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\\promese.promesecal.gob.do\FSPROMESECAL\DIRECCION GENERAL\Dpto. Acceso a la Informacion\OAI\AÑO 2023\Documentos Cargados al Portal\RRHH\Septiembre\"/>
    </mc:Choice>
  </mc:AlternateContent>
  <bookViews>
    <workbookView xWindow="0" yWindow="0" windowWidth="24000" windowHeight="9135"/>
  </bookViews>
  <sheets>
    <sheet name="NOM. PERS. FIJO SEPT. 23" sheetId="1" r:id="rId1"/>
  </sheets>
  <definedNames>
    <definedName name="_xlnm.Print_Area" localSheetId="0">'NOM. PERS. FIJO SEPT. 23'!$A$1:$T$2768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O2751" i="1" l="1"/>
  <c r="I2751" i="1"/>
  <c r="H2751" i="1"/>
  <c r="G2751" i="1"/>
  <c r="A2751" i="1"/>
  <c r="Q2750" i="1"/>
  <c r="S2750" i="1" s="1"/>
  <c r="N2750" i="1"/>
  <c r="M2750" i="1"/>
  <c r="K2750" i="1"/>
  <c r="P2750" i="1" s="1"/>
  <c r="R2749" i="1"/>
  <c r="N2749" i="1"/>
  <c r="M2749" i="1"/>
  <c r="Q2749" i="1" s="1"/>
  <c r="S2749" i="1" s="1"/>
  <c r="L2749" i="1"/>
  <c r="K2749" i="1"/>
  <c r="J2749" i="1"/>
  <c r="N2748" i="1"/>
  <c r="M2748" i="1"/>
  <c r="L2748" i="1"/>
  <c r="R2748" i="1" s="1"/>
  <c r="K2748" i="1"/>
  <c r="J2748" i="1"/>
  <c r="N2747" i="1"/>
  <c r="R2747" i="1" s="1"/>
  <c r="M2747" i="1"/>
  <c r="L2747" i="1"/>
  <c r="K2747" i="1"/>
  <c r="J2747" i="1"/>
  <c r="S2746" i="1"/>
  <c r="N2746" i="1"/>
  <c r="M2746" i="1"/>
  <c r="L2746" i="1"/>
  <c r="K2746" i="1"/>
  <c r="J2746" i="1"/>
  <c r="Q2746" i="1" s="1"/>
  <c r="R2745" i="1"/>
  <c r="N2745" i="1"/>
  <c r="M2745" i="1"/>
  <c r="Q2745" i="1" s="1"/>
  <c r="S2745" i="1" s="1"/>
  <c r="L2745" i="1"/>
  <c r="K2745" i="1"/>
  <c r="J2745" i="1"/>
  <c r="N2744" i="1"/>
  <c r="M2744" i="1"/>
  <c r="L2744" i="1"/>
  <c r="R2744" i="1" s="1"/>
  <c r="K2744" i="1"/>
  <c r="J2744" i="1"/>
  <c r="N2743" i="1"/>
  <c r="R2743" i="1" s="1"/>
  <c r="M2743" i="1"/>
  <c r="L2743" i="1"/>
  <c r="K2743" i="1"/>
  <c r="J2743" i="1"/>
  <c r="N2742" i="1"/>
  <c r="M2742" i="1"/>
  <c r="L2742" i="1"/>
  <c r="K2742" i="1"/>
  <c r="J2742" i="1"/>
  <c r="R2741" i="1"/>
  <c r="N2741" i="1"/>
  <c r="M2741" i="1"/>
  <c r="Q2741" i="1" s="1"/>
  <c r="S2741" i="1" s="1"/>
  <c r="L2741" i="1"/>
  <c r="K2741" i="1"/>
  <c r="J2741" i="1"/>
  <c r="N2740" i="1"/>
  <c r="M2740" i="1"/>
  <c r="L2740" i="1"/>
  <c r="R2740" i="1" s="1"/>
  <c r="K2740" i="1"/>
  <c r="J2740" i="1"/>
  <c r="N2739" i="1"/>
  <c r="R2739" i="1" s="1"/>
  <c r="M2739" i="1"/>
  <c r="L2739" i="1"/>
  <c r="K2739" i="1"/>
  <c r="J2739" i="1"/>
  <c r="N2738" i="1"/>
  <c r="M2738" i="1"/>
  <c r="L2738" i="1"/>
  <c r="K2738" i="1"/>
  <c r="J2738" i="1"/>
  <c r="R2737" i="1"/>
  <c r="N2737" i="1"/>
  <c r="M2737" i="1"/>
  <c r="Q2737" i="1" s="1"/>
  <c r="S2737" i="1" s="1"/>
  <c r="L2737" i="1"/>
  <c r="K2737" i="1"/>
  <c r="J2737" i="1"/>
  <c r="N2736" i="1"/>
  <c r="M2736" i="1"/>
  <c r="L2736" i="1"/>
  <c r="R2736" i="1" s="1"/>
  <c r="K2736" i="1"/>
  <c r="J2736" i="1"/>
  <c r="N2735" i="1"/>
  <c r="R2735" i="1" s="1"/>
  <c r="M2735" i="1"/>
  <c r="L2735" i="1"/>
  <c r="K2735" i="1"/>
  <c r="J2735" i="1"/>
  <c r="N2734" i="1"/>
  <c r="M2734" i="1"/>
  <c r="L2734" i="1"/>
  <c r="K2734" i="1"/>
  <c r="J2734" i="1"/>
  <c r="R2733" i="1"/>
  <c r="N2733" i="1"/>
  <c r="M2733" i="1"/>
  <c r="Q2733" i="1" s="1"/>
  <c r="S2733" i="1" s="1"/>
  <c r="L2733" i="1"/>
  <c r="K2733" i="1"/>
  <c r="J2733" i="1"/>
  <c r="N2732" i="1"/>
  <c r="M2732" i="1"/>
  <c r="L2732" i="1"/>
  <c r="R2732" i="1" s="1"/>
  <c r="K2732" i="1"/>
  <c r="J2732" i="1"/>
  <c r="N2731" i="1"/>
  <c r="R2731" i="1" s="1"/>
  <c r="M2731" i="1"/>
  <c r="L2731" i="1"/>
  <c r="K2731" i="1"/>
  <c r="J2731" i="1"/>
  <c r="N2730" i="1"/>
  <c r="M2730" i="1"/>
  <c r="L2730" i="1"/>
  <c r="K2730" i="1"/>
  <c r="J2730" i="1"/>
  <c r="R2729" i="1"/>
  <c r="N2729" i="1"/>
  <c r="M2729" i="1"/>
  <c r="Q2729" i="1" s="1"/>
  <c r="S2729" i="1" s="1"/>
  <c r="L2729" i="1"/>
  <c r="K2729" i="1"/>
  <c r="J2729" i="1"/>
  <c r="N2728" i="1"/>
  <c r="M2728" i="1"/>
  <c r="L2728" i="1"/>
  <c r="R2728" i="1" s="1"/>
  <c r="K2728" i="1"/>
  <c r="J2728" i="1"/>
  <c r="N2727" i="1"/>
  <c r="R2727" i="1" s="1"/>
  <c r="M2727" i="1"/>
  <c r="L2727" i="1"/>
  <c r="K2727" i="1"/>
  <c r="J2727" i="1"/>
  <c r="N2726" i="1"/>
  <c r="M2726" i="1"/>
  <c r="L2726" i="1"/>
  <c r="K2726" i="1"/>
  <c r="J2726" i="1"/>
  <c r="R2725" i="1"/>
  <c r="N2725" i="1"/>
  <c r="M2725" i="1"/>
  <c r="Q2725" i="1" s="1"/>
  <c r="S2725" i="1" s="1"/>
  <c r="L2725" i="1"/>
  <c r="K2725" i="1"/>
  <c r="J2725" i="1"/>
  <c r="N2724" i="1"/>
  <c r="M2724" i="1"/>
  <c r="L2724" i="1"/>
  <c r="R2724" i="1" s="1"/>
  <c r="K2724" i="1"/>
  <c r="J2724" i="1"/>
  <c r="N2723" i="1"/>
  <c r="R2723" i="1" s="1"/>
  <c r="M2723" i="1"/>
  <c r="L2723" i="1"/>
  <c r="K2723" i="1"/>
  <c r="J2723" i="1"/>
  <c r="N2722" i="1"/>
  <c r="M2722" i="1"/>
  <c r="L2722" i="1"/>
  <c r="K2722" i="1"/>
  <c r="J2722" i="1"/>
  <c r="R2721" i="1"/>
  <c r="N2721" i="1"/>
  <c r="M2721" i="1"/>
  <c r="Q2721" i="1" s="1"/>
  <c r="S2721" i="1" s="1"/>
  <c r="L2721" i="1"/>
  <c r="K2721" i="1"/>
  <c r="J2721" i="1"/>
  <c r="N2720" i="1"/>
  <c r="M2720" i="1"/>
  <c r="L2720" i="1"/>
  <c r="R2720" i="1" s="1"/>
  <c r="K2720" i="1"/>
  <c r="J2720" i="1"/>
  <c r="N2719" i="1"/>
  <c r="R2719" i="1" s="1"/>
  <c r="M2719" i="1"/>
  <c r="L2719" i="1"/>
  <c r="K2719" i="1"/>
  <c r="J2719" i="1"/>
  <c r="N2718" i="1"/>
  <c r="M2718" i="1"/>
  <c r="L2718" i="1"/>
  <c r="K2718" i="1"/>
  <c r="J2718" i="1"/>
  <c r="R2717" i="1"/>
  <c r="N2717" i="1"/>
  <c r="M2717" i="1"/>
  <c r="Q2717" i="1" s="1"/>
  <c r="S2717" i="1" s="1"/>
  <c r="L2717" i="1"/>
  <c r="K2717" i="1"/>
  <c r="J2717" i="1"/>
  <c r="N2716" i="1"/>
  <c r="M2716" i="1"/>
  <c r="L2716" i="1"/>
  <c r="R2716" i="1" s="1"/>
  <c r="K2716" i="1"/>
  <c r="J2716" i="1"/>
  <c r="N2715" i="1"/>
  <c r="R2715" i="1" s="1"/>
  <c r="M2715" i="1"/>
  <c r="L2715" i="1"/>
  <c r="K2715" i="1"/>
  <c r="J2715" i="1"/>
  <c r="N2714" i="1"/>
  <c r="M2714" i="1"/>
  <c r="L2714" i="1"/>
  <c r="K2714" i="1"/>
  <c r="J2714" i="1"/>
  <c r="R2713" i="1"/>
  <c r="N2713" i="1"/>
  <c r="M2713" i="1"/>
  <c r="Q2713" i="1" s="1"/>
  <c r="S2713" i="1" s="1"/>
  <c r="L2713" i="1"/>
  <c r="K2713" i="1"/>
  <c r="J2713" i="1"/>
  <c r="N2712" i="1"/>
  <c r="M2712" i="1"/>
  <c r="L2712" i="1"/>
  <c r="R2712" i="1" s="1"/>
  <c r="K2712" i="1"/>
  <c r="J2712" i="1"/>
  <c r="N2711" i="1"/>
  <c r="R2711" i="1" s="1"/>
  <c r="M2711" i="1"/>
  <c r="L2711" i="1"/>
  <c r="K2711" i="1"/>
  <c r="J2711" i="1"/>
  <c r="N2710" i="1"/>
  <c r="M2710" i="1"/>
  <c r="L2710" i="1"/>
  <c r="K2710" i="1"/>
  <c r="J2710" i="1"/>
  <c r="R2709" i="1"/>
  <c r="N2709" i="1"/>
  <c r="M2709" i="1"/>
  <c r="Q2709" i="1" s="1"/>
  <c r="S2709" i="1" s="1"/>
  <c r="L2709" i="1"/>
  <c r="K2709" i="1"/>
  <c r="J2709" i="1"/>
  <c r="N2708" i="1"/>
  <c r="M2708" i="1"/>
  <c r="L2708" i="1"/>
  <c r="R2708" i="1" s="1"/>
  <c r="K2708" i="1"/>
  <c r="J2708" i="1"/>
  <c r="N2707" i="1"/>
  <c r="R2707" i="1" s="1"/>
  <c r="M2707" i="1"/>
  <c r="L2707" i="1"/>
  <c r="K2707" i="1"/>
  <c r="J2707" i="1"/>
  <c r="N2706" i="1"/>
  <c r="M2706" i="1"/>
  <c r="L2706" i="1"/>
  <c r="K2706" i="1"/>
  <c r="J2706" i="1"/>
  <c r="R2705" i="1"/>
  <c r="N2705" i="1"/>
  <c r="M2705" i="1"/>
  <c r="Q2705" i="1" s="1"/>
  <c r="S2705" i="1" s="1"/>
  <c r="L2705" i="1"/>
  <c r="K2705" i="1"/>
  <c r="J2705" i="1"/>
  <c r="N2704" i="1"/>
  <c r="M2704" i="1"/>
  <c r="L2704" i="1"/>
  <c r="R2704" i="1" s="1"/>
  <c r="K2704" i="1"/>
  <c r="J2704" i="1"/>
  <c r="N2703" i="1"/>
  <c r="R2703" i="1" s="1"/>
  <c r="M2703" i="1"/>
  <c r="L2703" i="1"/>
  <c r="K2703" i="1"/>
  <c r="J2703" i="1"/>
  <c r="N2702" i="1"/>
  <c r="M2702" i="1"/>
  <c r="L2702" i="1"/>
  <c r="K2702" i="1"/>
  <c r="J2702" i="1"/>
  <c r="R2701" i="1"/>
  <c r="N2701" i="1"/>
  <c r="M2701" i="1"/>
  <c r="Q2701" i="1" s="1"/>
  <c r="S2701" i="1" s="1"/>
  <c r="L2701" i="1"/>
  <c r="K2701" i="1"/>
  <c r="J2701" i="1"/>
  <c r="N2700" i="1"/>
  <c r="M2700" i="1"/>
  <c r="L2700" i="1"/>
  <c r="R2700" i="1" s="1"/>
  <c r="K2700" i="1"/>
  <c r="J2700" i="1"/>
  <c r="N2699" i="1"/>
  <c r="R2699" i="1" s="1"/>
  <c r="M2699" i="1"/>
  <c r="L2699" i="1"/>
  <c r="K2699" i="1"/>
  <c r="J2699" i="1"/>
  <c r="N2698" i="1"/>
  <c r="M2698" i="1"/>
  <c r="L2698" i="1"/>
  <c r="K2698" i="1"/>
  <c r="J2698" i="1"/>
  <c r="R2697" i="1"/>
  <c r="N2697" i="1"/>
  <c r="M2697" i="1"/>
  <c r="Q2697" i="1" s="1"/>
  <c r="S2697" i="1" s="1"/>
  <c r="L2697" i="1"/>
  <c r="K2697" i="1"/>
  <c r="J2697" i="1"/>
  <c r="N2696" i="1"/>
  <c r="M2696" i="1"/>
  <c r="L2696" i="1"/>
  <c r="R2696" i="1" s="1"/>
  <c r="K2696" i="1"/>
  <c r="J2696" i="1"/>
  <c r="N2695" i="1"/>
  <c r="R2695" i="1" s="1"/>
  <c r="M2695" i="1"/>
  <c r="L2695" i="1"/>
  <c r="K2695" i="1"/>
  <c r="J2695" i="1"/>
  <c r="N2694" i="1"/>
  <c r="M2694" i="1"/>
  <c r="L2694" i="1"/>
  <c r="K2694" i="1"/>
  <c r="J2694" i="1"/>
  <c r="R2693" i="1"/>
  <c r="N2693" i="1"/>
  <c r="M2693" i="1"/>
  <c r="Q2693" i="1" s="1"/>
  <c r="S2693" i="1" s="1"/>
  <c r="L2693" i="1"/>
  <c r="K2693" i="1"/>
  <c r="J2693" i="1"/>
  <c r="N2692" i="1"/>
  <c r="M2692" i="1"/>
  <c r="L2692" i="1"/>
  <c r="R2692" i="1" s="1"/>
  <c r="K2692" i="1"/>
  <c r="J2692" i="1"/>
  <c r="N2691" i="1"/>
  <c r="R2691" i="1" s="1"/>
  <c r="M2691" i="1"/>
  <c r="L2691" i="1"/>
  <c r="K2691" i="1"/>
  <c r="J2691" i="1"/>
  <c r="N2690" i="1"/>
  <c r="M2690" i="1"/>
  <c r="L2690" i="1"/>
  <c r="K2690" i="1"/>
  <c r="J2690" i="1"/>
  <c r="R2689" i="1"/>
  <c r="N2689" i="1"/>
  <c r="M2689" i="1"/>
  <c r="Q2689" i="1" s="1"/>
  <c r="S2689" i="1" s="1"/>
  <c r="L2689" i="1"/>
  <c r="K2689" i="1"/>
  <c r="J2689" i="1"/>
  <c r="N2688" i="1"/>
  <c r="M2688" i="1"/>
  <c r="L2688" i="1"/>
  <c r="R2688" i="1" s="1"/>
  <c r="K2688" i="1"/>
  <c r="J2688" i="1"/>
  <c r="N2687" i="1"/>
  <c r="R2687" i="1" s="1"/>
  <c r="M2687" i="1"/>
  <c r="L2687" i="1"/>
  <c r="K2687" i="1"/>
  <c r="J2687" i="1"/>
  <c r="N2686" i="1"/>
  <c r="M2686" i="1"/>
  <c r="L2686" i="1"/>
  <c r="K2686" i="1"/>
  <c r="J2686" i="1"/>
  <c r="R2685" i="1"/>
  <c r="N2685" i="1"/>
  <c r="M2685" i="1"/>
  <c r="Q2685" i="1" s="1"/>
  <c r="S2685" i="1" s="1"/>
  <c r="L2685" i="1"/>
  <c r="K2685" i="1"/>
  <c r="J2685" i="1"/>
  <c r="N2684" i="1"/>
  <c r="M2684" i="1"/>
  <c r="L2684" i="1"/>
  <c r="R2684" i="1" s="1"/>
  <c r="K2684" i="1"/>
  <c r="J2684" i="1"/>
  <c r="N2683" i="1"/>
  <c r="R2683" i="1" s="1"/>
  <c r="M2683" i="1"/>
  <c r="L2683" i="1"/>
  <c r="K2683" i="1"/>
  <c r="J2683" i="1"/>
  <c r="N2682" i="1"/>
  <c r="M2682" i="1"/>
  <c r="L2682" i="1"/>
  <c r="K2682" i="1"/>
  <c r="J2682" i="1"/>
  <c r="R2681" i="1"/>
  <c r="N2681" i="1"/>
  <c r="M2681" i="1"/>
  <c r="Q2681" i="1" s="1"/>
  <c r="S2681" i="1" s="1"/>
  <c r="L2681" i="1"/>
  <c r="K2681" i="1"/>
  <c r="J2681" i="1"/>
  <c r="N2680" i="1"/>
  <c r="M2680" i="1"/>
  <c r="L2680" i="1"/>
  <c r="R2680" i="1" s="1"/>
  <c r="K2680" i="1"/>
  <c r="J2680" i="1"/>
  <c r="N2679" i="1"/>
  <c r="R2679" i="1" s="1"/>
  <c r="M2679" i="1"/>
  <c r="L2679" i="1"/>
  <c r="K2679" i="1"/>
  <c r="J2679" i="1"/>
  <c r="N2678" i="1"/>
  <c r="M2678" i="1"/>
  <c r="L2678" i="1"/>
  <c r="K2678" i="1"/>
  <c r="J2678" i="1"/>
  <c r="R2677" i="1"/>
  <c r="N2677" i="1"/>
  <c r="M2677" i="1"/>
  <c r="Q2677" i="1" s="1"/>
  <c r="S2677" i="1" s="1"/>
  <c r="L2677" i="1"/>
  <c r="K2677" i="1"/>
  <c r="J2677" i="1"/>
  <c r="N2676" i="1"/>
  <c r="M2676" i="1"/>
  <c r="L2676" i="1"/>
  <c r="R2676" i="1" s="1"/>
  <c r="K2676" i="1"/>
  <c r="J2676" i="1"/>
  <c r="N2675" i="1"/>
  <c r="R2675" i="1" s="1"/>
  <c r="M2675" i="1"/>
  <c r="L2675" i="1"/>
  <c r="K2675" i="1"/>
  <c r="J2675" i="1"/>
  <c r="N2674" i="1"/>
  <c r="M2674" i="1"/>
  <c r="L2674" i="1"/>
  <c r="K2674" i="1"/>
  <c r="J2674" i="1"/>
  <c r="R2673" i="1"/>
  <c r="N2673" i="1"/>
  <c r="M2673" i="1"/>
  <c r="Q2673" i="1" s="1"/>
  <c r="S2673" i="1" s="1"/>
  <c r="L2673" i="1"/>
  <c r="K2673" i="1"/>
  <c r="J2673" i="1"/>
  <c r="N2672" i="1"/>
  <c r="M2672" i="1"/>
  <c r="L2672" i="1"/>
  <c r="R2672" i="1" s="1"/>
  <c r="K2672" i="1"/>
  <c r="J2672" i="1"/>
  <c r="N2671" i="1"/>
  <c r="R2671" i="1" s="1"/>
  <c r="M2671" i="1"/>
  <c r="L2671" i="1"/>
  <c r="K2671" i="1"/>
  <c r="J2671" i="1"/>
  <c r="N2670" i="1"/>
  <c r="M2670" i="1"/>
  <c r="L2670" i="1"/>
  <c r="K2670" i="1"/>
  <c r="J2670" i="1"/>
  <c r="N2669" i="1"/>
  <c r="M2669" i="1"/>
  <c r="L2669" i="1"/>
  <c r="K2669" i="1"/>
  <c r="R2669" i="1" s="1"/>
  <c r="J2669" i="1"/>
  <c r="N2668" i="1"/>
  <c r="M2668" i="1"/>
  <c r="L2668" i="1"/>
  <c r="K2668" i="1"/>
  <c r="J2668" i="1"/>
  <c r="Q2668" i="1" s="1"/>
  <c r="S2668" i="1" s="1"/>
  <c r="R2667" i="1"/>
  <c r="N2667" i="1"/>
  <c r="M2667" i="1"/>
  <c r="Q2667" i="1" s="1"/>
  <c r="S2667" i="1" s="1"/>
  <c r="L2667" i="1"/>
  <c r="K2667" i="1"/>
  <c r="P2667" i="1" s="1"/>
  <c r="J2667" i="1"/>
  <c r="N2666" i="1"/>
  <c r="M2666" i="1"/>
  <c r="L2666" i="1"/>
  <c r="R2666" i="1" s="1"/>
  <c r="K2666" i="1"/>
  <c r="J2666" i="1"/>
  <c r="N2665" i="1"/>
  <c r="M2665" i="1"/>
  <c r="L2665" i="1"/>
  <c r="K2665" i="1"/>
  <c r="R2665" i="1" s="1"/>
  <c r="J2665" i="1"/>
  <c r="N2664" i="1"/>
  <c r="M2664" i="1"/>
  <c r="L2664" i="1"/>
  <c r="K2664" i="1"/>
  <c r="J2664" i="1"/>
  <c r="Q2664" i="1" s="1"/>
  <c r="S2664" i="1" s="1"/>
  <c r="R2663" i="1"/>
  <c r="N2663" i="1"/>
  <c r="M2663" i="1"/>
  <c r="Q2663" i="1" s="1"/>
  <c r="S2663" i="1" s="1"/>
  <c r="L2663" i="1"/>
  <c r="K2663" i="1"/>
  <c r="P2663" i="1" s="1"/>
  <c r="J2663" i="1"/>
  <c r="N2662" i="1"/>
  <c r="M2662" i="1"/>
  <c r="L2662" i="1"/>
  <c r="R2662" i="1" s="1"/>
  <c r="K2662" i="1"/>
  <c r="J2662" i="1"/>
  <c r="N2661" i="1"/>
  <c r="M2661" i="1"/>
  <c r="L2661" i="1"/>
  <c r="K2661" i="1"/>
  <c r="R2661" i="1" s="1"/>
  <c r="J2661" i="1"/>
  <c r="S2660" i="1"/>
  <c r="N2660" i="1"/>
  <c r="M2660" i="1"/>
  <c r="L2660" i="1"/>
  <c r="K2660" i="1"/>
  <c r="J2660" i="1"/>
  <c r="Q2660" i="1" s="1"/>
  <c r="R2659" i="1"/>
  <c r="N2659" i="1"/>
  <c r="M2659" i="1"/>
  <c r="Q2659" i="1" s="1"/>
  <c r="S2659" i="1" s="1"/>
  <c r="L2659" i="1"/>
  <c r="K2659" i="1"/>
  <c r="P2659" i="1" s="1"/>
  <c r="J2659" i="1"/>
  <c r="N2658" i="1"/>
  <c r="M2658" i="1"/>
  <c r="L2658" i="1"/>
  <c r="R2658" i="1" s="1"/>
  <c r="K2658" i="1"/>
  <c r="J2658" i="1"/>
  <c r="N2657" i="1"/>
  <c r="M2657" i="1"/>
  <c r="L2657" i="1"/>
  <c r="K2657" i="1"/>
  <c r="R2657" i="1" s="1"/>
  <c r="J2657" i="1"/>
  <c r="S2656" i="1"/>
  <c r="N2656" i="1"/>
  <c r="M2656" i="1"/>
  <c r="L2656" i="1"/>
  <c r="K2656" i="1"/>
  <c r="J2656" i="1"/>
  <c r="Q2656" i="1" s="1"/>
  <c r="R2655" i="1"/>
  <c r="N2655" i="1"/>
  <c r="M2655" i="1"/>
  <c r="Q2655" i="1" s="1"/>
  <c r="S2655" i="1" s="1"/>
  <c r="L2655" i="1"/>
  <c r="K2655" i="1"/>
  <c r="P2655" i="1" s="1"/>
  <c r="J2655" i="1"/>
  <c r="N2654" i="1"/>
  <c r="M2654" i="1"/>
  <c r="L2654" i="1"/>
  <c r="R2654" i="1" s="1"/>
  <c r="K2654" i="1"/>
  <c r="J2654" i="1"/>
  <c r="N2653" i="1"/>
  <c r="M2653" i="1"/>
  <c r="L2653" i="1"/>
  <c r="K2653" i="1"/>
  <c r="R2653" i="1" s="1"/>
  <c r="J2653" i="1"/>
  <c r="S2652" i="1"/>
  <c r="N2652" i="1"/>
  <c r="M2652" i="1"/>
  <c r="L2652" i="1"/>
  <c r="K2652" i="1"/>
  <c r="J2652" i="1"/>
  <c r="Q2652" i="1" s="1"/>
  <c r="R2651" i="1"/>
  <c r="N2651" i="1"/>
  <c r="M2651" i="1"/>
  <c r="Q2651" i="1" s="1"/>
  <c r="S2651" i="1" s="1"/>
  <c r="L2651" i="1"/>
  <c r="K2651" i="1"/>
  <c r="P2651" i="1" s="1"/>
  <c r="J2651" i="1"/>
  <c r="N2650" i="1"/>
  <c r="M2650" i="1"/>
  <c r="L2650" i="1"/>
  <c r="R2650" i="1" s="1"/>
  <c r="K2650" i="1"/>
  <c r="J2650" i="1"/>
  <c r="N2649" i="1"/>
  <c r="M2649" i="1"/>
  <c r="L2649" i="1"/>
  <c r="K2649" i="1"/>
  <c r="R2649" i="1" s="1"/>
  <c r="J2649" i="1"/>
  <c r="S2648" i="1"/>
  <c r="N2648" i="1"/>
  <c r="M2648" i="1"/>
  <c r="L2648" i="1"/>
  <c r="K2648" i="1"/>
  <c r="J2648" i="1"/>
  <c r="Q2648" i="1" s="1"/>
  <c r="R2647" i="1"/>
  <c r="N2647" i="1"/>
  <c r="M2647" i="1"/>
  <c r="Q2647" i="1" s="1"/>
  <c r="S2647" i="1" s="1"/>
  <c r="L2647" i="1"/>
  <c r="K2647" i="1"/>
  <c r="P2647" i="1" s="1"/>
  <c r="J2647" i="1"/>
  <c r="N2646" i="1"/>
  <c r="M2646" i="1"/>
  <c r="L2646" i="1"/>
  <c r="R2646" i="1" s="1"/>
  <c r="K2646" i="1"/>
  <c r="J2646" i="1"/>
  <c r="N2645" i="1"/>
  <c r="M2645" i="1"/>
  <c r="L2645" i="1"/>
  <c r="K2645" i="1"/>
  <c r="R2645" i="1" s="1"/>
  <c r="J2645" i="1"/>
  <c r="S2644" i="1"/>
  <c r="N2644" i="1"/>
  <c r="M2644" i="1"/>
  <c r="L2644" i="1"/>
  <c r="K2644" i="1"/>
  <c r="J2644" i="1"/>
  <c r="Q2644" i="1" s="1"/>
  <c r="R2643" i="1"/>
  <c r="N2643" i="1"/>
  <c r="M2643" i="1"/>
  <c r="Q2643" i="1" s="1"/>
  <c r="S2643" i="1" s="1"/>
  <c r="L2643" i="1"/>
  <c r="K2643" i="1"/>
  <c r="P2643" i="1" s="1"/>
  <c r="J2643" i="1"/>
  <c r="N2642" i="1"/>
  <c r="M2642" i="1"/>
  <c r="L2642" i="1"/>
  <c r="R2642" i="1" s="1"/>
  <c r="K2642" i="1"/>
  <c r="J2642" i="1"/>
  <c r="N2641" i="1"/>
  <c r="M2641" i="1"/>
  <c r="L2641" i="1"/>
  <c r="K2641" i="1"/>
  <c r="R2641" i="1" s="1"/>
  <c r="J2641" i="1"/>
  <c r="S2640" i="1"/>
  <c r="N2640" i="1"/>
  <c r="M2640" i="1"/>
  <c r="L2640" i="1"/>
  <c r="K2640" i="1"/>
  <c r="J2640" i="1"/>
  <c r="Q2640" i="1" s="1"/>
  <c r="R2639" i="1"/>
  <c r="N2639" i="1"/>
  <c r="M2639" i="1"/>
  <c r="Q2639" i="1" s="1"/>
  <c r="S2639" i="1" s="1"/>
  <c r="L2639" i="1"/>
  <c r="K2639" i="1"/>
  <c r="P2639" i="1" s="1"/>
  <c r="J2639" i="1"/>
  <c r="N2638" i="1"/>
  <c r="M2638" i="1"/>
  <c r="L2638" i="1"/>
  <c r="R2638" i="1" s="1"/>
  <c r="K2638" i="1"/>
  <c r="J2638" i="1"/>
  <c r="N2637" i="1"/>
  <c r="M2637" i="1"/>
  <c r="L2637" i="1"/>
  <c r="K2637" i="1"/>
  <c r="R2637" i="1" s="1"/>
  <c r="J2637" i="1"/>
  <c r="S2636" i="1"/>
  <c r="N2636" i="1"/>
  <c r="M2636" i="1"/>
  <c r="L2636" i="1"/>
  <c r="K2636" i="1"/>
  <c r="J2636" i="1"/>
  <c r="Q2636" i="1" s="1"/>
  <c r="N2635" i="1"/>
  <c r="M2635" i="1"/>
  <c r="Q2635" i="1" s="1"/>
  <c r="S2635" i="1" s="1"/>
  <c r="L2635" i="1"/>
  <c r="K2635" i="1"/>
  <c r="P2635" i="1" s="1"/>
  <c r="J2635" i="1"/>
  <c r="N2634" i="1"/>
  <c r="M2634" i="1"/>
  <c r="L2634" i="1"/>
  <c r="K2634" i="1"/>
  <c r="J2634" i="1"/>
  <c r="P2634" i="1" s="1"/>
  <c r="N2633" i="1"/>
  <c r="M2633" i="1"/>
  <c r="L2633" i="1"/>
  <c r="K2633" i="1"/>
  <c r="R2633" i="1" s="1"/>
  <c r="J2633" i="1"/>
  <c r="S2632" i="1"/>
  <c r="N2632" i="1"/>
  <c r="M2632" i="1"/>
  <c r="L2632" i="1"/>
  <c r="K2632" i="1"/>
  <c r="J2632" i="1"/>
  <c r="Q2632" i="1" s="1"/>
  <c r="N2631" i="1"/>
  <c r="M2631" i="1"/>
  <c r="Q2631" i="1" s="1"/>
  <c r="S2631" i="1" s="1"/>
  <c r="L2631" i="1"/>
  <c r="K2631" i="1"/>
  <c r="R2631" i="1" s="1"/>
  <c r="J2631" i="1"/>
  <c r="N2630" i="1"/>
  <c r="M2630" i="1"/>
  <c r="L2630" i="1"/>
  <c r="K2630" i="1"/>
  <c r="J2630" i="1"/>
  <c r="P2630" i="1" s="1"/>
  <c r="N2629" i="1"/>
  <c r="M2629" i="1"/>
  <c r="L2629" i="1"/>
  <c r="K2629" i="1"/>
  <c r="R2629" i="1" s="1"/>
  <c r="J2629" i="1"/>
  <c r="S2628" i="1"/>
  <c r="N2628" i="1"/>
  <c r="M2628" i="1"/>
  <c r="L2628" i="1"/>
  <c r="K2628" i="1"/>
  <c r="J2628" i="1"/>
  <c r="Q2628" i="1" s="1"/>
  <c r="N2627" i="1"/>
  <c r="M2627" i="1"/>
  <c r="Q2627" i="1" s="1"/>
  <c r="S2627" i="1" s="1"/>
  <c r="L2627" i="1"/>
  <c r="K2627" i="1"/>
  <c r="R2627" i="1" s="1"/>
  <c r="J2627" i="1"/>
  <c r="N2626" i="1"/>
  <c r="M2626" i="1"/>
  <c r="L2626" i="1"/>
  <c r="K2626" i="1"/>
  <c r="J2626" i="1"/>
  <c r="P2626" i="1" s="1"/>
  <c r="N2625" i="1"/>
  <c r="M2625" i="1"/>
  <c r="L2625" i="1"/>
  <c r="K2625" i="1"/>
  <c r="R2625" i="1" s="1"/>
  <c r="J2625" i="1"/>
  <c r="S2624" i="1"/>
  <c r="N2624" i="1"/>
  <c r="M2624" i="1"/>
  <c r="L2624" i="1"/>
  <c r="K2624" i="1"/>
  <c r="J2624" i="1"/>
  <c r="Q2624" i="1" s="1"/>
  <c r="N2623" i="1"/>
  <c r="M2623" i="1"/>
  <c r="Q2623" i="1" s="1"/>
  <c r="S2623" i="1" s="1"/>
  <c r="L2623" i="1"/>
  <c r="K2623" i="1"/>
  <c r="R2623" i="1" s="1"/>
  <c r="J2623" i="1"/>
  <c r="N2622" i="1"/>
  <c r="M2622" i="1"/>
  <c r="L2622" i="1"/>
  <c r="K2622" i="1"/>
  <c r="J2622" i="1"/>
  <c r="P2622" i="1" s="1"/>
  <c r="N2621" i="1"/>
  <c r="M2621" i="1"/>
  <c r="L2621" i="1"/>
  <c r="K2621" i="1"/>
  <c r="R2621" i="1" s="1"/>
  <c r="J2621" i="1"/>
  <c r="S2620" i="1"/>
  <c r="N2620" i="1"/>
  <c r="M2620" i="1"/>
  <c r="L2620" i="1"/>
  <c r="K2620" i="1"/>
  <c r="J2620" i="1"/>
  <c r="Q2620" i="1" s="1"/>
  <c r="N2619" i="1"/>
  <c r="M2619" i="1"/>
  <c r="Q2619" i="1" s="1"/>
  <c r="S2619" i="1" s="1"/>
  <c r="L2619" i="1"/>
  <c r="K2619" i="1"/>
  <c r="R2619" i="1" s="1"/>
  <c r="J2619" i="1"/>
  <c r="N2618" i="1"/>
  <c r="M2618" i="1"/>
  <c r="L2618" i="1"/>
  <c r="K2618" i="1"/>
  <c r="J2618" i="1"/>
  <c r="P2618" i="1" s="1"/>
  <c r="N2617" i="1"/>
  <c r="M2617" i="1"/>
  <c r="L2617" i="1"/>
  <c r="K2617" i="1"/>
  <c r="R2617" i="1" s="1"/>
  <c r="J2617" i="1"/>
  <c r="S2616" i="1"/>
  <c r="N2616" i="1"/>
  <c r="M2616" i="1"/>
  <c r="L2616" i="1"/>
  <c r="K2616" i="1"/>
  <c r="J2616" i="1"/>
  <c r="Q2616" i="1" s="1"/>
  <c r="N2615" i="1"/>
  <c r="M2615" i="1"/>
  <c r="Q2615" i="1" s="1"/>
  <c r="S2615" i="1" s="1"/>
  <c r="L2615" i="1"/>
  <c r="K2615" i="1"/>
  <c r="R2615" i="1" s="1"/>
  <c r="J2615" i="1"/>
  <c r="N2614" i="1"/>
  <c r="M2614" i="1"/>
  <c r="L2614" i="1"/>
  <c r="K2614" i="1"/>
  <c r="J2614" i="1"/>
  <c r="P2614" i="1" s="1"/>
  <c r="N2613" i="1"/>
  <c r="M2613" i="1"/>
  <c r="L2613" i="1"/>
  <c r="K2613" i="1"/>
  <c r="R2613" i="1" s="1"/>
  <c r="J2613" i="1"/>
  <c r="S2612" i="1"/>
  <c r="N2612" i="1"/>
  <c r="M2612" i="1"/>
  <c r="L2612" i="1"/>
  <c r="K2612" i="1"/>
  <c r="J2612" i="1"/>
  <c r="Q2612" i="1" s="1"/>
  <c r="N2611" i="1"/>
  <c r="M2611" i="1"/>
  <c r="Q2611" i="1" s="1"/>
  <c r="S2611" i="1" s="1"/>
  <c r="L2611" i="1"/>
  <c r="K2611" i="1"/>
  <c r="R2611" i="1" s="1"/>
  <c r="J2611" i="1"/>
  <c r="N2610" i="1"/>
  <c r="M2610" i="1"/>
  <c r="L2610" i="1"/>
  <c r="K2610" i="1"/>
  <c r="J2610" i="1"/>
  <c r="P2610" i="1" s="1"/>
  <c r="N2609" i="1"/>
  <c r="M2609" i="1"/>
  <c r="L2609" i="1"/>
  <c r="K2609" i="1"/>
  <c r="R2609" i="1" s="1"/>
  <c r="J2609" i="1"/>
  <c r="S2608" i="1"/>
  <c r="N2608" i="1"/>
  <c r="M2608" i="1"/>
  <c r="L2608" i="1"/>
  <c r="K2608" i="1"/>
  <c r="J2608" i="1"/>
  <c r="Q2608" i="1" s="1"/>
  <c r="N2607" i="1"/>
  <c r="M2607" i="1"/>
  <c r="Q2607" i="1" s="1"/>
  <c r="S2607" i="1" s="1"/>
  <c r="L2607" i="1"/>
  <c r="K2607" i="1"/>
  <c r="R2607" i="1" s="1"/>
  <c r="J2607" i="1"/>
  <c r="N2606" i="1"/>
  <c r="M2606" i="1"/>
  <c r="Q2606" i="1" s="1"/>
  <c r="S2606" i="1" s="1"/>
  <c r="L2606" i="1"/>
  <c r="K2606" i="1"/>
  <c r="N2605" i="1"/>
  <c r="M2605" i="1"/>
  <c r="L2605" i="1"/>
  <c r="R2605" i="1" s="1"/>
  <c r="K2605" i="1"/>
  <c r="J2605" i="1"/>
  <c r="R2604" i="1"/>
  <c r="N2604" i="1"/>
  <c r="M2604" i="1"/>
  <c r="L2604" i="1"/>
  <c r="K2604" i="1"/>
  <c r="J2604" i="1"/>
  <c r="N2603" i="1"/>
  <c r="M2603" i="1"/>
  <c r="L2603" i="1"/>
  <c r="K2603" i="1"/>
  <c r="J2603" i="1"/>
  <c r="P2603" i="1" s="1"/>
  <c r="N2602" i="1"/>
  <c r="M2602" i="1"/>
  <c r="Q2602" i="1" s="1"/>
  <c r="S2602" i="1" s="1"/>
  <c r="L2602" i="1"/>
  <c r="R2602" i="1" s="1"/>
  <c r="K2602" i="1"/>
  <c r="J2602" i="1"/>
  <c r="N2601" i="1"/>
  <c r="M2601" i="1"/>
  <c r="L2601" i="1"/>
  <c r="K2601" i="1"/>
  <c r="P2601" i="1" s="1"/>
  <c r="J2601" i="1"/>
  <c r="N2600" i="1"/>
  <c r="M2600" i="1"/>
  <c r="K2600" i="1"/>
  <c r="R2600" i="1" s="1"/>
  <c r="J2600" i="1"/>
  <c r="P2600" i="1" s="1"/>
  <c r="Q2599" i="1"/>
  <c r="S2599" i="1" s="1"/>
  <c r="N2599" i="1"/>
  <c r="M2599" i="1"/>
  <c r="L2599" i="1"/>
  <c r="K2599" i="1"/>
  <c r="J2599" i="1"/>
  <c r="P2599" i="1" s="1"/>
  <c r="Q2598" i="1"/>
  <c r="S2598" i="1" s="1"/>
  <c r="N2598" i="1"/>
  <c r="M2598" i="1"/>
  <c r="L2598" i="1"/>
  <c r="K2598" i="1"/>
  <c r="R2598" i="1" s="1"/>
  <c r="J2598" i="1"/>
  <c r="N2597" i="1"/>
  <c r="M2597" i="1"/>
  <c r="L2597" i="1"/>
  <c r="R2597" i="1" s="1"/>
  <c r="K2597" i="1"/>
  <c r="J2597" i="1"/>
  <c r="Q2597" i="1" s="1"/>
  <c r="S2597" i="1" s="1"/>
  <c r="R2596" i="1"/>
  <c r="N2596" i="1"/>
  <c r="M2596" i="1"/>
  <c r="L2596" i="1"/>
  <c r="K2596" i="1"/>
  <c r="J2596" i="1"/>
  <c r="Q2596" i="1" s="1"/>
  <c r="S2596" i="1" s="1"/>
  <c r="Q2595" i="1"/>
  <c r="S2595" i="1" s="1"/>
  <c r="N2595" i="1"/>
  <c r="M2595" i="1"/>
  <c r="L2595" i="1"/>
  <c r="K2595" i="1"/>
  <c r="J2595" i="1"/>
  <c r="P2595" i="1" s="1"/>
  <c r="Q2594" i="1"/>
  <c r="S2594" i="1" s="1"/>
  <c r="N2594" i="1"/>
  <c r="M2594" i="1"/>
  <c r="L2594" i="1"/>
  <c r="K2594" i="1"/>
  <c r="R2594" i="1" s="1"/>
  <c r="J2594" i="1"/>
  <c r="N2593" i="1"/>
  <c r="M2593" i="1"/>
  <c r="L2593" i="1"/>
  <c r="R2593" i="1" s="1"/>
  <c r="K2593" i="1"/>
  <c r="J2593" i="1"/>
  <c r="Q2593" i="1" s="1"/>
  <c r="S2593" i="1" s="1"/>
  <c r="R2592" i="1"/>
  <c r="N2592" i="1"/>
  <c r="M2592" i="1"/>
  <c r="L2592" i="1"/>
  <c r="K2592" i="1"/>
  <c r="J2592" i="1"/>
  <c r="Q2592" i="1" s="1"/>
  <c r="S2592" i="1" s="1"/>
  <c r="Q2591" i="1"/>
  <c r="S2591" i="1" s="1"/>
  <c r="N2591" i="1"/>
  <c r="M2591" i="1"/>
  <c r="L2591" i="1"/>
  <c r="K2591" i="1"/>
  <c r="J2591" i="1"/>
  <c r="P2591" i="1" s="1"/>
  <c r="Q2590" i="1"/>
  <c r="S2590" i="1" s="1"/>
  <c r="N2590" i="1"/>
  <c r="M2590" i="1"/>
  <c r="L2590" i="1"/>
  <c r="K2590" i="1"/>
  <c r="R2590" i="1" s="1"/>
  <c r="J2590" i="1"/>
  <c r="N2589" i="1"/>
  <c r="M2589" i="1"/>
  <c r="L2589" i="1"/>
  <c r="R2589" i="1" s="1"/>
  <c r="K2589" i="1"/>
  <c r="J2589" i="1"/>
  <c r="Q2589" i="1" s="1"/>
  <c r="S2589" i="1" s="1"/>
  <c r="R2588" i="1"/>
  <c r="N2588" i="1"/>
  <c r="M2588" i="1"/>
  <c r="L2588" i="1"/>
  <c r="K2588" i="1"/>
  <c r="J2588" i="1"/>
  <c r="Q2588" i="1" s="1"/>
  <c r="S2588" i="1" s="1"/>
  <c r="Q2587" i="1"/>
  <c r="S2587" i="1" s="1"/>
  <c r="N2587" i="1"/>
  <c r="M2587" i="1"/>
  <c r="L2587" i="1"/>
  <c r="K2587" i="1"/>
  <c r="J2587" i="1"/>
  <c r="P2587" i="1" s="1"/>
  <c r="Q2586" i="1"/>
  <c r="S2586" i="1" s="1"/>
  <c r="N2586" i="1"/>
  <c r="M2586" i="1"/>
  <c r="L2586" i="1"/>
  <c r="K2586" i="1"/>
  <c r="R2586" i="1" s="1"/>
  <c r="J2586" i="1"/>
  <c r="N2585" i="1"/>
  <c r="M2585" i="1"/>
  <c r="L2585" i="1"/>
  <c r="R2585" i="1" s="1"/>
  <c r="K2585" i="1"/>
  <c r="J2585" i="1"/>
  <c r="Q2585" i="1" s="1"/>
  <c r="S2585" i="1" s="1"/>
  <c r="R2584" i="1"/>
  <c r="N2584" i="1"/>
  <c r="M2584" i="1"/>
  <c r="L2584" i="1"/>
  <c r="K2584" i="1"/>
  <c r="J2584" i="1"/>
  <c r="Q2584" i="1" s="1"/>
  <c r="S2584" i="1" s="1"/>
  <c r="Q2583" i="1"/>
  <c r="S2583" i="1" s="1"/>
  <c r="N2583" i="1"/>
  <c r="M2583" i="1"/>
  <c r="L2583" i="1"/>
  <c r="K2583" i="1"/>
  <c r="J2583" i="1"/>
  <c r="P2583" i="1" s="1"/>
  <c r="Q2582" i="1"/>
  <c r="S2582" i="1" s="1"/>
  <c r="N2582" i="1"/>
  <c r="M2582" i="1"/>
  <c r="L2582" i="1"/>
  <c r="K2582" i="1"/>
  <c r="R2582" i="1" s="1"/>
  <c r="J2582" i="1"/>
  <c r="R2581" i="1"/>
  <c r="N2581" i="1"/>
  <c r="M2581" i="1"/>
  <c r="L2581" i="1"/>
  <c r="K2581" i="1"/>
  <c r="J2581" i="1"/>
  <c r="Q2581" i="1" s="1"/>
  <c r="S2581" i="1" s="1"/>
  <c r="R2580" i="1"/>
  <c r="N2580" i="1"/>
  <c r="M2580" i="1"/>
  <c r="L2580" i="1"/>
  <c r="K2580" i="1"/>
  <c r="J2580" i="1"/>
  <c r="Q2580" i="1" s="1"/>
  <c r="S2580" i="1" s="1"/>
  <c r="Q2579" i="1"/>
  <c r="S2579" i="1" s="1"/>
  <c r="N2579" i="1"/>
  <c r="M2579" i="1"/>
  <c r="L2579" i="1"/>
  <c r="K2579" i="1"/>
  <c r="J2579" i="1"/>
  <c r="P2579" i="1" s="1"/>
  <c r="Q2578" i="1"/>
  <c r="S2578" i="1" s="1"/>
  <c r="N2578" i="1"/>
  <c r="M2578" i="1"/>
  <c r="L2578" i="1"/>
  <c r="K2578" i="1"/>
  <c r="R2578" i="1" s="1"/>
  <c r="J2578" i="1"/>
  <c r="R2577" i="1"/>
  <c r="N2577" i="1"/>
  <c r="M2577" i="1"/>
  <c r="L2577" i="1"/>
  <c r="K2577" i="1"/>
  <c r="J2577" i="1"/>
  <c r="Q2577" i="1" s="1"/>
  <c r="S2577" i="1" s="1"/>
  <c r="R2576" i="1"/>
  <c r="N2576" i="1"/>
  <c r="M2576" i="1"/>
  <c r="L2576" i="1"/>
  <c r="K2576" i="1"/>
  <c r="J2576" i="1"/>
  <c r="Q2576" i="1" s="1"/>
  <c r="S2576" i="1" s="1"/>
  <c r="Q2575" i="1"/>
  <c r="S2575" i="1" s="1"/>
  <c r="N2575" i="1"/>
  <c r="M2575" i="1"/>
  <c r="L2575" i="1"/>
  <c r="K2575" i="1"/>
  <c r="J2575" i="1"/>
  <c r="P2575" i="1" s="1"/>
  <c r="R2574" i="1"/>
  <c r="N2574" i="1"/>
  <c r="M2574" i="1"/>
  <c r="Q2574" i="1" s="1"/>
  <c r="S2574" i="1" s="1"/>
  <c r="L2574" i="1"/>
  <c r="K2574" i="1"/>
  <c r="J2574" i="1"/>
  <c r="N2573" i="1"/>
  <c r="M2573" i="1"/>
  <c r="L2573" i="1"/>
  <c r="K2573" i="1"/>
  <c r="J2573" i="1"/>
  <c r="N2572" i="1"/>
  <c r="M2572" i="1"/>
  <c r="L2572" i="1"/>
  <c r="K2572" i="1"/>
  <c r="R2572" i="1" s="1"/>
  <c r="J2572" i="1"/>
  <c r="Q2572" i="1" s="1"/>
  <c r="S2572" i="1" s="1"/>
  <c r="Q2571" i="1"/>
  <c r="S2571" i="1" s="1"/>
  <c r="N2571" i="1"/>
  <c r="M2571" i="1"/>
  <c r="L2571" i="1"/>
  <c r="K2571" i="1"/>
  <c r="R2571" i="1" s="1"/>
  <c r="J2571" i="1"/>
  <c r="P2571" i="1" s="1"/>
  <c r="R2570" i="1"/>
  <c r="N2570" i="1"/>
  <c r="M2570" i="1"/>
  <c r="Q2570" i="1" s="1"/>
  <c r="S2570" i="1" s="1"/>
  <c r="L2570" i="1"/>
  <c r="K2570" i="1"/>
  <c r="J2570" i="1"/>
  <c r="N2569" i="1"/>
  <c r="M2569" i="1"/>
  <c r="L2569" i="1"/>
  <c r="K2569" i="1"/>
  <c r="J2569" i="1"/>
  <c r="N2568" i="1"/>
  <c r="M2568" i="1"/>
  <c r="L2568" i="1"/>
  <c r="K2568" i="1"/>
  <c r="R2568" i="1" s="1"/>
  <c r="J2568" i="1"/>
  <c r="Q2568" i="1" s="1"/>
  <c r="S2568" i="1" s="1"/>
  <c r="Q2567" i="1"/>
  <c r="S2567" i="1" s="1"/>
  <c r="N2567" i="1"/>
  <c r="M2567" i="1"/>
  <c r="L2567" i="1"/>
  <c r="K2567" i="1"/>
  <c r="R2567" i="1" s="1"/>
  <c r="J2567" i="1"/>
  <c r="P2567" i="1" s="1"/>
  <c r="R2566" i="1"/>
  <c r="N2566" i="1"/>
  <c r="M2566" i="1"/>
  <c r="Q2566" i="1" s="1"/>
  <c r="S2566" i="1" s="1"/>
  <c r="L2566" i="1"/>
  <c r="K2566" i="1"/>
  <c r="J2566" i="1"/>
  <c r="N2565" i="1"/>
  <c r="M2565" i="1"/>
  <c r="L2565" i="1"/>
  <c r="K2565" i="1"/>
  <c r="J2565" i="1"/>
  <c r="N2564" i="1"/>
  <c r="M2564" i="1"/>
  <c r="L2564" i="1"/>
  <c r="K2564" i="1"/>
  <c r="R2564" i="1" s="1"/>
  <c r="J2564" i="1"/>
  <c r="Q2564" i="1" s="1"/>
  <c r="S2564" i="1" s="1"/>
  <c r="Q2563" i="1"/>
  <c r="S2563" i="1" s="1"/>
  <c r="N2563" i="1"/>
  <c r="M2563" i="1"/>
  <c r="L2563" i="1"/>
  <c r="K2563" i="1"/>
  <c r="R2563" i="1" s="1"/>
  <c r="J2563" i="1"/>
  <c r="P2563" i="1" s="1"/>
  <c r="R2562" i="1"/>
  <c r="N2562" i="1"/>
  <c r="M2562" i="1"/>
  <c r="Q2562" i="1" s="1"/>
  <c r="S2562" i="1" s="1"/>
  <c r="L2562" i="1"/>
  <c r="K2562" i="1"/>
  <c r="J2562" i="1"/>
  <c r="N2561" i="1"/>
  <c r="M2561" i="1"/>
  <c r="L2561" i="1"/>
  <c r="K2561" i="1"/>
  <c r="J2561" i="1"/>
  <c r="R2560" i="1"/>
  <c r="N2560" i="1"/>
  <c r="M2560" i="1"/>
  <c r="L2560" i="1"/>
  <c r="K2560" i="1"/>
  <c r="P2560" i="1" s="1"/>
  <c r="J2560" i="1"/>
  <c r="Q2560" i="1" s="1"/>
  <c r="S2560" i="1" s="1"/>
  <c r="Q2559" i="1"/>
  <c r="S2559" i="1" s="1"/>
  <c r="N2559" i="1"/>
  <c r="M2559" i="1"/>
  <c r="L2559" i="1"/>
  <c r="K2559" i="1"/>
  <c r="R2559" i="1" s="1"/>
  <c r="J2559" i="1"/>
  <c r="R2558" i="1"/>
  <c r="N2558" i="1"/>
  <c r="M2558" i="1"/>
  <c r="Q2558" i="1" s="1"/>
  <c r="S2558" i="1" s="1"/>
  <c r="L2558" i="1"/>
  <c r="K2558" i="1"/>
  <c r="P2558" i="1" s="1"/>
  <c r="J2558" i="1"/>
  <c r="Q2557" i="1"/>
  <c r="S2557" i="1" s="1"/>
  <c r="N2557" i="1"/>
  <c r="M2557" i="1"/>
  <c r="L2557" i="1"/>
  <c r="K2557" i="1"/>
  <c r="J2557" i="1"/>
  <c r="P2557" i="1" s="1"/>
  <c r="R2556" i="1"/>
  <c r="N2556" i="1"/>
  <c r="M2556" i="1"/>
  <c r="L2556" i="1"/>
  <c r="K2556" i="1"/>
  <c r="P2556" i="1" s="1"/>
  <c r="J2556" i="1"/>
  <c r="Q2556" i="1" s="1"/>
  <c r="S2556" i="1" s="1"/>
  <c r="Q2555" i="1"/>
  <c r="S2555" i="1" s="1"/>
  <c r="N2555" i="1"/>
  <c r="M2555" i="1"/>
  <c r="L2555" i="1"/>
  <c r="K2555" i="1"/>
  <c r="R2555" i="1" s="1"/>
  <c r="J2555" i="1"/>
  <c r="R2554" i="1"/>
  <c r="N2554" i="1"/>
  <c r="M2554" i="1"/>
  <c r="Q2554" i="1" s="1"/>
  <c r="S2554" i="1" s="1"/>
  <c r="L2554" i="1"/>
  <c r="K2554" i="1"/>
  <c r="P2554" i="1" s="1"/>
  <c r="J2554" i="1"/>
  <c r="Q2553" i="1"/>
  <c r="S2553" i="1" s="1"/>
  <c r="N2553" i="1"/>
  <c r="M2553" i="1"/>
  <c r="L2553" i="1"/>
  <c r="K2553" i="1"/>
  <c r="J2553" i="1"/>
  <c r="P2553" i="1" s="1"/>
  <c r="R2552" i="1"/>
  <c r="N2552" i="1"/>
  <c r="M2552" i="1"/>
  <c r="L2552" i="1"/>
  <c r="K2552" i="1"/>
  <c r="P2552" i="1" s="1"/>
  <c r="J2552" i="1"/>
  <c r="Q2552" i="1" s="1"/>
  <c r="S2552" i="1" s="1"/>
  <c r="Q2551" i="1"/>
  <c r="S2551" i="1" s="1"/>
  <c r="N2551" i="1"/>
  <c r="M2551" i="1"/>
  <c r="L2551" i="1"/>
  <c r="K2551" i="1"/>
  <c r="R2551" i="1" s="1"/>
  <c r="J2551" i="1"/>
  <c r="R2550" i="1"/>
  <c r="N2550" i="1"/>
  <c r="M2550" i="1"/>
  <c r="Q2550" i="1" s="1"/>
  <c r="S2550" i="1" s="1"/>
  <c r="L2550" i="1"/>
  <c r="K2550" i="1"/>
  <c r="P2550" i="1" s="1"/>
  <c r="J2550" i="1"/>
  <c r="N2549" i="1"/>
  <c r="M2549" i="1"/>
  <c r="Q2549" i="1" s="1"/>
  <c r="S2549" i="1" s="1"/>
  <c r="L2549" i="1"/>
  <c r="R2549" i="1" s="1"/>
  <c r="K2549" i="1"/>
  <c r="J2549" i="1"/>
  <c r="N2548" i="1"/>
  <c r="M2548" i="1"/>
  <c r="L2548" i="1"/>
  <c r="K2548" i="1"/>
  <c r="R2548" i="1" s="1"/>
  <c r="J2548" i="1"/>
  <c r="S2547" i="1"/>
  <c r="Q2547" i="1"/>
  <c r="N2547" i="1"/>
  <c r="M2547" i="1"/>
  <c r="L2547" i="1"/>
  <c r="K2547" i="1"/>
  <c r="R2547" i="1" s="1"/>
  <c r="J2547" i="1"/>
  <c r="R2546" i="1"/>
  <c r="N2546" i="1"/>
  <c r="M2546" i="1"/>
  <c r="Q2546" i="1" s="1"/>
  <c r="S2546" i="1" s="1"/>
  <c r="L2546" i="1"/>
  <c r="K2546" i="1"/>
  <c r="P2546" i="1" s="1"/>
  <c r="J2546" i="1"/>
  <c r="N2545" i="1"/>
  <c r="M2545" i="1"/>
  <c r="Q2545" i="1" s="1"/>
  <c r="S2545" i="1" s="1"/>
  <c r="L2545" i="1"/>
  <c r="R2545" i="1" s="1"/>
  <c r="K2545" i="1"/>
  <c r="J2545" i="1"/>
  <c r="N2544" i="1"/>
  <c r="M2544" i="1"/>
  <c r="L2544" i="1"/>
  <c r="K2544" i="1"/>
  <c r="R2544" i="1" s="1"/>
  <c r="J2544" i="1"/>
  <c r="S2543" i="1"/>
  <c r="Q2543" i="1"/>
  <c r="N2543" i="1"/>
  <c r="M2543" i="1"/>
  <c r="L2543" i="1"/>
  <c r="K2543" i="1"/>
  <c r="R2543" i="1" s="1"/>
  <c r="J2543" i="1"/>
  <c r="N2542" i="1"/>
  <c r="M2542" i="1"/>
  <c r="Q2542" i="1" s="1"/>
  <c r="S2542" i="1" s="1"/>
  <c r="L2542" i="1"/>
  <c r="K2542" i="1"/>
  <c r="R2542" i="1" s="1"/>
  <c r="J2542" i="1"/>
  <c r="Q2541" i="1"/>
  <c r="S2541" i="1" s="1"/>
  <c r="N2541" i="1"/>
  <c r="M2541" i="1"/>
  <c r="L2541" i="1"/>
  <c r="R2541" i="1" s="1"/>
  <c r="K2541" i="1"/>
  <c r="J2541" i="1"/>
  <c r="N2540" i="1"/>
  <c r="M2540" i="1"/>
  <c r="L2540" i="1"/>
  <c r="K2540" i="1"/>
  <c r="R2540" i="1" s="1"/>
  <c r="J2540" i="1"/>
  <c r="S2539" i="1"/>
  <c r="Q2539" i="1"/>
  <c r="N2539" i="1"/>
  <c r="M2539" i="1"/>
  <c r="L2539" i="1"/>
  <c r="K2539" i="1"/>
  <c r="R2539" i="1" s="1"/>
  <c r="J2539" i="1"/>
  <c r="N2538" i="1"/>
  <c r="M2538" i="1"/>
  <c r="Q2538" i="1" s="1"/>
  <c r="S2538" i="1" s="1"/>
  <c r="L2538" i="1"/>
  <c r="K2538" i="1"/>
  <c r="R2538" i="1" s="1"/>
  <c r="J2538" i="1"/>
  <c r="Q2537" i="1"/>
  <c r="S2537" i="1" s="1"/>
  <c r="N2537" i="1"/>
  <c r="M2537" i="1"/>
  <c r="L2537" i="1"/>
  <c r="R2537" i="1" s="1"/>
  <c r="K2537" i="1"/>
  <c r="J2537" i="1"/>
  <c r="N2536" i="1"/>
  <c r="M2536" i="1"/>
  <c r="L2536" i="1"/>
  <c r="K2536" i="1"/>
  <c r="R2536" i="1" s="1"/>
  <c r="J2536" i="1"/>
  <c r="S2535" i="1"/>
  <c r="Q2535" i="1"/>
  <c r="N2535" i="1"/>
  <c r="M2535" i="1"/>
  <c r="L2535" i="1"/>
  <c r="K2535" i="1"/>
  <c r="R2535" i="1" s="1"/>
  <c r="J2535" i="1"/>
  <c r="N2534" i="1"/>
  <c r="M2534" i="1"/>
  <c r="Q2534" i="1" s="1"/>
  <c r="S2534" i="1" s="1"/>
  <c r="L2534" i="1"/>
  <c r="K2534" i="1"/>
  <c r="R2534" i="1" s="1"/>
  <c r="J2534" i="1"/>
  <c r="Q2533" i="1"/>
  <c r="S2533" i="1" s="1"/>
  <c r="N2533" i="1"/>
  <c r="M2533" i="1"/>
  <c r="L2533" i="1"/>
  <c r="R2533" i="1" s="1"/>
  <c r="K2533" i="1"/>
  <c r="J2533" i="1"/>
  <c r="N2532" i="1"/>
  <c r="M2532" i="1"/>
  <c r="L2532" i="1"/>
  <c r="K2532" i="1"/>
  <c r="R2532" i="1" s="1"/>
  <c r="J2532" i="1"/>
  <c r="Q2531" i="1"/>
  <c r="S2531" i="1" s="1"/>
  <c r="N2531" i="1"/>
  <c r="M2531" i="1"/>
  <c r="L2531" i="1"/>
  <c r="K2531" i="1"/>
  <c r="R2531" i="1" s="1"/>
  <c r="J2531" i="1"/>
  <c r="Q2530" i="1"/>
  <c r="S2530" i="1" s="1"/>
  <c r="N2530" i="1"/>
  <c r="M2530" i="1"/>
  <c r="L2530" i="1"/>
  <c r="K2530" i="1"/>
  <c r="R2530" i="1" s="1"/>
  <c r="J2530" i="1"/>
  <c r="Q2529" i="1"/>
  <c r="S2529" i="1" s="1"/>
  <c r="N2529" i="1"/>
  <c r="M2529" i="1"/>
  <c r="L2529" i="1"/>
  <c r="R2529" i="1" s="1"/>
  <c r="K2529" i="1"/>
  <c r="J2529" i="1"/>
  <c r="N2528" i="1"/>
  <c r="M2528" i="1"/>
  <c r="L2528" i="1"/>
  <c r="K2528" i="1"/>
  <c r="R2528" i="1" s="1"/>
  <c r="J2528" i="1"/>
  <c r="Q2527" i="1"/>
  <c r="S2527" i="1" s="1"/>
  <c r="N2527" i="1"/>
  <c r="M2527" i="1"/>
  <c r="L2527" i="1"/>
  <c r="K2527" i="1"/>
  <c r="R2527" i="1" s="1"/>
  <c r="J2527" i="1"/>
  <c r="Q2526" i="1"/>
  <c r="S2526" i="1" s="1"/>
  <c r="N2526" i="1"/>
  <c r="M2526" i="1"/>
  <c r="L2526" i="1"/>
  <c r="K2526" i="1"/>
  <c r="R2526" i="1" s="1"/>
  <c r="J2526" i="1"/>
  <c r="Q2525" i="1"/>
  <c r="S2525" i="1" s="1"/>
  <c r="N2525" i="1"/>
  <c r="M2525" i="1"/>
  <c r="L2525" i="1"/>
  <c r="R2525" i="1" s="1"/>
  <c r="K2525" i="1"/>
  <c r="J2525" i="1"/>
  <c r="N2524" i="1"/>
  <c r="M2524" i="1"/>
  <c r="L2524" i="1"/>
  <c r="K2524" i="1"/>
  <c r="R2524" i="1" s="1"/>
  <c r="J2524" i="1"/>
  <c r="Q2523" i="1"/>
  <c r="S2523" i="1" s="1"/>
  <c r="N2523" i="1"/>
  <c r="M2523" i="1"/>
  <c r="L2523" i="1"/>
  <c r="K2523" i="1"/>
  <c r="R2523" i="1" s="1"/>
  <c r="J2523" i="1"/>
  <c r="Q2522" i="1"/>
  <c r="S2522" i="1" s="1"/>
  <c r="N2522" i="1"/>
  <c r="M2522" i="1"/>
  <c r="L2522" i="1"/>
  <c r="K2522" i="1"/>
  <c r="R2522" i="1" s="1"/>
  <c r="J2522" i="1"/>
  <c r="Q2521" i="1"/>
  <c r="S2521" i="1" s="1"/>
  <c r="N2521" i="1"/>
  <c r="M2521" i="1"/>
  <c r="L2521" i="1"/>
  <c r="R2521" i="1" s="1"/>
  <c r="K2521" i="1"/>
  <c r="J2521" i="1"/>
  <c r="N2520" i="1"/>
  <c r="M2520" i="1"/>
  <c r="L2520" i="1"/>
  <c r="K2520" i="1"/>
  <c r="R2520" i="1" s="1"/>
  <c r="J2520" i="1"/>
  <c r="Q2519" i="1"/>
  <c r="S2519" i="1" s="1"/>
  <c r="N2519" i="1"/>
  <c r="M2519" i="1"/>
  <c r="L2519" i="1"/>
  <c r="K2519" i="1"/>
  <c r="R2519" i="1" s="1"/>
  <c r="J2519" i="1"/>
  <c r="Q2518" i="1"/>
  <c r="S2518" i="1" s="1"/>
  <c r="N2518" i="1"/>
  <c r="M2518" i="1"/>
  <c r="L2518" i="1"/>
  <c r="K2518" i="1"/>
  <c r="R2518" i="1" s="1"/>
  <c r="J2518" i="1"/>
  <c r="Q2517" i="1"/>
  <c r="S2517" i="1" s="1"/>
  <c r="N2517" i="1"/>
  <c r="M2517" i="1"/>
  <c r="L2517" i="1"/>
  <c r="R2517" i="1" s="1"/>
  <c r="K2517" i="1"/>
  <c r="J2517" i="1"/>
  <c r="N2516" i="1"/>
  <c r="M2516" i="1"/>
  <c r="L2516" i="1"/>
  <c r="K2516" i="1"/>
  <c r="R2516" i="1" s="1"/>
  <c r="J2516" i="1"/>
  <c r="Q2515" i="1"/>
  <c r="S2515" i="1" s="1"/>
  <c r="N2515" i="1"/>
  <c r="M2515" i="1"/>
  <c r="L2515" i="1"/>
  <c r="K2515" i="1"/>
  <c r="R2515" i="1" s="1"/>
  <c r="J2515" i="1"/>
  <c r="Q2514" i="1"/>
  <c r="S2514" i="1" s="1"/>
  <c r="N2514" i="1"/>
  <c r="M2514" i="1"/>
  <c r="L2514" i="1"/>
  <c r="K2514" i="1"/>
  <c r="R2514" i="1" s="1"/>
  <c r="J2514" i="1"/>
  <c r="Q2513" i="1"/>
  <c r="S2513" i="1" s="1"/>
  <c r="N2513" i="1"/>
  <c r="M2513" i="1"/>
  <c r="L2513" i="1"/>
  <c r="R2513" i="1" s="1"/>
  <c r="K2513" i="1"/>
  <c r="J2513" i="1"/>
  <c r="N2512" i="1"/>
  <c r="M2512" i="1"/>
  <c r="L2512" i="1"/>
  <c r="K2512" i="1"/>
  <c r="R2512" i="1" s="1"/>
  <c r="J2512" i="1"/>
  <c r="Q2511" i="1"/>
  <c r="S2511" i="1" s="1"/>
  <c r="N2511" i="1"/>
  <c r="M2511" i="1"/>
  <c r="L2511" i="1"/>
  <c r="K2511" i="1"/>
  <c r="R2511" i="1" s="1"/>
  <c r="J2511" i="1"/>
  <c r="Q2510" i="1"/>
  <c r="S2510" i="1" s="1"/>
  <c r="N2510" i="1"/>
  <c r="M2510" i="1"/>
  <c r="L2510" i="1"/>
  <c r="K2510" i="1"/>
  <c r="R2510" i="1" s="1"/>
  <c r="J2510" i="1"/>
  <c r="Q2509" i="1"/>
  <c r="S2509" i="1" s="1"/>
  <c r="N2509" i="1"/>
  <c r="M2509" i="1"/>
  <c r="L2509" i="1"/>
  <c r="R2509" i="1" s="1"/>
  <c r="K2509" i="1"/>
  <c r="J2509" i="1"/>
  <c r="N2508" i="1"/>
  <c r="M2508" i="1"/>
  <c r="L2508" i="1"/>
  <c r="K2508" i="1"/>
  <c r="R2508" i="1" s="1"/>
  <c r="J2508" i="1"/>
  <c r="Q2507" i="1"/>
  <c r="S2507" i="1" s="1"/>
  <c r="N2507" i="1"/>
  <c r="M2507" i="1"/>
  <c r="L2507" i="1"/>
  <c r="K2507" i="1"/>
  <c r="R2507" i="1" s="1"/>
  <c r="J2507" i="1"/>
  <c r="Q2506" i="1"/>
  <c r="S2506" i="1" s="1"/>
  <c r="N2506" i="1"/>
  <c r="M2506" i="1"/>
  <c r="L2506" i="1"/>
  <c r="K2506" i="1"/>
  <c r="R2506" i="1" s="1"/>
  <c r="J2506" i="1"/>
  <c r="Q2505" i="1"/>
  <c r="S2505" i="1" s="1"/>
  <c r="N2505" i="1"/>
  <c r="M2505" i="1"/>
  <c r="L2505" i="1"/>
  <c r="R2505" i="1" s="1"/>
  <c r="K2505" i="1"/>
  <c r="J2505" i="1"/>
  <c r="N2504" i="1"/>
  <c r="M2504" i="1"/>
  <c r="L2504" i="1"/>
  <c r="K2504" i="1"/>
  <c r="R2504" i="1" s="1"/>
  <c r="J2504" i="1"/>
  <c r="Q2503" i="1"/>
  <c r="S2503" i="1" s="1"/>
  <c r="N2503" i="1"/>
  <c r="M2503" i="1"/>
  <c r="L2503" i="1"/>
  <c r="K2503" i="1"/>
  <c r="R2503" i="1" s="1"/>
  <c r="J2503" i="1"/>
  <c r="Q2502" i="1"/>
  <c r="S2502" i="1" s="1"/>
  <c r="N2502" i="1"/>
  <c r="M2502" i="1"/>
  <c r="L2502" i="1"/>
  <c r="K2502" i="1"/>
  <c r="R2502" i="1" s="1"/>
  <c r="J2502" i="1"/>
  <c r="N2501" i="1"/>
  <c r="M2501" i="1"/>
  <c r="Q2501" i="1" s="1"/>
  <c r="S2501" i="1" s="1"/>
  <c r="L2501" i="1"/>
  <c r="R2501" i="1" s="1"/>
  <c r="K2501" i="1"/>
  <c r="J2501" i="1"/>
  <c r="P2501" i="1" s="1"/>
  <c r="R2500" i="1"/>
  <c r="N2500" i="1"/>
  <c r="M2500" i="1"/>
  <c r="L2500" i="1"/>
  <c r="K2500" i="1"/>
  <c r="J2500" i="1"/>
  <c r="Q2500" i="1" s="1"/>
  <c r="S2500" i="1" s="1"/>
  <c r="N2499" i="1"/>
  <c r="M2499" i="1"/>
  <c r="L2499" i="1"/>
  <c r="K2499" i="1"/>
  <c r="R2499" i="1" s="1"/>
  <c r="J2499" i="1"/>
  <c r="Q2499" i="1" s="1"/>
  <c r="S2499" i="1" s="1"/>
  <c r="Q2498" i="1"/>
  <c r="S2498" i="1" s="1"/>
  <c r="N2498" i="1"/>
  <c r="M2498" i="1"/>
  <c r="L2498" i="1"/>
  <c r="K2498" i="1"/>
  <c r="R2498" i="1" s="1"/>
  <c r="J2498" i="1"/>
  <c r="N2497" i="1"/>
  <c r="M2497" i="1"/>
  <c r="Q2497" i="1" s="1"/>
  <c r="S2497" i="1" s="1"/>
  <c r="L2497" i="1"/>
  <c r="R2497" i="1" s="1"/>
  <c r="K2497" i="1"/>
  <c r="J2497" i="1"/>
  <c r="P2497" i="1" s="1"/>
  <c r="N2496" i="1"/>
  <c r="R2496" i="1" s="1"/>
  <c r="M2496" i="1"/>
  <c r="L2496" i="1"/>
  <c r="K2496" i="1"/>
  <c r="J2496" i="1"/>
  <c r="Q2496" i="1" s="1"/>
  <c r="S2496" i="1" s="1"/>
  <c r="N2495" i="1"/>
  <c r="M2495" i="1"/>
  <c r="L2495" i="1"/>
  <c r="K2495" i="1"/>
  <c r="R2495" i="1" s="1"/>
  <c r="J2495" i="1"/>
  <c r="Q2495" i="1" s="1"/>
  <c r="S2495" i="1" s="1"/>
  <c r="Q2494" i="1"/>
  <c r="S2494" i="1" s="1"/>
  <c r="N2494" i="1"/>
  <c r="M2494" i="1"/>
  <c r="L2494" i="1"/>
  <c r="K2494" i="1"/>
  <c r="R2494" i="1" s="1"/>
  <c r="J2494" i="1"/>
  <c r="N2493" i="1"/>
  <c r="M2493" i="1"/>
  <c r="Q2493" i="1" s="1"/>
  <c r="S2493" i="1" s="1"/>
  <c r="L2493" i="1"/>
  <c r="R2493" i="1" s="1"/>
  <c r="K2493" i="1"/>
  <c r="J2493" i="1"/>
  <c r="P2493" i="1" s="1"/>
  <c r="N2492" i="1"/>
  <c r="M2492" i="1"/>
  <c r="L2492" i="1"/>
  <c r="R2492" i="1" s="1"/>
  <c r="K2492" i="1"/>
  <c r="J2492" i="1"/>
  <c r="Q2492" i="1" s="1"/>
  <c r="S2492" i="1" s="1"/>
  <c r="R2491" i="1"/>
  <c r="N2491" i="1"/>
  <c r="M2491" i="1"/>
  <c r="L2491" i="1"/>
  <c r="K2491" i="1"/>
  <c r="J2491" i="1"/>
  <c r="Q2491" i="1" s="1"/>
  <c r="S2491" i="1" s="1"/>
  <c r="N2490" i="1"/>
  <c r="M2490" i="1"/>
  <c r="L2490" i="1"/>
  <c r="K2490" i="1"/>
  <c r="J2490" i="1"/>
  <c r="Q2489" i="1"/>
  <c r="S2489" i="1" s="1"/>
  <c r="N2489" i="1"/>
  <c r="M2489" i="1"/>
  <c r="L2489" i="1"/>
  <c r="K2489" i="1"/>
  <c r="R2489" i="1" s="1"/>
  <c r="J2489" i="1"/>
  <c r="Q2488" i="1"/>
  <c r="S2488" i="1" s="1"/>
  <c r="N2488" i="1"/>
  <c r="M2488" i="1"/>
  <c r="L2488" i="1"/>
  <c r="R2488" i="1" s="1"/>
  <c r="K2488" i="1"/>
  <c r="J2488" i="1"/>
  <c r="P2488" i="1" s="1"/>
  <c r="R2487" i="1"/>
  <c r="N2487" i="1"/>
  <c r="M2487" i="1"/>
  <c r="L2487" i="1"/>
  <c r="K2487" i="1"/>
  <c r="J2487" i="1"/>
  <c r="N2486" i="1"/>
  <c r="M2486" i="1"/>
  <c r="L2486" i="1"/>
  <c r="K2486" i="1"/>
  <c r="J2486" i="1"/>
  <c r="Q2485" i="1"/>
  <c r="S2485" i="1" s="1"/>
  <c r="N2485" i="1"/>
  <c r="M2485" i="1"/>
  <c r="L2485" i="1"/>
  <c r="K2485" i="1"/>
  <c r="R2485" i="1" s="1"/>
  <c r="J2485" i="1"/>
  <c r="Q2484" i="1"/>
  <c r="S2484" i="1" s="1"/>
  <c r="N2484" i="1"/>
  <c r="M2484" i="1"/>
  <c r="L2484" i="1"/>
  <c r="R2484" i="1" s="1"/>
  <c r="K2484" i="1"/>
  <c r="J2484" i="1"/>
  <c r="P2484" i="1" s="1"/>
  <c r="R2483" i="1"/>
  <c r="N2483" i="1"/>
  <c r="M2483" i="1"/>
  <c r="L2483" i="1"/>
  <c r="K2483" i="1"/>
  <c r="J2483" i="1"/>
  <c r="N2482" i="1"/>
  <c r="M2482" i="1"/>
  <c r="L2482" i="1"/>
  <c r="K2482" i="1"/>
  <c r="J2482" i="1"/>
  <c r="Q2481" i="1"/>
  <c r="S2481" i="1" s="1"/>
  <c r="N2481" i="1"/>
  <c r="M2481" i="1"/>
  <c r="L2481" i="1"/>
  <c r="K2481" i="1"/>
  <c r="R2481" i="1" s="1"/>
  <c r="J2481" i="1"/>
  <c r="Q2480" i="1"/>
  <c r="S2480" i="1" s="1"/>
  <c r="N2480" i="1"/>
  <c r="M2480" i="1"/>
  <c r="L2480" i="1"/>
  <c r="R2480" i="1" s="1"/>
  <c r="K2480" i="1"/>
  <c r="J2480" i="1"/>
  <c r="R2479" i="1"/>
  <c r="N2479" i="1"/>
  <c r="M2479" i="1"/>
  <c r="L2479" i="1"/>
  <c r="K2479" i="1"/>
  <c r="J2479" i="1"/>
  <c r="N2478" i="1"/>
  <c r="M2478" i="1"/>
  <c r="L2478" i="1"/>
  <c r="K2478" i="1"/>
  <c r="R2478" i="1" s="1"/>
  <c r="J2478" i="1"/>
  <c r="Q2477" i="1"/>
  <c r="S2477" i="1" s="1"/>
  <c r="N2477" i="1"/>
  <c r="M2477" i="1"/>
  <c r="L2477" i="1"/>
  <c r="K2477" i="1"/>
  <c r="R2477" i="1" s="1"/>
  <c r="J2477" i="1"/>
  <c r="Q2476" i="1"/>
  <c r="S2476" i="1" s="1"/>
  <c r="N2476" i="1"/>
  <c r="M2476" i="1"/>
  <c r="L2476" i="1"/>
  <c r="R2476" i="1" s="1"/>
  <c r="K2476" i="1"/>
  <c r="J2476" i="1"/>
  <c r="R2475" i="1"/>
  <c r="N2475" i="1"/>
  <c r="M2475" i="1"/>
  <c r="L2475" i="1"/>
  <c r="K2475" i="1"/>
  <c r="J2475" i="1"/>
  <c r="Q2475" i="1" s="1"/>
  <c r="S2475" i="1" s="1"/>
  <c r="N2474" i="1"/>
  <c r="M2474" i="1"/>
  <c r="L2474" i="1"/>
  <c r="K2474" i="1"/>
  <c r="J2474" i="1"/>
  <c r="Q2473" i="1"/>
  <c r="S2473" i="1" s="1"/>
  <c r="N2473" i="1"/>
  <c r="M2473" i="1"/>
  <c r="L2473" i="1"/>
  <c r="K2473" i="1"/>
  <c r="R2473" i="1" s="1"/>
  <c r="J2473" i="1"/>
  <c r="Q2472" i="1"/>
  <c r="S2472" i="1" s="1"/>
  <c r="N2472" i="1"/>
  <c r="M2472" i="1"/>
  <c r="L2472" i="1"/>
  <c r="R2472" i="1" s="1"/>
  <c r="K2472" i="1"/>
  <c r="J2472" i="1"/>
  <c r="P2472" i="1" s="1"/>
  <c r="R2471" i="1"/>
  <c r="N2471" i="1"/>
  <c r="M2471" i="1"/>
  <c r="L2471" i="1"/>
  <c r="K2471" i="1"/>
  <c r="J2471" i="1"/>
  <c r="N2470" i="1"/>
  <c r="M2470" i="1"/>
  <c r="L2470" i="1"/>
  <c r="K2470" i="1"/>
  <c r="J2470" i="1"/>
  <c r="Q2469" i="1"/>
  <c r="S2469" i="1" s="1"/>
  <c r="N2469" i="1"/>
  <c r="M2469" i="1"/>
  <c r="L2469" i="1"/>
  <c r="K2469" i="1"/>
  <c r="R2469" i="1" s="1"/>
  <c r="J2469" i="1"/>
  <c r="Q2468" i="1"/>
  <c r="S2468" i="1" s="1"/>
  <c r="N2468" i="1"/>
  <c r="M2468" i="1"/>
  <c r="L2468" i="1"/>
  <c r="R2468" i="1" s="1"/>
  <c r="K2468" i="1"/>
  <c r="J2468" i="1"/>
  <c r="P2468" i="1" s="1"/>
  <c r="R2467" i="1"/>
  <c r="N2467" i="1"/>
  <c r="M2467" i="1"/>
  <c r="L2467" i="1"/>
  <c r="K2467" i="1"/>
  <c r="J2467" i="1"/>
  <c r="N2466" i="1"/>
  <c r="M2466" i="1"/>
  <c r="L2466" i="1"/>
  <c r="K2466" i="1"/>
  <c r="J2466" i="1"/>
  <c r="Q2465" i="1"/>
  <c r="S2465" i="1" s="1"/>
  <c r="N2465" i="1"/>
  <c r="M2465" i="1"/>
  <c r="L2465" i="1"/>
  <c r="K2465" i="1"/>
  <c r="R2465" i="1" s="1"/>
  <c r="J2465" i="1"/>
  <c r="Q2464" i="1"/>
  <c r="S2464" i="1" s="1"/>
  <c r="N2464" i="1"/>
  <c r="M2464" i="1"/>
  <c r="L2464" i="1"/>
  <c r="R2464" i="1" s="1"/>
  <c r="K2464" i="1"/>
  <c r="J2464" i="1"/>
  <c r="R2463" i="1"/>
  <c r="N2463" i="1"/>
  <c r="M2463" i="1"/>
  <c r="L2463" i="1"/>
  <c r="K2463" i="1"/>
  <c r="J2463" i="1"/>
  <c r="N2462" i="1"/>
  <c r="M2462" i="1"/>
  <c r="L2462" i="1"/>
  <c r="K2462" i="1"/>
  <c r="R2462" i="1" s="1"/>
  <c r="J2462" i="1"/>
  <c r="Q2461" i="1"/>
  <c r="S2461" i="1" s="1"/>
  <c r="N2461" i="1"/>
  <c r="M2461" i="1"/>
  <c r="L2461" i="1"/>
  <c r="K2461" i="1"/>
  <c r="R2461" i="1" s="1"/>
  <c r="J2461" i="1"/>
  <c r="Q2460" i="1"/>
  <c r="S2460" i="1" s="1"/>
  <c r="N2460" i="1"/>
  <c r="M2460" i="1"/>
  <c r="L2460" i="1"/>
  <c r="R2460" i="1" s="1"/>
  <c r="K2460" i="1"/>
  <c r="J2460" i="1"/>
  <c r="R2459" i="1"/>
  <c r="N2459" i="1"/>
  <c r="M2459" i="1"/>
  <c r="L2459" i="1"/>
  <c r="K2459" i="1"/>
  <c r="J2459" i="1"/>
  <c r="Q2459" i="1" s="1"/>
  <c r="S2459" i="1" s="1"/>
  <c r="N2458" i="1"/>
  <c r="M2458" i="1"/>
  <c r="L2458" i="1"/>
  <c r="K2458" i="1"/>
  <c r="J2458" i="1"/>
  <c r="Q2457" i="1"/>
  <c r="S2457" i="1" s="1"/>
  <c r="N2457" i="1"/>
  <c r="M2457" i="1"/>
  <c r="L2457" i="1"/>
  <c r="K2457" i="1"/>
  <c r="R2457" i="1" s="1"/>
  <c r="J2457" i="1"/>
  <c r="Q2456" i="1"/>
  <c r="S2456" i="1" s="1"/>
  <c r="N2456" i="1"/>
  <c r="M2456" i="1"/>
  <c r="L2456" i="1"/>
  <c r="R2456" i="1" s="1"/>
  <c r="K2456" i="1"/>
  <c r="J2456" i="1"/>
  <c r="P2456" i="1" s="1"/>
  <c r="R2455" i="1"/>
  <c r="N2455" i="1"/>
  <c r="M2455" i="1"/>
  <c r="L2455" i="1"/>
  <c r="K2455" i="1"/>
  <c r="J2455" i="1"/>
  <c r="N2454" i="1"/>
  <c r="M2454" i="1"/>
  <c r="L2454" i="1"/>
  <c r="K2454" i="1"/>
  <c r="J2454" i="1"/>
  <c r="Q2453" i="1"/>
  <c r="S2453" i="1" s="1"/>
  <c r="N2453" i="1"/>
  <c r="M2453" i="1"/>
  <c r="L2453" i="1"/>
  <c r="K2453" i="1"/>
  <c r="R2453" i="1" s="1"/>
  <c r="J2453" i="1"/>
  <c r="Q2452" i="1"/>
  <c r="S2452" i="1" s="1"/>
  <c r="N2452" i="1"/>
  <c r="M2452" i="1"/>
  <c r="L2452" i="1"/>
  <c r="R2452" i="1" s="1"/>
  <c r="K2452" i="1"/>
  <c r="J2452" i="1"/>
  <c r="P2452" i="1" s="1"/>
  <c r="R2451" i="1"/>
  <c r="N2451" i="1"/>
  <c r="M2451" i="1"/>
  <c r="L2451" i="1"/>
  <c r="K2451" i="1"/>
  <c r="J2451" i="1"/>
  <c r="N2450" i="1"/>
  <c r="M2450" i="1"/>
  <c r="L2450" i="1"/>
  <c r="K2450" i="1"/>
  <c r="J2450" i="1"/>
  <c r="Q2449" i="1"/>
  <c r="S2449" i="1" s="1"/>
  <c r="N2449" i="1"/>
  <c r="M2449" i="1"/>
  <c r="L2449" i="1"/>
  <c r="K2449" i="1"/>
  <c r="R2449" i="1" s="1"/>
  <c r="J2449" i="1"/>
  <c r="Q2448" i="1"/>
  <c r="S2448" i="1" s="1"/>
  <c r="N2448" i="1"/>
  <c r="M2448" i="1"/>
  <c r="L2448" i="1"/>
  <c r="R2448" i="1" s="1"/>
  <c r="K2448" i="1"/>
  <c r="J2448" i="1"/>
  <c r="R2447" i="1"/>
  <c r="N2447" i="1"/>
  <c r="M2447" i="1"/>
  <c r="L2447" i="1"/>
  <c r="K2447" i="1"/>
  <c r="J2447" i="1"/>
  <c r="N2446" i="1"/>
  <c r="M2446" i="1"/>
  <c r="L2446" i="1"/>
  <c r="K2446" i="1"/>
  <c r="R2446" i="1" s="1"/>
  <c r="J2446" i="1"/>
  <c r="Q2445" i="1"/>
  <c r="S2445" i="1" s="1"/>
  <c r="N2445" i="1"/>
  <c r="M2445" i="1"/>
  <c r="L2445" i="1"/>
  <c r="K2445" i="1"/>
  <c r="R2445" i="1" s="1"/>
  <c r="J2445" i="1"/>
  <c r="Q2444" i="1"/>
  <c r="S2444" i="1" s="1"/>
  <c r="N2444" i="1"/>
  <c r="M2444" i="1"/>
  <c r="L2444" i="1"/>
  <c r="R2444" i="1" s="1"/>
  <c r="K2444" i="1"/>
  <c r="J2444" i="1"/>
  <c r="R2443" i="1"/>
  <c r="N2443" i="1"/>
  <c r="M2443" i="1"/>
  <c r="L2443" i="1"/>
  <c r="K2443" i="1"/>
  <c r="J2443" i="1"/>
  <c r="Q2443" i="1" s="1"/>
  <c r="S2443" i="1" s="1"/>
  <c r="N2442" i="1"/>
  <c r="M2442" i="1"/>
  <c r="L2442" i="1"/>
  <c r="K2442" i="1"/>
  <c r="J2442" i="1"/>
  <c r="Q2441" i="1"/>
  <c r="S2441" i="1" s="1"/>
  <c r="N2441" i="1"/>
  <c r="M2441" i="1"/>
  <c r="L2441" i="1"/>
  <c r="K2441" i="1"/>
  <c r="R2441" i="1" s="1"/>
  <c r="J2441" i="1"/>
  <c r="Q2440" i="1"/>
  <c r="S2440" i="1" s="1"/>
  <c r="N2440" i="1"/>
  <c r="M2440" i="1"/>
  <c r="L2440" i="1"/>
  <c r="R2440" i="1" s="1"/>
  <c r="K2440" i="1"/>
  <c r="J2440" i="1"/>
  <c r="P2440" i="1" s="1"/>
  <c r="R2439" i="1"/>
  <c r="N2439" i="1"/>
  <c r="M2439" i="1"/>
  <c r="L2439" i="1"/>
  <c r="K2439" i="1"/>
  <c r="J2439" i="1"/>
  <c r="N2438" i="1"/>
  <c r="M2438" i="1"/>
  <c r="L2438" i="1"/>
  <c r="K2438" i="1"/>
  <c r="J2438" i="1"/>
  <c r="Q2437" i="1"/>
  <c r="S2437" i="1" s="1"/>
  <c r="N2437" i="1"/>
  <c r="M2437" i="1"/>
  <c r="L2437" i="1"/>
  <c r="K2437" i="1"/>
  <c r="R2437" i="1" s="1"/>
  <c r="J2437" i="1"/>
  <c r="Q2436" i="1"/>
  <c r="S2436" i="1" s="1"/>
  <c r="N2436" i="1"/>
  <c r="M2436" i="1"/>
  <c r="L2436" i="1"/>
  <c r="R2436" i="1" s="1"/>
  <c r="K2436" i="1"/>
  <c r="J2436" i="1"/>
  <c r="P2436" i="1" s="1"/>
  <c r="R2435" i="1"/>
  <c r="N2435" i="1"/>
  <c r="M2435" i="1"/>
  <c r="L2435" i="1"/>
  <c r="K2435" i="1"/>
  <c r="J2435" i="1"/>
  <c r="N2434" i="1"/>
  <c r="M2434" i="1"/>
  <c r="L2434" i="1"/>
  <c r="K2434" i="1"/>
  <c r="J2434" i="1"/>
  <c r="Q2433" i="1"/>
  <c r="S2433" i="1" s="1"/>
  <c r="N2433" i="1"/>
  <c r="M2433" i="1"/>
  <c r="L2433" i="1"/>
  <c r="K2433" i="1"/>
  <c r="R2433" i="1" s="1"/>
  <c r="J2433" i="1"/>
  <c r="Q2432" i="1"/>
  <c r="S2432" i="1" s="1"/>
  <c r="N2432" i="1"/>
  <c r="M2432" i="1"/>
  <c r="K2432" i="1"/>
  <c r="R2432" i="1" s="1"/>
  <c r="J2432" i="1"/>
  <c r="P2432" i="1" s="1"/>
  <c r="Q2431" i="1"/>
  <c r="S2431" i="1" s="1"/>
  <c r="N2431" i="1"/>
  <c r="M2431" i="1"/>
  <c r="L2431" i="1"/>
  <c r="R2431" i="1" s="1"/>
  <c r="K2431" i="1"/>
  <c r="J2431" i="1"/>
  <c r="R2430" i="1"/>
  <c r="N2430" i="1"/>
  <c r="M2430" i="1"/>
  <c r="L2430" i="1"/>
  <c r="K2430" i="1"/>
  <c r="J2430" i="1"/>
  <c r="Q2430" i="1" s="1"/>
  <c r="S2430" i="1" s="1"/>
  <c r="N2429" i="1"/>
  <c r="M2429" i="1"/>
  <c r="K2429" i="1"/>
  <c r="R2429" i="1" s="1"/>
  <c r="J2429" i="1"/>
  <c r="Q2429" i="1" s="1"/>
  <c r="S2429" i="1" s="1"/>
  <c r="N2428" i="1"/>
  <c r="M2428" i="1"/>
  <c r="L2428" i="1"/>
  <c r="K2428" i="1"/>
  <c r="J2428" i="1"/>
  <c r="Q2427" i="1"/>
  <c r="S2427" i="1" s="1"/>
  <c r="N2427" i="1"/>
  <c r="M2427" i="1"/>
  <c r="L2427" i="1"/>
  <c r="K2427" i="1"/>
  <c r="R2427" i="1" s="1"/>
  <c r="J2427" i="1"/>
  <c r="Q2426" i="1"/>
  <c r="S2426" i="1" s="1"/>
  <c r="N2426" i="1"/>
  <c r="M2426" i="1"/>
  <c r="L2426" i="1"/>
  <c r="R2426" i="1" s="1"/>
  <c r="K2426" i="1"/>
  <c r="J2426" i="1"/>
  <c r="P2426" i="1" s="1"/>
  <c r="R2425" i="1"/>
  <c r="N2425" i="1"/>
  <c r="M2425" i="1"/>
  <c r="L2425" i="1"/>
  <c r="K2425" i="1"/>
  <c r="J2425" i="1"/>
  <c r="N2424" i="1"/>
  <c r="M2424" i="1"/>
  <c r="L2424" i="1"/>
  <c r="K2424" i="1"/>
  <c r="J2424" i="1"/>
  <c r="Q2423" i="1"/>
  <c r="S2423" i="1" s="1"/>
  <c r="N2423" i="1"/>
  <c r="M2423" i="1"/>
  <c r="L2423" i="1"/>
  <c r="K2423" i="1"/>
  <c r="R2423" i="1" s="1"/>
  <c r="J2423" i="1"/>
  <c r="Q2422" i="1"/>
  <c r="S2422" i="1" s="1"/>
  <c r="N2422" i="1"/>
  <c r="M2422" i="1"/>
  <c r="L2422" i="1"/>
  <c r="R2422" i="1" s="1"/>
  <c r="K2422" i="1"/>
  <c r="J2422" i="1"/>
  <c r="R2421" i="1"/>
  <c r="N2421" i="1"/>
  <c r="M2421" i="1"/>
  <c r="L2421" i="1"/>
  <c r="K2421" i="1"/>
  <c r="J2421" i="1"/>
  <c r="Q2421" i="1" s="1"/>
  <c r="S2421" i="1" s="1"/>
  <c r="N2420" i="1"/>
  <c r="M2420" i="1"/>
  <c r="L2420" i="1"/>
  <c r="K2420" i="1"/>
  <c r="R2420" i="1" s="1"/>
  <c r="J2420" i="1"/>
  <c r="Q2419" i="1"/>
  <c r="S2419" i="1" s="1"/>
  <c r="N2419" i="1"/>
  <c r="M2419" i="1"/>
  <c r="L2419" i="1"/>
  <c r="K2419" i="1"/>
  <c r="R2419" i="1" s="1"/>
  <c r="J2419" i="1"/>
  <c r="Q2418" i="1"/>
  <c r="S2418" i="1" s="1"/>
  <c r="N2418" i="1"/>
  <c r="M2418" i="1"/>
  <c r="L2418" i="1"/>
  <c r="R2418" i="1" s="1"/>
  <c r="K2418" i="1"/>
  <c r="J2418" i="1"/>
  <c r="R2417" i="1"/>
  <c r="N2417" i="1"/>
  <c r="M2417" i="1"/>
  <c r="L2417" i="1"/>
  <c r="K2417" i="1"/>
  <c r="J2417" i="1"/>
  <c r="Q2417" i="1" s="1"/>
  <c r="S2417" i="1" s="1"/>
  <c r="N2416" i="1"/>
  <c r="M2416" i="1"/>
  <c r="L2416" i="1"/>
  <c r="K2416" i="1"/>
  <c r="J2416" i="1"/>
  <c r="Q2415" i="1"/>
  <c r="S2415" i="1" s="1"/>
  <c r="N2415" i="1"/>
  <c r="M2415" i="1"/>
  <c r="L2415" i="1"/>
  <c r="K2415" i="1"/>
  <c r="R2415" i="1" s="1"/>
  <c r="J2415" i="1"/>
  <c r="Q2414" i="1"/>
  <c r="S2414" i="1" s="1"/>
  <c r="N2414" i="1"/>
  <c r="M2414" i="1"/>
  <c r="L2414" i="1"/>
  <c r="R2414" i="1" s="1"/>
  <c r="K2414" i="1"/>
  <c r="J2414" i="1"/>
  <c r="P2414" i="1" s="1"/>
  <c r="R2413" i="1"/>
  <c r="N2413" i="1"/>
  <c r="M2413" i="1"/>
  <c r="L2413" i="1"/>
  <c r="K2413" i="1"/>
  <c r="J2413" i="1"/>
  <c r="N2412" i="1"/>
  <c r="M2412" i="1"/>
  <c r="L2412" i="1"/>
  <c r="K2412" i="1"/>
  <c r="J2412" i="1"/>
  <c r="Q2411" i="1"/>
  <c r="S2411" i="1" s="1"/>
  <c r="N2411" i="1"/>
  <c r="M2411" i="1"/>
  <c r="L2411" i="1"/>
  <c r="K2411" i="1"/>
  <c r="R2411" i="1" s="1"/>
  <c r="J2411" i="1"/>
  <c r="Q2410" i="1"/>
  <c r="S2410" i="1" s="1"/>
  <c r="N2410" i="1"/>
  <c r="M2410" i="1"/>
  <c r="L2410" i="1"/>
  <c r="R2410" i="1" s="1"/>
  <c r="K2410" i="1"/>
  <c r="J2410" i="1"/>
  <c r="P2410" i="1" s="1"/>
  <c r="R2409" i="1"/>
  <c r="N2409" i="1"/>
  <c r="M2409" i="1"/>
  <c r="L2409" i="1"/>
  <c r="K2409" i="1"/>
  <c r="J2409" i="1"/>
  <c r="N2408" i="1"/>
  <c r="M2408" i="1"/>
  <c r="L2408" i="1"/>
  <c r="K2408" i="1"/>
  <c r="J2408" i="1"/>
  <c r="Q2407" i="1"/>
  <c r="S2407" i="1" s="1"/>
  <c r="N2407" i="1"/>
  <c r="M2407" i="1"/>
  <c r="L2407" i="1"/>
  <c r="K2407" i="1"/>
  <c r="R2407" i="1" s="1"/>
  <c r="J2407" i="1"/>
  <c r="Q2406" i="1"/>
  <c r="S2406" i="1" s="1"/>
  <c r="N2406" i="1"/>
  <c r="M2406" i="1"/>
  <c r="L2406" i="1"/>
  <c r="R2406" i="1" s="1"/>
  <c r="K2406" i="1"/>
  <c r="J2406" i="1"/>
  <c r="R2405" i="1"/>
  <c r="N2405" i="1"/>
  <c r="M2405" i="1"/>
  <c r="L2405" i="1"/>
  <c r="K2405" i="1"/>
  <c r="J2405" i="1"/>
  <c r="Q2405" i="1" s="1"/>
  <c r="S2405" i="1" s="1"/>
  <c r="N2404" i="1"/>
  <c r="M2404" i="1"/>
  <c r="L2404" i="1"/>
  <c r="K2404" i="1"/>
  <c r="R2404" i="1" s="1"/>
  <c r="J2404" i="1"/>
  <c r="Q2403" i="1"/>
  <c r="S2403" i="1" s="1"/>
  <c r="N2403" i="1"/>
  <c r="M2403" i="1"/>
  <c r="L2403" i="1"/>
  <c r="K2403" i="1"/>
  <c r="R2403" i="1" s="1"/>
  <c r="J2403" i="1"/>
  <c r="Q2402" i="1"/>
  <c r="S2402" i="1" s="1"/>
  <c r="N2402" i="1"/>
  <c r="M2402" i="1"/>
  <c r="L2402" i="1"/>
  <c r="R2402" i="1" s="1"/>
  <c r="K2402" i="1"/>
  <c r="J2402" i="1"/>
  <c r="R2401" i="1"/>
  <c r="N2401" i="1"/>
  <c r="M2401" i="1"/>
  <c r="L2401" i="1"/>
  <c r="K2401" i="1"/>
  <c r="J2401" i="1"/>
  <c r="Q2401" i="1" s="1"/>
  <c r="S2401" i="1" s="1"/>
  <c r="N2400" i="1"/>
  <c r="M2400" i="1"/>
  <c r="L2400" i="1"/>
  <c r="K2400" i="1"/>
  <c r="J2400" i="1"/>
  <c r="Q2399" i="1"/>
  <c r="S2399" i="1" s="1"/>
  <c r="N2399" i="1"/>
  <c r="M2399" i="1"/>
  <c r="L2399" i="1"/>
  <c r="K2399" i="1"/>
  <c r="R2399" i="1" s="1"/>
  <c r="J2399" i="1"/>
  <c r="Q2398" i="1"/>
  <c r="S2398" i="1" s="1"/>
  <c r="N2398" i="1"/>
  <c r="M2398" i="1"/>
  <c r="L2398" i="1"/>
  <c r="R2398" i="1" s="1"/>
  <c r="K2398" i="1"/>
  <c r="J2398" i="1"/>
  <c r="P2398" i="1" s="1"/>
  <c r="R2397" i="1"/>
  <c r="N2397" i="1"/>
  <c r="M2397" i="1"/>
  <c r="L2397" i="1"/>
  <c r="K2397" i="1"/>
  <c r="J2397" i="1"/>
  <c r="N2396" i="1"/>
  <c r="M2396" i="1"/>
  <c r="L2396" i="1"/>
  <c r="K2396" i="1"/>
  <c r="J2396" i="1"/>
  <c r="Q2395" i="1"/>
  <c r="S2395" i="1" s="1"/>
  <c r="N2395" i="1"/>
  <c r="M2395" i="1"/>
  <c r="L2395" i="1"/>
  <c r="K2395" i="1"/>
  <c r="R2395" i="1" s="1"/>
  <c r="J2395" i="1"/>
  <c r="Q2394" i="1"/>
  <c r="S2394" i="1" s="1"/>
  <c r="N2394" i="1"/>
  <c r="M2394" i="1"/>
  <c r="L2394" i="1"/>
  <c r="R2394" i="1" s="1"/>
  <c r="K2394" i="1"/>
  <c r="J2394" i="1"/>
  <c r="P2394" i="1" s="1"/>
  <c r="R2393" i="1"/>
  <c r="N2393" i="1"/>
  <c r="M2393" i="1"/>
  <c r="L2393" i="1"/>
  <c r="K2393" i="1"/>
  <c r="J2393" i="1"/>
  <c r="N2392" i="1"/>
  <c r="M2392" i="1"/>
  <c r="L2392" i="1"/>
  <c r="K2392" i="1"/>
  <c r="J2392" i="1"/>
  <c r="Q2391" i="1"/>
  <c r="S2391" i="1" s="1"/>
  <c r="N2391" i="1"/>
  <c r="M2391" i="1"/>
  <c r="L2391" i="1"/>
  <c r="K2391" i="1"/>
  <c r="R2391" i="1" s="1"/>
  <c r="J2391" i="1"/>
  <c r="Q2390" i="1"/>
  <c r="S2390" i="1" s="1"/>
  <c r="N2390" i="1"/>
  <c r="M2390" i="1"/>
  <c r="L2390" i="1"/>
  <c r="R2390" i="1" s="1"/>
  <c r="K2390" i="1"/>
  <c r="J2390" i="1"/>
  <c r="R2389" i="1"/>
  <c r="N2389" i="1"/>
  <c r="M2389" i="1"/>
  <c r="L2389" i="1"/>
  <c r="K2389" i="1"/>
  <c r="J2389" i="1"/>
  <c r="Q2389" i="1" s="1"/>
  <c r="S2389" i="1" s="1"/>
  <c r="S2388" i="1"/>
  <c r="N2388" i="1"/>
  <c r="M2388" i="1"/>
  <c r="L2388" i="1"/>
  <c r="K2388" i="1"/>
  <c r="J2388" i="1"/>
  <c r="Q2388" i="1" s="1"/>
  <c r="Q2387" i="1"/>
  <c r="S2387" i="1" s="1"/>
  <c r="N2387" i="1"/>
  <c r="M2387" i="1"/>
  <c r="L2387" i="1"/>
  <c r="K2387" i="1"/>
  <c r="R2387" i="1" s="1"/>
  <c r="J2387" i="1"/>
  <c r="Q2386" i="1"/>
  <c r="S2386" i="1" s="1"/>
  <c r="N2386" i="1"/>
  <c r="M2386" i="1"/>
  <c r="L2386" i="1"/>
  <c r="R2386" i="1" s="1"/>
  <c r="K2386" i="1"/>
  <c r="J2386" i="1"/>
  <c r="P2386" i="1" s="1"/>
  <c r="N2385" i="1"/>
  <c r="R2385" i="1" s="1"/>
  <c r="M2385" i="1"/>
  <c r="L2385" i="1"/>
  <c r="K2385" i="1"/>
  <c r="J2385" i="1"/>
  <c r="S2384" i="1"/>
  <c r="N2384" i="1"/>
  <c r="M2384" i="1"/>
  <c r="L2384" i="1"/>
  <c r="K2384" i="1"/>
  <c r="J2384" i="1"/>
  <c r="Q2384" i="1" s="1"/>
  <c r="Q2383" i="1"/>
  <c r="S2383" i="1" s="1"/>
  <c r="N2383" i="1"/>
  <c r="M2383" i="1"/>
  <c r="L2383" i="1"/>
  <c r="K2383" i="1"/>
  <c r="R2383" i="1" s="1"/>
  <c r="J2383" i="1"/>
  <c r="Q2382" i="1"/>
  <c r="S2382" i="1" s="1"/>
  <c r="N2382" i="1"/>
  <c r="M2382" i="1"/>
  <c r="L2382" i="1"/>
  <c r="R2382" i="1" s="1"/>
  <c r="K2382" i="1"/>
  <c r="J2382" i="1"/>
  <c r="P2382" i="1" s="1"/>
  <c r="N2381" i="1"/>
  <c r="R2381" i="1" s="1"/>
  <c r="M2381" i="1"/>
  <c r="Q2381" i="1" s="1"/>
  <c r="S2381" i="1" s="1"/>
  <c r="L2381" i="1"/>
  <c r="K2381" i="1"/>
  <c r="R2380" i="1"/>
  <c r="N2380" i="1"/>
  <c r="M2380" i="1"/>
  <c r="L2380" i="1"/>
  <c r="K2380" i="1"/>
  <c r="J2380" i="1"/>
  <c r="N2379" i="1"/>
  <c r="M2379" i="1"/>
  <c r="L2379" i="1"/>
  <c r="K2379" i="1"/>
  <c r="J2379" i="1"/>
  <c r="Q2379" i="1" s="1"/>
  <c r="S2379" i="1" s="1"/>
  <c r="Q2378" i="1"/>
  <c r="S2378" i="1" s="1"/>
  <c r="N2378" i="1"/>
  <c r="M2378" i="1"/>
  <c r="L2378" i="1"/>
  <c r="K2378" i="1"/>
  <c r="R2378" i="1" s="1"/>
  <c r="J2378" i="1"/>
  <c r="R2377" i="1"/>
  <c r="N2377" i="1"/>
  <c r="M2377" i="1"/>
  <c r="Q2377" i="1" s="1"/>
  <c r="S2377" i="1" s="1"/>
  <c r="L2377" i="1"/>
  <c r="K2377" i="1"/>
  <c r="J2377" i="1"/>
  <c r="R2376" i="1"/>
  <c r="N2376" i="1"/>
  <c r="M2376" i="1"/>
  <c r="L2376" i="1"/>
  <c r="K2376" i="1"/>
  <c r="J2376" i="1"/>
  <c r="N2375" i="1"/>
  <c r="M2375" i="1"/>
  <c r="L2375" i="1"/>
  <c r="K2375" i="1"/>
  <c r="R2375" i="1" s="1"/>
  <c r="J2375" i="1"/>
  <c r="Q2375" i="1" s="1"/>
  <c r="S2375" i="1" s="1"/>
  <c r="Q2374" i="1"/>
  <c r="S2374" i="1" s="1"/>
  <c r="N2374" i="1"/>
  <c r="M2374" i="1"/>
  <c r="L2374" i="1"/>
  <c r="K2374" i="1"/>
  <c r="R2374" i="1" s="1"/>
  <c r="J2374" i="1"/>
  <c r="R2373" i="1"/>
  <c r="N2373" i="1"/>
  <c r="M2373" i="1"/>
  <c r="Q2373" i="1" s="1"/>
  <c r="S2373" i="1" s="1"/>
  <c r="L2373" i="1"/>
  <c r="K2373" i="1"/>
  <c r="J2373" i="1"/>
  <c r="R2372" i="1"/>
  <c r="N2372" i="1"/>
  <c r="M2372" i="1"/>
  <c r="L2372" i="1"/>
  <c r="K2372" i="1"/>
  <c r="J2372" i="1"/>
  <c r="N2371" i="1"/>
  <c r="M2371" i="1"/>
  <c r="L2371" i="1"/>
  <c r="K2371" i="1"/>
  <c r="J2371" i="1"/>
  <c r="Q2371" i="1" s="1"/>
  <c r="S2371" i="1" s="1"/>
  <c r="Q2370" i="1"/>
  <c r="S2370" i="1" s="1"/>
  <c r="N2370" i="1"/>
  <c r="M2370" i="1"/>
  <c r="L2370" i="1"/>
  <c r="K2370" i="1"/>
  <c r="R2370" i="1" s="1"/>
  <c r="J2370" i="1"/>
  <c r="N2369" i="1"/>
  <c r="M2369" i="1"/>
  <c r="Q2369" i="1" s="1"/>
  <c r="S2369" i="1" s="1"/>
  <c r="L2369" i="1"/>
  <c r="R2369" i="1" s="1"/>
  <c r="K2369" i="1"/>
  <c r="J2369" i="1"/>
  <c r="R2368" i="1"/>
  <c r="N2368" i="1"/>
  <c r="M2368" i="1"/>
  <c r="L2368" i="1"/>
  <c r="K2368" i="1"/>
  <c r="J2368" i="1"/>
  <c r="N2367" i="1"/>
  <c r="M2367" i="1"/>
  <c r="L2367" i="1"/>
  <c r="K2367" i="1"/>
  <c r="J2367" i="1"/>
  <c r="Q2367" i="1" s="1"/>
  <c r="S2367" i="1" s="1"/>
  <c r="Q2366" i="1"/>
  <c r="S2366" i="1" s="1"/>
  <c r="N2366" i="1"/>
  <c r="M2366" i="1"/>
  <c r="L2366" i="1"/>
  <c r="K2366" i="1"/>
  <c r="R2366" i="1" s="1"/>
  <c r="J2366" i="1"/>
  <c r="R2365" i="1"/>
  <c r="N2365" i="1"/>
  <c r="M2365" i="1"/>
  <c r="L2365" i="1"/>
  <c r="K2365" i="1"/>
  <c r="J2365" i="1"/>
  <c r="R2364" i="1"/>
  <c r="N2364" i="1"/>
  <c r="M2364" i="1"/>
  <c r="L2364" i="1"/>
  <c r="K2364" i="1"/>
  <c r="J2364" i="1"/>
  <c r="S2363" i="1"/>
  <c r="Q2363" i="1"/>
  <c r="N2363" i="1"/>
  <c r="M2363" i="1"/>
  <c r="L2363" i="1"/>
  <c r="K2363" i="1"/>
  <c r="J2363" i="1"/>
  <c r="Q2362" i="1"/>
  <c r="S2362" i="1" s="1"/>
  <c r="N2362" i="1"/>
  <c r="M2362" i="1"/>
  <c r="L2362" i="1"/>
  <c r="R2362" i="1" s="1"/>
  <c r="K2362" i="1"/>
  <c r="P2362" i="1" s="1"/>
  <c r="J2362" i="1"/>
  <c r="R2361" i="1"/>
  <c r="N2361" i="1"/>
  <c r="M2361" i="1"/>
  <c r="L2361" i="1"/>
  <c r="K2361" i="1"/>
  <c r="J2361" i="1"/>
  <c r="R2360" i="1"/>
  <c r="N2360" i="1"/>
  <c r="M2360" i="1"/>
  <c r="L2360" i="1"/>
  <c r="K2360" i="1"/>
  <c r="J2360" i="1"/>
  <c r="S2359" i="1"/>
  <c r="Q2359" i="1"/>
  <c r="N2359" i="1"/>
  <c r="M2359" i="1"/>
  <c r="L2359" i="1"/>
  <c r="K2359" i="1"/>
  <c r="J2359" i="1"/>
  <c r="Q2358" i="1"/>
  <c r="S2358" i="1" s="1"/>
  <c r="N2358" i="1"/>
  <c r="M2358" i="1"/>
  <c r="L2358" i="1"/>
  <c r="R2358" i="1" s="1"/>
  <c r="K2358" i="1"/>
  <c r="P2358" i="1" s="1"/>
  <c r="J2358" i="1"/>
  <c r="R2357" i="1"/>
  <c r="N2357" i="1"/>
  <c r="M2357" i="1"/>
  <c r="L2357" i="1"/>
  <c r="K2357" i="1"/>
  <c r="J2357" i="1"/>
  <c r="R2356" i="1"/>
  <c r="N2356" i="1"/>
  <c r="M2356" i="1"/>
  <c r="L2356" i="1"/>
  <c r="K2356" i="1"/>
  <c r="J2356" i="1"/>
  <c r="S2355" i="1"/>
  <c r="Q2355" i="1"/>
  <c r="N2355" i="1"/>
  <c r="M2355" i="1"/>
  <c r="L2355" i="1"/>
  <c r="K2355" i="1"/>
  <c r="J2355" i="1"/>
  <c r="Q2354" i="1"/>
  <c r="S2354" i="1" s="1"/>
  <c r="N2354" i="1"/>
  <c r="M2354" i="1"/>
  <c r="L2354" i="1"/>
  <c r="R2354" i="1" s="1"/>
  <c r="K2354" i="1"/>
  <c r="P2354" i="1" s="1"/>
  <c r="J2354" i="1"/>
  <c r="R2353" i="1"/>
  <c r="N2353" i="1"/>
  <c r="M2353" i="1"/>
  <c r="L2353" i="1"/>
  <c r="K2353" i="1"/>
  <c r="J2353" i="1"/>
  <c r="P2353" i="1" s="1"/>
  <c r="N2352" i="1"/>
  <c r="R2352" i="1" s="1"/>
  <c r="M2352" i="1"/>
  <c r="L2352" i="1"/>
  <c r="K2352" i="1"/>
  <c r="J2352" i="1"/>
  <c r="S2351" i="1"/>
  <c r="Q2351" i="1"/>
  <c r="N2351" i="1"/>
  <c r="M2351" i="1"/>
  <c r="L2351" i="1"/>
  <c r="K2351" i="1"/>
  <c r="J2351" i="1"/>
  <c r="Q2350" i="1"/>
  <c r="S2350" i="1" s="1"/>
  <c r="N2350" i="1"/>
  <c r="M2350" i="1"/>
  <c r="L2350" i="1"/>
  <c r="R2350" i="1" s="1"/>
  <c r="K2350" i="1"/>
  <c r="P2350" i="1" s="1"/>
  <c r="J2350" i="1"/>
  <c r="N2349" i="1"/>
  <c r="R2349" i="1" s="1"/>
  <c r="M2349" i="1"/>
  <c r="L2349" i="1"/>
  <c r="K2349" i="1"/>
  <c r="J2349" i="1"/>
  <c r="N2348" i="1"/>
  <c r="R2348" i="1" s="1"/>
  <c r="M2348" i="1"/>
  <c r="L2348" i="1"/>
  <c r="K2348" i="1"/>
  <c r="J2348" i="1"/>
  <c r="S2347" i="1"/>
  <c r="Q2347" i="1"/>
  <c r="N2347" i="1"/>
  <c r="M2347" i="1"/>
  <c r="L2347" i="1"/>
  <c r="K2347" i="1"/>
  <c r="J2347" i="1"/>
  <c r="Q2346" i="1"/>
  <c r="S2346" i="1" s="1"/>
  <c r="N2346" i="1"/>
  <c r="M2346" i="1"/>
  <c r="L2346" i="1"/>
  <c r="R2346" i="1" s="1"/>
  <c r="K2346" i="1"/>
  <c r="P2346" i="1" s="1"/>
  <c r="J2346" i="1"/>
  <c r="N2345" i="1"/>
  <c r="R2345" i="1" s="1"/>
  <c r="M2345" i="1"/>
  <c r="L2345" i="1"/>
  <c r="K2345" i="1"/>
  <c r="J2345" i="1"/>
  <c r="N2344" i="1"/>
  <c r="R2344" i="1" s="1"/>
  <c r="M2344" i="1"/>
  <c r="L2344" i="1"/>
  <c r="K2344" i="1"/>
  <c r="J2344" i="1"/>
  <c r="S2343" i="1"/>
  <c r="Q2343" i="1"/>
  <c r="N2343" i="1"/>
  <c r="M2343" i="1"/>
  <c r="L2343" i="1"/>
  <c r="K2343" i="1"/>
  <c r="J2343" i="1"/>
  <c r="Q2342" i="1"/>
  <c r="S2342" i="1" s="1"/>
  <c r="N2342" i="1"/>
  <c r="M2342" i="1"/>
  <c r="L2342" i="1"/>
  <c r="R2342" i="1" s="1"/>
  <c r="K2342" i="1"/>
  <c r="P2342" i="1" s="1"/>
  <c r="J2342" i="1"/>
  <c r="N2341" i="1"/>
  <c r="R2341" i="1" s="1"/>
  <c r="M2341" i="1"/>
  <c r="L2341" i="1"/>
  <c r="K2341" i="1"/>
  <c r="J2341" i="1"/>
  <c r="N2340" i="1"/>
  <c r="R2340" i="1" s="1"/>
  <c r="M2340" i="1"/>
  <c r="L2340" i="1"/>
  <c r="K2340" i="1"/>
  <c r="J2340" i="1"/>
  <c r="S2339" i="1"/>
  <c r="Q2339" i="1"/>
  <c r="N2339" i="1"/>
  <c r="M2339" i="1"/>
  <c r="L2339" i="1"/>
  <c r="K2339" i="1"/>
  <c r="J2339" i="1"/>
  <c r="Q2338" i="1"/>
  <c r="S2338" i="1" s="1"/>
  <c r="N2338" i="1"/>
  <c r="M2338" i="1"/>
  <c r="L2338" i="1"/>
  <c r="R2338" i="1" s="1"/>
  <c r="K2338" i="1"/>
  <c r="P2338" i="1" s="1"/>
  <c r="J2338" i="1"/>
  <c r="N2337" i="1"/>
  <c r="R2337" i="1" s="1"/>
  <c r="M2337" i="1"/>
  <c r="L2337" i="1"/>
  <c r="K2337" i="1"/>
  <c r="J2337" i="1"/>
  <c r="N2336" i="1"/>
  <c r="R2336" i="1" s="1"/>
  <c r="M2336" i="1"/>
  <c r="L2336" i="1"/>
  <c r="K2336" i="1"/>
  <c r="J2336" i="1"/>
  <c r="S2335" i="1"/>
  <c r="Q2335" i="1"/>
  <c r="N2335" i="1"/>
  <c r="M2335" i="1"/>
  <c r="L2335" i="1"/>
  <c r="K2335" i="1"/>
  <c r="J2335" i="1"/>
  <c r="Q2334" i="1"/>
  <c r="S2334" i="1" s="1"/>
  <c r="N2334" i="1"/>
  <c r="M2334" i="1"/>
  <c r="L2334" i="1"/>
  <c r="R2334" i="1" s="1"/>
  <c r="K2334" i="1"/>
  <c r="P2334" i="1" s="1"/>
  <c r="J2334" i="1"/>
  <c r="N2333" i="1"/>
  <c r="R2333" i="1" s="1"/>
  <c r="M2333" i="1"/>
  <c r="L2333" i="1"/>
  <c r="K2333" i="1"/>
  <c r="J2333" i="1"/>
  <c r="N2332" i="1"/>
  <c r="M2332" i="1"/>
  <c r="L2332" i="1"/>
  <c r="K2332" i="1"/>
  <c r="R2332" i="1" s="1"/>
  <c r="J2332" i="1"/>
  <c r="Q2332" i="1" s="1"/>
  <c r="S2332" i="1" s="1"/>
  <c r="N2331" i="1"/>
  <c r="M2331" i="1"/>
  <c r="L2331" i="1"/>
  <c r="K2331" i="1"/>
  <c r="J2331" i="1"/>
  <c r="Q2331" i="1" s="1"/>
  <c r="S2331" i="1" s="1"/>
  <c r="R2330" i="1"/>
  <c r="N2330" i="1"/>
  <c r="M2330" i="1"/>
  <c r="Q2330" i="1" s="1"/>
  <c r="S2330" i="1" s="1"/>
  <c r="L2330" i="1"/>
  <c r="K2330" i="1"/>
  <c r="P2330" i="1" s="1"/>
  <c r="J2330" i="1"/>
  <c r="N2329" i="1"/>
  <c r="M2329" i="1"/>
  <c r="L2329" i="1"/>
  <c r="R2329" i="1" s="1"/>
  <c r="K2329" i="1"/>
  <c r="J2329" i="1"/>
  <c r="P2329" i="1" s="1"/>
  <c r="N2328" i="1"/>
  <c r="M2328" i="1"/>
  <c r="L2328" i="1"/>
  <c r="K2328" i="1"/>
  <c r="R2328" i="1" s="1"/>
  <c r="J2328" i="1"/>
  <c r="Q2328" i="1" s="1"/>
  <c r="S2328" i="1" s="1"/>
  <c r="N2327" i="1"/>
  <c r="M2327" i="1"/>
  <c r="L2327" i="1"/>
  <c r="K2327" i="1"/>
  <c r="J2327" i="1"/>
  <c r="Q2327" i="1" s="1"/>
  <c r="S2327" i="1" s="1"/>
  <c r="R2326" i="1"/>
  <c r="N2326" i="1"/>
  <c r="M2326" i="1"/>
  <c r="Q2326" i="1" s="1"/>
  <c r="S2326" i="1" s="1"/>
  <c r="L2326" i="1"/>
  <c r="K2326" i="1"/>
  <c r="P2326" i="1" s="1"/>
  <c r="J2326" i="1"/>
  <c r="N2325" i="1"/>
  <c r="M2325" i="1"/>
  <c r="L2325" i="1"/>
  <c r="R2325" i="1" s="1"/>
  <c r="K2325" i="1"/>
  <c r="J2325" i="1"/>
  <c r="P2325" i="1" s="1"/>
  <c r="N2324" i="1"/>
  <c r="M2324" i="1"/>
  <c r="L2324" i="1"/>
  <c r="K2324" i="1"/>
  <c r="R2324" i="1" s="1"/>
  <c r="J2324" i="1"/>
  <c r="Q2324" i="1" s="1"/>
  <c r="S2324" i="1" s="1"/>
  <c r="N2323" i="1"/>
  <c r="M2323" i="1"/>
  <c r="L2323" i="1"/>
  <c r="K2323" i="1"/>
  <c r="J2323" i="1"/>
  <c r="Q2323" i="1" s="1"/>
  <c r="S2323" i="1" s="1"/>
  <c r="R2322" i="1"/>
  <c r="N2322" i="1"/>
  <c r="M2322" i="1"/>
  <c r="Q2322" i="1" s="1"/>
  <c r="S2322" i="1" s="1"/>
  <c r="L2322" i="1"/>
  <c r="K2322" i="1"/>
  <c r="P2322" i="1" s="1"/>
  <c r="J2322" i="1"/>
  <c r="N2321" i="1"/>
  <c r="M2321" i="1"/>
  <c r="L2321" i="1"/>
  <c r="R2321" i="1" s="1"/>
  <c r="K2321" i="1"/>
  <c r="J2321" i="1"/>
  <c r="P2321" i="1" s="1"/>
  <c r="N2320" i="1"/>
  <c r="M2320" i="1"/>
  <c r="L2320" i="1"/>
  <c r="K2320" i="1"/>
  <c r="R2320" i="1" s="1"/>
  <c r="J2320" i="1"/>
  <c r="Q2320" i="1" s="1"/>
  <c r="S2320" i="1" s="1"/>
  <c r="N2319" i="1"/>
  <c r="M2319" i="1"/>
  <c r="L2319" i="1"/>
  <c r="K2319" i="1"/>
  <c r="J2319" i="1"/>
  <c r="Q2319" i="1" s="1"/>
  <c r="S2319" i="1" s="1"/>
  <c r="R2318" i="1"/>
  <c r="N2318" i="1"/>
  <c r="M2318" i="1"/>
  <c r="Q2318" i="1" s="1"/>
  <c r="S2318" i="1" s="1"/>
  <c r="L2318" i="1"/>
  <c r="K2318" i="1"/>
  <c r="P2318" i="1" s="1"/>
  <c r="J2318" i="1"/>
  <c r="N2317" i="1"/>
  <c r="M2317" i="1"/>
  <c r="L2317" i="1"/>
  <c r="R2317" i="1" s="1"/>
  <c r="K2317" i="1"/>
  <c r="J2317" i="1"/>
  <c r="P2317" i="1" s="1"/>
  <c r="N2316" i="1"/>
  <c r="M2316" i="1"/>
  <c r="L2316" i="1"/>
  <c r="K2316" i="1"/>
  <c r="R2316" i="1" s="1"/>
  <c r="J2316" i="1"/>
  <c r="Q2316" i="1" s="1"/>
  <c r="S2316" i="1" s="1"/>
  <c r="N2315" i="1"/>
  <c r="M2315" i="1"/>
  <c r="L2315" i="1"/>
  <c r="K2315" i="1"/>
  <c r="J2315" i="1"/>
  <c r="Q2315" i="1" s="1"/>
  <c r="S2315" i="1" s="1"/>
  <c r="R2314" i="1"/>
  <c r="N2314" i="1"/>
  <c r="M2314" i="1"/>
  <c r="Q2314" i="1" s="1"/>
  <c r="S2314" i="1" s="1"/>
  <c r="L2314" i="1"/>
  <c r="K2314" i="1"/>
  <c r="P2314" i="1" s="1"/>
  <c r="J2314" i="1"/>
  <c r="N2313" i="1"/>
  <c r="M2313" i="1"/>
  <c r="L2313" i="1"/>
  <c r="R2313" i="1" s="1"/>
  <c r="K2313" i="1"/>
  <c r="J2313" i="1"/>
  <c r="P2313" i="1" s="1"/>
  <c r="N2312" i="1"/>
  <c r="M2312" i="1"/>
  <c r="L2312" i="1"/>
  <c r="K2312" i="1"/>
  <c r="R2312" i="1" s="1"/>
  <c r="J2312" i="1"/>
  <c r="Q2312" i="1" s="1"/>
  <c r="S2312" i="1" s="1"/>
  <c r="N2311" i="1"/>
  <c r="M2311" i="1"/>
  <c r="L2311" i="1"/>
  <c r="K2311" i="1"/>
  <c r="J2311" i="1"/>
  <c r="Q2311" i="1" s="1"/>
  <c r="S2311" i="1" s="1"/>
  <c r="R2310" i="1"/>
  <c r="N2310" i="1"/>
  <c r="M2310" i="1"/>
  <c r="Q2310" i="1" s="1"/>
  <c r="S2310" i="1" s="1"/>
  <c r="L2310" i="1"/>
  <c r="K2310" i="1"/>
  <c r="P2310" i="1" s="1"/>
  <c r="J2310" i="1"/>
  <c r="N2309" i="1"/>
  <c r="M2309" i="1"/>
  <c r="L2309" i="1"/>
  <c r="R2309" i="1" s="1"/>
  <c r="K2309" i="1"/>
  <c r="J2309" i="1"/>
  <c r="P2309" i="1" s="1"/>
  <c r="N2308" i="1"/>
  <c r="M2308" i="1"/>
  <c r="L2308" i="1"/>
  <c r="K2308" i="1"/>
  <c r="R2308" i="1" s="1"/>
  <c r="J2308" i="1"/>
  <c r="Q2308" i="1" s="1"/>
  <c r="S2308" i="1" s="1"/>
  <c r="N2307" i="1"/>
  <c r="M2307" i="1"/>
  <c r="L2307" i="1"/>
  <c r="K2307" i="1"/>
  <c r="J2307" i="1"/>
  <c r="Q2307" i="1" s="1"/>
  <c r="S2307" i="1" s="1"/>
  <c r="R2306" i="1"/>
  <c r="N2306" i="1"/>
  <c r="M2306" i="1"/>
  <c r="Q2306" i="1" s="1"/>
  <c r="S2306" i="1" s="1"/>
  <c r="L2306" i="1"/>
  <c r="K2306" i="1"/>
  <c r="P2306" i="1" s="1"/>
  <c r="J2306" i="1"/>
  <c r="N2305" i="1"/>
  <c r="M2305" i="1"/>
  <c r="L2305" i="1"/>
  <c r="R2305" i="1" s="1"/>
  <c r="K2305" i="1"/>
  <c r="J2305" i="1"/>
  <c r="P2305" i="1" s="1"/>
  <c r="N2304" i="1"/>
  <c r="M2304" i="1"/>
  <c r="L2304" i="1"/>
  <c r="K2304" i="1"/>
  <c r="R2304" i="1" s="1"/>
  <c r="J2304" i="1"/>
  <c r="Q2304" i="1" s="1"/>
  <c r="S2304" i="1" s="1"/>
  <c r="N2303" i="1"/>
  <c r="M2303" i="1"/>
  <c r="L2303" i="1"/>
  <c r="K2303" i="1"/>
  <c r="J2303" i="1"/>
  <c r="Q2303" i="1" s="1"/>
  <c r="S2303" i="1" s="1"/>
  <c r="R2302" i="1"/>
  <c r="N2302" i="1"/>
  <c r="M2302" i="1"/>
  <c r="Q2302" i="1" s="1"/>
  <c r="S2302" i="1" s="1"/>
  <c r="L2302" i="1"/>
  <c r="K2302" i="1"/>
  <c r="P2302" i="1" s="1"/>
  <c r="J2302" i="1"/>
  <c r="N2301" i="1"/>
  <c r="M2301" i="1"/>
  <c r="L2301" i="1"/>
  <c r="R2301" i="1" s="1"/>
  <c r="K2301" i="1"/>
  <c r="J2301" i="1"/>
  <c r="P2301" i="1" s="1"/>
  <c r="N2300" i="1"/>
  <c r="M2300" i="1"/>
  <c r="L2300" i="1"/>
  <c r="K2300" i="1"/>
  <c r="R2300" i="1" s="1"/>
  <c r="J2300" i="1"/>
  <c r="Q2300" i="1" s="1"/>
  <c r="S2300" i="1" s="1"/>
  <c r="N2299" i="1"/>
  <c r="M2299" i="1"/>
  <c r="L2299" i="1"/>
  <c r="K2299" i="1"/>
  <c r="J2299" i="1"/>
  <c r="Q2299" i="1" s="1"/>
  <c r="S2299" i="1" s="1"/>
  <c r="R2298" i="1"/>
  <c r="N2298" i="1"/>
  <c r="M2298" i="1"/>
  <c r="Q2298" i="1" s="1"/>
  <c r="S2298" i="1" s="1"/>
  <c r="L2298" i="1"/>
  <c r="K2298" i="1"/>
  <c r="P2298" i="1" s="1"/>
  <c r="J2298" i="1"/>
  <c r="N2297" i="1"/>
  <c r="M2297" i="1"/>
  <c r="L2297" i="1"/>
  <c r="R2297" i="1" s="1"/>
  <c r="K2297" i="1"/>
  <c r="J2297" i="1"/>
  <c r="P2297" i="1" s="1"/>
  <c r="N2296" i="1"/>
  <c r="M2296" i="1"/>
  <c r="L2296" i="1"/>
  <c r="K2296" i="1"/>
  <c r="R2296" i="1" s="1"/>
  <c r="J2296" i="1"/>
  <c r="Q2296" i="1" s="1"/>
  <c r="S2296" i="1" s="1"/>
  <c r="N2295" i="1"/>
  <c r="M2295" i="1"/>
  <c r="L2295" i="1"/>
  <c r="K2295" i="1"/>
  <c r="J2295" i="1"/>
  <c r="Q2295" i="1" s="1"/>
  <c r="S2295" i="1" s="1"/>
  <c r="R2294" i="1"/>
  <c r="N2294" i="1"/>
  <c r="M2294" i="1"/>
  <c r="Q2294" i="1" s="1"/>
  <c r="S2294" i="1" s="1"/>
  <c r="L2294" i="1"/>
  <c r="K2294" i="1"/>
  <c r="P2294" i="1" s="1"/>
  <c r="J2294" i="1"/>
  <c r="N2293" i="1"/>
  <c r="M2293" i="1"/>
  <c r="L2293" i="1"/>
  <c r="R2293" i="1" s="1"/>
  <c r="K2293" i="1"/>
  <c r="J2293" i="1"/>
  <c r="P2293" i="1" s="1"/>
  <c r="N2292" i="1"/>
  <c r="M2292" i="1"/>
  <c r="L2292" i="1"/>
  <c r="K2292" i="1"/>
  <c r="R2292" i="1" s="1"/>
  <c r="J2292" i="1"/>
  <c r="Q2292" i="1" s="1"/>
  <c r="S2292" i="1" s="1"/>
  <c r="N2291" i="1"/>
  <c r="M2291" i="1"/>
  <c r="L2291" i="1"/>
  <c r="K2291" i="1"/>
  <c r="J2291" i="1"/>
  <c r="Q2291" i="1" s="1"/>
  <c r="S2291" i="1" s="1"/>
  <c r="N2290" i="1"/>
  <c r="R2290" i="1" s="1"/>
  <c r="M2290" i="1"/>
  <c r="L2290" i="1"/>
  <c r="K2290" i="1"/>
  <c r="J2290" i="1"/>
  <c r="Q2290" i="1" s="1"/>
  <c r="S2290" i="1" s="1"/>
  <c r="N2289" i="1"/>
  <c r="M2289" i="1"/>
  <c r="L2289" i="1"/>
  <c r="K2289" i="1"/>
  <c r="R2289" i="1" s="1"/>
  <c r="J2289" i="1"/>
  <c r="Q2289" i="1" s="1"/>
  <c r="S2289" i="1" s="1"/>
  <c r="Q2288" i="1"/>
  <c r="S2288" i="1" s="1"/>
  <c r="N2288" i="1"/>
  <c r="M2288" i="1"/>
  <c r="L2288" i="1"/>
  <c r="K2288" i="1"/>
  <c r="R2288" i="1" s="1"/>
  <c r="J2288" i="1"/>
  <c r="R2287" i="1"/>
  <c r="N2287" i="1"/>
  <c r="M2287" i="1"/>
  <c r="Q2287" i="1" s="1"/>
  <c r="S2287" i="1" s="1"/>
  <c r="L2287" i="1"/>
  <c r="K2287" i="1"/>
  <c r="J2287" i="1"/>
  <c r="P2287" i="1" s="1"/>
  <c r="N2286" i="1"/>
  <c r="R2286" i="1" s="1"/>
  <c r="M2286" i="1"/>
  <c r="L2286" i="1"/>
  <c r="K2286" i="1"/>
  <c r="J2286" i="1"/>
  <c r="Q2286" i="1" s="1"/>
  <c r="S2286" i="1" s="1"/>
  <c r="N2285" i="1"/>
  <c r="M2285" i="1"/>
  <c r="L2285" i="1"/>
  <c r="K2285" i="1"/>
  <c r="R2285" i="1" s="1"/>
  <c r="J2285" i="1"/>
  <c r="Q2285" i="1" s="1"/>
  <c r="S2285" i="1" s="1"/>
  <c r="Q2284" i="1"/>
  <c r="S2284" i="1" s="1"/>
  <c r="N2284" i="1"/>
  <c r="M2284" i="1"/>
  <c r="L2284" i="1"/>
  <c r="K2284" i="1"/>
  <c r="R2284" i="1" s="1"/>
  <c r="J2284" i="1"/>
  <c r="R2283" i="1"/>
  <c r="N2283" i="1"/>
  <c r="M2283" i="1"/>
  <c r="Q2283" i="1" s="1"/>
  <c r="S2283" i="1" s="1"/>
  <c r="L2283" i="1"/>
  <c r="K2283" i="1"/>
  <c r="J2283" i="1"/>
  <c r="P2283" i="1" s="1"/>
  <c r="N2282" i="1"/>
  <c r="R2282" i="1" s="1"/>
  <c r="M2282" i="1"/>
  <c r="L2282" i="1"/>
  <c r="K2282" i="1"/>
  <c r="J2282" i="1"/>
  <c r="Q2282" i="1" s="1"/>
  <c r="S2282" i="1" s="1"/>
  <c r="N2281" i="1"/>
  <c r="M2281" i="1"/>
  <c r="L2281" i="1"/>
  <c r="K2281" i="1"/>
  <c r="R2281" i="1" s="1"/>
  <c r="J2281" i="1"/>
  <c r="Q2281" i="1" s="1"/>
  <c r="S2281" i="1" s="1"/>
  <c r="Q2280" i="1"/>
  <c r="S2280" i="1" s="1"/>
  <c r="N2280" i="1"/>
  <c r="M2280" i="1"/>
  <c r="L2280" i="1"/>
  <c r="K2280" i="1"/>
  <c r="R2280" i="1" s="1"/>
  <c r="J2280" i="1"/>
  <c r="R2279" i="1"/>
  <c r="N2279" i="1"/>
  <c r="M2279" i="1"/>
  <c r="Q2279" i="1" s="1"/>
  <c r="S2279" i="1" s="1"/>
  <c r="K2279" i="1"/>
  <c r="J2279" i="1"/>
  <c r="P2279" i="1" s="1"/>
  <c r="R2278" i="1"/>
  <c r="N2278" i="1"/>
  <c r="M2278" i="1"/>
  <c r="Q2278" i="1" s="1"/>
  <c r="S2278" i="1" s="1"/>
  <c r="L2278" i="1"/>
  <c r="K2278" i="1"/>
  <c r="J2278" i="1"/>
  <c r="P2278" i="1" s="1"/>
  <c r="N2277" i="1"/>
  <c r="R2277" i="1" s="1"/>
  <c r="M2277" i="1"/>
  <c r="L2277" i="1"/>
  <c r="K2277" i="1"/>
  <c r="J2277" i="1"/>
  <c r="Q2277" i="1" s="1"/>
  <c r="S2277" i="1" s="1"/>
  <c r="N2276" i="1"/>
  <c r="M2276" i="1"/>
  <c r="L2276" i="1"/>
  <c r="K2276" i="1"/>
  <c r="R2276" i="1" s="1"/>
  <c r="J2276" i="1"/>
  <c r="Q2276" i="1" s="1"/>
  <c r="S2276" i="1" s="1"/>
  <c r="Q2275" i="1"/>
  <c r="S2275" i="1" s="1"/>
  <c r="N2275" i="1"/>
  <c r="M2275" i="1"/>
  <c r="L2275" i="1"/>
  <c r="K2275" i="1"/>
  <c r="R2275" i="1" s="1"/>
  <c r="J2275" i="1"/>
  <c r="R2274" i="1"/>
  <c r="N2274" i="1"/>
  <c r="M2274" i="1"/>
  <c r="Q2274" i="1" s="1"/>
  <c r="S2274" i="1" s="1"/>
  <c r="L2274" i="1"/>
  <c r="K2274" i="1"/>
  <c r="J2274" i="1"/>
  <c r="P2274" i="1" s="1"/>
  <c r="N2273" i="1"/>
  <c r="R2273" i="1" s="1"/>
  <c r="M2273" i="1"/>
  <c r="L2273" i="1"/>
  <c r="K2273" i="1"/>
  <c r="J2273" i="1"/>
  <c r="Q2273" i="1" s="1"/>
  <c r="S2273" i="1" s="1"/>
  <c r="N2272" i="1"/>
  <c r="M2272" i="1"/>
  <c r="L2272" i="1"/>
  <c r="K2272" i="1"/>
  <c r="R2272" i="1" s="1"/>
  <c r="J2272" i="1"/>
  <c r="Q2272" i="1" s="1"/>
  <c r="S2272" i="1" s="1"/>
  <c r="Q2271" i="1"/>
  <c r="S2271" i="1" s="1"/>
  <c r="N2271" i="1"/>
  <c r="M2271" i="1"/>
  <c r="L2271" i="1"/>
  <c r="K2271" i="1"/>
  <c r="R2271" i="1" s="1"/>
  <c r="J2271" i="1"/>
  <c r="R2270" i="1"/>
  <c r="N2270" i="1"/>
  <c r="M2270" i="1"/>
  <c r="Q2270" i="1" s="1"/>
  <c r="S2270" i="1" s="1"/>
  <c r="L2270" i="1"/>
  <c r="K2270" i="1"/>
  <c r="J2270" i="1"/>
  <c r="P2270" i="1" s="1"/>
  <c r="N2269" i="1"/>
  <c r="R2269" i="1" s="1"/>
  <c r="M2269" i="1"/>
  <c r="L2269" i="1"/>
  <c r="K2269" i="1"/>
  <c r="J2269" i="1"/>
  <c r="Q2269" i="1" s="1"/>
  <c r="S2269" i="1" s="1"/>
  <c r="N2268" i="1"/>
  <c r="M2268" i="1"/>
  <c r="L2268" i="1"/>
  <c r="K2268" i="1"/>
  <c r="R2268" i="1" s="1"/>
  <c r="J2268" i="1"/>
  <c r="Q2268" i="1" s="1"/>
  <c r="S2268" i="1" s="1"/>
  <c r="Q2267" i="1"/>
  <c r="S2267" i="1" s="1"/>
  <c r="N2267" i="1"/>
  <c r="M2267" i="1"/>
  <c r="L2267" i="1"/>
  <c r="K2267" i="1"/>
  <c r="R2267" i="1" s="1"/>
  <c r="J2267" i="1"/>
  <c r="R2266" i="1"/>
  <c r="N2266" i="1"/>
  <c r="M2266" i="1"/>
  <c r="Q2266" i="1" s="1"/>
  <c r="S2266" i="1" s="1"/>
  <c r="L2266" i="1"/>
  <c r="K2266" i="1"/>
  <c r="J2266" i="1"/>
  <c r="P2266" i="1" s="1"/>
  <c r="N2265" i="1"/>
  <c r="R2265" i="1" s="1"/>
  <c r="M2265" i="1"/>
  <c r="L2265" i="1"/>
  <c r="K2265" i="1"/>
  <c r="J2265" i="1"/>
  <c r="Q2265" i="1" s="1"/>
  <c r="S2265" i="1" s="1"/>
  <c r="N2264" i="1"/>
  <c r="M2264" i="1"/>
  <c r="L2264" i="1"/>
  <c r="K2264" i="1"/>
  <c r="R2264" i="1" s="1"/>
  <c r="J2264" i="1"/>
  <c r="Q2264" i="1" s="1"/>
  <c r="S2264" i="1" s="1"/>
  <c r="Q2263" i="1"/>
  <c r="S2263" i="1" s="1"/>
  <c r="N2263" i="1"/>
  <c r="M2263" i="1"/>
  <c r="L2263" i="1"/>
  <c r="K2263" i="1"/>
  <c r="R2263" i="1" s="1"/>
  <c r="J2263" i="1"/>
  <c r="R2262" i="1"/>
  <c r="N2262" i="1"/>
  <c r="M2262" i="1"/>
  <c r="Q2262" i="1" s="1"/>
  <c r="S2262" i="1" s="1"/>
  <c r="L2262" i="1"/>
  <c r="K2262" i="1"/>
  <c r="P2262" i="1" s="1"/>
  <c r="J2262" i="1"/>
  <c r="N2261" i="1"/>
  <c r="R2261" i="1" s="1"/>
  <c r="M2261" i="1"/>
  <c r="L2261" i="1"/>
  <c r="K2261" i="1"/>
  <c r="J2261" i="1"/>
  <c r="Q2261" i="1" s="1"/>
  <c r="S2261" i="1" s="1"/>
  <c r="N2260" i="1"/>
  <c r="M2260" i="1"/>
  <c r="L2260" i="1"/>
  <c r="K2260" i="1"/>
  <c r="R2260" i="1" s="1"/>
  <c r="J2260" i="1"/>
  <c r="Q2260" i="1" s="1"/>
  <c r="S2260" i="1" s="1"/>
  <c r="Q2259" i="1"/>
  <c r="S2259" i="1" s="1"/>
  <c r="N2259" i="1"/>
  <c r="M2259" i="1"/>
  <c r="L2259" i="1"/>
  <c r="K2259" i="1"/>
  <c r="R2259" i="1" s="1"/>
  <c r="J2259" i="1"/>
  <c r="R2258" i="1"/>
  <c r="N2258" i="1"/>
  <c r="M2258" i="1"/>
  <c r="Q2258" i="1" s="1"/>
  <c r="S2258" i="1" s="1"/>
  <c r="L2258" i="1"/>
  <c r="K2258" i="1"/>
  <c r="P2258" i="1" s="1"/>
  <c r="J2258" i="1"/>
  <c r="N2257" i="1"/>
  <c r="R2257" i="1" s="1"/>
  <c r="M2257" i="1"/>
  <c r="L2257" i="1"/>
  <c r="K2257" i="1"/>
  <c r="J2257" i="1"/>
  <c r="Q2257" i="1" s="1"/>
  <c r="S2257" i="1" s="1"/>
  <c r="N2256" i="1"/>
  <c r="M2256" i="1"/>
  <c r="L2256" i="1"/>
  <c r="K2256" i="1"/>
  <c r="R2256" i="1" s="1"/>
  <c r="J2256" i="1"/>
  <c r="Q2256" i="1" s="1"/>
  <c r="S2256" i="1" s="1"/>
  <c r="Q2255" i="1"/>
  <c r="S2255" i="1" s="1"/>
  <c r="N2255" i="1"/>
  <c r="M2255" i="1"/>
  <c r="L2255" i="1"/>
  <c r="K2255" i="1"/>
  <c r="R2255" i="1" s="1"/>
  <c r="J2255" i="1"/>
  <c r="R2254" i="1"/>
  <c r="N2254" i="1"/>
  <c r="M2254" i="1"/>
  <c r="Q2254" i="1" s="1"/>
  <c r="S2254" i="1" s="1"/>
  <c r="L2254" i="1"/>
  <c r="K2254" i="1"/>
  <c r="R2253" i="1"/>
  <c r="N2253" i="1"/>
  <c r="M2253" i="1"/>
  <c r="Q2253" i="1" s="1"/>
  <c r="S2253" i="1" s="1"/>
  <c r="L2253" i="1"/>
  <c r="K2253" i="1"/>
  <c r="J2253" i="1"/>
  <c r="N2252" i="1"/>
  <c r="R2252" i="1" s="1"/>
  <c r="M2252" i="1"/>
  <c r="L2252" i="1"/>
  <c r="K2252" i="1"/>
  <c r="J2252" i="1"/>
  <c r="N2251" i="1"/>
  <c r="M2251" i="1"/>
  <c r="L2251" i="1"/>
  <c r="K2251" i="1"/>
  <c r="R2251" i="1" s="1"/>
  <c r="J2251" i="1"/>
  <c r="Q2251" i="1" s="1"/>
  <c r="S2251" i="1" s="1"/>
  <c r="Q2250" i="1"/>
  <c r="S2250" i="1" s="1"/>
  <c r="N2250" i="1"/>
  <c r="M2250" i="1"/>
  <c r="L2250" i="1"/>
  <c r="K2250" i="1"/>
  <c r="R2250" i="1" s="1"/>
  <c r="J2250" i="1"/>
  <c r="R2249" i="1"/>
  <c r="N2249" i="1"/>
  <c r="M2249" i="1"/>
  <c r="Q2249" i="1" s="1"/>
  <c r="S2249" i="1" s="1"/>
  <c r="L2249" i="1"/>
  <c r="K2249" i="1"/>
  <c r="R2248" i="1"/>
  <c r="N2248" i="1"/>
  <c r="M2248" i="1"/>
  <c r="Q2248" i="1" s="1"/>
  <c r="S2248" i="1" s="1"/>
  <c r="L2248" i="1"/>
  <c r="K2248" i="1"/>
  <c r="P2248" i="1" s="1"/>
  <c r="J2248" i="1"/>
  <c r="N2247" i="1"/>
  <c r="R2247" i="1" s="1"/>
  <c r="M2247" i="1"/>
  <c r="L2247" i="1"/>
  <c r="K2247" i="1"/>
  <c r="J2247" i="1"/>
  <c r="N2246" i="1"/>
  <c r="M2246" i="1"/>
  <c r="L2246" i="1"/>
  <c r="K2246" i="1"/>
  <c r="R2246" i="1" s="1"/>
  <c r="J2246" i="1"/>
  <c r="Q2246" i="1" s="1"/>
  <c r="S2246" i="1" s="1"/>
  <c r="Q2245" i="1"/>
  <c r="S2245" i="1" s="1"/>
  <c r="N2245" i="1"/>
  <c r="M2245" i="1"/>
  <c r="L2245" i="1"/>
  <c r="K2245" i="1"/>
  <c r="J2245" i="1"/>
  <c r="R2244" i="1"/>
  <c r="N2244" i="1"/>
  <c r="M2244" i="1"/>
  <c r="Q2244" i="1" s="1"/>
  <c r="S2244" i="1" s="1"/>
  <c r="L2244" i="1"/>
  <c r="K2244" i="1"/>
  <c r="P2244" i="1" s="1"/>
  <c r="J2244" i="1"/>
  <c r="N2243" i="1"/>
  <c r="R2243" i="1" s="1"/>
  <c r="M2243" i="1"/>
  <c r="L2243" i="1"/>
  <c r="K2243" i="1"/>
  <c r="J2243" i="1"/>
  <c r="N2242" i="1"/>
  <c r="M2242" i="1"/>
  <c r="L2242" i="1"/>
  <c r="K2242" i="1"/>
  <c r="R2242" i="1" s="1"/>
  <c r="J2242" i="1"/>
  <c r="Q2242" i="1" s="1"/>
  <c r="S2242" i="1" s="1"/>
  <c r="Q2241" i="1"/>
  <c r="S2241" i="1" s="1"/>
  <c r="N2241" i="1"/>
  <c r="M2241" i="1"/>
  <c r="L2241" i="1"/>
  <c r="K2241" i="1"/>
  <c r="J2241" i="1"/>
  <c r="R2240" i="1"/>
  <c r="N2240" i="1"/>
  <c r="M2240" i="1"/>
  <c r="Q2240" i="1" s="1"/>
  <c r="S2240" i="1" s="1"/>
  <c r="L2240" i="1"/>
  <c r="K2240" i="1"/>
  <c r="P2240" i="1" s="1"/>
  <c r="J2240" i="1"/>
  <c r="N2239" i="1"/>
  <c r="R2239" i="1" s="1"/>
  <c r="M2239" i="1"/>
  <c r="L2239" i="1"/>
  <c r="K2239" i="1"/>
  <c r="J2239" i="1"/>
  <c r="N2238" i="1"/>
  <c r="M2238" i="1"/>
  <c r="L2238" i="1"/>
  <c r="K2238" i="1"/>
  <c r="R2238" i="1" s="1"/>
  <c r="J2238" i="1"/>
  <c r="Q2238" i="1" s="1"/>
  <c r="S2238" i="1" s="1"/>
  <c r="Q2237" i="1"/>
  <c r="S2237" i="1" s="1"/>
  <c r="N2237" i="1"/>
  <c r="M2237" i="1"/>
  <c r="L2237" i="1"/>
  <c r="K2237" i="1"/>
  <c r="J2237" i="1"/>
  <c r="R2236" i="1"/>
  <c r="N2236" i="1"/>
  <c r="M2236" i="1"/>
  <c r="Q2236" i="1" s="1"/>
  <c r="S2236" i="1" s="1"/>
  <c r="L2236" i="1"/>
  <c r="K2236" i="1"/>
  <c r="P2236" i="1" s="1"/>
  <c r="J2236" i="1"/>
  <c r="N2235" i="1"/>
  <c r="R2235" i="1" s="1"/>
  <c r="M2235" i="1"/>
  <c r="L2235" i="1"/>
  <c r="K2235" i="1"/>
  <c r="J2235" i="1"/>
  <c r="N2234" i="1"/>
  <c r="M2234" i="1"/>
  <c r="L2234" i="1"/>
  <c r="K2234" i="1"/>
  <c r="R2234" i="1" s="1"/>
  <c r="J2234" i="1"/>
  <c r="Q2234" i="1" s="1"/>
  <c r="S2234" i="1" s="1"/>
  <c r="Q2233" i="1"/>
  <c r="S2233" i="1" s="1"/>
  <c r="N2233" i="1"/>
  <c r="M2233" i="1"/>
  <c r="L2233" i="1"/>
  <c r="K2233" i="1"/>
  <c r="J2233" i="1"/>
  <c r="R2232" i="1"/>
  <c r="N2232" i="1"/>
  <c r="M2232" i="1"/>
  <c r="Q2232" i="1" s="1"/>
  <c r="S2232" i="1" s="1"/>
  <c r="L2232" i="1"/>
  <c r="K2232" i="1"/>
  <c r="P2232" i="1" s="1"/>
  <c r="J2232" i="1"/>
  <c r="N2231" i="1"/>
  <c r="R2231" i="1" s="1"/>
  <c r="M2231" i="1"/>
  <c r="L2231" i="1"/>
  <c r="K2231" i="1"/>
  <c r="J2231" i="1"/>
  <c r="N2230" i="1"/>
  <c r="M2230" i="1"/>
  <c r="L2230" i="1"/>
  <c r="K2230" i="1"/>
  <c r="R2230" i="1" s="1"/>
  <c r="J2230" i="1"/>
  <c r="Q2230" i="1" s="1"/>
  <c r="S2230" i="1" s="1"/>
  <c r="Q2229" i="1"/>
  <c r="S2229" i="1" s="1"/>
  <c r="N2229" i="1"/>
  <c r="M2229" i="1"/>
  <c r="L2229" i="1"/>
  <c r="K2229" i="1"/>
  <c r="J2229" i="1"/>
  <c r="R2228" i="1"/>
  <c r="N2228" i="1"/>
  <c r="M2228" i="1"/>
  <c r="Q2228" i="1" s="1"/>
  <c r="S2228" i="1" s="1"/>
  <c r="L2228" i="1"/>
  <c r="K2228" i="1"/>
  <c r="P2228" i="1" s="1"/>
  <c r="J2228" i="1"/>
  <c r="N2227" i="1"/>
  <c r="R2227" i="1" s="1"/>
  <c r="M2227" i="1"/>
  <c r="L2227" i="1"/>
  <c r="K2227" i="1"/>
  <c r="J2227" i="1"/>
  <c r="N2226" i="1"/>
  <c r="M2226" i="1"/>
  <c r="L2226" i="1"/>
  <c r="K2226" i="1"/>
  <c r="R2226" i="1" s="1"/>
  <c r="J2226" i="1"/>
  <c r="Q2226" i="1" s="1"/>
  <c r="S2226" i="1" s="1"/>
  <c r="Q2225" i="1"/>
  <c r="S2225" i="1" s="1"/>
  <c r="N2225" i="1"/>
  <c r="M2225" i="1"/>
  <c r="L2225" i="1"/>
  <c r="K2225" i="1"/>
  <c r="J2225" i="1"/>
  <c r="R2224" i="1"/>
  <c r="N2224" i="1"/>
  <c r="M2224" i="1"/>
  <c r="Q2224" i="1" s="1"/>
  <c r="S2224" i="1" s="1"/>
  <c r="L2224" i="1"/>
  <c r="K2224" i="1"/>
  <c r="P2224" i="1" s="1"/>
  <c r="J2224" i="1"/>
  <c r="N2223" i="1"/>
  <c r="R2223" i="1" s="1"/>
  <c r="M2223" i="1"/>
  <c r="L2223" i="1"/>
  <c r="K2223" i="1"/>
  <c r="J2223" i="1"/>
  <c r="N2222" i="1"/>
  <c r="R2222" i="1" s="1"/>
  <c r="M2222" i="1"/>
  <c r="K2222" i="1"/>
  <c r="J2222" i="1"/>
  <c r="Q2222" i="1" s="1"/>
  <c r="S2222" i="1" s="1"/>
  <c r="N2221" i="1"/>
  <c r="M2221" i="1"/>
  <c r="L2221" i="1"/>
  <c r="K2221" i="1"/>
  <c r="R2221" i="1" s="1"/>
  <c r="J2221" i="1"/>
  <c r="Q2221" i="1" s="1"/>
  <c r="S2221" i="1" s="1"/>
  <c r="Q2220" i="1"/>
  <c r="S2220" i="1" s="1"/>
  <c r="N2220" i="1"/>
  <c r="M2220" i="1"/>
  <c r="L2220" i="1"/>
  <c r="K2220" i="1"/>
  <c r="J2220" i="1"/>
  <c r="R2219" i="1"/>
  <c r="N2219" i="1"/>
  <c r="M2219" i="1"/>
  <c r="Q2219" i="1" s="1"/>
  <c r="S2219" i="1" s="1"/>
  <c r="L2219" i="1"/>
  <c r="K2219" i="1"/>
  <c r="P2219" i="1" s="1"/>
  <c r="J2219" i="1"/>
  <c r="N2218" i="1"/>
  <c r="R2218" i="1" s="1"/>
  <c r="M2218" i="1"/>
  <c r="L2218" i="1"/>
  <c r="K2218" i="1"/>
  <c r="J2218" i="1"/>
  <c r="S2217" i="1"/>
  <c r="N2217" i="1"/>
  <c r="M2217" i="1"/>
  <c r="L2217" i="1"/>
  <c r="K2217" i="1"/>
  <c r="R2217" i="1" s="1"/>
  <c r="J2217" i="1"/>
  <c r="Q2217" i="1" s="1"/>
  <c r="Q2216" i="1"/>
  <c r="S2216" i="1" s="1"/>
  <c r="N2216" i="1"/>
  <c r="M2216" i="1"/>
  <c r="L2216" i="1"/>
  <c r="K2216" i="1"/>
  <c r="R2216" i="1" s="1"/>
  <c r="J2216" i="1"/>
  <c r="Q2215" i="1"/>
  <c r="S2215" i="1" s="1"/>
  <c r="N2215" i="1"/>
  <c r="M2215" i="1"/>
  <c r="L2215" i="1"/>
  <c r="R2215" i="1" s="1"/>
  <c r="K2215" i="1"/>
  <c r="P2215" i="1" s="1"/>
  <c r="J2215" i="1"/>
  <c r="N2214" i="1"/>
  <c r="R2214" i="1" s="1"/>
  <c r="M2214" i="1"/>
  <c r="L2214" i="1"/>
  <c r="K2214" i="1"/>
  <c r="J2214" i="1"/>
  <c r="S2213" i="1"/>
  <c r="N2213" i="1"/>
  <c r="M2213" i="1"/>
  <c r="L2213" i="1"/>
  <c r="K2213" i="1"/>
  <c r="R2213" i="1" s="1"/>
  <c r="J2213" i="1"/>
  <c r="Q2213" i="1" s="1"/>
  <c r="Q2212" i="1"/>
  <c r="S2212" i="1" s="1"/>
  <c r="N2212" i="1"/>
  <c r="M2212" i="1"/>
  <c r="L2212" i="1"/>
  <c r="K2212" i="1"/>
  <c r="R2212" i="1" s="1"/>
  <c r="J2212" i="1"/>
  <c r="Q2211" i="1"/>
  <c r="S2211" i="1" s="1"/>
  <c r="N2211" i="1"/>
  <c r="M2211" i="1"/>
  <c r="L2211" i="1"/>
  <c r="R2211" i="1" s="1"/>
  <c r="K2211" i="1"/>
  <c r="P2211" i="1" s="1"/>
  <c r="J2211" i="1"/>
  <c r="N2210" i="1"/>
  <c r="R2210" i="1" s="1"/>
  <c r="M2210" i="1"/>
  <c r="L2210" i="1"/>
  <c r="K2210" i="1"/>
  <c r="J2210" i="1"/>
  <c r="S2209" i="1"/>
  <c r="N2209" i="1"/>
  <c r="M2209" i="1"/>
  <c r="L2209" i="1"/>
  <c r="K2209" i="1"/>
  <c r="R2209" i="1" s="1"/>
  <c r="J2209" i="1"/>
  <c r="Q2209" i="1" s="1"/>
  <c r="Q2208" i="1"/>
  <c r="S2208" i="1" s="1"/>
  <c r="N2208" i="1"/>
  <c r="M2208" i="1"/>
  <c r="L2208" i="1"/>
  <c r="K2208" i="1"/>
  <c r="R2208" i="1" s="1"/>
  <c r="J2208" i="1"/>
  <c r="Q2207" i="1"/>
  <c r="S2207" i="1" s="1"/>
  <c r="N2207" i="1"/>
  <c r="M2207" i="1"/>
  <c r="L2207" i="1"/>
  <c r="R2207" i="1" s="1"/>
  <c r="K2207" i="1"/>
  <c r="P2207" i="1" s="1"/>
  <c r="J2207" i="1"/>
  <c r="N2206" i="1"/>
  <c r="R2206" i="1" s="1"/>
  <c r="M2206" i="1"/>
  <c r="L2206" i="1"/>
  <c r="K2206" i="1"/>
  <c r="J2206" i="1"/>
  <c r="S2205" i="1"/>
  <c r="N2205" i="1"/>
  <c r="M2205" i="1"/>
  <c r="L2205" i="1"/>
  <c r="K2205" i="1"/>
  <c r="R2205" i="1" s="1"/>
  <c r="J2205" i="1"/>
  <c r="Q2205" i="1" s="1"/>
  <c r="Q2204" i="1"/>
  <c r="S2204" i="1" s="1"/>
  <c r="N2204" i="1"/>
  <c r="M2204" i="1"/>
  <c r="L2204" i="1"/>
  <c r="K2204" i="1"/>
  <c r="R2204" i="1" s="1"/>
  <c r="J2204" i="1"/>
  <c r="Q2203" i="1"/>
  <c r="S2203" i="1" s="1"/>
  <c r="N2203" i="1"/>
  <c r="M2203" i="1"/>
  <c r="L2203" i="1"/>
  <c r="R2203" i="1" s="1"/>
  <c r="K2203" i="1"/>
  <c r="P2203" i="1" s="1"/>
  <c r="J2203" i="1"/>
  <c r="N2202" i="1"/>
  <c r="R2202" i="1" s="1"/>
  <c r="M2202" i="1"/>
  <c r="L2202" i="1"/>
  <c r="K2202" i="1"/>
  <c r="J2202" i="1"/>
  <c r="S2201" i="1"/>
  <c r="N2201" i="1"/>
  <c r="M2201" i="1"/>
  <c r="L2201" i="1"/>
  <c r="K2201" i="1"/>
  <c r="R2201" i="1" s="1"/>
  <c r="J2201" i="1"/>
  <c r="Q2201" i="1" s="1"/>
  <c r="Q2200" i="1"/>
  <c r="S2200" i="1" s="1"/>
  <c r="N2200" i="1"/>
  <c r="M2200" i="1"/>
  <c r="L2200" i="1"/>
  <c r="K2200" i="1"/>
  <c r="R2200" i="1" s="1"/>
  <c r="J2200" i="1"/>
  <c r="Q2199" i="1"/>
  <c r="S2199" i="1" s="1"/>
  <c r="N2199" i="1"/>
  <c r="M2199" i="1"/>
  <c r="L2199" i="1"/>
  <c r="R2199" i="1" s="1"/>
  <c r="K2199" i="1"/>
  <c r="P2199" i="1" s="1"/>
  <c r="J2199" i="1"/>
  <c r="N2198" i="1"/>
  <c r="R2198" i="1" s="1"/>
  <c r="M2198" i="1"/>
  <c r="L2198" i="1"/>
  <c r="K2198" i="1"/>
  <c r="J2198" i="1"/>
  <c r="S2197" i="1"/>
  <c r="N2197" i="1"/>
  <c r="M2197" i="1"/>
  <c r="L2197" i="1"/>
  <c r="K2197" i="1"/>
  <c r="R2197" i="1" s="1"/>
  <c r="J2197" i="1"/>
  <c r="Q2197" i="1" s="1"/>
  <c r="Q2196" i="1"/>
  <c r="S2196" i="1" s="1"/>
  <c r="N2196" i="1"/>
  <c r="M2196" i="1"/>
  <c r="L2196" i="1"/>
  <c r="K2196" i="1"/>
  <c r="R2196" i="1" s="1"/>
  <c r="J2196" i="1"/>
  <c r="Q2195" i="1"/>
  <c r="S2195" i="1" s="1"/>
  <c r="N2195" i="1"/>
  <c r="M2195" i="1"/>
  <c r="L2195" i="1"/>
  <c r="K2195" i="1"/>
  <c r="P2195" i="1" s="1"/>
  <c r="J2195" i="1"/>
  <c r="N2194" i="1"/>
  <c r="M2194" i="1"/>
  <c r="L2194" i="1"/>
  <c r="R2194" i="1" s="1"/>
  <c r="K2194" i="1"/>
  <c r="J2194" i="1"/>
  <c r="N2193" i="1"/>
  <c r="M2193" i="1"/>
  <c r="L2193" i="1"/>
  <c r="K2193" i="1"/>
  <c r="J2193" i="1"/>
  <c r="N2192" i="1"/>
  <c r="M2192" i="1"/>
  <c r="L2192" i="1"/>
  <c r="K2192" i="1"/>
  <c r="J2192" i="1"/>
  <c r="N2191" i="1"/>
  <c r="M2191" i="1"/>
  <c r="Q2191" i="1" s="1"/>
  <c r="S2191" i="1" s="1"/>
  <c r="L2191" i="1"/>
  <c r="K2191" i="1"/>
  <c r="R2191" i="1" s="1"/>
  <c r="J2191" i="1"/>
  <c r="N2190" i="1"/>
  <c r="M2190" i="1"/>
  <c r="L2190" i="1"/>
  <c r="R2190" i="1" s="1"/>
  <c r="K2190" i="1"/>
  <c r="J2190" i="1"/>
  <c r="N2189" i="1"/>
  <c r="M2189" i="1"/>
  <c r="L2189" i="1"/>
  <c r="K2189" i="1"/>
  <c r="J2189" i="1"/>
  <c r="N2188" i="1"/>
  <c r="M2188" i="1"/>
  <c r="L2188" i="1"/>
  <c r="K2188" i="1"/>
  <c r="J2188" i="1"/>
  <c r="N2187" i="1"/>
  <c r="M2187" i="1"/>
  <c r="L2187" i="1"/>
  <c r="K2187" i="1"/>
  <c r="R2187" i="1" s="1"/>
  <c r="J2187" i="1"/>
  <c r="Q2186" i="1"/>
  <c r="S2186" i="1" s="1"/>
  <c r="N2186" i="1"/>
  <c r="M2186" i="1"/>
  <c r="L2186" i="1"/>
  <c r="K2186" i="1"/>
  <c r="R2186" i="1" s="1"/>
  <c r="J2186" i="1"/>
  <c r="Q2185" i="1"/>
  <c r="S2185" i="1" s="1"/>
  <c r="N2185" i="1"/>
  <c r="M2185" i="1"/>
  <c r="L2185" i="1"/>
  <c r="R2185" i="1" s="1"/>
  <c r="K2185" i="1"/>
  <c r="J2185" i="1"/>
  <c r="R2184" i="1"/>
  <c r="N2184" i="1"/>
  <c r="M2184" i="1"/>
  <c r="L2184" i="1"/>
  <c r="K2184" i="1"/>
  <c r="J2184" i="1"/>
  <c r="Q2184" i="1" s="1"/>
  <c r="S2184" i="1" s="1"/>
  <c r="N2183" i="1"/>
  <c r="M2183" i="1"/>
  <c r="L2183" i="1"/>
  <c r="K2183" i="1"/>
  <c r="J2183" i="1"/>
  <c r="Q2182" i="1"/>
  <c r="S2182" i="1" s="1"/>
  <c r="N2182" i="1"/>
  <c r="M2182" i="1"/>
  <c r="L2182" i="1"/>
  <c r="K2182" i="1"/>
  <c r="R2182" i="1" s="1"/>
  <c r="J2182" i="1"/>
  <c r="Q2181" i="1"/>
  <c r="S2181" i="1" s="1"/>
  <c r="N2181" i="1"/>
  <c r="M2181" i="1"/>
  <c r="L2181" i="1"/>
  <c r="R2181" i="1" s="1"/>
  <c r="K2181" i="1"/>
  <c r="P2181" i="1" s="1"/>
  <c r="J2181" i="1"/>
  <c r="R2180" i="1"/>
  <c r="N2180" i="1"/>
  <c r="M2180" i="1"/>
  <c r="L2180" i="1"/>
  <c r="K2180" i="1"/>
  <c r="J2180" i="1"/>
  <c r="N2179" i="1"/>
  <c r="M2179" i="1"/>
  <c r="L2179" i="1"/>
  <c r="K2179" i="1"/>
  <c r="J2179" i="1"/>
  <c r="Q2178" i="1"/>
  <c r="S2178" i="1" s="1"/>
  <c r="N2178" i="1"/>
  <c r="M2178" i="1"/>
  <c r="L2178" i="1"/>
  <c r="K2178" i="1"/>
  <c r="R2178" i="1" s="1"/>
  <c r="J2178" i="1"/>
  <c r="Q2177" i="1"/>
  <c r="S2177" i="1" s="1"/>
  <c r="N2177" i="1"/>
  <c r="M2177" i="1"/>
  <c r="L2177" i="1"/>
  <c r="R2177" i="1" s="1"/>
  <c r="K2177" i="1"/>
  <c r="P2177" i="1" s="1"/>
  <c r="J2177" i="1"/>
  <c r="R2176" i="1"/>
  <c r="N2176" i="1"/>
  <c r="M2176" i="1"/>
  <c r="L2176" i="1"/>
  <c r="K2176" i="1"/>
  <c r="J2176" i="1"/>
  <c r="N2175" i="1"/>
  <c r="M2175" i="1"/>
  <c r="L2175" i="1"/>
  <c r="K2175" i="1"/>
  <c r="J2175" i="1"/>
  <c r="Q2174" i="1"/>
  <c r="S2174" i="1" s="1"/>
  <c r="N2174" i="1"/>
  <c r="M2174" i="1"/>
  <c r="L2174" i="1"/>
  <c r="K2174" i="1"/>
  <c r="R2174" i="1" s="1"/>
  <c r="J2174" i="1"/>
  <c r="Q2173" i="1"/>
  <c r="S2173" i="1" s="1"/>
  <c r="N2173" i="1"/>
  <c r="M2173" i="1"/>
  <c r="L2173" i="1"/>
  <c r="R2173" i="1" s="1"/>
  <c r="K2173" i="1"/>
  <c r="P2173" i="1" s="1"/>
  <c r="J2173" i="1"/>
  <c r="R2172" i="1"/>
  <c r="N2172" i="1"/>
  <c r="M2172" i="1"/>
  <c r="L2172" i="1"/>
  <c r="K2172" i="1"/>
  <c r="J2172" i="1"/>
  <c r="N2171" i="1"/>
  <c r="M2171" i="1"/>
  <c r="L2171" i="1"/>
  <c r="K2171" i="1"/>
  <c r="R2171" i="1" s="1"/>
  <c r="J2171" i="1"/>
  <c r="Q2170" i="1"/>
  <c r="S2170" i="1" s="1"/>
  <c r="N2170" i="1"/>
  <c r="M2170" i="1"/>
  <c r="L2170" i="1"/>
  <c r="K2170" i="1"/>
  <c r="R2170" i="1" s="1"/>
  <c r="J2170" i="1"/>
  <c r="Q2169" i="1"/>
  <c r="S2169" i="1" s="1"/>
  <c r="N2169" i="1"/>
  <c r="M2169" i="1"/>
  <c r="L2169" i="1"/>
  <c r="R2169" i="1" s="1"/>
  <c r="K2169" i="1"/>
  <c r="J2169" i="1"/>
  <c r="R2168" i="1"/>
  <c r="N2168" i="1"/>
  <c r="M2168" i="1"/>
  <c r="L2168" i="1"/>
  <c r="K2168" i="1"/>
  <c r="J2168" i="1"/>
  <c r="Q2168" i="1" s="1"/>
  <c r="S2168" i="1" s="1"/>
  <c r="N2167" i="1"/>
  <c r="M2167" i="1"/>
  <c r="L2167" i="1"/>
  <c r="K2167" i="1"/>
  <c r="J2167" i="1"/>
  <c r="Q2166" i="1"/>
  <c r="S2166" i="1" s="1"/>
  <c r="N2166" i="1"/>
  <c r="M2166" i="1"/>
  <c r="L2166" i="1"/>
  <c r="K2166" i="1"/>
  <c r="R2166" i="1" s="1"/>
  <c r="J2166" i="1"/>
  <c r="Q2165" i="1"/>
  <c r="S2165" i="1" s="1"/>
  <c r="N2165" i="1"/>
  <c r="M2165" i="1"/>
  <c r="L2165" i="1"/>
  <c r="R2165" i="1" s="1"/>
  <c r="K2165" i="1"/>
  <c r="P2165" i="1" s="1"/>
  <c r="J2165" i="1"/>
  <c r="R2164" i="1"/>
  <c r="N2164" i="1"/>
  <c r="M2164" i="1"/>
  <c r="L2164" i="1"/>
  <c r="K2164" i="1"/>
  <c r="J2164" i="1"/>
  <c r="N2163" i="1"/>
  <c r="M2163" i="1"/>
  <c r="L2163" i="1"/>
  <c r="K2163" i="1"/>
  <c r="J2163" i="1"/>
  <c r="Q2162" i="1"/>
  <c r="S2162" i="1" s="1"/>
  <c r="N2162" i="1"/>
  <c r="M2162" i="1"/>
  <c r="L2162" i="1"/>
  <c r="K2162" i="1"/>
  <c r="R2162" i="1" s="1"/>
  <c r="J2162" i="1"/>
  <c r="Q2161" i="1"/>
  <c r="S2161" i="1" s="1"/>
  <c r="N2161" i="1"/>
  <c r="M2161" i="1"/>
  <c r="L2161" i="1"/>
  <c r="R2161" i="1" s="1"/>
  <c r="K2161" i="1"/>
  <c r="P2161" i="1" s="1"/>
  <c r="J2161" i="1"/>
  <c r="R2160" i="1"/>
  <c r="N2160" i="1"/>
  <c r="M2160" i="1"/>
  <c r="L2160" i="1"/>
  <c r="K2160" i="1"/>
  <c r="J2160" i="1"/>
  <c r="N2159" i="1"/>
  <c r="M2159" i="1"/>
  <c r="L2159" i="1"/>
  <c r="K2159" i="1"/>
  <c r="J2159" i="1"/>
  <c r="Q2158" i="1"/>
  <c r="S2158" i="1" s="1"/>
  <c r="N2158" i="1"/>
  <c r="M2158" i="1"/>
  <c r="L2158" i="1"/>
  <c r="K2158" i="1"/>
  <c r="R2158" i="1" s="1"/>
  <c r="J2158" i="1"/>
  <c r="Q2157" i="1"/>
  <c r="S2157" i="1" s="1"/>
  <c r="N2157" i="1"/>
  <c r="M2157" i="1"/>
  <c r="L2157" i="1"/>
  <c r="R2157" i="1" s="1"/>
  <c r="K2157" i="1"/>
  <c r="P2157" i="1" s="1"/>
  <c r="J2157" i="1"/>
  <c r="R2156" i="1"/>
  <c r="N2156" i="1"/>
  <c r="M2156" i="1"/>
  <c r="L2156" i="1"/>
  <c r="K2156" i="1"/>
  <c r="J2156" i="1"/>
  <c r="N2155" i="1"/>
  <c r="M2155" i="1"/>
  <c r="L2155" i="1"/>
  <c r="K2155" i="1"/>
  <c r="R2155" i="1" s="1"/>
  <c r="J2155" i="1"/>
  <c r="Q2154" i="1"/>
  <c r="S2154" i="1" s="1"/>
  <c r="N2154" i="1"/>
  <c r="M2154" i="1"/>
  <c r="L2154" i="1"/>
  <c r="K2154" i="1"/>
  <c r="R2154" i="1" s="1"/>
  <c r="J2154" i="1"/>
  <c r="Q2153" i="1"/>
  <c r="S2153" i="1" s="1"/>
  <c r="N2153" i="1"/>
  <c r="M2153" i="1"/>
  <c r="L2153" i="1"/>
  <c r="R2153" i="1" s="1"/>
  <c r="K2153" i="1"/>
  <c r="J2153" i="1"/>
  <c r="R2152" i="1"/>
  <c r="N2152" i="1"/>
  <c r="M2152" i="1"/>
  <c r="L2152" i="1"/>
  <c r="K2152" i="1"/>
  <c r="J2152" i="1"/>
  <c r="Q2152" i="1" s="1"/>
  <c r="S2152" i="1" s="1"/>
  <c r="N2151" i="1"/>
  <c r="M2151" i="1"/>
  <c r="L2151" i="1"/>
  <c r="K2151" i="1"/>
  <c r="J2151" i="1"/>
  <c r="Q2150" i="1"/>
  <c r="S2150" i="1" s="1"/>
  <c r="N2150" i="1"/>
  <c r="M2150" i="1"/>
  <c r="L2150" i="1"/>
  <c r="K2150" i="1"/>
  <c r="R2150" i="1" s="1"/>
  <c r="J2150" i="1"/>
  <c r="Q2149" i="1"/>
  <c r="S2149" i="1" s="1"/>
  <c r="N2149" i="1"/>
  <c r="M2149" i="1"/>
  <c r="L2149" i="1"/>
  <c r="R2149" i="1" s="1"/>
  <c r="K2149" i="1"/>
  <c r="P2149" i="1" s="1"/>
  <c r="J2149" i="1"/>
  <c r="R2148" i="1"/>
  <c r="N2148" i="1"/>
  <c r="M2148" i="1"/>
  <c r="L2148" i="1"/>
  <c r="K2148" i="1"/>
  <c r="J2148" i="1"/>
  <c r="N2147" i="1"/>
  <c r="M2147" i="1"/>
  <c r="L2147" i="1"/>
  <c r="K2147" i="1"/>
  <c r="J2147" i="1"/>
  <c r="Q2146" i="1"/>
  <c r="S2146" i="1" s="1"/>
  <c r="N2146" i="1"/>
  <c r="M2146" i="1"/>
  <c r="L2146" i="1"/>
  <c r="K2146" i="1"/>
  <c r="R2146" i="1" s="1"/>
  <c r="J2146" i="1"/>
  <c r="Q2145" i="1"/>
  <c r="S2145" i="1" s="1"/>
  <c r="N2145" i="1"/>
  <c r="M2145" i="1"/>
  <c r="L2145" i="1"/>
  <c r="R2145" i="1" s="1"/>
  <c r="K2145" i="1"/>
  <c r="P2145" i="1" s="1"/>
  <c r="J2145" i="1"/>
  <c r="R2144" i="1"/>
  <c r="N2144" i="1"/>
  <c r="M2144" i="1"/>
  <c r="L2144" i="1"/>
  <c r="K2144" i="1"/>
  <c r="J2144" i="1"/>
  <c r="N2143" i="1"/>
  <c r="M2143" i="1"/>
  <c r="L2143" i="1"/>
  <c r="K2143" i="1"/>
  <c r="J2143" i="1"/>
  <c r="Q2142" i="1"/>
  <c r="S2142" i="1" s="1"/>
  <c r="N2142" i="1"/>
  <c r="M2142" i="1"/>
  <c r="L2142" i="1"/>
  <c r="K2142" i="1"/>
  <c r="R2142" i="1" s="1"/>
  <c r="J2142" i="1"/>
  <c r="Q2141" i="1"/>
  <c r="S2141" i="1" s="1"/>
  <c r="N2141" i="1"/>
  <c r="M2141" i="1"/>
  <c r="L2141" i="1"/>
  <c r="R2141" i="1" s="1"/>
  <c r="K2141" i="1"/>
  <c r="P2141" i="1" s="1"/>
  <c r="J2141" i="1"/>
  <c r="R2140" i="1"/>
  <c r="N2140" i="1"/>
  <c r="M2140" i="1"/>
  <c r="L2140" i="1"/>
  <c r="K2140" i="1"/>
  <c r="J2140" i="1"/>
  <c r="N2139" i="1"/>
  <c r="M2139" i="1"/>
  <c r="L2139" i="1"/>
  <c r="K2139" i="1"/>
  <c r="R2139" i="1" s="1"/>
  <c r="J2139" i="1"/>
  <c r="Q2138" i="1"/>
  <c r="S2138" i="1" s="1"/>
  <c r="N2138" i="1"/>
  <c r="M2138" i="1"/>
  <c r="L2138" i="1"/>
  <c r="K2138" i="1"/>
  <c r="R2138" i="1" s="1"/>
  <c r="J2138" i="1"/>
  <c r="Q2137" i="1"/>
  <c r="S2137" i="1" s="1"/>
  <c r="N2137" i="1"/>
  <c r="M2137" i="1"/>
  <c r="L2137" i="1"/>
  <c r="R2137" i="1" s="1"/>
  <c r="K2137" i="1"/>
  <c r="J2137" i="1"/>
  <c r="R2136" i="1"/>
  <c r="N2136" i="1"/>
  <c r="M2136" i="1"/>
  <c r="L2136" i="1"/>
  <c r="K2136" i="1"/>
  <c r="J2136" i="1"/>
  <c r="Q2136" i="1" s="1"/>
  <c r="S2136" i="1" s="1"/>
  <c r="N2135" i="1"/>
  <c r="M2135" i="1"/>
  <c r="L2135" i="1"/>
  <c r="K2135" i="1"/>
  <c r="J2135" i="1"/>
  <c r="Q2134" i="1"/>
  <c r="S2134" i="1" s="1"/>
  <c r="N2134" i="1"/>
  <c r="M2134" i="1"/>
  <c r="L2134" i="1"/>
  <c r="K2134" i="1"/>
  <c r="R2134" i="1" s="1"/>
  <c r="J2134" i="1"/>
  <c r="Q2133" i="1"/>
  <c r="S2133" i="1" s="1"/>
  <c r="N2133" i="1"/>
  <c r="M2133" i="1"/>
  <c r="L2133" i="1"/>
  <c r="R2133" i="1" s="1"/>
  <c r="K2133" i="1"/>
  <c r="P2133" i="1" s="1"/>
  <c r="J2133" i="1"/>
  <c r="R2132" i="1"/>
  <c r="N2132" i="1"/>
  <c r="M2132" i="1"/>
  <c r="L2132" i="1"/>
  <c r="K2132" i="1"/>
  <c r="J2132" i="1"/>
  <c r="N2131" i="1"/>
  <c r="M2131" i="1"/>
  <c r="L2131" i="1"/>
  <c r="K2131" i="1"/>
  <c r="J2131" i="1"/>
  <c r="Q2130" i="1"/>
  <c r="S2130" i="1" s="1"/>
  <c r="N2130" i="1"/>
  <c r="M2130" i="1"/>
  <c r="L2130" i="1"/>
  <c r="K2130" i="1"/>
  <c r="R2130" i="1" s="1"/>
  <c r="J2130" i="1"/>
  <c r="Q2129" i="1"/>
  <c r="S2129" i="1" s="1"/>
  <c r="N2129" i="1"/>
  <c r="M2129" i="1"/>
  <c r="L2129" i="1"/>
  <c r="R2129" i="1" s="1"/>
  <c r="K2129" i="1"/>
  <c r="P2129" i="1" s="1"/>
  <c r="J2129" i="1"/>
  <c r="R2128" i="1"/>
  <c r="N2128" i="1"/>
  <c r="M2128" i="1"/>
  <c r="Q2128" i="1" s="1"/>
  <c r="S2128" i="1" s="1"/>
  <c r="K2128" i="1"/>
  <c r="J2128" i="1"/>
  <c r="R2127" i="1"/>
  <c r="N2127" i="1"/>
  <c r="M2127" i="1"/>
  <c r="L2127" i="1"/>
  <c r="K2127" i="1"/>
  <c r="J2127" i="1"/>
  <c r="N2126" i="1"/>
  <c r="M2126" i="1"/>
  <c r="L2126" i="1"/>
  <c r="K2126" i="1"/>
  <c r="R2126" i="1" s="1"/>
  <c r="J2126" i="1"/>
  <c r="Q2125" i="1"/>
  <c r="S2125" i="1" s="1"/>
  <c r="N2125" i="1"/>
  <c r="M2125" i="1"/>
  <c r="L2125" i="1"/>
  <c r="K2125" i="1"/>
  <c r="R2125" i="1" s="1"/>
  <c r="J2125" i="1"/>
  <c r="Q2124" i="1"/>
  <c r="S2124" i="1" s="1"/>
  <c r="N2124" i="1"/>
  <c r="M2124" i="1"/>
  <c r="L2124" i="1"/>
  <c r="R2124" i="1" s="1"/>
  <c r="K2124" i="1"/>
  <c r="J2124" i="1"/>
  <c r="R2123" i="1"/>
  <c r="N2123" i="1"/>
  <c r="M2123" i="1"/>
  <c r="L2123" i="1"/>
  <c r="K2123" i="1"/>
  <c r="J2123" i="1"/>
  <c r="Q2123" i="1" s="1"/>
  <c r="S2123" i="1" s="1"/>
  <c r="N2122" i="1"/>
  <c r="M2122" i="1"/>
  <c r="L2122" i="1"/>
  <c r="K2122" i="1"/>
  <c r="R2122" i="1" s="1"/>
  <c r="J2122" i="1"/>
  <c r="Q2121" i="1"/>
  <c r="S2121" i="1" s="1"/>
  <c r="N2121" i="1"/>
  <c r="M2121" i="1"/>
  <c r="L2121" i="1"/>
  <c r="K2121" i="1"/>
  <c r="R2121" i="1" s="1"/>
  <c r="J2121" i="1"/>
  <c r="Q2120" i="1"/>
  <c r="S2120" i="1" s="1"/>
  <c r="N2120" i="1"/>
  <c r="M2120" i="1"/>
  <c r="K2120" i="1"/>
  <c r="R2120" i="1" s="1"/>
  <c r="J2120" i="1"/>
  <c r="Q2119" i="1"/>
  <c r="S2119" i="1" s="1"/>
  <c r="N2119" i="1"/>
  <c r="M2119" i="1"/>
  <c r="L2119" i="1"/>
  <c r="R2119" i="1" s="1"/>
  <c r="K2119" i="1"/>
  <c r="P2119" i="1" s="1"/>
  <c r="J2119" i="1"/>
  <c r="R2118" i="1"/>
  <c r="N2118" i="1"/>
  <c r="M2118" i="1"/>
  <c r="L2118" i="1"/>
  <c r="K2118" i="1"/>
  <c r="J2118" i="1"/>
  <c r="N2117" i="1"/>
  <c r="M2117" i="1"/>
  <c r="L2117" i="1"/>
  <c r="K2117" i="1"/>
  <c r="J2117" i="1"/>
  <c r="Q2116" i="1"/>
  <c r="S2116" i="1" s="1"/>
  <c r="N2116" i="1"/>
  <c r="M2116" i="1"/>
  <c r="L2116" i="1"/>
  <c r="K2116" i="1"/>
  <c r="R2116" i="1" s="1"/>
  <c r="J2116" i="1"/>
  <c r="Q2115" i="1"/>
  <c r="S2115" i="1" s="1"/>
  <c r="N2115" i="1"/>
  <c r="M2115" i="1"/>
  <c r="L2115" i="1"/>
  <c r="R2115" i="1" s="1"/>
  <c r="K2115" i="1"/>
  <c r="P2115" i="1" s="1"/>
  <c r="J2115" i="1"/>
  <c r="R2114" i="1"/>
  <c r="N2114" i="1"/>
  <c r="M2114" i="1"/>
  <c r="L2114" i="1"/>
  <c r="K2114" i="1"/>
  <c r="J2114" i="1"/>
  <c r="N2113" i="1"/>
  <c r="M2113" i="1"/>
  <c r="L2113" i="1"/>
  <c r="K2113" i="1"/>
  <c r="R2113" i="1" s="1"/>
  <c r="J2113" i="1"/>
  <c r="Q2112" i="1"/>
  <c r="S2112" i="1" s="1"/>
  <c r="N2112" i="1"/>
  <c r="M2112" i="1"/>
  <c r="L2112" i="1"/>
  <c r="K2112" i="1"/>
  <c r="R2112" i="1" s="1"/>
  <c r="J2112" i="1"/>
  <c r="Q2111" i="1"/>
  <c r="S2111" i="1" s="1"/>
  <c r="N2111" i="1"/>
  <c r="M2111" i="1"/>
  <c r="L2111" i="1"/>
  <c r="R2111" i="1" s="1"/>
  <c r="K2111" i="1"/>
  <c r="J2111" i="1"/>
  <c r="R2110" i="1"/>
  <c r="N2110" i="1"/>
  <c r="M2110" i="1"/>
  <c r="L2110" i="1"/>
  <c r="K2110" i="1"/>
  <c r="J2110" i="1"/>
  <c r="Q2110" i="1" s="1"/>
  <c r="S2110" i="1" s="1"/>
  <c r="N2109" i="1"/>
  <c r="M2109" i="1"/>
  <c r="L2109" i="1"/>
  <c r="K2109" i="1"/>
  <c r="R2109" i="1" s="1"/>
  <c r="J2109" i="1"/>
  <c r="Q2108" i="1"/>
  <c r="S2108" i="1" s="1"/>
  <c r="N2108" i="1"/>
  <c r="M2108" i="1"/>
  <c r="L2108" i="1"/>
  <c r="K2108" i="1"/>
  <c r="R2108" i="1" s="1"/>
  <c r="J2108" i="1"/>
  <c r="Q2107" i="1"/>
  <c r="S2107" i="1" s="1"/>
  <c r="N2107" i="1"/>
  <c r="M2107" i="1"/>
  <c r="L2107" i="1"/>
  <c r="R2107" i="1" s="1"/>
  <c r="K2107" i="1"/>
  <c r="J2107" i="1"/>
  <c r="R2106" i="1"/>
  <c r="N2106" i="1"/>
  <c r="M2106" i="1"/>
  <c r="Q2106" i="1" s="1"/>
  <c r="S2106" i="1" s="1"/>
  <c r="L2106" i="1"/>
  <c r="K2106" i="1"/>
  <c r="P2106" i="1" s="1"/>
  <c r="R2105" i="1"/>
  <c r="N2105" i="1"/>
  <c r="M2105" i="1"/>
  <c r="L2105" i="1"/>
  <c r="K2105" i="1"/>
  <c r="J2105" i="1"/>
  <c r="N2104" i="1"/>
  <c r="M2104" i="1"/>
  <c r="L2104" i="1"/>
  <c r="K2104" i="1"/>
  <c r="J2104" i="1"/>
  <c r="Q2103" i="1"/>
  <c r="S2103" i="1" s="1"/>
  <c r="N2103" i="1"/>
  <c r="M2103" i="1"/>
  <c r="L2103" i="1"/>
  <c r="K2103" i="1"/>
  <c r="R2103" i="1" s="1"/>
  <c r="J2103" i="1"/>
  <c r="Q2102" i="1"/>
  <c r="S2102" i="1" s="1"/>
  <c r="N2102" i="1"/>
  <c r="M2102" i="1"/>
  <c r="L2102" i="1"/>
  <c r="R2102" i="1" s="1"/>
  <c r="K2102" i="1"/>
  <c r="P2102" i="1" s="1"/>
  <c r="J2102" i="1"/>
  <c r="R2101" i="1"/>
  <c r="N2101" i="1"/>
  <c r="M2101" i="1"/>
  <c r="L2101" i="1"/>
  <c r="K2101" i="1"/>
  <c r="J2101" i="1"/>
  <c r="N2100" i="1"/>
  <c r="M2100" i="1"/>
  <c r="L2100" i="1"/>
  <c r="K2100" i="1"/>
  <c r="R2100" i="1" s="1"/>
  <c r="J2100" i="1"/>
  <c r="Q2099" i="1"/>
  <c r="S2099" i="1" s="1"/>
  <c r="N2099" i="1"/>
  <c r="M2099" i="1"/>
  <c r="L2099" i="1"/>
  <c r="K2099" i="1"/>
  <c r="R2099" i="1" s="1"/>
  <c r="J2099" i="1"/>
  <c r="Q2098" i="1"/>
  <c r="S2098" i="1" s="1"/>
  <c r="N2098" i="1"/>
  <c r="M2098" i="1"/>
  <c r="L2098" i="1"/>
  <c r="R2098" i="1" s="1"/>
  <c r="K2098" i="1"/>
  <c r="J2098" i="1"/>
  <c r="R2097" i="1"/>
  <c r="N2097" i="1"/>
  <c r="M2097" i="1"/>
  <c r="L2097" i="1"/>
  <c r="K2097" i="1"/>
  <c r="J2097" i="1"/>
  <c r="Q2097" i="1" s="1"/>
  <c r="S2097" i="1" s="1"/>
  <c r="N2096" i="1"/>
  <c r="M2096" i="1"/>
  <c r="L2096" i="1"/>
  <c r="K2096" i="1"/>
  <c r="R2096" i="1" s="1"/>
  <c r="J2096" i="1"/>
  <c r="Q2095" i="1"/>
  <c r="S2095" i="1" s="1"/>
  <c r="N2095" i="1"/>
  <c r="M2095" i="1"/>
  <c r="L2095" i="1"/>
  <c r="K2095" i="1"/>
  <c r="R2095" i="1" s="1"/>
  <c r="J2095" i="1"/>
  <c r="Q2094" i="1"/>
  <c r="S2094" i="1" s="1"/>
  <c r="N2094" i="1"/>
  <c r="M2094" i="1"/>
  <c r="L2094" i="1"/>
  <c r="R2094" i="1" s="1"/>
  <c r="K2094" i="1"/>
  <c r="J2094" i="1"/>
  <c r="R2093" i="1"/>
  <c r="N2093" i="1"/>
  <c r="M2093" i="1"/>
  <c r="L2093" i="1"/>
  <c r="K2093" i="1"/>
  <c r="J2093" i="1"/>
  <c r="Q2093" i="1" s="1"/>
  <c r="S2093" i="1" s="1"/>
  <c r="N2092" i="1"/>
  <c r="M2092" i="1"/>
  <c r="L2092" i="1"/>
  <c r="K2092" i="1"/>
  <c r="J2092" i="1"/>
  <c r="Q2091" i="1"/>
  <c r="S2091" i="1" s="1"/>
  <c r="N2091" i="1"/>
  <c r="M2091" i="1"/>
  <c r="L2091" i="1"/>
  <c r="K2091" i="1"/>
  <c r="R2091" i="1" s="1"/>
  <c r="J2091" i="1"/>
  <c r="Q2090" i="1"/>
  <c r="S2090" i="1" s="1"/>
  <c r="N2090" i="1"/>
  <c r="M2090" i="1"/>
  <c r="L2090" i="1"/>
  <c r="R2090" i="1" s="1"/>
  <c r="K2090" i="1"/>
  <c r="P2090" i="1" s="1"/>
  <c r="J2090" i="1"/>
  <c r="R2089" i="1"/>
  <c r="N2089" i="1"/>
  <c r="M2089" i="1"/>
  <c r="L2089" i="1"/>
  <c r="K2089" i="1"/>
  <c r="J2089" i="1"/>
  <c r="N2088" i="1"/>
  <c r="M2088" i="1"/>
  <c r="L2088" i="1"/>
  <c r="K2088" i="1"/>
  <c r="J2088" i="1"/>
  <c r="Q2087" i="1"/>
  <c r="S2087" i="1" s="1"/>
  <c r="N2087" i="1"/>
  <c r="M2087" i="1"/>
  <c r="L2087" i="1"/>
  <c r="K2087" i="1"/>
  <c r="R2087" i="1" s="1"/>
  <c r="J2087" i="1"/>
  <c r="Q2086" i="1"/>
  <c r="S2086" i="1" s="1"/>
  <c r="N2086" i="1"/>
  <c r="M2086" i="1"/>
  <c r="L2086" i="1"/>
  <c r="R2086" i="1" s="1"/>
  <c r="K2086" i="1"/>
  <c r="P2086" i="1" s="1"/>
  <c r="J2086" i="1"/>
  <c r="R2085" i="1"/>
  <c r="N2085" i="1"/>
  <c r="M2085" i="1"/>
  <c r="L2085" i="1"/>
  <c r="K2085" i="1"/>
  <c r="J2085" i="1"/>
  <c r="N2084" i="1"/>
  <c r="M2084" i="1"/>
  <c r="L2084" i="1"/>
  <c r="K2084" i="1"/>
  <c r="R2084" i="1" s="1"/>
  <c r="J2084" i="1"/>
  <c r="Q2083" i="1"/>
  <c r="S2083" i="1" s="1"/>
  <c r="N2083" i="1"/>
  <c r="M2083" i="1"/>
  <c r="L2083" i="1"/>
  <c r="K2083" i="1"/>
  <c r="R2083" i="1" s="1"/>
  <c r="J2083" i="1"/>
  <c r="Q2082" i="1"/>
  <c r="S2082" i="1" s="1"/>
  <c r="N2082" i="1"/>
  <c r="M2082" i="1"/>
  <c r="L2082" i="1"/>
  <c r="R2082" i="1" s="1"/>
  <c r="K2082" i="1"/>
  <c r="J2082" i="1"/>
  <c r="R2081" i="1"/>
  <c r="N2081" i="1"/>
  <c r="M2081" i="1"/>
  <c r="L2081" i="1"/>
  <c r="K2081" i="1"/>
  <c r="J2081" i="1"/>
  <c r="Q2081" i="1" s="1"/>
  <c r="S2081" i="1" s="1"/>
  <c r="N2080" i="1"/>
  <c r="M2080" i="1"/>
  <c r="L2080" i="1"/>
  <c r="K2080" i="1"/>
  <c r="R2080" i="1" s="1"/>
  <c r="J2080" i="1"/>
  <c r="Q2079" i="1"/>
  <c r="S2079" i="1" s="1"/>
  <c r="N2079" i="1"/>
  <c r="M2079" i="1"/>
  <c r="L2079" i="1"/>
  <c r="K2079" i="1"/>
  <c r="R2079" i="1" s="1"/>
  <c r="J2079" i="1"/>
  <c r="Q2078" i="1"/>
  <c r="S2078" i="1" s="1"/>
  <c r="N2078" i="1"/>
  <c r="M2078" i="1"/>
  <c r="L2078" i="1"/>
  <c r="R2078" i="1" s="1"/>
  <c r="K2078" i="1"/>
  <c r="J2078" i="1"/>
  <c r="R2077" i="1"/>
  <c r="N2077" i="1"/>
  <c r="M2077" i="1"/>
  <c r="L2077" i="1"/>
  <c r="K2077" i="1"/>
  <c r="J2077" i="1"/>
  <c r="Q2077" i="1" s="1"/>
  <c r="S2077" i="1" s="1"/>
  <c r="N2076" i="1"/>
  <c r="M2076" i="1"/>
  <c r="L2076" i="1"/>
  <c r="K2076" i="1"/>
  <c r="R2076" i="1" s="1"/>
  <c r="J2076" i="1"/>
  <c r="Q2075" i="1"/>
  <c r="S2075" i="1" s="1"/>
  <c r="N2075" i="1"/>
  <c r="M2075" i="1"/>
  <c r="L2075" i="1"/>
  <c r="K2075" i="1"/>
  <c r="R2075" i="1" s="1"/>
  <c r="J2075" i="1"/>
  <c r="Q2074" i="1"/>
  <c r="S2074" i="1" s="1"/>
  <c r="N2074" i="1"/>
  <c r="M2074" i="1"/>
  <c r="L2074" i="1"/>
  <c r="R2074" i="1" s="1"/>
  <c r="K2074" i="1"/>
  <c r="J2074" i="1"/>
  <c r="R2073" i="1"/>
  <c r="N2073" i="1"/>
  <c r="M2073" i="1"/>
  <c r="L2073" i="1"/>
  <c r="K2073" i="1"/>
  <c r="J2073" i="1"/>
  <c r="Q2073" i="1" s="1"/>
  <c r="S2073" i="1" s="1"/>
  <c r="N2072" i="1"/>
  <c r="M2072" i="1"/>
  <c r="L2072" i="1"/>
  <c r="K2072" i="1"/>
  <c r="J2072" i="1"/>
  <c r="Q2071" i="1"/>
  <c r="S2071" i="1" s="1"/>
  <c r="N2071" i="1"/>
  <c r="M2071" i="1"/>
  <c r="L2071" i="1"/>
  <c r="K2071" i="1"/>
  <c r="R2071" i="1" s="1"/>
  <c r="J2071" i="1"/>
  <c r="Q2070" i="1"/>
  <c r="S2070" i="1" s="1"/>
  <c r="N2070" i="1"/>
  <c r="M2070" i="1"/>
  <c r="L2070" i="1"/>
  <c r="R2070" i="1" s="1"/>
  <c r="K2070" i="1"/>
  <c r="P2070" i="1" s="1"/>
  <c r="J2070" i="1"/>
  <c r="R2069" i="1"/>
  <c r="N2069" i="1"/>
  <c r="M2069" i="1"/>
  <c r="L2069" i="1"/>
  <c r="K2069" i="1"/>
  <c r="J2069" i="1"/>
  <c r="N2068" i="1"/>
  <c r="M2068" i="1"/>
  <c r="L2068" i="1"/>
  <c r="K2068" i="1"/>
  <c r="R2068" i="1" s="1"/>
  <c r="J2068" i="1"/>
  <c r="Q2067" i="1"/>
  <c r="S2067" i="1" s="1"/>
  <c r="N2067" i="1"/>
  <c r="M2067" i="1"/>
  <c r="L2067" i="1"/>
  <c r="K2067" i="1"/>
  <c r="R2067" i="1" s="1"/>
  <c r="J2067" i="1"/>
  <c r="Q2066" i="1"/>
  <c r="S2066" i="1" s="1"/>
  <c r="N2066" i="1"/>
  <c r="M2066" i="1"/>
  <c r="L2066" i="1"/>
  <c r="R2066" i="1" s="1"/>
  <c r="K2066" i="1"/>
  <c r="J2066" i="1"/>
  <c r="R2065" i="1"/>
  <c r="N2065" i="1"/>
  <c r="M2065" i="1"/>
  <c r="L2065" i="1"/>
  <c r="K2065" i="1"/>
  <c r="J2065" i="1"/>
  <c r="Q2065" i="1" s="1"/>
  <c r="S2065" i="1" s="1"/>
  <c r="N2064" i="1"/>
  <c r="M2064" i="1"/>
  <c r="L2064" i="1"/>
  <c r="K2064" i="1"/>
  <c r="R2064" i="1" s="1"/>
  <c r="J2064" i="1"/>
  <c r="Q2063" i="1"/>
  <c r="S2063" i="1" s="1"/>
  <c r="N2063" i="1"/>
  <c r="M2063" i="1"/>
  <c r="L2063" i="1"/>
  <c r="K2063" i="1"/>
  <c r="R2063" i="1" s="1"/>
  <c r="J2063" i="1"/>
  <c r="Q2062" i="1"/>
  <c r="S2062" i="1" s="1"/>
  <c r="N2062" i="1"/>
  <c r="M2062" i="1"/>
  <c r="L2062" i="1"/>
  <c r="R2062" i="1" s="1"/>
  <c r="K2062" i="1"/>
  <c r="J2062" i="1"/>
  <c r="R2061" i="1"/>
  <c r="N2061" i="1"/>
  <c r="M2061" i="1"/>
  <c r="L2061" i="1"/>
  <c r="K2061" i="1"/>
  <c r="J2061" i="1"/>
  <c r="Q2061" i="1" s="1"/>
  <c r="S2061" i="1" s="1"/>
  <c r="N2060" i="1"/>
  <c r="M2060" i="1"/>
  <c r="L2060" i="1"/>
  <c r="K2060" i="1"/>
  <c r="R2060" i="1" s="1"/>
  <c r="J2060" i="1"/>
  <c r="Q2059" i="1"/>
  <c r="S2059" i="1" s="1"/>
  <c r="N2059" i="1"/>
  <c r="M2059" i="1"/>
  <c r="L2059" i="1"/>
  <c r="K2059" i="1"/>
  <c r="R2059" i="1" s="1"/>
  <c r="J2059" i="1"/>
  <c r="Q2058" i="1"/>
  <c r="S2058" i="1" s="1"/>
  <c r="N2058" i="1"/>
  <c r="M2058" i="1"/>
  <c r="L2058" i="1"/>
  <c r="R2058" i="1" s="1"/>
  <c r="K2058" i="1"/>
  <c r="J2058" i="1"/>
  <c r="R2057" i="1"/>
  <c r="N2057" i="1"/>
  <c r="M2057" i="1"/>
  <c r="L2057" i="1"/>
  <c r="K2057" i="1"/>
  <c r="J2057" i="1"/>
  <c r="Q2057" i="1" s="1"/>
  <c r="S2057" i="1" s="1"/>
  <c r="N2056" i="1"/>
  <c r="M2056" i="1"/>
  <c r="L2056" i="1"/>
  <c r="K2056" i="1"/>
  <c r="J2056" i="1"/>
  <c r="Q2055" i="1"/>
  <c r="S2055" i="1" s="1"/>
  <c r="N2055" i="1"/>
  <c r="M2055" i="1"/>
  <c r="L2055" i="1"/>
  <c r="K2055" i="1"/>
  <c r="R2055" i="1" s="1"/>
  <c r="J2055" i="1"/>
  <c r="Q2054" i="1"/>
  <c r="S2054" i="1" s="1"/>
  <c r="N2054" i="1"/>
  <c r="M2054" i="1"/>
  <c r="L2054" i="1"/>
  <c r="R2054" i="1" s="1"/>
  <c r="K2054" i="1"/>
  <c r="P2054" i="1" s="1"/>
  <c r="J2054" i="1"/>
  <c r="R2053" i="1"/>
  <c r="N2053" i="1"/>
  <c r="M2053" i="1"/>
  <c r="L2053" i="1"/>
  <c r="K2053" i="1"/>
  <c r="J2053" i="1"/>
  <c r="N2052" i="1"/>
  <c r="M2052" i="1"/>
  <c r="L2052" i="1"/>
  <c r="K2052" i="1"/>
  <c r="R2052" i="1" s="1"/>
  <c r="J2052" i="1"/>
  <c r="Q2051" i="1"/>
  <c r="S2051" i="1" s="1"/>
  <c r="N2051" i="1"/>
  <c r="M2051" i="1"/>
  <c r="L2051" i="1"/>
  <c r="K2051" i="1"/>
  <c r="R2051" i="1" s="1"/>
  <c r="J2051" i="1"/>
  <c r="Q2050" i="1"/>
  <c r="S2050" i="1" s="1"/>
  <c r="N2050" i="1"/>
  <c r="M2050" i="1"/>
  <c r="L2050" i="1"/>
  <c r="R2050" i="1" s="1"/>
  <c r="K2050" i="1"/>
  <c r="J2050" i="1"/>
  <c r="R2049" i="1"/>
  <c r="N2049" i="1"/>
  <c r="M2049" i="1"/>
  <c r="L2049" i="1"/>
  <c r="K2049" i="1"/>
  <c r="J2049" i="1"/>
  <c r="Q2049" i="1" s="1"/>
  <c r="S2049" i="1" s="1"/>
  <c r="N2048" i="1"/>
  <c r="M2048" i="1"/>
  <c r="L2048" i="1"/>
  <c r="K2048" i="1"/>
  <c r="R2048" i="1" s="1"/>
  <c r="J2048" i="1"/>
  <c r="Q2047" i="1"/>
  <c r="S2047" i="1" s="1"/>
  <c r="N2047" i="1"/>
  <c r="M2047" i="1"/>
  <c r="L2047" i="1"/>
  <c r="K2047" i="1"/>
  <c r="R2047" i="1" s="1"/>
  <c r="J2047" i="1"/>
  <c r="Q2046" i="1"/>
  <c r="S2046" i="1" s="1"/>
  <c r="N2046" i="1"/>
  <c r="M2046" i="1"/>
  <c r="L2046" i="1"/>
  <c r="R2046" i="1" s="1"/>
  <c r="K2046" i="1"/>
  <c r="J2046" i="1"/>
  <c r="R2045" i="1"/>
  <c r="N2045" i="1"/>
  <c r="M2045" i="1"/>
  <c r="L2045" i="1"/>
  <c r="K2045" i="1"/>
  <c r="J2045" i="1"/>
  <c r="Q2045" i="1" s="1"/>
  <c r="S2045" i="1" s="1"/>
  <c r="N2044" i="1"/>
  <c r="M2044" i="1"/>
  <c r="L2044" i="1"/>
  <c r="K2044" i="1"/>
  <c r="R2044" i="1" s="1"/>
  <c r="J2044" i="1"/>
  <c r="Q2043" i="1"/>
  <c r="S2043" i="1" s="1"/>
  <c r="N2043" i="1"/>
  <c r="M2043" i="1"/>
  <c r="L2043" i="1"/>
  <c r="K2043" i="1"/>
  <c r="R2043" i="1" s="1"/>
  <c r="J2043" i="1"/>
  <c r="Q2042" i="1"/>
  <c r="S2042" i="1" s="1"/>
  <c r="N2042" i="1"/>
  <c r="M2042" i="1"/>
  <c r="L2042" i="1"/>
  <c r="R2042" i="1" s="1"/>
  <c r="K2042" i="1"/>
  <c r="J2042" i="1"/>
  <c r="R2041" i="1"/>
  <c r="N2041" i="1"/>
  <c r="M2041" i="1"/>
  <c r="L2041" i="1"/>
  <c r="K2041" i="1"/>
  <c r="J2041" i="1"/>
  <c r="Q2041" i="1" s="1"/>
  <c r="S2041" i="1" s="1"/>
  <c r="N2040" i="1"/>
  <c r="M2040" i="1"/>
  <c r="L2040" i="1"/>
  <c r="K2040" i="1"/>
  <c r="J2040" i="1"/>
  <c r="N2039" i="1"/>
  <c r="M2039" i="1"/>
  <c r="K2039" i="1"/>
  <c r="R2039" i="1" s="1"/>
  <c r="J2039" i="1"/>
  <c r="Q2039" i="1" s="1"/>
  <c r="S2039" i="1" s="1"/>
  <c r="Q2038" i="1"/>
  <c r="S2038" i="1" s="1"/>
  <c r="N2038" i="1"/>
  <c r="M2038" i="1"/>
  <c r="L2038" i="1"/>
  <c r="K2038" i="1"/>
  <c r="R2038" i="1" s="1"/>
  <c r="J2038" i="1"/>
  <c r="Q2037" i="1"/>
  <c r="S2037" i="1" s="1"/>
  <c r="N2037" i="1"/>
  <c r="M2037" i="1"/>
  <c r="L2037" i="1"/>
  <c r="R2037" i="1" s="1"/>
  <c r="K2037" i="1"/>
  <c r="J2037" i="1"/>
  <c r="R2036" i="1"/>
  <c r="N2036" i="1"/>
  <c r="M2036" i="1"/>
  <c r="L2036" i="1"/>
  <c r="K2036" i="1"/>
  <c r="J2036" i="1"/>
  <c r="Q2036" i="1" s="1"/>
  <c r="S2036" i="1" s="1"/>
  <c r="N2035" i="1"/>
  <c r="M2035" i="1"/>
  <c r="L2035" i="1"/>
  <c r="K2035" i="1"/>
  <c r="R2035" i="1" s="1"/>
  <c r="J2035" i="1"/>
  <c r="Q2034" i="1"/>
  <c r="S2034" i="1" s="1"/>
  <c r="N2034" i="1"/>
  <c r="M2034" i="1"/>
  <c r="L2034" i="1"/>
  <c r="K2034" i="1"/>
  <c r="R2034" i="1" s="1"/>
  <c r="J2034" i="1"/>
  <c r="Q2033" i="1"/>
  <c r="S2033" i="1" s="1"/>
  <c r="N2033" i="1"/>
  <c r="M2033" i="1"/>
  <c r="L2033" i="1"/>
  <c r="R2033" i="1" s="1"/>
  <c r="K2033" i="1"/>
  <c r="J2033" i="1"/>
  <c r="R2032" i="1"/>
  <c r="N2032" i="1"/>
  <c r="M2032" i="1"/>
  <c r="L2032" i="1"/>
  <c r="K2032" i="1"/>
  <c r="J2032" i="1"/>
  <c r="Q2032" i="1" s="1"/>
  <c r="S2032" i="1" s="1"/>
  <c r="N2031" i="1"/>
  <c r="M2031" i="1"/>
  <c r="L2031" i="1"/>
  <c r="K2031" i="1"/>
  <c r="R2031" i="1" s="1"/>
  <c r="J2031" i="1"/>
  <c r="Q2030" i="1"/>
  <c r="S2030" i="1" s="1"/>
  <c r="N2030" i="1"/>
  <c r="M2030" i="1"/>
  <c r="L2030" i="1"/>
  <c r="K2030" i="1"/>
  <c r="R2030" i="1" s="1"/>
  <c r="J2030" i="1"/>
  <c r="Q2029" i="1"/>
  <c r="S2029" i="1" s="1"/>
  <c r="N2029" i="1"/>
  <c r="M2029" i="1"/>
  <c r="L2029" i="1"/>
  <c r="R2029" i="1" s="1"/>
  <c r="K2029" i="1"/>
  <c r="J2029" i="1"/>
  <c r="R2028" i="1"/>
  <c r="N2028" i="1"/>
  <c r="M2028" i="1"/>
  <c r="L2028" i="1"/>
  <c r="K2028" i="1"/>
  <c r="J2028" i="1"/>
  <c r="Q2028" i="1" s="1"/>
  <c r="S2028" i="1" s="1"/>
  <c r="N2027" i="1"/>
  <c r="M2027" i="1"/>
  <c r="L2027" i="1"/>
  <c r="K2027" i="1"/>
  <c r="J2027" i="1"/>
  <c r="Q2026" i="1"/>
  <c r="S2026" i="1" s="1"/>
  <c r="N2026" i="1"/>
  <c r="M2026" i="1"/>
  <c r="L2026" i="1"/>
  <c r="K2026" i="1"/>
  <c r="R2026" i="1" s="1"/>
  <c r="J2026" i="1"/>
  <c r="Q2025" i="1"/>
  <c r="S2025" i="1" s="1"/>
  <c r="N2025" i="1"/>
  <c r="M2025" i="1"/>
  <c r="L2025" i="1"/>
  <c r="R2025" i="1" s="1"/>
  <c r="K2025" i="1"/>
  <c r="P2025" i="1" s="1"/>
  <c r="J2025" i="1"/>
  <c r="R2024" i="1"/>
  <c r="N2024" i="1"/>
  <c r="M2024" i="1"/>
  <c r="L2024" i="1"/>
  <c r="K2024" i="1"/>
  <c r="J2024" i="1"/>
  <c r="N2023" i="1"/>
  <c r="M2023" i="1"/>
  <c r="L2023" i="1"/>
  <c r="K2023" i="1"/>
  <c r="R2023" i="1" s="1"/>
  <c r="J2023" i="1"/>
  <c r="Q2022" i="1"/>
  <c r="S2022" i="1" s="1"/>
  <c r="N2022" i="1"/>
  <c r="M2022" i="1"/>
  <c r="L2022" i="1"/>
  <c r="K2022" i="1"/>
  <c r="R2022" i="1" s="1"/>
  <c r="J2022" i="1"/>
  <c r="Q2021" i="1"/>
  <c r="S2021" i="1" s="1"/>
  <c r="N2021" i="1"/>
  <c r="M2021" i="1"/>
  <c r="L2021" i="1"/>
  <c r="R2021" i="1" s="1"/>
  <c r="K2021" i="1"/>
  <c r="J2021" i="1"/>
  <c r="R2020" i="1"/>
  <c r="N2020" i="1"/>
  <c r="M2020" i="1"/>
  <c r="L2020" i="1"/>
  <c r="K2020" i="1"/>
  <c r="J2020" i="1"/>
  <c r="Q2020" i="1" s="1"/>
  <c r="S2020" i="1" s="1"/>
  <c r="N2019" i="1"/>
  <c r="M2019" i="1"/>
  <c r="L2019" i="1"/>
  <c r="K2019" i="1"/>
  <c r="R2019" i="1" s="1"/>
  <c r="J2019" i="1"/>
  <c r="Q2018" i="1"/>
  <c r="S2018" i="1" s="1"/>
  <c r="N2018" i="1"/>
  <c r="M2018" i="1"/>
  <c r="L2018" i="1"/>
  <c r="K2018" i="1"/>
  <c r="R2018" i="1" s="1"/>
  <c r="J2018" i="1"/>
  <c r="Q2017" i="1"/>
  <c r="S2017" i="1" s="1"/>
  <c r="N2017" i="1"/>
  <c r="M2017" i="1"/>
  <c r="L2017" i="1"/>
  <c r="R2017" i="1" s="1"/>
  <c r="K2017" i="1"/>
  <c r="J2017" i="1"/>
  <c r="R2016" i="1"/>
  <c r="N2016" i="1"/>
  <c r="M2016" i="1"/>
  <c r="Q2016" i="1" s="1"/>
  <c r="S2016" i="1" s="1"/>
  <c r="K2016" i="1"/>
  <c r="J2016" i="1"/>
  <c r="P2016" i="1" s="1"/>
  <c r="R2015" i="1"/>
  <c r="N2015" i="1"/>
  <c r="M2015" i="1"/>
  <c r="L2015" i="1"/>
  <c r="K2015" i="1"/>
  <c r="J2015" i="1"/>
  <c r="Q2015" i="1" s="1"/>
  <c r="S2015" i="1" s="1"/>
  <c r="N2014" i="1"/>
  <c r="M2014" i="1"/>
  <c r="L2014" i="1"/>
  <c r="K2014" i="1"/>
  <c r="J2014" i="1"/>
  <c r="Q2013" i="1"/>
  <c r="S2013" i="1" s="1"/>
  <c r="N2013" i="1"/>
  <c r="M2013" i="1"/>
  <c r="L2013" i="1"/>
  <c r="K2013" i="1"/>
  <c r="R2013" i="1" s="1"/>
  <c r="J2013" i="1"/>
  <c r="Q2012" i="1"/>
  <c r="S2012" i="1" s="1"/>
  <c r="N2012" i="1"/>
  <c r="M2012" i="1"/>
  <c r="L2012" i="1"/>
  <c r="R2012" i="1" s="1"/>
  <c r="K2012" i="1"/>
  <c r="P2012" i="1" s="1"/>
  <c r="J2012" i="1"/>
  <c r="R2011" i="1"/>
  <c r="N2011" i="1"/>
  <c r="M2011" i="1"/>
  <c r="L2011" i="1"/>
  <c r="K2011" i="1"/>
  <c r="J2011" i="1"/>
  <c r="N2010" i="1"/>
  <c r="M2010" i="1"/>
  <c r="L2010" i="1"/>
  <c r="K2010" i="1"/>
  <c r="R2010" i="1" s="1"/>
  <c r="J2010" i="1"/>
  <c r="Q2009" i="1"/>
  <c r="S2009" i="1" s="1"/>
  <c r="N2009" i="1"/>
  <c r="M2009" i="1"/>
  <c r="L2009" i="1"/>
  <c r="K2009" i="1"/>
  <c r="R2009" i="1" s="1"/>
  <c r="J2009" i="1"/>
  <c r="Q2008" i="1"/>
  <c r="S2008" i="1" s="1"/>
  <c r="N2008" i="1"/>
  <c r="M2008" i="1"/>
  <c r="L2008" i="1"/>
  <c r="R2008" i="1" s="1"/>
  <c r="K2008" i="1"/>
  <c r="J2008" i="1"/>
  <c r="R2007" i="1"/>
  <c r="N2007" i="1"/>
  <c r="M2007" i="1"/>
  <c r="L2007" i="1"/>
  <c r="K2007" i="1"/>
  <c r="J2007" i="1"/>
  <c r="Q2007" i="1" s="1"/>
  <c r="S2007" i="1" s="1"/>
  <c r="N2006" i="1"/>
  <c r="M2006" i="1"/>
  <c r="L2006" i="1"/>
  <c r="K2006" i="1"/>
  <c r="R2006" i="1" s="1"/>
  <c r="J2006" i="1"/>
  <c r="Q2005" i="1"/>
  <c r="S2005" i="1" s="1"/>
  <c r="N2005" i="1"/>
  <c r="M2005" i="1"/>
  <c r="L2005" i="1"/>
  <c r="K2005" i="1"/>
  <c r="R2005" i="1" s="1"/>
  <c r="J2005" i="1"/>
  <c r="Q2004" i="1"/>
  <c r="S2004" i="1" s="1"/>
  <c r="N2004" i="1"/>
  <c r="M2004" i="1"/>
  <c r="L2004" i="1"/>
  <c r="R2004" i="1" s="1"/>
  <c r="K2004" i="1"/>
  <c r="J2004" i="1"/>
  <c r="R2003" i="1"/>
  <c r="N2003" i="1"/>
  <c r="M2003" i="1"/>
  <c r="L2003" i="1"/>
  <c r="K2003" i="1"/>
  <c r="P2003" i="1" s="1"/>
  <c r="J2003" i="1"/>
  <c r="Q2003" i="1" s="1"/>
  <c r="S2003" i="1" s="1"/>
  <c r="S2002" i="1"/>
  <c r="Q2002" i="1"/>
  <c r="N2002" i="1"/>
  <c r="M2002" i="1"/>
  <c r="K2002" i="1"/>
  <c r="J2002" i="1"/>
  <c r="N2001" i="1"/>
  <c r="M2001" i="1"/>
  <c r="L2001" i="1"/>
  <c r="K2001" i="1"/>
  <c r="R2001" i="1" s="1"/>
  <c r="J2001" i="1"/>
  <c r="N2000" i="1"/>
  <c r="M2000" i="1"/>
  <c r="Q2000" i="1" s="1"/>
  <c r="S2000" i="1" s="1"/>
  <c r="L2000" i="1"/>
  <c r="K2000" i="1"/>
  <c r="R2000" i="1" s="1"/>
  <c r="J2000" i="1"/>
  <c r="Q1999" i="1"/>
  <c r="S1999" i="1" s="1"/>
  <c r="N1999" i="1"/>
  <c r="M1999" i="1"/>
  <c r="L1999" i="1"/>
  <c r="R1999" i="1" s="1"/>
  <c r="K1999" i="1"/>
  <c r="J1999" i="1"/>
  <c r="P1999" i="1" s="1"/>
  <c r="R1998" i="1"/>
  <c r="N1998" i="1"/>
  <c r="M1998" i="1"/>
  <c r="L1998" i="1"/>
  <c r="K1998" i="1"/>
  <c r="J1998" i="1"/>
  <c r="N1997" i="1"/>
  <c r="M1997" i="1"/>
  <c r="L1997" i="1"/>
  <c r="K1997" i="1"/>
  <c r="R1997" i="1" s="1"/>
  <c r="J1997" i="1"/>
  <c r="N1996" i="1"/>
  <c r="M1996" i="1"/>
  <c r="Q1996" i="1" s="1"/>
  <c r="S1996" i="1" s="1"/>
  <c r="L1996" i="1"/>
  <c r="K1996" i="1"/>
  <c r="R1996" i="1" s="1"/>
  <c r="J1996" i="1"/>
  <c r="Q1995" i="1"/>
  <c r="S1995" i="1" s="1"/>
  <c r="N1995" i="1"/>
  <c r="M1995" i="1"/>
  <c r="L1995" i="1"/>
  <c r="R1995" i="1" s="1"/>
  <c r="K1995" i="1"/>
  <c r="J1995" i="1"/>
  <c r="P1995" i="1" s="1"/>
  <c r="R1994" i="1"/>
  <c r="N1994" i="1"/>
  <c r="M1994" i="1"/>
  <c r="L1994" i="1"/>
  <c r="K1994" i="1"/>
  <c r="J1994" i="1"/>
  <c r="N1993" i="1"/>
  <c r="M1993" i="1"/>
  <c r="L1993" i="1"/>
  <c r="K1993" i="1"/>
  <c r="R1993" i="1" s="1"/>
  <c r="J1993" i="1"/>
  <c r="N1992" i="1"/>
  <c r="M1992" i="1"/>
  <c r="Q1992" i="1" s="1"/>
  <c r="S1992" i="1" s="1"/>
  <c r="L1992" i="1"/>
  <c r="K1992" i="1"/>
  <c r="R1992" i="1" s="1"/>
  <c r="J1992" i="1"/>
  <c r="Q1991" i="1"/>
  <c r="S1991" i="1" s="1"/>
  <c r="N1991" i="1"/>
  <c r="M1991" i="1"/>
  <c r="L1991" i="1"/>
  <c r="R1991" i="1" s="1"/>
  <c r="K1991" i="1"/>
  <c r="J1991" i="1"/>
  <c r="P1991" i="1" s="1"/>
  <c r="R1990" i="1"/>
  <c r="N1990" i="1"/>
  <c r="M1990" i="1"/>
  <c r="L1990" i="1"/>
  <c r="K1990" i="1"/>
  <c r="J1990" i="1"/>
  <c r="N1989" i="1"/>
  <c r="M1989" i="1"/>
  <c r="L1989" i="1"/>
  <c r="K1989" i="1"/>
  <c r="R1989" i="1" s="1"/>
  <c r="J1989" i="1"/>
  <c r="N1988" i="1"/>
  <c r="M1988" i="1"/>
  <c r="Q1988" i="1" s="1"/>
  <c r="S1988" i="1" s="1"/>
  <c r="L1988" i="1"/>
  <c r="K1988" i="1"/>
  <c r="R1988" i="1" s="1"/>
  <c r="J1988" i="1"/>
  <c r="Q1987" i="1"/>
  <c r="S1987" i="1" s="1"/>
  <c r="N1987" i="1"/>
  <c r="M1987" i="1"/>
  <c r="L1987" i="1"/>
  <c r="R1987" i="1" s="1"/>
  <c r="K1987" i="1"/>
  <c r="J1987" i="1"/>
  <c r="P1987" i="1" s="1"/>
  <c r="R1986" i="1"/>
  <c r="N1986" i="1"/>
  <c r="M1986" i="1"/>
  <c r="L1986" i="1"/>
  <c r="K1986" i="1"/>
  <c r="J1986" i="1"/>
  <c r="N1985" i="1"/>
  <c r="M1985" i="1"/>
  <c r="L1985" i="1"/>
  <c r="K1985" i="1"/>
  <c r="R1985" i="1" s="1"/>
  <c r="J1985" i="1"/>
  <c r="N1984" i="1"/>
  <c r="M1984" i="1"/>
  <c r="Q1984" i="1" s="1"/>
  <c r="S1984" i="1" s="1"/>
  <c r="L1984" i="1"/>
  <c r="K1984" i="1"/>
  <c r="R1984" i="1" s="1"/>
  <c r="J1984" i="1"/>
  <c r="Q1983" i="1"/>
  <c r="S1983" i="1" s="1"/>
  <c r="N1983" i="1"/>
  <c r="M1983" i="1"/>
  <c r="L1983" i="1"/>
  <c r="R1983" i="1" s="1"/>
  <c r="K1983" i="1"/>
  <c r="J1983" i="1"/>
  <c r="P1983" i="1" s="1"/>
  <c r="R1982" i="1"/>
  <c r="N1982" i="1"/>
  <c r="M1982" i="1"/>
  <c r="L1982" i="1"/>
  <c r="K1982" i="1"/>
  <c r="J1982" i="1"/>
  <c r="N1981" i="1"/>
  <c r="M1981" i="1"/>
  <c r="L1981" i="1"/>
  <c r="K1981" i="1"/>
  <c r="R1981" i="1" s="1"/>
  <c r="J1981" i="1"/>
  <c r="N1980" i="1"/>
  <c r="M1980" i="1"/>
  <c r="Q1980" i="1" s="1"/>
  <c r="S1980" i="1" s="1"/>
  <c r="L1980" i="1"/>
  <c r="K1980" i="1"/>
  <c r="R1980" i="1" s="1"/>
  <c r="J1980" i="1"/>
  <c r="Q1979" i="1"/>
  <c r="S1979" i="1" s="1"/>
  <c r="N1979" i="1"/>
  <c r="M1979" i="1"/>
  <c r="L1979" i="1"/>
  <c r="R1979" i="1" s="1"/>
  <c r="K1979" i="1"/>
  <c r="J1979" i="1"/>
  <c r="P1979" i="1" s="1"/>
  <c r="R1978" i="1"/>
  <c r="N1978" i="1"/>
  <c r="M1978" i="1"/>
  <c r="L1978" i="1"/>
  <c r="K1978" i="1"/>
  <c r="J1978" i="1"/>
  <c r="N1977" i="1"/>
  <c r="M1977" i="1"/>
  <c r="L1977" i="1"/>
  <c r="K1977" i="1"/>
  <c r="R1977" i="1" s="1"/>
  <c r="J1977" i="1"/>
  <c r="N1976" i="1"/>
  <c r="M1976" i="1"/>
  <c r="Q1976" i="1" s="1"/>
  <c r="S1976" i="1" s="1"/>
  <c r="L1976" i="1"/>
  <c r="K1976" i="1"/>
  <c r="R1976" i="1" s="1"/>
  <c r="J1976" i="1"/>
  <c r="Q1975" i="1"/>
  <c r="S1975" i="1" s="1"/>
  <c r="N1975" i="1"/>
  <c r="M1975" i="1"/>
  <c r="L1975" i="1"/>
  <c r="R1975" i="1" s="1"/>
  <c r="K1975" i="1"/>
  <c r="J1975" i="1"/>
  <c r="P1975" i="1" s="1"/>
  <c r="R1974" i="1"/>
  <c r="N1974" i="1"/>
  <c r="M1974" i="1"/>
  <c r="L1974" i="1"/>
  <c r="K1974" i="1"/>
  <c r="J1974" i="1"/>
  <c r="N1973" i="1"/>
  <c r="M1973" i="1"/>
  <c r="L1973" i="1"/>
  <c r="K1973" i="1"/>
  <c r="R1973" i="1" s="1"/>
  <c r="J1973" i="1"/>
  <c r="N1972" i="1"/>
  <c r="M1972" i="1"/>
  <c r="Q1972" i="1" s="1"/>
  <c r="S1972" i="1" s="1"/>
  <c r="L1972" i="1"/>
  <c r="K1972" i="1"/>
  <c r="R1972" i="1" s="1"/>
  <c r="J1972" i="1"/>
  <c r="Q1971" i="1"/>
  <c r="S1971" i="1" s="1"/>
  <c r="N1971" i="1"/>
  <c r="M1971" i="1"/>
  <c r="L1971" i="1"/>
  <c r="R1971" i="1" s="1"/>
  <c r="K1971" i="1"/>
  <c r="J1971" i="1"/>
  <c r="P1971" i="1" s="1"/>
  <c r="R1970" i="1"/>
  <c r="N1970" i="1"/>
  <c r="M1970" i="1"/>
  <c r="L1970" i="1"/>
  <c r="K1970" i="1"/>
  <c r="J1970" i="1"/>
  <c r="N1969" i="1"/>
  <c r="M1969" i="1"/>
  <c r="L1969" i="1"/>
  <c r="K1969" i="1"/>
  <c r="R1969" i="1" s="1"/>
  <c r="J1969" i="1"/>
  <c r="N1968" i="1"/>
  <c r="M1968" i="1"/>
  <c r="Q1968" i="1" s="1"/>
  <c r="S1968" i="1" s="1"/>
  <c r="L1968" i="1"/>
  <c r="K1968" i="1"/>
  <c r="R1968" i="1" s="1"/>
  <c r="J1968" i="1"/>
  <c r="Q1967" i="1"/>
  <c r="S1967" i="1" s="1"/>
  <c r="N1967" i="1"/>
  <c r="M1967" i="1"/>
  <c r="L1967" i="1"/>
  <c r="R1967" i="1" s="1"/>
  <c r="K1967" i="1"/>
  <c r="J1967" i="1"/>
  <c r="P1967" i="1" s="1"/>
  <c r="R1966" i="1"/>
  <c r="N1966" i="1"/>
  <c r="M1966" i="1"/>
  <c r="L1966" i="1"/>
  <c r="K1966" i="1"/>
  <c r="J1966" i="1"/>
  <c r="N1965" i="1"/>
  <c r="M1965" i="1"/>
  <c r="L1965" i="1"/>
  <c r="K1965" i="1"/>
  <c r="R1965" i="1" s="1"/>
  <c r="J1965" i="1"/>
  <c r="N1964" i="1"/>
  <c r="M1964" i="1"/>
  <c r="Q1964" i="1" s="1"/>
  <c r="S1964" i="1" s="1"/>
  <c r="L1964" i="1"/>
  <c r="K1964" i="1"/>
  <c r="R1964" i="1" s="1"/>
  <c r="J1964" i="1"/>
  <c r="Q1963" i="1"/>
  <c r="S1963" i="1" s="1"/>
  <c r="N1963" i="1"/>
  <c r="M1963" i="1"/>
  <c r="L1963" i="1"/>
  <c r="R1963" i="1" s="1"/>
  <c r="K1963" i="1"/>
  <c r="J1963" i="1"/>
  <c r="P1963" i="1" s="1"/>
  <c r="R1962" i="1"/>
  <c r="N1962" i="1"/>
  <c r="M1962" i="1"/>
  <c r="L1962" i="1"/>
  <c r="K1962" i="1"/>
  <c r="J1962" i="1"/>
  <c r="N1961" i="1"/>
  <c r="M1961" i="1"/>
  <c r="L1961" i="1"/>
  <c r="K1961" i="1"/>
  <c r="R1961" i="1" s="1"/>
  <c r="J1961" i="1"/>
  <c r="N1960" i="1"/>
  <c r="M1960" i="1"/>
  <c r="Q1960" i="1" s="1"/>
  <c r="S1960" i="1" s="1"/>
  <c r="L1960" i="1"/>
  <c r="K1960" i="1"/>
  <c r="R1960" i="1" s="1"/>
  <c r="J1960" i="1"/>
  <c r="Q1959" i="1"/>
  <c r="S1959" i="1" s="1"/>
  <c r="N1959" i="1"/>
  <c r="M1959" i="1"/>
  <c r="L1959" i="1"/>
  <c r="R1959" i="1" s="1"/>
  <c r="K1959" i="1"/>
  <c r="J1959" i="1"/>
  <c r="P1959" i="1" s="1"/>
  <c r="R1958" i="1"/>
  <c r="N1958" i="1"/>
  <c r="M1958" i="1"/>
  <c r="L1958" i="1"/>
  <c r="K1958" i="1"/>
  <c r="J1958" i="1"/>
  <c r="N1957" i="1"/>
  <c r="M1957" i="1"/>
  <c r="L1957" i="1"/>
  <c r="K1957" i="1"/>
  <c r="R1957" i="1" s="1"/>
  <c r="J1957" i="1"/>
  <c r="N1956" i="1"/>
  <c r="M1956" i="1"/>
  <c r="Q1956" i="1" s="1"/>
  <c r="S1956" i="1" s="1"/>
  <c r="L1956" i="1"/>
  <c r="K1956" i="1"/>
  <c r="R1956" i="1" s="1"/>
  <c r="J1956" i="1"/>
  <c r="Q1955" i="1"/>
  <c r="S1955" i="1" s="1"/>
  <c r="N1955" i="1"/>
  <c r="M1955" i="1"/>
  <c r="L1955" i="1"/>
  <c r="R1955" i="1" s="1"/>
  <c r="K1955" i="1"/>
  <c r="P1955" i="1" s="1"/>
  <c r="Q1954" i="1"/>
  <c r="S1954" i="1" s="1"/>
  <c r="N1954" i="1"/>
  <c r="M1954" i="1"/>
  <c r="L1954" i="1"/>
  <c r="R1954" i="1" s="1"/>
  <c r="K1954" i="1"/>
  <c r="J1954" i="1"/>
  <c r="R1953" i="1"/>
  <c r="N1953" i="1"/>
  <c r="M1953" i="1"/>
  <c r="L1953" i="1"/>
  <c r="K1953" i="1"/>
  <c r="J1953" i="1"/>
  <c r="Q1953" i="1" s="1"/>
  <c r="S1953" i="1" s="1"/>
  <c r="N1952" i="1"/>
  <c r="M1952" i="1"/>
  <c r="L1952" i="1"/>
  <c r="K1952" i="1"/>
  <c r="J1952" i="1"/>
  <c r="N1951" i="1"/>
  <c r="M1951" i="1"/>
  <c r="Q1951" i="1" s="1"/>
  <c r="S1951" i="1" s="1"/>
  <c r="L1951" i="1"/>
  <c r="K1951" i="1"/>
  <c r="R1951" i="1" s="1"/>
  <c r="J1951" i="1"/>
  <c r="Q1950" i="1"/>
  <c r="S1950" i="1" s="1"/>
  <c r="N1950" i="1"/>
  <c r="M1950" i="1"/>
  <c r="L1950" i="1"/>
  <c r="R1950" i="1" s="1"/>
  <c r="K1950" i="1"/>
  <c r="J1950" i="1"/>
  <c r="R1949" i="1"/>
  <c r="N1949" i="1"/>
  <c r="M1949" i="1"/>
  <c r="L1949" i="1"/>
  <c r="K1949" i="1"/>
  <c r="J1949" i="1"/>
  <c r="Q1949" i="1" s="1"/>
  <c r="S1949" i="1" s="1"/>
  <c r="N1948" i="1"/>
  <c r="M1948" i="1"/>
  <c r="L1948" i="1"/>
  <c r="K1948" i="1"/>
  <c r="J1948" i="1"/>
  <c r="N1947" i="1"/>
  <c r="M1947" i="1"/>
  <c r="Q1947" i="1" s="1"/>
  <c r="S1947" i="1" s="1"/>
  <c r="L1947" i="1"/>
  <c r="K1947" i="1"/>
  <c r="R1947" i="1" s="1"/>
  <c r="J1947" i="1"/>
  <c r="Q1946" i="1"/>
  <c r="S1946" i="1" s="1"/>
  <c r="N1946" i="1"/>
  <c r="M1946" i="1"/>
  <c r="L1946" i="1"/>
  <c r="R1946" i="1" s="1"/>
  <c r="K1946" i="1"/>
  <c r="J1946" i="1"/>
  <c r="R1945" i="1"/>
  <c r="N1945" i="1"/>
  <c r="M1945" i="1"/>
  <c r="L1945" i="1"/>
  <c r="K1945" i="1"/>
  <c r="J1945" i="1"/>
  <c r="Q1945" i="1" s="1"/>
  <c r="S1945" i="1" s="1"/>
  <c r="N1944" i="1"/>
  <c r="M1944" i="1"/>
  <c r="L1944" i="1"/>
  <c r="K1944" i="1"/>
  <c r="R1944" i="1" s="1"/>
  <c r="J1944" i="1"/>
  <c r="N1943" i="1"/>
  <c r="M1943" i="1"/>
  <c r="Q1943" i="1" s="1"/>
  <c r="S1943" i="1" s="1"/>
  <c r="L1943" i="1"/>
  <c r="K1943" i="1"/>
  <c r="R1943" i="1" s="1"/>
  <c r="J1943" i="1"/>
  <c r="Q1942" i="1"/>
  <c r="S1942" i="1" s="1"/>
  <c r="N1942" i="1"/>
  <c r="M1942" i="1"/>
  <c r="L1942" i="1"/>
  <c r="R1942" i="1" s="1"/>
  <c r="K1942" i="1"/>
  <c r="J1942" i="1"/>
  <c r="R1941" i="1"/>
  <c r="N1941" i="1"/>
  <c r="M1941" i="1"/>
  <c r="L1941" i="1"/>
  <c r="K1941" i="1"/>
  <c r="J1941" i="1"/>
  <c r="Q1941" i="1" s="1"/>
  <c r="S1941" i="1" s="1"/>
  <c r="N1940" i="1"/>
  <c r="M1940" i="1"/>
  <c r="L1940" i="1"/>
  <c r="K1940" i="1"/>
  <c r="R1940" i="1" s="1"/>
  <c r="J1940" i="1"/>
  <c r="N1939" i="1"/>
  <c r="M1939" i="1"/>
  <c r="Q1939" i="1" s="1"/>
  <c r="S1939" i="1" s="1"/>
  <c r="L1939" i="1"/>
  <c r="K1939" i="1"/>
  <c r="R1939" i="1" s="1"/>
  <c r="J1939" i="1"/>
  <c r="Q1938" i="1"/>
  <c r="S1938" i="1" s="1"/>
  <c r="N1938" i="1"/>
  <c r="M1938" i="1"/>
  <c r="L1938" i="1"/>
  <c r="R1938" i="1" s="1"/>
  <c r="K1938" i="1"/>
  <c r="J1938" i="1"/>
  <c r="R1937" i="1"/>
  <c r="N1937" i="1"/>
  <c r="M1937" i="1"/>
  <c r="L1937" i="1"/>
  <c r="K1937" i="1"/>
  <c r="J1937" i="1"/>
  <c r="Q1937" i="1" s="1"/>
  <c r="S1937" i="1" s="1"/>
  <c r="N1936" i="1"/>
  <c r="M1936" i="1"/>
  <c r="L1936" i="1"/>
  <c r="K1936" i="1"/>
  <c r="R1936" i="1" s="1"/>
  <c r="J1936" i="1"/>
  <c r="N1935" i="1"/>
  <c r="M1935" i="1"/>
  <c r="Q1935" i="1" s="1"/>
  <c r="S1935" i="1" s="1"/>
  <c r="L1935" i="1"/>
  <c r="K1935" i="1"/>
  <c r="R1935" i="1" s="1"/>
  <c r="J1935" i="1"/>
  <c r="Q1934" i="1"/>
  <c r="S1934" i="1" s="1"/>
  <c r="N1934" i="1"/>
  <c r="M1934" i="1"/>
  <c r="L1934" i="1"/>
  <c r="R1934" i="1" s="1"/>
  <c r="K1934" i="1"/>
  <c r="J1934" i="1"/>
  <c r="R1933" i="1"/>
  <c r="N1933" i="1"/>
  <c r="M1933" i="1"/>
  <c r="L1933" i="1"/>
  <c r="K1933" i="1"/>
  <c r="J1933" i="1"/>
  <c r="Q1933" i="1" s="1"/>
  <c r="S1933" i="1" s="1"/>
  <c r="N1932" i="1"/>
  <c r="M1932" i="1"/>
  <c r="L1932" i="1"/>
  <c r="K1932" i="1"/>
  <c r="R1932" i="1" s="1"/>
  <c r="J1932" i="1"/>
  <c r="N1931" i="1"/>
  <c r="M1931" i="1"/>
  <c r="Q1931" i="1" s="1"/>
  <c r="S1931" i="1" s="1"/>
  <c r="L1931" i="1"/>
  <c r="K1931" i="1"/>
  <c r="R1931" i="1" s="1"/>
  <c r="J1931" i="1"/>
  <c r="Q1930" i="1"/>
  <c r="S1930" i="1" s="1"/>
  <c r="N1930" i="1"/>
  <c r="M1930" i="1"/>
  <c r="L1930" i="1"/>
  <c r="R1930" i="1" s="1"/>
  <c r="K1930" i="1"/>
  <c r="J1930" i="1"/>
  <c r="R1929" i="1"/>
  <c r="N1929" i="1"/>
  <c r="M1929" i="1"/>
  <c r="L1929" i="1"/>
  <c r="K1929" i="1"/>
  <c r="J1929" i="1"/>
  <c r="Q1929" i="1" s="1"/>
  <c r="S1929" i="1" s="1"/>
  <c r="N1928" i="1"/>
  <c r="M1928" i="1"/>
  <c r="L1928" i="1"/>
  <c r="K1928" i="1"/>
  <c r="R1928" i="1" s="1"/>
  <c r="J1928" i="1"/>
  <c r="N1927" i="1"/>
  <c r="M1927" i="1"/>
  <c r="Q1927" i="1" s="1"/>
  <c r="S1927" i="1" s="1"/>
  <c r="L1927" i="1"/>
  <c r="K1927" i="1"/>
  <c r="R1927" i="1" s="1"/>
  <c r="J1927" i="1"/>
  <c r="Q1926" i="1"/>
  <c r="S1926" i="1" s="1"/>
  <c r="N1926" i="1"/>
  <c r="M1926" i="1"/>
  <c r="L1926" i="1"/>
  <c r="R1926" i="1" s="1"/>
  <c r="K1926" i="1"/>
  <c r="J1926" i="1"/>
  <c r="R1925" i="1"/>
  <c r="N1925" i="1"/>
  <c r="M1925" i="1"/>
  <c r="L1925" i="1"/>
  <c r="K1925" i="1"/>
  <c r="J1925" i="1"/>
  <c r="Q1925" i="1" s="1"/>
  <c r="S1925" i="1" s="1"/>
  <c r="N1924" i="1"/>
  <c r="M1924" i="1"/>
  <c r="L1924" i="1"/>
  <c r="K1924" i="1"/>
  <c r="R1924" i="1" s="1"/>
  <c r="J1924" i="1"/>
  <c r="N1923" i="1"/>
  <c r="M1923" i="1"/>
  <c r="Q1923" i="1" s="1"/>
  <c r="S1923" i="1" s="1"/>
  <c r="L1923" i="1"/>
  <c r="K1923" i="1"/>
  <c r="R1923" i="1" s="1"/>
  <c r="J1923" i="1"/>
  <c r="Q1922" i="1"/>
  <c r="S1922" i="1" s="1"/>
  <c r="N1922" i="1"/>
  <c r="M1922" i="1"/>
  <c r="L1922" i="1"/>
  <c r="R1922" i="1" s="1"/>
  <c r="K1922" i="1"/>
  <c r="J1922" i="1"/>
  <c r="R1921" i="1"/>
  <c r="N1921" i="1"/>
  <c r="M1921" i="1"/>
  <c r="L1921" i="1"/>
  <c r="K1921" i="1"/>
  <c r="J1921" i="1"/>
  <c r="Q1921" i="1" s="1"/>
  <c r="S1921" i="1" s="1"/>
  <c r="N1920" i="1"/>
  <c r="M1920" i="1"/>
  <c r="L1920" i="1"/>
  <c r="K1920" i="1"/>
  <c r="R1920" i="1" s="1"/>
  <c r="J1920" i="1"/>
  <c r="N1919" i="1"/>
  <c r="M1919" i="1"/>
  <c r="Q1919" i="1" s="1"/>
  <c r="S1919" i="1" s="1"/>
  <c r="L1919" i="1"/>
  <c r="K1919" i="1"/>
  <c r="J1919" i="1"/>
  <c r="N1918" i="1"/>
  <c r="M1918" i="1"/>
  <c r="Q1918" i="1" s="1"/>
  <c r="S1918" i="1" s="1"/>
  <c r="L1918" i="1"/>
  <c r="R1918" i="1" s="1"/>
  <c r="K1918" i="1"/>
  <c r="J1918" i="1"/>
  <c r="R1917" i="1"/>
  <c r="N1917" i="1"/>
  <c r="M1917" i="1"/>
  <c r="L1917" i="1"/>
  <c r="K1917" i="1"/>
  <c r="P1917" i="1" s="1"/>
  <c r="J1917" i="1"/>
  <c r="S1916" i="1"/>
  <c r="Q1916" i="1"/>
  <c r="N1916" i="1"/>
  <c r="M1916" i="1"/>
  <c r="L1916" i="1"/>
  <c r="K1916" i="1"/>
  <c r="J1916" i="1"/>
  <c r="R1915" i="1"/>
  <c r="N1915" i="1"/>
  <c r="M1915" i="1"/>
  <c r="Q1915" i="1" s="1"/>
  <c r="S1915" i="1" s="1"/>
  <c r="L1915" i="1"/>
  <c r="K1915" i="1"/>
  <c r="P1915" i="1" s="1"/>
  <c r="J1915" i="1"/>
  <c r="N1914" i="1"/>
  <c r="M1914" i="1"/>
  <c r="Q1914" i="1" s="1"/>
  <c r="S1914" i="1" s="1"/>
  <c r="L1914" i="1"/>
  <c r="R1914" i="1" s="1"/>
  <c r="K1914" i="1"/>
  <c r="J1914" i="1"/>
  <c r="R1913" i="1"/>
  <c r="N1913" i="1"/>
  <c r="M1913" i="1"/>
  <c r="L1913" i="1"/>
  <c r="K1913" i="1"/>
  <c r="P1913" i="1" s="1"/>
  <c r="J1913" i="1"/>
  <c r="S1912" i="1"/>
  <c r="Q1912" i="1"/>
  <c r="N1912" i="1"/>
  <c r="M1912" i="1"/>
  <c r="L1912" i="1"/>
  <c r="K1912" i="1"/>
  <c r="J1912" i="1"/>
  <c r="R1911" i="1"/>
  <c r="N1911" i="1"/>
  <c r="M1911" i="1"/>
  <c r="Q1911" i="1" s="1"/>
  <c r="S1911" i="1" s="1"/>
  <c r="L1911" i="1"/>
  <c r="K1911" i="1"/>
  <c r="P1911" i="1" s="1"/>
  <c r="J1911" i="1"/>
  <c r="N1910" i="1"/>
  <c r="M1910" i="1"/>
  <c r="Q1910" i="1" s="1"/>
  <c r="S1910" i="1" s="1"/>
  <c r="L1910" i="1"/>
  <c r="R1910" i="1" s="1"/>
  <c r="K1910" i="1"/>
  <c r="J1910" i="1"/>
  <c r="R1909" i="1"/>
  <c r="N1909" i="1"/>
  <c r="M1909" i="1"/>
  <c r="L1909" i="1"/>
  <c r="K1909" i="1"/>
  <c r="P1909" i="1" s="1"/>
  <c r="J1909" i="1"/>
  <c r="S1908" i="1"/>
  <c r="Q1908" i="1"/>
  <c r="N1908" i="1"/>
  <c r="M1908" i="1"/>
  <c r="L1908" i="1"/>
  <c r="K1908" i="1"/>
  <c r="J1908" i="1"/>
  <c r="R1907" i="1"/>
  <c r="N1907" i="1"/>
  <c r="M1907" i="1"/>
  <c r="Q1907" i="1" s="1"/>
  <c r="S1907" i="1" s="1"/>
  <c r="L1907" i="1"/>
  <c r="K1907" i="1"/>
  <c r="P1907" i="1" s="1"/>
  <c r="J1907" i="1"/>
  <c r="N1906" i="1"/>
  <c r="M1906" i="1"/>
  <c r="Q1906" i="1" s="1"/>
  <c r="S1906" i="1" s="1"/>
  <c r="L1906" i="1"/>
  <c r="R1906" i="1" s="1"/>
  <c r="K1906" i="1"/>
  <c r="J1906" i="1"/>
  <c r="R1905" i="1"/>
  <c r="N1905" i="1"/>
  <c r="M1905" i="1"/>
  <c r="L1905" i="1"/>
  <c r="K1905" i="1"/>
  <c r="P1905" i="1" s="1"/>
  <c r="J1905" i="1"/>
  <c r="S1904" i="1"/>
  <c r="Q1904" i="1"/>
  <c r="N1904" i="1"/>
  <c r="M1904" i="1"/>
  <c r="L1904" i="1"/>
  <c r="K1904" i="1"/>
  <c r="J1904" i="1"/>
  <c r="R1903" i="1"/>
  <c r="N1903" i="1"/>
  <c r="M1903" i="1"/>
  <c r="Q1903" i="1" s="1"/>
  <c r="S1903" i="1" s="1"/>
  <c r="L1903" i="1"/>
  <c r="K1903" i="1"/>
  <c r="P1903" i="1" s="1"/>
  <c r="J1903" i="1"/>
  <c r="N1902" i="1"/>
  <c r="M1902" i="1"/>
  <c r="Q1902" i="1" s="1"/>
  <c r="S1902" i="1" s="1"/>
  <c r="L1902" i="1"/>
  <c r="R1902" i="1" s="1"/>
  <c r="K1902" i="1"/>
  <c r="J1902" i="1"/>
  <c r="R1901" i="1"/>
  <c r="N1901" i="1"/>
  <c r="M1901" i="1"/>
  <c r="L1901" i="1"/>
  <c r="K1901" i="1"/>
  <c r="P1901" i="1" s="1"/>
  <c r="J1901" i="1"/>
  <c r="S1900" i="1"/>
  <c r="Q1900" i="1"/>
  <c r="N1900" i="1"/>
  <c r="M1900" i="1"/>
  <c r="L1900" i="1"/>
  <c r="K1900" i="1"/>
  <c r="J1900" i="1"/>
  <c r="R1899" i="1"/>
  <c r="N1899" i="1"/>
  <c r="M1899" i="1"/>
  <c r="Q1899" i="1" s="1"/>
  <c r="S1899" i="1" s="1"/>
  <c r="L1899" i="1"/>
  <c r="K1899" i="1"/>
  <c r="P1899" i="1" s="1"/>
  <c r="J1899" i="1"/>
  <c r="N1898" i="1"/>
  <c r="M1898" i="1"/>
  <c r="Q1898" i="1" s="1"/>
  <c r="S1898" i="1" s="1"/>
  <c r="L1898" i="1"/>
  <c r="R1898" i="1" s="1"/>
  <c r="K1898" i="1"/>
  <c r="J1898" i="1"/>
  <c r="R1897" i="1"/>
  <c r="N1897" i="1"/>
  <c r="M1897" i="1"/>
  <c r="L1897" i="1"/>
  <c r="K1897" i="1"/>
  <c r="P1897" i="1" s="1"/>
  <c r="J1897" i="1"/>
  <c r="S1896" i="1"/>
  <c r="Q1896" i="1"/>
  <c r="N1896" i="1"/>
  <c r="M1896" i="1"/>
  <c r="L1896" i="1"/>
  <c r="K1896" i="1"/>
  <c r="J1896" i="1"/>
  <c r="R1895" i="1"/>
  <c r="N1895" i="1"/>
  <c r="M1895" i="1"/>
  <c r="Q1895" i="1" s="1"/>
  <c r="S1895" i="1" s="1"/>
  <c r="L1895" i="1"/>
  <c r="K1895" i="1"/>
  <c r="P1895" i="1" s="1"/>
  <c r="J1895" i="1"/>
  <c r="N1894" i="1"/>
  <c r="M1894" i="1"/>
  <c r="Q1894" i="1" s="1"/>
  <c r="S1894" i="1" s="1"/>
  <c r="K1894" i="1"/>
  <c r="R1894" i="1" s="1"/>
  <c r="J1894" i="1"/>
  <c r="Q1893" i="1"/>
  <c r="S1893" i="1" s="1"/>
  <c r="N1893" i="1"/>
  <c r="M1893" i="1"/>
  <c r="L1893" i="1"/>
  <c r="R1893" i="1" s="1"/>
  <c r="K1893" i="1"/>
  <c r="J1893" i="1"/>
  <c r="R1892" i="1"/>
  <c r="N1892" i="1"/>
  <c r="M1892" i="1"/>
  <c r="L1892" i="1"/>
  <c r="K1892" i="1"/>
  <c r="P1892" i="1" s="1"/>
  <c r="J1892" i="1"/>
  <c r="Q1892" i="1" s="1"/>
  <c r="S1892" i="1" s="1"/>
  <c r="Q1891" i="1"/>
  <c r="S1891" i="1" s="1"/>
  <c r="N1891" i="1"/>
  <c r="M1891" i="1"/>
  <c r="L1891" i="1"/>
  <c r="K1891" i="1"/>
  <c r="J1891" i="1"/>
  <c r="Q1890" i="1"/>
  <c r="S1890" i="1" s="1"/>
  <c r="N1890" i="1"/>
  <c r="M1890" i="1"/>
  <c r="L1890" i="1"/>
  <c r="K1890" i="1"/>
  <c r="R1890" i="1" s="1"/>
  <c r="J1890" i="1"/>
  <c r="Q1889" i="1"/>
  <c r="S1889" i="1" s="1"/>
  <c r="N1889" i="1"/>
  <c r="M1889" i="1"/>
  <c r="L1889" i="1"/>
  <c r="R1889" i="1" s="1"/>
  <c r="K1889" i="1"/>
  <c r="J1889" i="1"/>
  <c r="R1888" i="1"/>
  <c r="N1888" i="1"/>
  <c r="M1888" i="1"/>
  <c r="L1888" i="1"/>
  <c r="K1888" i="1"/>
  <c r="P1888" i="1" s="1"/>
  <c r="J1888" i="1"/>
  <c r="Q1888" i="1" s="1"/>
  <c r="S1888" i="1" s="1"/>
  <c r="Q1887" i="1"/>
  <c r="S1887" i="1" s="1"/>
  <c r="N1887" i="1"/>
  <c r="M1887" i="1"/>
  <c r="L1887" i="1"/>
  <c r="K1887" i="1"/>
  <c r="J1887" i="1"/>
  <c r="Q1886" i="1"/>
  <c r="S1886" i="1" s="1"/>
  <c r="N1886" i="1"/>
  <c r="M1886" i="1"/>
  <c r="L1886" i="1"/>
  <c r="K1886" i="1"/>
  <c r="R1886" i="1" s="1"/>
  <c r="J1886" i="1"/>
  <c r="Q1885" i="1"/>
  <c r="S1885" i="1" s="1"/>
  <c r="N1885" i="1"/>
  <c r="M1885" i="1"/>
  <c r="L1885" i="1"/>
  <c r="R1885" i="1" s="1"/>
  <c r="K1885" i="1"/>
  <c r="J1885" i="1"/>
  <c r="R1884" i="1"/>
  <c r="N1884" i="1"/>
  <c r="M1884" i="1"/>
  <c r="L1884" i="1"/>
  <c r="K1884" i="1"/>
  <c r="P1884" i="1" s="1"/>
  <c r="J1884" i="1"/>
  <c r="Q1884" i="1" s="1"/>
  <c r="S1884" i="1" s="1"/>
  <c r="Q1883" i="1"/>
  <c r="S1883" i="1" s="1"/>
  <c r="N1883" i="1"/>
  <c r="M1883" i="1"/>
  <c r="L1883" i="1"/>
  <c r="K1883" i="1"/>
  <c r="J1883" i="1"/>
  <c r="Q1882" i="1"/>
  <c r="S1882" i="1" s="1"/>
  <c r="N1882" i="1"/>
  <c r="M1882" i="1"/>
  <c r="L1882" i="1"/>
  <c r="K1882" i="1"/>
  <c r="R1882" i="1" s="1"/>
  <c r="J1882" i="1"/>
  <c r="Q1881" i="1"/>
  <c r="S1881" i="1" s="1"/>
  <c r="N1881" i="1"/>
  <c r="M1881" i="1"/>
  <c r="L1881" i="1"/>
  <c r="R1881" i="1" s="1"/>
  <c r="K1881" i="1"/>
  <c r="J1881" i="1"/>
  <c r="N1880" i="1"/>
  <c r="M1880" i="1"/>
  <c r="L1880" i="1"/>
  <c r="R1880" i="1" s="1"/>
  <c r="K1880" i="1"/>
  <c r="P1880" i="1" s="1"/>
  <c r="J1880" i="1"/>
  <c r="Q1880" i="1" s="1"/>
  <c r="S1880" i="1" s="1"/>
  <c r="R1879" i="1"/>
  <c r="N1879" i="1"/>
  <c r="M1879" i="1"/>
  <c r="Q1879" i="1" s="1"/>
  <c r="S1879" i="1" s="1"/>
  <c r="L1879" i="1"/>
  <c r="K1879" i="1"/>
  <c r="P1879" i="1" s="1"/>
  <c r="J1879" i="1"/>
  <c r="N1878" i="1"/>
  <c r="R1878" i="1" s="1"/>
  <c r="M1878" i="1"/>
  <c r="L1878" i="1"/>
  <c r="K1878" i="1"/>
  <c r="J1878" i="1"/>
  <c r="Q1878" i="1" s="1"/>
  <c r="S1878" i="1" s="1"/>
  <c r="N1877" i="1"/>
  <c r="M1877" i="1"/>
  <c r="L1877" i="1"/>
  <c r="K1877" i="1"/>
  <c r="R1877" i="1" s="1"/>
  <c r="J1877" i="1"/>
  <c r="Q1877" i="1" s="1"/>
  <c r="S1877" i="1" s="1"/>
  <c r="Q1876" i="1"/>
  <c r="S1876" i="1" s="1"/>
  <c r="N1876" i="1"/>
  <c r="M1876" i="1"/>
  <c r="L1876" i="1"/>
  <c r="K1876" i="1"/>
  <c r="R1876" i="1" s="1"/>
  <c r="J1876" i="1"/>
  <c r="R1875" i="1"/>
  <c r="N1875" i="1"/>
  <c r="M1875" i="1"/>
  <c r="Q1875" i="1" s="1"/>
  <c r="S1875" i="1" s="1"/>
  <c r="L1875" i="1"/>
  <c r="K1875" i="1"/>
  <c r="P1875" i="1" s="1"/>
  <c r="J1875" i="1"/>
  <c r="N1874" i="1"/>
  <c r="R1874" i="1" s="1"/>
  <c r="M1874" i="1"/>
  <c r="L1874" i="1"/>
  <c r="K1874" i="1"/>
  <c r="J1874" i="1"/>
  <c r="Q1874" i="1" s="1"/>
  <c r="S1874" i="1" s="1"/>
  <c r="N1873" i="1"/>
  <c r="M1873" i="1"/>
  <c r="L1873" i="1"/>
  <c r="K1873" i="1"/>
  <c r="R1873" i="1" s="1"/>
  <c r="J1873" i="1"/>
  <c r="Q1873" i="1" s="1"/>
  <c r="S1873" i="1" s="1"/>
  <c r="Q1872" i="1"/>
  <c r="S1872" i="1" s="1"/>
  <c r="N1872" i="1"/>
  <c r="M1872" i="1"/>
  <c r="L1872" i="1"/>
  <c r="K1872" i="1"/>
  <c r="R1872" i="1" s="1"/>
  <c r="J1872" i="1"/>
  <c r="R1871" i="1"/>
  <c r="N1871" i="1"/>
  <c r="M1871" i="1"/>
  <c r="Q1871" i="1" s="1"/>
  <c r="S1871" i="1" s="1"/>
  <c r="L1871" i="1"/>
  <c r="K1871" i="1"/>
  <c r="P1871" i="1" s="1"/>
  <c r="J1871" i="1"/>
  <c r="N1870" i="1"/>
  <c r="R1870" i="1" s="1"/>
  <c r="M1870" i="1"/>
  <c r="L1870" i="1"/>
  <c r="K1870" i="1"/>
  <c r="J1870" i="1"/>
  <c r="Q1870" i="1" s="1"/>
  <c r="S1870" i="1" s="1"/>
  <c r="N1869" i="1"/>
  <c r="M1869" i="1"/>
  <c r="L1869" i="1"/>
  <c r="K1869" i="1"/>
  <c r="R1869" i="1" s="1"/>
  <c r="J1869" i="1"/>
  <c r="Q1869" i="1" s="1"/>
  <c r="S1869" i="1" s="1"/>
  <c r="Q1868" i="1"/>
  <c r="S1868" i="1" s="1"/>
  <c r="N1868" i="1"/>
  <c r="M1868" i="1"/>
  <c r="L1868" i="1"/>
  <c r="K1868" i="1"/>
  <c r="R1868" i="1" s="1"/>
  <c r="J1868" i="1"/>
  <c r="R1867" i="1"/>
  <c r="N1867" i="1"/>
  <c r="M1867" i="1"/>
  <c r="Q1867" i="1" s="1"/>
  <c r="S1867" i="1" s="1"/>
  <c r="L1867" i="1"/>
  <c r="K1867" i="1"/>
  <c r="P1867" i="1" s="1"/>
  <c r="J1867" i="1"/>
  <c r="N1866" i="1"/>
  <c r="R1866" i="1" s="1"/>
  <c r="M1866" i="1"/>
  <c r="L1866" i="1"/>
  <c r="K1866" i="1"/>
  <c r="J1866" i="1"/>
  <c r="Q1866" i="1" s="1"/>
  <c r="S1866" i="1" s="1"/>
  <c r="N1865" i="1"/>
  <c r="M1865" i="1"/>
  <c r="L1865" i="1"/>
  <c r="K1865" i="1"/>
  <c r="R1865" i="1" s="1"/>
  <c r="J1865" i="1"/>
  <c r="Q1865" i="1" s="1"/>
  <c r="S1865" i="1" s="1"/>
  <c r="Q1864" i="1"/>
  <c r="S1864" i="1" s="1"/>
  <c r="N1864" i="1"/>
  <c r="M1864" i="1"/>
  <c r="L1864" i="1"/>
  <c r="K1864" i="1"/>
  <c r="R1864" i="1" s="1"/>
  <c r="J1864" i="1"/>
  <c r="R1863" i="1"/>
  <c r="N1863" i="1"/>
  <c r="M1863" i="1"/>
  <c r="Q1863" i="1" s="1"/>
  <c r="S1863" i="1" s="1"/>
  <c r="L1863" i="1"/>
  <c r="K1863" i="1"/>
  <c r="P1863" i="1" s="1"/>
  <c r="J1863" i="1"/>
  <c r="N1862" i="1"/>
  <c r="R1862" i="1" s="1"/>
  <c r="M1862" i="1"/>
  <c r="L1862" i="1"/>
  <c r="K1862" i="1"/>
  <c r="J1862" i="1"/>
  <c r="Q1862" i="1" s="1"/>
  <c r="S1862" i="1" s="1"/>
  <c r="N1861" i="1"/>
  <c r="M1861" i="1"/>
  <c r="L1861" i="1"/>
  <c r="K1861" i="1"/>
  <c r="R1861" i="1" s="1"/>
  <c r="J1861" i="1"/>
  <c r="Q1861" i="1" s="1"/>
  <c r="S1861" i="1" s="1"/>
  <c r="Q1860" i="1"/>
  <c r="S1860" i="1" s="1"/>
  <c r="N1860" i="1"/>
  <c r="M1860" i="1"/>
  <c r="L1860" i="1"/>
  <c r="K1860" i="1"/>
  <c r="R1860" i="1" s="1"/>
  <c r="J1860" i="1"/>
  <c r="R1859" i="1"/>
  <c r="N1859" i="1"/>
  <c r="M1859" i="1"/>
  <c r="Q1859" i="1" s="1"/>
  <c r="S1859" i="1" s="1"/>
  <c r="L1859" i="1"/>
  <c r="K1859" i="1"/>
  <c r="P1859" i="1" s="1"/>
  <c r="J1859" i="1"/>
  <c r="N1858" i="1"/>
  <c r="R1858" i="1" s="1"/>
  <c r="M1858" i="1"/>
  <c r="L1858" i="1"/>
  <c r="K1858" i="1"/>
  <c r="J1858" i="1"/>
  <c r="Q1858" i="1" s="1"/>
  <c r="S1858" i="1" s="1"/>
  <c r="N1857" i="1"/>
  <c r="M1857" i="1"/>
  <c r="L1857" i="1"/>
  <c r="K1857" i="1"/>
  <c r="R1857" i="1" s="1"/>
  <c r="J1857" i="1"/>
  <c r="Q1857" i="1" s="1"/>
  <c r="S1857" i="1" s="1"/>
  <c r="Q1856" i="1"/>
  <c r="S1856" i="1" s="1"/>
  <c r="N1856" i="1"/>
  <c r="M1856" i="1"/>
  <c r="L1856" i="1"/>
  <c r="K1856" i="1"/>
  <c r="R1856" i="1" s="1"/>
  <c r="J1856" i="1"/>
  <c r="R1855" i="1"/>
  <c r="N1855" i="1"/>
  <c r="M1855" i="1"/>
  <c r="Q1855" i="1" s="1"/>
  <c r="S1855" i="1" s="1"/>
  <c r="L1855" i="1"/>
  <c r="K1855" i="1"/>
  <c r="P1855" i="1" s="1"/>
  <c r="J1855" i="1"/>
  <c r="N1854" i="1"/>
  <c r="R1854" i="1" s="1"/>
  <c r="M1854" i="1"/>
  <c r="L1854" i="1"/>
  <c r="K1854" i="1"/>
  <c r="J1854" i="1"/>
  <c r="N1853" i="1"/>
  <c r="M1853" i="1"/>
  <c r="L1853" i="1"/>
  <c r="K1853" i="1"/>
  <c r="R1853" i="1" s="1"/>
  <c r="J1853" i="1"/>
  <c r="Q1853" i="1" s="1"/>
  <c r="S1853" i="1" s="1"/>
  <c r="Q1852" i="1"/>
  <c r="S1852" i="1" s="1"/>
  <c r="N1852" i="1"/>
  <c r="M1852" i="1"/>
  <c r="L1852" i="1"/>
  <c r="K1852" i="1"/>
  <c r="J1852" i="1"/>
  <c r="R1851" i="1"/>
  <c r="N1851" i="1"/>
  <c r="M1851" i="1"/>
  <c r="Q1851" i="1" s="1"/>
  <c r="S1851" i="1" s="1"/>
  <c r="L1851" i="1"/>
  <c r="K1851" i="1"/>
  <c r="P1851" i="1" s="1"/>
  <c r="J1851" i="1"/>
  <c r="N1850" i="1"/>
  <c r="R1850" i="1" s="1"/>
  <c r="M1850" i="1"/>
  <c r="L1850" i="1"/>
  <c r="K1850" i="1"/>
  <c r="J1850" i="1"/>
  <c r="N1849" i="1"/>
  <c r="M1849" i="1"/>
  <c r="L1849" i="1"/>
  <c r="K1849" i="1"/>
  <c r="R1849" i="1" s="1"/>
  <c r="J1849" i="1"/>
  <c r="Q1849" i="1" s="1"/>
  <c r="S1849" i="1" s="1"/>
  <c r="Q1848" i="1"/>
  <c r="S1848" i="1" s="1"/>
  <c r="N1848" i="1"/>
  <c r="M1848" i="1"/>
  <c r="L1848" i="1"/>
  <c r="K1848" i="1"/>
  <c r="J1848" i="1"/>
  <c r="R1847" i="1"/>
  <c r="N1847" i="1"/>
  <c r="M1847" i="1"/>
  <c r="Q1847" i="1" s="1"/>
  <c r="S1847" i="1" s="1"/>
  <c r="L1847" i="1"/>
  <c r="K1847" i="1"/>
  <c r="P1847" i="1" s="1"/>
  <c r="J1847" i="1"/>
  <c r="N1846" i="1"/>
  <c r="R1846" i="1" s="1"/>
  <c r="M1846" i="1"/>
  <c r="L1846" i="1"/>
  <c r="K1846" i="1"/>
  <c r="J1846" i="1"/>
  <c r="N1845" i="1"/>
  <c r="M1845" i="1"/>
  <c r="L1845" i="1"/>
  <c r="K1845" i="1"/>
  <c r="R1845" i="1" s="1"/>
  <c r="J1845" i="1"/>
  <c r="Q1845" i="1" s="1"/>
  <c r="S1845" i="1" s="1"/>
  <c r="Q1844" i="1"/>
  <c r="S1844" i="1" s="1"/>
  <c r="N1844" i="1"/>
  <c r="M1844" i="1"/>
  <c r="L1844" i="1"/>
  <c r="K1844" i="1"/>
  <c r="J1844" i="1"/>
  <c r="R1843" i="1"/>
  <c r="N1843" i="1"/>
  <c r="M1843" i="1"/>
  <c r="Q1843" i="1" s="1"/>
  <c r="S1843" i="1" s="1"/>
  <c r="L1843" i="1"/>
  <c r="K1843" i="1"/>
  <c r="P1843" i="1" s="1"/>
  <c r="J1843" i="1"/>
  <c r="N1842" i="1"/>
  <c r="R1842" i="1" s="1"/>
  <c r="M1842" i="1"/>
  <c r="L1842" i="1"/>
  <c r="K1842" i="1"/>
  <c r="J1842" i="1"/>
  <c r="N1841" i="1"/>
  <c r="M1841" i="1"/>
  <c r="L1841" i="1"/>
  <c r="K1841" i="1"/>
  <c r="R1841" i="1" s="1"/>
  <c r="J1841" i="1"/>
  <c r="Q1841" i="1" s="1"/>
  <c r="S1841" i="1" s="1"/>
  <c r="Q1840" i="1"/>
  <c r="S1840" i="1" s="1"/>
  <c r="N1840" i="1"/>
  <c r="M1840" i="1"/>
  <c r="L1840" i="1"/>
  <c r="K1840" i="1"/>
  <c r="J1840" i="1"/>
  <c r="R1839" i="1"/>
  <c r="N1839" i="1"/>
  <c r="M1839" i="1"/>
  <c r="Q1839" i="1" s="1"/>
  <c r="S1839" i="1" s="1"/>
  <c r="L1839" i="1"/>
  <c r="K1839" i="1"/>
  <c r="P1839" i="1" s="1"/>
  <c r="J1839" i="1"/>
  <c r="N1838" i="1"/>
  <c r="R1838" i="1" s="1"/>
  <c r="M1838" i="1"/>
  <c r="L1838" i="1"/>
  <c r="K1838" i="1"/>
  <c r="J1838" i="1"/>
  <c r="N1837" i="1"/>
  <c r="M1837" i="1"/>
  <c r="L1837" i="1"/>
  <c r="K1837" i="1"/>
  <c r="R1837" i="1" s="1"/>
  <c r="J1837" i="1"/>
  <c r="Q1837" i="1" s="1"/>
  <c r="S1837" i="1" s="1"/>
  <c r="Q1836" i="1"/>
  <c r="S1836" i="1" s="1"/>
  <c r="N1836" i="1"/>
  <c r="M1836" i="1"/>
  <c r="L1836" i="1"/>
  <c r="K1836" i="1"/>
  <c r="J1836" i="1"/>
  <c r="R1835" i="1"/>
  <c r="N1835" i="1"/>
  <c r="M1835" i="1"/>
  <c r="Q1835" i="1" s="1"/>
  <c r="S1835" i="1" s="1"/>
  <c r="L1835" i="1"/>
  <c r="K1835" i="1"/>
  <c r="P1835" i="1" s="1"/>
  <c r="J1835" i="1"/>
  <c r="N1834" i="1"/>
  <c r="R1834" i="1" s="1"/>
  <c r="M1834" i="1"/>
  <c r="L1834" i="1"/>
  <c r="K1834" i="1"/>
  <c r="J1834" i="1"/>
  <c r="N1833" i="1"/>
  <c r="M1833" i="1"/>
  <c r="L1833" i="1"/>
  <c r="K1833" i="1"/>
  <c r="R1833" i="1" s="1"/>
  <c r="J1833" i="1"/>
  <c r="Q1833" i="1" s="1"/>
  <c r="S1833" i="1" s="1"/>
  <c r="Q1832" i="1"/>
  <c r="S1832" i="1" s="1"/>
  <c r="N1832" i="1"/>
  <c r="M1832" i="1"/>
  <c r="L1832" i="1"/>
  <c r="K1832" i="1"/>
  <c r="J1832" i="1"/>
  <c r="R1831" i="1"/>
  <c r="N1831" i="1"/>
  <c r="M1831" i="1"/>
  <c r="Q1831" i="1" s="1"/>
  <c r="S1831" i="1" s="1"/>
  <c r="L1831" i="1"/>
  <c r="K1831" i="1"/>
  <c r="P1831" i="1" s="1"/>
  <c r="J1831" i="1"/>
  <c r="N1830" i="1"/>
  <c r="R1830" i="1" s="1"/>
  <c r="M1830" i="1"/>
  <c r="L1830" i="1"/>
  <c r="K1830" i="1"/>
  <c r="J1830" i="1"/>
  <c r="N1829" i="1"/>
  <c r="M1829" i="1"/>
  <c r="L1829" i="1"/>
  <c r="K1829" i="1"/>
  <c r="R1829" i="1" s="1"/>
  <c r="J1829" i="1"/>
  <c r="Q1829" i="1" s="1"/>
  <c r="S1829" i="1" s="1"/>
  <c r="Q1828" i="1"/>
  <c r="S1828" i="1" s="1"/>
  <c r="N1828" i="1"/>
  <c r="M1828" i="1"/>
  <c r="L1828" i="1"/>
  <c r="K1828" i="1"/>
  <c r="J1828" i="1"/>
  <c r="R1827" i="1"/>
  <c r="N1827" i="1"/>
  <c r="M1827" i="1"/>
  <c r="Q1827" i="1" s="1"/>
  <c r="S1827" i="1" s="1"/>
  <c r="L1827" i="1"/>
  <c r="K1827" i="1"/>
  <c r="P1827" i="1" s="1"/>
  <c r="J1827" i="1"/>
  <c r="N1826" i="1"/>
  <c r="R1826" i="1" s="1"/>
  <c r="M1826" i="1"/>
  <c r="L1826" i="1"/>
  <c r="K1826" i="1"/>
  <c r="J1826" i="1"/>
  <c r="N1825" i="1"/>
  <c r="M1825" i="1"/>
  <c r="L1825" i="1"/>
  <c r="K1825" i="1"/>
  <c r="R1825" i="1" s="1"/>
  <c r="J1825" i="1"/>
  <c r="Q1825" i="1" s="1"/>
  <c r="S1825" i="1" s="1"/>
  <c r="Q1824" i="1"/>
  <c r="S1824" i="1" s="1"/>
  <c r="N1824" i="1"/>
  <c r="M1824" i="1"/>
  <c r="L1824" i="1"/>
  <c r="K1824" i="1"/>
  <c r="J1824" i="1"/>
  <c r="R1823" i="1"/>
  <c r="N1823" i="1"/>
  <c r="M1823" i="1"/>
  <c r="Q1823" i="1" s="1"/>
  <c r="S1823" i="1" s="1"/>
  <c r="L1823" i="1"/>
  <c r="K1823" i="1"/>
  <c r="P1823" i="1" s="1"/>
  <c r="J1823" i="1"/>
  <c r="N1822" i="1"/>
  <c r="R1822" i="1" s="1"/>
  <c r="M1822" i="1"/>
  <c r="L1822" i="1"/>
  <c r="K1822" i="1"/>
  <c r="J1822" i="1"/>
  <c r="N1821" i="1"/>
  <c r="M1821" i="1"/>
  <c r="L1821" i="1"/>
  <c r="K1821" i="1"/>
  <c r="R1821" i="1" s="1"/>
  <c r="J1821" i="1"/>
  <c r="Q1821" i="1" s="1"/>
  <c r="S1821" i="1" s="1"/>
  <c r="Q1820" i="1"/>
  <c r="S1820" i="1" s="1"/>
  <c r="N1820" i="1"/>
  <c r="M1820" i="1"/>
  <c r="L1820" i="1"/>
  <c r="K1820" i="1"/>
  <c r="J1820" i="1"/>
  <c r="R1819" i="1"/>
  <c r="N1819" i="1"/>
  <c r="M1819" i="1"/>
  <c r="Q1819" i="1" s="1"/>
  <c r="S1819" i="1" s="1"/>
  <c r="L1819" i="1"/>
  <c r="K1819" i="1"/>
  <c r="P1819" i="1" s="1"/>
  <c r="J1819" i="1"/>
  <c r="N1818" i="1"/>
  <c r="R1818" i="1" s="1"/>
  <c r="M1818" i="1"/>
  <c r="Q1818" i="1" s="1"/>
  <c r="S1818" i="1" s="1"/>
  <c r="L1818" i="1"/>
  <c r="K1818" i="1"/>
  <c r="P1818" i="1" s="1"/>
  <c r="N1817" i="1"/>
  <c r="R1817" i="1" s="1"/>
  <c r="M1817" i="1"/>
  <c r="L1817" i="1"/>
  <c r="K1817" i="1"/>
  <c r="J1817" i="1"/>
  <c r="N1816" i="1"/>
  <c r="M1816" i="1"/>
  <c r="L1816" i="1"/>
  <c r="K1816" i="1"/>
  <c r="R1816" i="1" s="1"/>
  <c r="J1816" i="1"/>
  <c r="Q1816" i="1" s="1"/>
  <c r="S1816" i="1" s="1"/>
  <c r="Q1815" i="1"/>
  <c r="S1815" i="1" s="1"/>
  <c r="N1815" i="1"/>
  <c r="M1815" i="1"/>
  <c r="L1815" i="1"/>
  <c r="K1815" i="1"/>
  <c r="J1815" i="1"/>
  <c r="R1814" i="1"/>
  <c r="N1814" i="1"/>
  <c r="M1814" i="1"/>
  <c r="Q1814" i="1" s="1"/>
  <c r="S1814" i="1" s="1"/>
  <c r="L1814" i="1"/>
  <c r="K1814" i="1"/>
  <c r="P1814" i="1" s="1"/>
  <c r="J1814" i="1"/>
  <c r="N1813" i="1"/>
  <c r="R1813" i="1" s="1"/>
  <c r="M1813" i="1"/>
  <c r="L1813" i="1"/>
  <c r="K1813" i="1"/>
  <c r="J1813" i="1"/>
  <c r="N1812" i="1"/>
  <c r="M1812" i="1"/>
  <c r="L1812" i="1"/>
  <c r="K1812" i="1"/>
  <c r="R1812" i="1" s="1"/>
  <c r="J1812" i="1"/>
  <c r="Q1812" i="1" s="1"/>
  <c r="S1812" i="1" s="1"/>
  <c r="Q1811" i="1"/>
  <c r="S1811" i="1" s="1"/>
  <c r="N1811" i="1"/>
  <c r="M1811" i="1"/>
  <c r="L1811" i="1"/>
  <c r="K1811" i="1"/>
  <c r="J1811" i="1"/>
  <c r="R1810" i="1"/>
  <c r="N1810" i="1"/>
  <c r="M1810" i="1"/>
  <c r="Q1810" i="1" s="1"/>
  <c r="S1810" i="1" s="1"/>
  <c r="L1810" i="1"/>
  <c r="K1810" i="1"/>
  <c r="P1810" i="1" s="1"/>
  <c r="J1810" i="1"/>
  <c r="N1809" i="1"/>
  <c r="R1809" i="1" s="1"/>
  <c r="M1809" i="1"/>
  <c r="L1809" i="1"/>
  <c r="K1809" i="1"/>
  <c r="J1809" i="1"/>
  <c r="N1808" i="1"/>
  <c r="M1808" i="1"/>
  <c r="L1808" i="1"/>
  <c r="K1808" i="1"/>
  <c r="R1808" i="1" s="1"/>
  <c r="J1808" i="1"/>
  <c r="Q1808" i="1" s="1"/>
  <c r="S1808" i="1" s="1"/>
  <c r="Q1807" i="1"/>
  <c r="S1807" i="1" s="1"/>
  <c r="N1807" i="1"/>
  <c r="M1807" i="1"/>
  <c r="L1807" i="1"/>
  <c r="K1807" i="1"/>
  <c r="J1807" i="1"/>
  <c r="R1806" i="1"/>
  <c r="N1806" i="1"/>
  <c r="M1806" i="1"/>
  <c r="Q1806" i="1" s="1"/>
  <c r="S1806" i="1" s="1"/>
  <c r="L1806" i="1"/>
  <c r="K1806" i="1"/>
  <c r="P1806" i="1" s="1"/>
  <c r="J1806" i="1"/>
  <c r="N1805" i="1"/>
  <c r="R1805" i="1" s="1"/>
  <c r="M1805" i="1"/>
  <c r="L1805" i="1"/>
  <c r="K1805" i="1"/>
  <c r="J1805" i="1"/>
  <c r="N1804" i="1"/>
  <c r="M1804" i="1"/>
  <c r="L1804" i="1"/>
  <c r="K1804" i="1"/>
  <c r="R1804" i="1" s="1"/>
  <c r="J1804" i="1"/>
  <c r="Q1804" i="1" s="1"/>
  <c r="S1804" i="1" s="1"/>
  <c r="Q1803" i="1"/>
  <c r="S1803" i="1" s="1"/>
  <c r="N1803" i="1"/>
  <c r="M1803" i="1"/>
  <c r="L1803" i="1"/>
  <c r="K1803" i="1"/>
  <c r="J1803" i="1"/>
  <c r="R1802" i="1"/>
  <c r="N1802" i="1"/>
  <c r="M1802" i="1"/>
  <c r="Q1802" i="1" s="1"/>
  <c r="S1802" i="1" s="1"/>
  <c r="L1802" i="1"/>
  <c r="K1802" i="1"/>
  <c r="P1802" i="1" s="1"/>
  <c r="J1802" i="1"/>
  <c r="N1801" i="1"/>
  <c r="R1801" i="1" s="1"/>
  <c r="M1801" i="1"/>
  <c r="L1801" i="1"/>
  <c r="K1801" i="1"/>
  <c r="J1801" i="1"/>
  <c r="N1800" i="1"/>
  <c r="M1800" i="1"/>
  <c r="L1800" i="1"/>
  <c r="K1800" i="1"/>
  <c r="R1800" i="1" s="1"/>
  <c r="J1800" i="1"/>
  <c r="Q1800" i="1" s="1"/>
  <c r="S1800" i="1" s="1"/>
  <c r="Q1799" i="1"/>
  <c r="S1799" i="1" s="1"/>
  <c r="N1799" i="1"/>
  <c r="M1799" i="1"/>
  <c r="L1799" i="1"/>
  <c r="K1799" i="1"/>
  <c r="R1799" i="1" s="1"/>
  <c r="J1799" i="1"/>
  <c r="N1798" i="1"/>
  <c r="M1798" i="1"/>
  <c r="Q1798" i="1" s="1"/>
  <c r="S1798" i="1" s="1"/>
  <c r="K1798" i="1"/>
  <c r="R1798" i="1" s="1"/>
  <c r="J1798" i="1"/>
  <c r="Q1797" i="1"/>
  <c r="S1797" i="1" s="1"/>
  <c r="N1797" i="1"/>
  <c r="M1797" i="1"/>
  <c r="L1797" i="1"/>
  <c r="R1797" i="1" s="1"/>
  <c r="K1797" i="1"/>
  <c r="J1797" i="1"/>
  <c r="R1796" i="1"/>
  <c r="N1796" i="1"/>
  <c r="M1796" i="1"/>
  <c r="L1796" i="1"/>
  <c r="K1796" i="1"/>
  <c r="J1796" i="1"/>
  <c r="N1795" i="1"/>
  <c r="M1795" i="1"/>
  <c r="L1795" i="1"/>
  <c r="K1795" i="1"/>
  <c r="J1795" i="1"/>
  <c r="Q1795" i="1" s="1"/>
  <c r="S1795" i="1" s="1"/>
  <c r="Q1794" i="1"/>
  <c r="S1794" i="1" s="1"/>
  <c r="N1794" i="1"/>
  <c r="M1794" i="1"/>
  <c r="L1794" i="1"/>
  <c r="K1794" i="1"/>
  <c r="J1794" i="1"/>
  <c r="Q1793" i="1"/>
  <c r="S1793" i="1" s="1"/>
  <c r="N1793" i="1"/>
  <c r="M1793" i="1"/>
  <c r="L1793" i="1"/>
  <c r="R1793" i="1" s="1"/>
  <c r="K1793" i="1"/>
  <c r="J1793" i="1"/>
  <c r="R1792" i="1"/>
  <c r="N1792" i="1"/>
  <c r="M1792" i="1"/>
  <c r="L1792" i="1"/>
  <c r="K1792" i="1"/>
  <c r="J1792" i="1"/>
  <c r="N1791" i="1"/>
  <c r="M1791" i="1"/>
  <c r="L1791" i="1"/>
  <c r="K1791" i="1"/>
  <c r="J1791" i="1"/>
  <c r="Q1791" i="1" s="1"/>
  <c r="S1791" i="1" s="1"/>
  <c r="Q1790" i="1"/>
  <c r="S1790" i="1" s="1"/>
  <c r="N1790" i="1"/>
  <c r="M1790" i="1"/>
  <c r="L1790" i="1"/>
  <c r="K1790" i="1"/>
  <c r="J1790" i="1"/>
  <c r="Q1789" i="1"/>
  <c r="S1789" i="1" s="1"/>
  <c r="N1789" i="1"/>
  <c r="M1789" i="1"/>
  <c r="L1789" i="1"/>
  <c r="R1789" i="1" s="1"/>
  <c r="K1789" i="1"/>
  <c r="J1789" i="1"/>
  <c r="R1788" i="1"/>
  <c r="N1788" i="1"/>
  <c r="M1788" i="1"/>
  <c r="L1788" i="1"/>
  <c r="K1788" i="1"/>
  <c r="J1788" i="1"/>
  <c r="N1787" i="1"/>
  <c r="M1787" i="1"/>
  <c r="L1787" i="1"/>
  <c r="K1787" i="1"/>
  <c r="R1787" i="1" s="1"/>
  <c r="J1787" i="1"/>
  <c r="Q1787" i="1" s="1"/>
  <c r="S1787" i="1" s="1"/>
  <c r="N1786" i="1"/>
  <c r="M1786" i="1"/>
  <c r="L1786" i="1"/>
  <c r="K1786" i="1"/>
  <c r="R1786" i="1" s="1"/>
  <c r="J1786" i="1"/>
  <c r="Q1786" i="1" s="1"/>
  <c r="S1786" i="1" s="1"/>
  <c r="N1785" i="1"/>
  <c r="M1785" i="1"/>
  <c r="Q1785" i="1" s="1"/>
  <c r="S1785" i="1" s="1"/>
  <c r="L1785" i="1"/>
  <c r="K1785" i="1"/>
  <c r="R1785" i="1" s="1"/>
  <c r="J1785" i="1"/>
  <c r="Q1784" i="1"/>
  <c r="S1784" i="1" s="1"/>
  <c r="N1784" i="1"/>
  <c r="M1784" i="1"/>
  <c r="L1784" i="1"/>
  <c r="R1784" i="1" s="1"/>
  <c r="K1784" i="1"/>
  <c r="J1784" i="1"/>
  <c r="P1784" i="1" s="1"/>
  <c r="N1783" i="1"/>
  <c r="M1783" i="1"/>
  <c r="L1783" i="1"/>
  <c r="K1783" i="1"/>
  <c r="R1783" i="1" s="1"/>
  <c r="J1783" i="1"/>
  <c r="Q1783" i="1" s="1"/>
  <c r="S1783" i="1" s="1"/>
  <c r="N1782" i="1"/>
  <c r="M1782" i="1"/>
  <c r="L1782" i="1"/>
  <c r="K1782" i="1"/>
  <c r="R1782" i="1" s="1"/>
  <c r="J1782" i="1"/>
  <c r="Q1782" i="1" s="1"/>
  <c r="S1782" i="1" s="1"/>
  <c r="N1781" i="1"/>
  <c r="M1781" i="1"/>
  <c r="Q1781" i="1" s="1"/>
  <c r="S1781" i="1" s="1"/>
  <c r="L1781" i="1"/>
  <c r="K1781" i="1"/>
  <c r="R1781" i="1" s="1"/>
  <c r="J1781" i="1"/>
  <c r="Q1780" i="1"/>
  <c r="S1780" i="1" s="1"/>
  <c r="N1780" i="1"/>
  <c r="M1780" i="1"/>
  <c r="L1780" i="1"/>
  <c r="R1780" i="1" s="1"/>
  <c r="K1780" i="1"/>
  <c r="J1780" i="1"/>
  <c r="P1780" i="1" s="1"/>
  <c r="N1779" i="1"/>
  <c r="M1779" i="1"/>
  <c r="L1779" i="1"/>
  <c r="K1779" i="1"/>
  <c r="R1779" i="1" s="1"/>
  <c r="J1779" i="1"/>
  <c r="Q1779" i="1" s="1"/>
  <c r="S1779" i="1" s="1"/>
  <c r="N1778" i="1"/>
  <c r="M1778" i="1"/>
  <c r="L1778" i="1"/>
  <c r="K1778" i="1"/>
  <c r="R1778" i="1" s="1"/>
  <c r="J1778" i="1"/>
  <c r="Q1778" i="1" s="1"/>
  <c r="S1778" i="1" s="1"/>
  <c r="N1777" i="1"/>
  <c r="M1777" i="1"/>
  <c r="Q1777" i="1" s="1"/>
  <c r="S1777" i="1" s="1"/>
  <c r="L1777" i="1"/>
  <c r="K1777" i="1"/>
  <c r="R1777" i="1" s="1"/>
  <c r="J1777" i="1"/>
  <c r="Q1776" i="1"/>
  <c r="S1776" i="1" s="1"/>
  <c r="N1776" i="1"/>
  <c r="M1776" i="1"/>
  <c r="L1776" i="1"/>
  <c r="R1776" i="1" s="1"/>
  <c r="K1776" i="1"/>
  <c r="J1776" i="1"/>
  <c r="P1776" i="1" s="1"/>
  <c r="N1775" i="1"/>
  <c r="M1775" i="1"/>
  <c r="L1775" i="1"/>
  <c r="K1775" i="1"/>
  <c r="R1775" i="1" s="1"/>
  <c r="J1775" i="1"/>
  <c r="Q1775" i="1" s="1"/>
  <c r="S1775" i="1" s="1"/>
  <c r="N1774" i="1"/>
  <c r="M1774" i="1"/>
  <c r="L1774" i="1"/>
  <c r="K1774" i="1"/>
  <c r="R1774" i="1" s="1"/>
  <c r="J1774" i="1"/>
  <c r="Q1774" i="1" s="1"/>
  <c r="S1774" i="1" s="1"/>
  <c r="N1773" i="1"/>
  <c r="M1773" i="1"/>
  <c r="Q1773" i="1" s="1"/>
  <c r="S1773" i="1" s="1"/>
  <c r="L1773" i="1"/>
  <c r="K1773" i="1"/>
  <c r="R1773" i="1" s="1"/>
  <c r="J1773" i="1"/>
  <c r="Q1772" i="1"/>
  <c r="S1772" i="1" s="1"/>
  <c r="N1772" i="1"/>
  <c r="M1772" i="1"/>
  <c r="L1772" i="1"/>
  <c r="R1772" i="1" s="1"/>
  <c r="K1772" i="1"/>
  <c r="J1772" i="1"/>
  <c r="P1772" i="1" s="1"/>
  <c r="N1771" i="1"/>
  <c r="M1771" i="1"/>
  <c r="L1771" i="1"/>
  <c r="K1771" i="1"/>
  <c r="R1771" i="1" s="1"/>
  <c r="J1771" i="1"/>
  <c r="Q1771" i="1" s="1"/>
  <c r="S1771" i="1" s="1"/>
  <c r="N1770" i="1"/>
  <c r="M1770" i="1"/>
  <c r="L1770" i="1"/>
  <c r="K1770" i="1"/>
  <c r="R1770" i="1" s="1"/>
  <c r="J1770" i="1"/>
  <c r="Q1770" i="1" s="1"/>
  <c r="S1770" i="1" s="1"/>
  <c r="N1769" i="1"/>
  <c r="M1769" i="1"/>
  <c r="Q1769" i="1" s="1"/>
  <c r="S1769" i="1" s="1"/>
  <c r="L1769" i="1"/>
  <c r="K1769" i="1"/>
  <c r="R1769" i="1" s="1"/>
  <c r="J1769" i="1"/>
  <c r="Q1768" i="1"/>
  <c r="S1768" i="1" s="1"/>
  <c r="N1768" i="1"/>
  <c r="M1768" i="1"/>
  <c r="L1768" i="1"/>
  <c r="R1768" i="1" s="1"/>
  <c r="K1768" i="1"/>
  <c r="J1768" i="1"/>
  <c r="P1768" i="1" s="1"/>
  <c r="N1767" i="1"/>
  <c r="M1767" i="1"/>
  <c r="L1767" i="1"/>
  <c r="K1767" i="1"/>
  <c r="R1767" i="1" s="1"/>
  <c r="J1767" i="1"/>
  <c r="Q1767" i="1" s="1"/>
  <c r="S1767" i="1" s="1"/>
  <c r="N1766" i="1"/>
  <c r="M1766" i="1"/>
  <c r="L1766" i="1"/>
  <c r="K1766" i="1"/>
  <c r="R1766" i="1" s="1"/>
  <c r="J1766" i="1"/>
  <c r="Q1766" i="1" s="1"/>
  <c r="S1766" i="1" s="1"/>
  <c r="R1765" i="1"/>
  <c r="N1765" i="1"/>
  <c r="M1765" i="1"/>
  <c r="K1765" i="1"/>
  <c r="J1765" i="1"/>
  <c r="Q1765" i="1" s="1"/>
  <c r="S1765" i="1" s="1"/>
  <c r="R1764" i="1"/>
  <c r="N1764" i="1"/>
  <c r="M1764" i="1"/>
  <c r="Q1764" i="1" s="1"/>
  <c r="S1764" i="1" s="1"/>
  <c r="L1764" i="1"/>
  <c r="K1764" i="1"/>
  <c r="P1764" i="1" s="1"/>
  <c r="J1764" i="1"/>
  <c r="N1763" i="1"/>
  <c r="M1763" i="1"/>
  <c r="L1763" i="1"/>
  <c r="R1763" i="1" s="1"/>
  <c r="K1763" i="1"/>
  <c r="J1763" i="1"/>
  <c r="P1763" i="1" s="1"/>
  <c r="N1762" i="1"/>
  <c r="R1762" i="1" s="1"/>
  <c r="M1762" i="1"/>
  <c r="L1762" i="1"/>
  <c r="K1762" i="1"/>
  <c r="J1762" i="1"/>
  <c r="Q1762" i="1" s="1"/>
  <c r="S1762" i="1" s="1"/>
  <c r="N1761" i="1"/>
  <c r="M1761" i="1"/>
  <c r="L1761" i="1"/>
  <c r="K1761" i="1"/>
  <c r="J1761" i="1"/>
  <c r="Q1761" i="1" s="1"/>
  <c r="S1761" i="1" s="1"/>
  <c r="R1760" i="1"/>
  <c r="N1760" i="1"/>
  <c r="M1760" i="1"/>
  <c r="Q1760" i="1" s="1"/>
  <c r="S1760" i="1" s="1"/>
  <c r="L1760" i="1"/>
  <c r="K1760" i="1"/>
  <c r="P1760" i="1" s="1"/>
  <c r="J1760" i="1"/>
  <c r="N1759" i="1"/>
  <c r="M1759" i="1"/>
  <c r="L1759" i="1"/>
  <c r="R1759" i="1" s="1"/>
  <c r="K1759" i="1"/>
  <c r="J1759" i="1"/>
  <c r="P1759" i="1" s="1"/>
  <c r="N1758" i="1"/>
  <c r="R1758" i="1" s="1"/>
  <c r="M1758" i="1"/>
  <c r="L1758" i="1"/>
  <c r="K1758" i="1"/>
  <c r="J1758" i="1"/>
  <c r="Q1758" i="1" s="1"/>
  <c r="S1758" i="1" s="1"/>
  <c r="N1757" i="1"/>
  <c r="M1757" i="1"/>
  <c r="L1757" i="1"/>
  <c r="K1757" i="1"/>
  <c r="J1757" i="1"/>
  <c r="Q1757" i="1" s="1"/>
  <c r="S1757" i="1" s="1"/>
  <c r="R1756" i="1"/>
  <c r="N1756" i="1"/>
  <c r="M1756" i="1"/>
  <c r="Q1756" i="1" s="1"/>
  <c r="S1756" i="1" s="1"/>
  <c r="L1756" i="1"/>
  <c r="K1756" i="1"/>
  <c r="P1756" i="1" s="1"/>
  <c r="R1755" i="1"/>
  <c r="N1755" i="1"/>
  <c r="M1755" i="1"/>
  <c r="Q1755" i="1" s="1"/>
  <c r="S1755" i="1" s="1"/>
  <c r="L1755" i="1"/>
  <c r="K1755" i="1"/>
  <c r="P1755" i="1" s="1"/>
  <c r="J1755" i="1"/>
  <c r="N1754" i="1"/>
  <c r="M1754" i="1"/>
  <c r="Q1754" i="1" s="1"/>
  <c r="S1754" i="1" s="1"/>
  <c r="L1754" i="1"/>
  <c r="R1754" i="1" s="1"/>
  <c r="K1754" i="1"/>
  <c r="J1754" i="1"/>
  <c r="R1753" i="1"/>
  <c r="N1753" i="1"/>
  <c r="M1753" i="1"/>
  <c r="L1753" i="1"/>
  <c r="K1753" i="1"/>
  <c r="P1753" i="1" s="1"/>
  <c r="J1753" i="1"/>
  <c r="S1752" i="1"/>
  <c r="Q1752" i="1"/>
  <c r="N1752" i="1"/>
  <c r="M1752" i="1"/>
  <c r="L1752" i="1"/>
  <c r="K1752" i="1"/>
  <c r="J1752" i="1"/>
  <c r="R1751" i="1"/>
  <c r="N1751" i="1"/>
  <c r="M1751" i="1"/>
  <c r="Q1751" i="1" s="1"/>
  <c r="S1751" i="1" s="1"/>
  <c r="L1751" i="1"/>
  <c r="K1751" i="1"/>
  <c r="P1751" i="1" s="1"/>
  <c r="J1751" i="1"/>
  <c r="N1750" i="1"/>
  <c r="M1750" i="1"/>
  <c r="Q1750" i="1" s="1"/>
  <c r="S1750" i="1" s="1"/>
  <c r="L1750" i="1"/>
  <c r="R1750" i="1" s="1"/>
  <c r="K1750" i="1"/>
  <c r="J1750" i="1"/>
  <c r="R1749" i="1"/>
  <c r="N1749" i="1"/>
  <c r="M1749" i="1"/>
  <c r="L1749" i="1"/>
  <c r="K1749" i="1"/>
  <c r="P1749" i="1" s="1"/>
  <c r="J1749" i="1"/>
  <c r="S1748" i="1"/>
  <c r="Q1748" i="1"/>
  <c r="N1748" i="1"/>
  <c r="M1748" i="1"/>
  <c r="L1748" i="1"/>
  <c r="K1748" i="1"/>
  <c r="J1748" i="1"/>
  <c r="R1747" i="1"/>
  <c r="N1747" i="1"/>
  <c r="M1747" i="1"/>
  <c r="Q1747" i="1" s="1"/>
  <c r="S1747" i="1" s="1"/>
  <c r="L1747" i="1"/>
  <c r="K1747" i="1"/>
  <c r="P1747" i="1" s="1"/>
  <c r="J1747" i="1"/>
  <c r="N1746" i="1"/>
  <c r="M1746" i="1"/>
  <c r="Q1746" i="1" s="1"/>
  <c r="S1746" i="1" s="1"/>
  <c r="L1746" i="1"/>
  <c r="R1746" i="1" s="1"/>
  <c r="K1746" i="1"/>
  <c r="J1746" i="1"/>
  <c r="R1745" i="1"/>
  <c r="N1745" i="1"/>
  <c r="M1745" i="1"/>
  <c r="K1745" i="1"/>
  <c r="J1745" i="1"/>
  <c r="R1744" i="1"/>
  <c r="N1744" i="1"/>
  <c r="M1744" i="1"/>
  <c r="L1744" i="1"/>
  <c r="K1744" i="1"/>
  <c r="P1744" i="1" s="1"/>
  <c r="J1744" i="1"/>
  <c r="Q1744" i="1" s="1"/>
  <c r="S1744" i="1" s="1"/>
  <c r="Q1743" i="1"/>
  <c r="S1743" i="1" s="1"/>
  <c r="N1743" i="1"/>
  <c r="M1743" i="1"/>
  <c r="L1743" i="1"/>
  <c r="K1743" i="1"/>
  <c r="J1743" i="1"/>
  <c r="Q1742" i="1"/>
  <c r="S1742" i="1" s="1"/>
  <c r="N1742" i="1"/>
  <c r="M1742" i="1"/>
  <c r="L1742" i="1"/>
  <c r="K1742" i="1"/>
  <c r="P1742" i="1" s="1"/>
  <c r="J1742" i="1"/>
  <c r="Q1741" i="1"/>
  <c r="S1741" i="1" s="1"/>
  <c r="N1741" i="1"/>
  <c r="M1741" i="1"/>
  <c r="L1741" i="1"/>
  <c r="R1741" i="1" s="1"/>
  <c r="K1741" i="1"/>
  <c r="J1741" i="1"/>
  <c r="R1740" i="1"/>
  <c r="N1740" i="1"/>
  <c r="M1740" i="1"/>
  <c r="L1740" i="1"/>
  <c r="K1740" i="1"/>
  <c r="P1740" i="1" s="1"/>
  <c r="J1740" i="1"/>
  <c r="Q1740" i="1" s="1"/>
  <c r="S1740" i="1" s="1"/>
  <c r="Q1739" i="1"/>
  <c r="S1739" i="1" s="1"/>
  <c r="N1739" i="1"/>
  <c r="M1739" i="1"/>
  <c r="L1739" i="1"/>
  <c r="K1739" i="1"/>
  <c r="J1739" i="1"/>
  <c r="Q1738" i="1"/>
  <c r="S1738" i="1" s="1"/>
  <c r="N1738" i="1"/>
  <c r="M1738" i="1"/>
  <c r="L1738" i="1"/>
  <c r="K1738" i="1"/>
  <c r="P1738" i="1" s="1"/>
  <c r="J1738" i="1"/>
  <c r="Q1737" i="1"/>
  <c r="S1737" i="1" s="1"/>
  <c r="N1737" i="1"/>
  <c r="M1737" i="1"/>
  <c r="L1737" i="1"/>
  <c r="R1737" i="1" s="1"/>
  <c r="K1737" i="1"/>
  <c r="J1737" i="1"/>
  <c r="R1736" i="1"/>
  <c r="N1736" i="1"/>
  <c r="M1736" i="1"/>
  <c r="L1736" i="1"/>
  <c r="K1736" i="1"/>
  <c r="P1736" i="1" s="1"/>
  <c r="J1736" i="1"/>
  <c r="Q1736" i="1" s="1"/>
  <c r="S1736" i="1" s="1"/>
  <c r="Q1735" i="1"/>
  <c r="S1735" i="1" s="1"/>
  <c r="N1735" i="1"/>
  <c r="M1735" i="1"/>
  <c r="L1735" i="1"/>
  <c r="K1735" i="1"/>
  <c r="J1735" i="1"/>
  <c r="Q1734" i="1"/>
  <c r="S1734" i="1" s="1"/>
  <c r="N1734" i="1"/>
  <c r="M1734" i="1"/>
  <c r="L1734" i="1"/>
  <c r="K1734" i="1"/>
  <c r="P1734" i="1" s="1"/>
  <c r="J1734" i="1"/>
  <c r="Q1733" i="1"/>
  <c r="S1733" i="1" s="1"/>
  <c r="N1733" i="1"/>
  <c r="M1733" i="1"/>
  <c r="L1733" i="1"/>
  <c r="R1733" i="1" s="1"/>
  <c r="K1733" i="1"/>
  <c r="J1733" i="1"/>
  <c r="R1732" i="1"/>
  <c r="N1732" i="1"/>
  <c r="M1732" i="1"/>
  <c r="L1732" i="1"/>
  <c r="K1732" i="1"/>
  <c r="P1732" i="1" s="1"/>
  <c r="J1732" i="1"/>
  <c r="Q1732" i="1" s="1"/>
  <c r="S1732" i="1" s="1"/>
  <c r="Q1731" i="1"/>
  <c r="S1731" i="1" s="1"/>
  <c r="N1731" i="1"/>
  <c r="M1731" i="1"/>
  <c r="L1731" i="1"/>
  <c r="K1731" i="1"/>
  <c r="J1731" i="1"/>
  <c r="Q1730" i="1"/>
  <c r="S1730" i="1" s="1"/>
  <c r="N1730" i="1"/>
  <c r="M1730" i="1"/>
  <c r="L1730" i="1"/>
  <c r="K1730" i="1"/>
  <c r="P1730" i="1" s="1"/>
  <c r="J1730" i="1"/>
  <c r="Q1729" i="1"/>
  <c r="S1729" i="1" s="1"/>
  <c r="N1729" i="1"/>
  <c r="M1729" i="1"/>
  <c r="L1729" i="1"/>
  <c r="R1729" i="1" s="1"/>
  <c r="K1729" i="1"/>
  <c r="J1729" i="1"/>
  <c r="R1728" i="1"/>
  <c r="N1728" i="1"/>
  <c r="M1728" i="1"/>
  <c r="L1728" i="1"/>
  <c r="K1728" i="1"/>
  <c r="P1728" i="1" s="1"/>
  <c r="J1728" i="1"/>
  <c r="Q1728" i="1" s="1"/>
  <c r="S1728" i="1" s="1"/>
  <c r="Q1727" i="1"/>
  <c r="S1727" i="1" s="1"/>
  <c r="N1727" i="1"/>
  <c r="M1727" i="1"/>
  <c r="L1727" i="1"/>
  <c r="K1727" i="1"/>
  <c r="J1727" i="1"/>
  <c r="Q1726" i="1"/>
  <c r="S1726" i="1" s="1"/>
  <c r="N1726" i="1"/>
  <c r="M1726" i="1"/>
  <c r="L1726" i="1"/>
  <c r="K1726" i="1"/>
  <c r="P1726" i="1" s="1"/>
  <c r="J1726" i="1"/>
  <c r="Q1725" i="1"/>
  <c r="S1725" i="1" s="1"/>
  <c r="N1725" i="1"/>
  <c r="M1725" i="1"/>
  <c r="L1725" i="1"/>
  <c r="R1725" i="1" s="1"/>
  <c r="K1725" i="1"/>
  <c r="J1725" i="1"/>
  <c r="R1724" i="1"/>
  <c r="N1724" i="1"/>
  <c r="M1724" i="1"/>
  <c r="L1724" i="1"/>
  <c r="K1724" i="1"/>
  <c r="P1724" i="1" s="1"/>
  <c r="J1724" i="1"/>
  <c r="Q1724" i="1" s="1"/>
  <c r="S1724" i="1" s="1"/>
  <c r="Q1723" i="1"/>
  <c r="S1723" i="1" s="1"/>
  <c r="N1723" i="1"/>
  <c r="M1723" i="1"/>
  <c r="L1723" i="1"/>
  <c r="K1723" i="1"/>
  <c r="J1723" i="1"/>
  <c r="Q1722" i="1"/>
  <c r="S1722" i="1" s="1"/>
  <c r="N1722" i="1"/>
  <c r="M1722" i="1"/>
  <c r="L1722" i="1"/>
  <c r="K1722" i="1"/>
  <c r="P1722" i="1" s="1"/>
  <c r="J1722" i="1"/>
  <c r="Q1721" i="1"/>
  <c r="S1721" i="1" s="1"/>
  <c r="N1721" i="1"/>
  <c r="M1721" i="1"/>
  <c r="L1721" i="1"/>
  <c r="R1721" i="1" s="1"/>
  <c r="K1721" i="1"/>
  <c r="J1721" i="1"/>
  <c r="R1720" i="1"/>
  <c r="N1720" i="1"/>
  <c r="M1720" i="1"/>
  <c r="L1720" i="1"/>
  <c r="K1720" i="1"/>
  <c r="P1720" i="1" s="1"/>
  <c r="J1720" i="1"/>
  <c r="Q1720" i="1" s="1"/>
  <c r="S1720" i="1" s="1"/>
  <c r="Q1719" i="1"/>
  <c r="S1719" i="1" s="1"/>
  <c r="N1719" i="1"/>
  <c r="M1719" i="1"/>
  <c r="L1719" i="1"/>
  <c r="K1719" i="1"/>
  <c r="J1719" i="1"/>
  <c r="Q1718" i="1"/>
  <c r="S1718" i="1" s="1"/>
  <c r="N1718" i="1"/>
  <c r="M1718" i="1"/>
  <c r="L1718" i="1"/>
  <c r="K1718" i="1"/>
  <c r="P1718" i="1" s="1"/>
  <c r="J1718" i="1"/>
  <c r="Q1717" i="1"/>
  <c r="S1717" i="1" s="1"/>
  <c r="N1717" i="1"/>
  <c r="M1717" i="1"/>
  <c r="L1717" i="1"/>
  <c r="R1717" i="1" s="1"/>
  <c r="K1717" i="1"/>
  <c r="J1717" i="1"/>
  <c r="R1716" i="1"/>
  <c r="N1716" i="1"/>
  <c r="M1716" i="1"/>
  <c r="L1716" i="1"/>
  <c r="K1716" i="1"/>
  <c r="P1716" i="1" s="1"/>
  <c r="J1716" i="1"/>
  <c r="Q1716" i="1" s="1"/>
  <c r="S1716" i="1" s="1"/>
  <c r="Q1715" i="1"/>
  <c r="S1715" i="1" s="1"/>
  <c r="N1715" i="1"/>
  <c r="M1715" i="1"/>
  <c r="L1715" i="1"/>
  <c r="K1715" i="1"/>
  <c r="J1715" i="1"/>
  <c r="Q1714" i="1"/>
  <c r="S1714" i="1" s="1"/>
  <c r="N1714" i="1"/>
  <c r="M1714" i="1"/>
  <c r="L1714" i="1"/>
  <c r="K1714" i="1"/>
  <c r="P1714" i="1" s="1"/>
  <c r="J1714" i="1"/>
  <c r="Q1713" i="1"/>
  <c r="S1713" i="1" s="1"/>
  <c r="N1713" i="1"/>
  <c r="M1713" i="1"/>
  <c r="L1713" i="1"/>
  <c r="R1713" i="1" s="1"/>
  <c r="K1713" i="1"/>
  <c r="Q1712" i="1"/>
  <c r="S1712" i="1" s="1"/>
  <c r="N1712" i="1"/>
  <c r="M1712" i="1"/>
  <c r="L1712" i="1"/>
  <c r="R1712" i="1" s="1"/>
  <c r="K1712" i="1"/>
  <c r="J1712" i="1"/>
  <c r="P1712" i="1" s="1"/>
  <c r="N1711" i="1"/>
  <c r="M1711" i="1"/>
  <c r="L1711" i="1"/>
  <c r="K1711" i="1"/>
  <c r="R1711" i="1" s="1"/>
  <c r="J1711" i="1"/>
  <c r="Q1711" i="1" s="1"/>
  <c r="S1711" i="1" s="1"/>
  <c r="Q1710" i="1"/>
  <c r="S1710" i="1" s="1"/>
  <c r="N1710" i="1"/>
  <c r="M1710" i="1"/>
  <c r="L1710" i="1"/>
  <c r="K1710" i="1"/>
  <c r="P1710" i="1" s="1"/>
  <c r="J1710" i="1"/>
  <c r="R1709" i="1"/>
  <c r="N1709" i="1"/>
  <c r="M1709" i="1"/>
  <c r="Q1709" i="1" s="1"/>
  <c r="S1709" i="1" s="1"/>
  <c r="L1709" i="1"/>
  <c r="K1709" i="1"/>
  <c r="P1709" i="1" s="1"/>
  <c r="J1709" i="1"/>
  <c r="N1708" i="1"/>
  <c r="R1708" i="1" s="1"/>
  <c r="M1708" i="1"/>
  <c r="L1708" i="1"/>
  <c r="K1708" i="1"/>
  <c r="J1708" i="1"/>
  <c r="Q1708" i="1" s="1"/>
  <c r="S1708" i="1" s="1"/>
  <c r="N1707" i="1"/>
  <c r="M1707" i="1"/>
  <c r="L1707" i="1"/>
  <c r="K1707" i="1"/>
  <c r="R1707" i="1" s="1"/>
  <c r="J1707" i="1"/>
  <c r="Q1707" i="1" s="1"/>
  <c r="S1707" i="1" s="1"/>
  <c r="Q1706" i="1"/>
  <c r="S1706" i="1" s="1"/>
  <c r="N1706" i="1"/>
  <c r="M1706" i="1"/>
  <c r="L1706" i="1"/>
  <c r="K1706" i="1"/>
  <c r="P1706" i="1" s="1"/>
  <c r="J1706" i="1"/>
  <c r="R1705" i="1"/>
  <c r="N1705" i="1"/>
  <c r="M1705" i="1"/>
  <c r="Q1705" i="1" s="1"/>
  <c r="S1705" i="1" s="1"/>
  <c r="L1705" i="1"/>
  <c r="K1705" i="1"/>
  <c r="P1705" i="1" s="1"/>
  <c r="J1705" i="1"/>
  <c r="N1704" i="1"/>
  <c r="R1704" i="1" s="1"/>
  <c r="M1704" i="1"/>
  <c r="L1704" i="1"/>
  <c r="K1704" i="1"/>
  <c r="J1704" i="1"/>
  <c r="Q1704" i="1" s="1"/>
  <c r="S1704" i="1" s="1"/>
  <c r="N1703" i="1"/>
  <c r="M1703" i="1"/>
  <c r="L1703" i="1"/>
  <c r="K1703" i="1"/>
  <c r="R1703" i="1" s="1"/>
  <c r="J1703" i="1"/>
  <c r="Q1703" i="1" s="1"/>
  <c r="S1703" i="1" s="1"/>
  <c r="Q1702" i="1"/>
  <c r="S1702" i="1" s="1"/>
  <c r="N1702" i="1"/>
  <c r="M1702" i="1"/>
  <c r="L1702" i="1"/>
  <c r="K1702" i="1"/>
  <c r="P1702" i="1" s="1"/>
  <c r="J1702" i="1"/>
  <c r="R1701" i="1"/>
  <c r="N1701" i="1"/>
  <c r="M1701" i="1"/>
  <c r="Q1701" i="1" s="1"/>
  <c r="S1701" i="1" s="1"/>
  <c r="L1701" i="1"/>
  <c r="K1701" i="1"/>
  <c r="P1701" i="1" s="1"/>
  <c r="J1701" i="1"/>
  <c r="N1700" i="1"/>
  <c r="R1700" i="1" s="1"/>
  <c r="M1700" i="1"/>
  <c r="L1700" i="1"/>
  <c r="K1700" i="1"/>
  <c r="J1700" i="1"/>
  <c r="Q1700" i="1" s="1"/>
  <c r="S1700" i="1" s="1"/>
  <c r="N1699" i="1"/>
  <c r="M1699" i="1"/>
  <c r="L1699" i="1"/>
  <c r="K1699" i="1"/>
  <c r="R1699" i="1" s="1"/>
  <c r="J1699" i="1"/>
  <c r="Q1699" i="1" s="1"/>
  <c r="S1699" i="1" s="1"/>
  <c r="Q1698" i="1"/>
  <c r="S1698" i="1" s="1"/>
  <c r="N1698" i="1"/>
  <c r="M1698" i="1"/>
  <c r="L1698" i="1"/>
  <c r="K1698" i="1"/>
  <c r="P1698" i="1" s="1"/>
  <c r="J1698" i="1"/>
  <c r="R1697" i="1"/>
  <c r="N1697" i="1"/>
  <c r="M1697" i="1"/>
  <c r="Q1697" i="1" s="1"/>
  <c r="S1697" i="1" s="1"/>
  <c r="L1697" i="1"/>
  <c r="K1697" i="1"/>
  <c r="P1697" i="1" s="1"/>
  <c r="J1697" i="1"/>
  <c r="N1696" i="1"/>
  <c r="R1696" i="1" s="1"/>
  <c r="M1696" i="1"/>
  <c r="L1696" i="1"/>
  <c r="K1696" i="1"/>
  <c r="J1696" i="1"/>
  <c r="Q1696" i="1" s="1"/>
  <c r="S1696" i="1" s="1"/>
  <c r="N1695" i="1"/>
  <c r="M1695" i="1"/>
  <c r="L1695" i="1"/>
  <c r="K1695" i="1"/>
  <c r="J1695" i="1"/>
  <c r="Q1695" i="1" s="1"/>
  <c r="S1695" i="1" s="1"/>
  <c r="Q1694" i="1"/>
  <c r="S1694" i="1" s="1"/>
  <c r="N1694" i="1"/>
  <c r="M1694" i="1"/>
  <c r="L1694" i="1"/>
  <c r="K1694" i="1"/>
  <c r="P1694" i="1" s="1"/>
  <c r="J1694" i="1"/>
  <c r="R1693" i="1"/>
  <c r="N1693" i="1"/>
  <c r="M1693" i="1"/>
  <c r="Q1693" i="1" s="1"/>
  <c r="S1693" i="1" s="1"/>
  <c r="L1693" i="1"/>
  <c r="K1693" i="1"/>
  <c r="P1693" i="1" s="1"/>
  <c r="J1693" i="1"/>
  <c r="N1692" i="1"/>
  <c r="R1692" i="1" s="1"/>
  <c r="M1692" i="1"/>
  <c r="L1692" i="1"/>
  <c r="K1692" i="1"/>
  <c r="J1692" i="1"/>
  <c r="N1691" i="1"/>
  <c r="M1691" i="1"/>
  <c r="L1691" i="1"/>
  <c r="K1691" i="1"/>
  <c r="R1691" i="1" s="1"/>
  <c r="J1691" i="1"/>
  <c r="Q1691" i="1" s="1"/>
  <c r="S1691" i="1" s="1"/>
  <c r="Q1690" i="1"/>
  <c r="S1690" i="1" s="1"/>
  <c r="N1690" i="1"/>
  <c r="M1690" i="1"/>
  <c r="L1690" i="1"/>
  <c r="K1690" i="1"/>
  <c r="P1690" i="1" s="1"/>
  <c r="J1690" i="1"/>
  <c r="R1689" i="1"/>
  <c r="N1689" i="1"/>
  <c r="M1689" i="1"/>
  <c r="Q1689" i="1" s="1"/>
  <c r="S1689" i="1" s="1"/>
  <c r="L1689" i="1"/>
  <c r="K1689" i="1"/>
  <c r="P1689" i="1" s="1"/>
  <c r="J1689" i="1"/>
  <c r="N1688" i="1"/>
  <c r="R1688" i="1" s="1"/>
  <c r="M1688" i="1"/>
  <c r="L1688" i="1"/>
  <c r="K1688" i="1"/>
  <c r="J1688" i="1"/>
  <c r="N1687" i="1"/>
  <c r="M1687" i="1"/>
  <c r="L1687" i="1"/>
  <c r="K1687" i="1"/>
  <c r="R1687" i="1" s="1"/>
  <c r="J1687" i="1"/>
  <c r="Q1687" i="1" s="1"/>
  <c r="S1687" i="1" s="1"/>
  <c r="Q1686" i="1"/>
  <c r="S1686" i="1" s="1"/>
  <c r="N1686" i="1"/>
  <c r="M1686" i="1"/>
  <c r="L1686" i="1"/>
  <c r="K1686" i="1"/>
  <c r="P1686" i="1" s="1"/>
  <c r="J1686" i="1"/>
  <c r="R1685" i="1"/>
  <c r="N1685" i="1"/>
  <c r="M1685" i="1"/>
  <c r="Q1685" i="1" s="1"/>
  <c r="S1685" i="1" s="1"/>
  <c r="L1685" i="1"/>
  <c r="K1685" i="1"/>
  <c r="P1685" i="1" s="1"/>
  <c r="J1685" i="1"/>
  <c r="N1684" i="1"/>
  <c r="R1684" i="1" s="1"/>
  <c r="M1684" i="1"/>
  <c r="L1684" i="1"/>
  <c r="K1684" i="1"/>
  <c r="J1684" i="1"/>
  <c r="N1683" i="1"/>
  <c r="M1683" i="1"/>
  <c r="L1683" i="1"/>
  <c r="K1683" i="1"/>
  <c r="R1683" i="1" s="1"/>
  <c r="J1683" i="1"/>
  <c r="Q1683" i="1" s="1"/>
  <c r="S1683" i="1" s="1"/>
  <c r="Q1682" i="1"/>
  <c r="S1682" i="1" s="1"/>
  <c r="N1682" i="1"/>
  <c r="M1682" i="1"/>
  <c r="L1682" i="1"/>
  <c r="K1682" i="1"/>
  <c r="P1682" i="1" s="1"/>
  <c r="J1682" i="1"/>
  <c r="R1681" i="1"/>
  <c r="N1681" i="1"/>
  <c r="M1681" i="1"/>
  <c r="Q1681" i="1" s="1"/>
  <c r="S1681" i="1" s="1"/>
  <c r="L1681" i="1"/>
  <c r="K1681" i="1"/>
  <c r="P1681" i="1" s="1"/>
  <c r="J1681" i="1"/>
  <c r="N1680" i="1"/>
  <c r="R1680" i="1" s="1"/>
  <c r="M1680" i="1"/>
  <c r="L1680" i="1"/>
  <c r="K1680" i="1"/>
  <c r="J1680" i="1"/>
  <c r="N1679" i="1"/>
  <c r="M1679" i="1"/>
  <c r="L1679" i="1"/>
  <c r="K1679" i="1"/>
  <c r="R1679" i="1" s="1"/>
  <c r="J1679" i="1"/>
  <c r="Q1679" i="1" s="1"/>
  <c r="S1679" i="1" s="1"/>
  <c r="Q1678" i="1"/>
  <c r="S1678" i="1" s="1"/>
  <c r="N1678" i="1"/>
  <c r="M1678" i="1"/>
  <c r="L1678" i="1"/>
  <c r="K1678" i="1"/>
  <c r="P1678" i="1" s="1"/>
  <c r="J1678" i="1"/>
  <c r="R1677" i="1"/>
  <c r="N1677" i="1"/>
  <c r="M1677" i="1"/>
  <c r="Q1677" i="1" s="1"/>
  <c r="S1677" i="1" s="1"/>
  <c r="L1677" i="1"/>
  <c r="K1677" i="1"/>
  <c r="P1677" i="1" s="1"/>
  <c r="J1677" i="1"/>
  <c r="N1676" i="1"/>
  <c r="R1676" i="1" s="1"/>
  <c r="M1676" i="1"/>
  <c r="L1676" i="1"/>
  <c r="K1676" i="1"/>
  <c r="J1676" i="1"/>
  <c r="N1675" i="1"/>
  <c r="M1675" i="1"/>
  <c r="L1675" i="1"/>
  <c r="K1675" i="1"/>
  <c r="R1675" i="1" s="1"/>
  <c r="J1675" i="1"/>
  <c r="Q1675" i="1" s="1"/>
  <c r="S1675" i="1" s="1"/>
  <c r="Q1674" i="1"/>
  <c r="S1674" i="1" s="1"/>
  <c r="N1674" i="1"/>
  <c r="M1674" i="1"/>
  <c r="K1674" i="1"/>
  <c r="R1674" i="1" s="1"/>
  <c r="J1674" i="1"/>
  <c r="P1674" i="1" s="1"/>
  <c r="Q1673" i="1"/>
  <c r="S1673" i="1" s="1"/>
  <c r="N1673" i="1"/>
  <c r="M1673" i="1"/>
  <c r="L1673" i="1"/>
  <c r="K1673" i="1"/>
  <c r="J1673" i="1"/>
  <c r="R1672" i="1"/>
  <c r="N1672" i="1"/>
  <c r="M1672" i="1"/>
  <c r="Q1672" i="1" s="1"/>
  <c r="S1672" i="1" s="1"/>
  <c r="L1672" i="1"/>
  <c r="K1672" i="1"/>
  <c r="J1672" i="1"/>
  <c r="N1671" i="1"/>
  <c r="R1671" i="1" s="1"/>
  <c r="M1671" i="1"/>
  <c r="L1671" i="1"/>
  <c r="K1671" i="1"/>
  <c r="J1671" i="1"/>
  <c r="N1670" i="1"/>
  <c r="M1670" i="1"/>
  <c r="L1670" i="1"/>
  <c r="K1670" i="1"/>
  <c r="R1670" i="1" s="1"/>
  <c r="J1670" i="1"/>
  <c r="Q1670" i="1" s="1"/>
  <c r="S1670" i="1" s="1"/>
  <c r="Q1669" i="1"/>
  <c r="S1669" i="1" s="1"/>
  <c r="N1669" i="1"/>
  <c r="M1669" i="1"/>
  <c r="L1669" i="1"/>
  <c r="K1669" i="1"/>
  <c r="J1669" i="1"/>
  <c r="R1668" i="1"/>
  <c r="N1668" i="1"/>
  <c r="M1668" i="1"/>
  <c r="Q1668" i="1" s="1"/>
  <c r="S1668" i="1" s="1"/>
  <c r="L1668" i="1"/>
  <c r="K1668" i="1"/>
  <c r="J1668" i="1"/>
  <c r="N1667" i="1"/>
  <c r="R1667" i="1" s="1"/>
  <c r="M1667" i="1"/>
  <c r="L1667" i="1"/>
  <c r="K1667" i="1"/>
  <c r="J1667" i="1"/>
  <c r="N1666" i="1"/>
  <c r="M1666" i="1"/>
  <c r="L1666" i="1"/>
  <c r="K1666" i="1"/>
  <c r="R1666" i="1" s="1"/>
  <c r="J1666" i="1"/>
  <c r="Q1666" i="1" s="1"/>
  <c r="S1666" i="1" s="1"/>
  <c r="Q1665" i="1"/>
  <c r="S1665" i="1" s="1"/>
  <c r="N1665" i="1"/>
  <c r="M1665" i="1"/>
  <c r="L1665" i="1"/>
  <c r="K1665" i="1"/>
  <c r="J1665" i="1"/>
  <c r="R1664" i="1"/>
  <c r="N1664" i="1"/>
  <c r="M1664" i="1"/>
  <c r="Q1664" i="1" s="1"/>
  <c r="S1664" i="1" s="1"/>
  <c r="L1664" i="1"/>
  <c r="K1664" i="1"/>
  <c r="J1664" i="1"/>
  <c r="S1663" i="1"/>
  <c r="N1663" i="1"/>
  <c r="R1663" i="1" s="1"/>
  <c r="M1663" i="1"/>
  <c r="Q1663" i="1" s="1"/>
  <c r="K1663" i="1"/>
  <c r="J1663" i="1"/>
  <c r="N1662" i="1"/>
  <c r="R1662" i="1" s="1"/>
  <c r="M1662" i="1"/>
  <c r="L1662" i="1"/>
  <c r="K1662" i="1"/>
  <c r="J1662" i="1"/>
  <c r="N1661" i="1"/>
  <c r="M1661" i="1"/>
  <c r="L1661" i="1"/>
  <c r="K1661" i="1"/>
  <c r="R1661" i="1" s="1"/>
  <c r="J1661" i="1"/>
  <c r="Q1661" i="1" s="1"/>
  <c r="S1661" i="1" s="1"/>
  <c r="Q1660" i="1"/>
  <c r="S1660" i="1" s="1"/>
  <c r="N1660" i="1"/>
  <c r="M1660" i="1"/>
  <c r="L1660" i="1"/>
  <c r="K1660" i="1"/>
  <c r="P1660" i="1" s="1"/>
  <c r="J1660" i="1"/>
  <c r="R1659" i="1"/>
  <c r="N1659" i="1"/>
  <c r="M1659" i="1"/>
  <c r="Q1659" i="1" s="1"/>
  <c r="S1659" i="1" s="1"/>
  <c r="L1659" i="1"/>
  <c r="K1659" i="1"/>
  <c r="J1659" i="1"/>
  <c r="N1658" i="1"/>
  <c r="R1658" i="1" s="1"/>
  <c r="M1658" i="1"/>
  <c r="L1658" i="1"/>
  <c r="K1658" i="1"/>
  <c r="J1658" i="1"/>
  <c r="N1657" i="1"/>
  <c r="M1657" i="1"/>
  <c r="L1657" i="1"/>
  <c r="K1657" i="1"/>
  <c r="R1657" i="1" s="1"/>
  <c r="J1657" i="1"/>
  <c r="Q1657" i="1" s="1"/>
  <c r="S1657" i="1" s="1"/>
  <c r="Q1656" i="1"/>
  <c r="S1656" i="1" s="1"/>
  <c r="N1656" i="1"/>
  <c r="M1656" i="1"/>
  <c r="L1656" i="1"/>
  <c r="K1656" i="1"/>
  <c r="P1656" i="1" s="1"/>
  <c r="J1656" i="1"/>
  <c r="R1655" i="1"/>
  <c r="N1655" i="1"/>
  <c r="M1655" i="1"/>
  <c r="Q1655" i="1" s="1"/>
  <c r="S1655" i="1" s="1"/>
  <c r="L1655" i="1"/>
  <c r="K1655" i="1"/>
  <c r="J1655" i="1"/>
  <c r="N1654" i="1"/>
  <c r="R1654" i="1" s="1"/>
  <c r="M1654" i="1"/>
  <c r="L1654" i="1"/>
  <c r="K1654" i="1"/>
  <c r="J1654" i="1"/>
  <c r="N1653" i="1"/>
  <c r="M1653" i="1"/>
  <c r="L1653" i="1"/>
  <c r="K1653" i="1"/>
  <c r="R1653" i="1" s="1"/>
  <c r="J1653" i="1"/>
  <c r="Q1653" i="1" s="1"/>
  <c r="S1653" i="1" s="1"/>
  <c r="Q1652" i="1"/>
  <c r="S1652" i="1" s="1"/>
  <c r="N1652" i="1"/>
  <c r="M1652" i="1"/>
  <c r="L1652" i="1"/>
  <c r="K1652" i="1"/>
  <c r="P1652" i="1" s="1"/>
  <c r="J1652" i="1"/>
  <c r="R1651" i="1"/>
  <c r="N1651" i="1"/>
  <c r="M1651" i="1"/>
  <c r="Q1651" i="1" s="1"/>
  <c r="S1651" i="1" s="1"/>
  <c r="L1651" i="1"/>
  <c r="K1651" i="1"/>
  <c r="J1651" i="1"/>
  <c r="N1650" i="1"/>
  <c r="R1650" i="1" s="1"/>
  <c r="M1650" i="1"/>
  <c r="L1650" i="1"/>
  <c r="K1650" i="1"/>
  <c r="J1650" i="1"/>
  <c r="N1649" i="1"/>
  <c r="M1649" i="1"/>
  <c r="L1649" i="1"/>
  <c r="K1649" i="1"/>
  <c r="R1649" i="1" s="1"/>
  <c r="J1649" i="1"/>
  <c r="Q1649" i="1" s="1"/>
  <c r="S1649" i="1" s="1"/>
  <c r="Q1648" i="1"/>
  <c r="S1648" i="1" s="1"/>
  <c r="N1648" i="1"/>
  <c r="M1648" i="1"/>
  <c r="L1648" i="1"/>
  <c r="K1648" i="1"/>
  <c r="P1648" i="1" s="1"/>
  <c r="J1648" i="1"/>
  <c r="R1647" i="1"/>
  <c r="N1647" i="1"/>
  <c r="M1647" i="1"/>
  <c r="Q1647" i="1" s="1"/>
  <c r="S1647" i="1" s="1"/>
  <c r="L1647" i="1"/>
  <c r="K1647" i="1"/>
  <c r="J1647" i="1"/>
  <c r="N1646" i="1"/>
  <c r="R1646" i="1" s="1"/>
  <c r="M1646" i="1"/>
  <c r="L1646" i="1"/>
  <c r="K1646" i="1"/>
  <c r="J1646" i="1"/>
  <c r="N1645" i="1"/>
  <c r="M1645" i="1"/>
  <c r="L1645" i="1"/>
  <c r="K1645" i="1"/>
  <c r="R1645" i="1" s="1"/>
  <c r="J1645" i="1"/>
  <c r="Q1645" i="1" s="1"/>
  <c r="S1645" i="1" s="1"/>
  <c r="Q1644" i="1"/>
  <c r="S1644" i="1" s="1"/>
  <c r="N1644" i="1"/>
  <c r="M1644" i="1"/>
  <c r="L1644" i="1"/>
  <c r="K1644" i="1"/>
  <c r="P1644" i="1" s="1"/>
  <c r="J1644" i="1"/>
  <c r="R1643" i="1"/>
  <c r="N1643" i="1"/>
  <c r="M1643" i="1"/>
  <c r="Q1643" i="1" s="1"/>
  <c r="S1643" i="1" s="1"/>
  <c r="L1643" i="1"/>
  <c r="K1643" i="1"/>
  <c r="J1643" i="1"/>
  <c r="N1642" i="1"/>
  <c r="R1642" i="1" s="1"/>
  <c r="M1642" i="1"/>
  <c r="L1642" i="1"/>
  <c r="K1642" i="1"/>
  <c r="J1642" i="1"/>
  <c r="N1641" i="1"/>
  <c r="M1641" i="1"/>
  <c r="L1641" i="1"/>
  <c r="K1641" i="1"/>
  <c r="R1641" i="1" s="1"/>
  <c r="J1641" i="1"/>
  <c r="Q1641" i="1" s="1"/>
  <c r="S1641" i="1" s="1"/>
  <c r="Q1640" i="1"/>
  <c r="S1640" i="1" s="1"/>
  <c r="N1640" i="1"/>
  <c r="M1640" i="1"/>
  <c r="L1640" i="1"/>
  <c r="K1640" i="1"/>
  <c r="P1640" i="1" s="1"/>
  <c r="J1640" i="1"/>
  <c r="R1639" i="1"/>
  <c r="N1639" i="1"/>
  <c r="M1639" i="1"/>
  <c r="Q1639" i="1" s="1"/>
  <c r="S1639" i="1" s="1"/>
  <c r="L1639" i="1"/>
  <c r="K1639" i="1"/>
  <c r="J1639" i="1"/>
  <c r="N1638" i="1"/>
  <c r="R1638" i="1" s="1"/>
  <c r="M1638" i="1"/>
  <c r="L1638" i="1"/>
  <c r="K1638" i="1"/>
  <c r="J1638" i="1"/>
  <c r="N1637" i="1"/>
  <c r="M1637" i="1"/>
  <c r="L1637" i="1"/>
  <c r="K1637" i="1"/>
  <c r="R1637" i="1" s="1"/>
  <c r="J1637" i="1"/>
  <c r="Q1637" i="1" s="1"/>
  <c r="S1637" i="1" s="1"/>
  <c r="Q1636" i="1"/>
  <c r="S1636" i="1" s="1"/>
  <c r="N1636" i="1"/>
  <c r="M1636" i="1"/>
  <c r="L1636" i="1"/>
  <c r="K1636" i="1"/>
  <c r="P1636" i="1" s="1"/>
  <c r="J1636" i="1"/>
  <c r="R1635" i="1"/>
  <c r="N1635" i="1"/>
  <c r="M1635" i="1"/>
  <c r="Q1635" i="1" s="1"/>
  <c r="S1635" i="1" s="1"/>
  <c r="L1635" i="1"/>
  <c r="K1635" i="1"/>
  <c r="J1635" i="1"/>
  <c r="N1634" i="1"/>
  <c r="R1634" i="1" s="1"/>
  <c r="M1634" i="1"/>
  <c r="L1634" i="1"/>
  <c r="K1634" i="1"/>
  <c r="J1634" i="1"/>
  <c r="N1633" i="1"/>
  <c r="M1633" i="1"/>
  <c r="L1633" i="1"/>
  <c r="K1633" i="1"/>
  <c r="R1633" i="1" s="1"/>
  <c r="J1633" i="1"/>
  <c r="Q1633" i="1" s="1"/>
  <c r="S1633" i="1" s="1"/>
  <c r="Q1632" i="1"/>
  <c r="S1632" i="1" s="1"/>
  <c r="N1632" i="1"/>
  <c r="M1632" i="1"/>
  <c r="L1632" i="1"/>
  <c r="K1632" i="1"/>
  <c r="P1632" i="1" s="1"/>
  <c r="J1632" i="1"/>
  <c r="R1631" i="1"/>
  <c r="N1631" i="1"/>
  <c r="M1631" i="1"/>
  <c r="Q1631" i="1" s="1"/>
  <c r="S1631" i="1" s="1"/>
  <c r="L1631" i="1"/>
  <c r="K1631" i="1"/>
  <c r="J1631" i="1"/>
  <c r="N1630" i="1"/>
  <c r="R1630" i="1" s="1"/>
  <c r="M1630" i="1"/>
  <c r="L1630" i="1"/>
  <c r="K1630" i="1"/>
  <c r="J1630" i="1"/>
  <c r="N1629" i="1"/>
  <c r="M1629" i="1"/>
  <c r="L1629" i="1"/>
  <c r="K1629" i="1"/>
  <c r="R1629" i="1" s="1"/>
  <c r="J1629" i="1"/>
  <c r="Q1629" i="1" s="1"/>
  <c r="S1629" i="1" s="1"/>
  <c r="Q1628" i="1"/>
  <c r="S1628" i="1" s="1"/>
  <c r="N1628" i="1"/>
  <c r="M1628" i="1"/>
  <c r="L1628" i="1"/>
  <c r="K1628" i="1"/>
  <c r="P1628" i="1" s="1"/>
  <c r="J1628" i="1"/>
  <c r="R1627" i="1"/>
  <c r="N1627" i="1"/>
  <c r="M1627" i="1"/>
  <c r="Q1627" i="1" s="1"/>
  <c r="S1627" i="1" s="1"/>
  <c r="L1627" i="1"/>
  <c r="K1627" i="1"/>
  <c r="J1627" i="1"/>
  <c r="N1626" i="1"/>
  <c r="R1626" i="1" s="1"/>
  <c r="M1626" i="1"/>
  <c r="L1626" i="1"/>
  <c r="K1626" i="1"/>
  <c r="J1626" i="1"/>
  <c r="N1625" i="1"/>
  <c r="M1625" i="1"/>
  <c r="L1625" i="1"/>
  <c r="K1625" i="1"/>
  <c r="R1625" i="1" s="1"/>
  <c r="J1625" i="1"/>
  <c r="Q1625" i="1" s="1"/>
  <c r="S1625" i="1" s="1"/>
  <c r="Q1624" i="1"/>
  <c r="S1624" i="1" s="1"/>
  <c r="N1624" i="1"/>
  <c r="M1624" i="1"/>
  <c r="L1624" i="1"/>
  <c r="K1624" i="1"/>
  <c r="P1624" i="1" s="1"/>
  <c r="J1624" i="1"/>
  <c r="R1623" i="1"/>
  <c r="N1623" i="1"/>
  <c r="M1623" i="1"/>
  <c r="Q1623" i="1" s="1"/>
  <c r="S1623" i="1" s="1"/>
  <c r="L1623" i="1"/>
  <c r="K1623" i="1"/>
  <c r="J1623" i="1"/>
  <c r="N1622" i="1"/>
  <c r="R1622" i="1" s="1"/>
  <c r="M1622" i="1"/>
  <c r="L1622" i="1"/>
  <c r="K1622" i="1"/>
  <c r="J1622" i="1"/>
  <c r="N1621" i="1"/>
  <c r="M1621" i="1"/>
  <c r="L1621" i="1"/>
  <c r="K1621" i="1"/>
  <c r="R1621" i="1" s="1"/>
  <c r="J1621" i="1"/>
  <c r="Q1621" i="1" s="1"/>
  <c r="S1621" i="1" s="1"/>
  <c r="Q1620" i="1"/>
  <c r="S1620" i="1" s="1"/>
  <c r="N1620" i="1"/>
  <c r="M1620" i="1"/>
  <c r="L1620" i="1"/>
  <c r="K1620" i="1"/>
  <c r="P1620" i="1" s="1"/>
  <c r="J1620" i="1"/>
  <c r="R1619" i="1"/>
  <c r="N1619" i="1"/>
  <c r="M1619" i="1"/>
  <c r="Q1619" i="1" s="1"/>
  <c r="S1619" i="1" s="1"/>
  <c r="L1619" i="1"/>
  <c r="K1619" i="1"/>
  <c r="J1619" i="1"/>
  <c r="N1618" i="1"/>
  <c r="R1618" i="1" s="1"/>
  <c r="M1618" i="1"/>
  <c r="L1618" i="1"/>
  <c r="K1618" i="1"/>
  <c r="J1618" i="1"/>
  <c r="N1617" i="1"/>
  <c r="M1617" i="1"/>
  <c r="L1617" i="1"/>
  <c r="K1617" i="1"/>
  <c r="R1617" i="1" s="1"/>
  <c r="J1617" i="1"/>
  <c r="Q1617" i="1" s="1"/>
  <c r="S1617" i="1" s="1"/>
  <c r="Q1616" i="1"/>
  <c r="S1616" i="1" s="1"/>
  <c r="N1616" i="1"/>
  <c r="M1616" i="1"/>
  <c r="L1616" i="1"/>
  <c r="K1616" i="1"/>
  <c r="P1616" i="1" s="1"/>
  <c r="J1616" i="1"/>
  <c r="R1615" i="1"/>
  <c r="N1615" i="1"/>
  <c r="M1615" i="1"/>
  <c r="Q1615" i="1" s="1"/>
  <c r="S1615" i="1" s="1"/>
  <c r="L1615" i="1"/>
  <c r="K1615" i="1"/>
  <c r="J1615" i="1"/>
  <c r="N1614" i="1"/>
  <c r="R1614" i="1" s="1"/>
  <c r="M1614" i="1"/>
  <c r="L1614" i="1"/>
  <c r="K1614" i="1"/>
  <c r="J1614" i="1"/>
  <c r="N1613" i="1"/>
  <c r="M1613" i="1"/>
  <c r="L1613" i="1"/>
  <c r="K1613" i="1"/>
  <c r="R1613" i="1" s="1"/>
  <c r="J1613" i="1"/>
  <c r="Q1613" i="1" s="1"/>
  <c r="S1613" i="1" s="1"/>
  <c r="Q1612" i="1"/>
  <c r="S1612" i="1" s="1"/>
  <c r="N1612" i="1"/>
  <c r="M1612" i="1"/>
  <c r="L1612" i="1"/>
  <c r="K1612" i="1"/>
  <c r="P1612" i="1" s="1"/>
  <c r="J1612" i="1"/>
  <c r="R1611" i="1"/>
  <c r="N1611" i="1"/>
  <c r="M1611" i="1"/>
  <c r="Q1611" i="1" s="1"/>
  <c r="S1611" i="1" s="1"/>
  <c r="L1611" i="1"/>
  <c r="K1611" i="1"/>
  <c r="J1611" i="1"/>
  <c r="N1610" i="1"/>
  <c r="R1610" i="1" s="1"/>
  <c r="M1610" i="1"/>
  <c r="L1610" i="1"/>
  <c r="K1610" i="1"/>
  <c r="J1610" i="1"/>
  <c r="N1609" i="1"/>
  <c r="M1609" i="1"/>
  <c r="L1609" i="1"/>
  <c r="K1609" i="1"/>
  <c r="R1609" i="1" s="1"/>
  <c r="J1609" i="1"/>
  <c r="Q1609" i="1" s="1"/>
  <c r="S1609" i="1" s="1"/>
  <c r="Q1608" i="1"/>
  <c r="S1608" i="1" s="1"/>
  <c r="N1608" i="1"/>
  <c r="M1608" i="1"/>
  <c r="L1608" i="1"/>
  <c r="K1608" i="1"/>
  <c r="P1608" i="1" s="1"/>
  <c r="J1608" i="1"/>
  <c r="R1607" i="1"/>
  <c r="N1607" i="1"/>
  <c r="M1607" i="1"/>
  <c r="Q1607" i="1" s="1"/>
  <c r="S1607" i="1" s="1"/>
  <c r="L1607" i="1"/>
  <c r="K1607" i="1"/>
  <c r="J1607" i="1"/>
  <c r="N1606" i="1"/>
  <c r="R1606" i="1" s="1"/>
  <c r="M1606" i="1"/>
  <c r="L1606" i="1"/>
  <c r="K1606" i="1"/>
  <c r="J1606" i="1"/>
  <c r="N1605" i="1"/>
  <c r="M1605" i="1"/>
  <c r="L1605" i="1"/>
  <c r="K1605" i="1"/>
  <c r="R1605" i="1" s="1"/>
  <c r="J1605" i="1"/>
  <c r="Q1605" i="1" s="1"/>
  <c r="S1605" i="1" s="1"/>
  <c r="Q1604" i="1"/>
  <c r="S1604" i="1" s="1"/>
  <c r="N1604" i="1"/>
  <c r="M1604" i="1"/>
  <c r="L1604" i="1"/>
  <c r="K1604" i="1"/>
  <c r="P1604" i="1" s="1"/>
  <c r="J1604" i="1"/>
  <c r="R1603" i="1"/>
  <c r="N1603" i="1"/>
  <c r="M1603" i="1"/>
  <c r="Q1603" i="1" s="1"/>
  <c r="S1603" i="1" s="1"/>
  <c r="L1603" i="1"/>
  <c r="K1603" i="1"/>
  <c r="J1603" i="1"/>
  <c r="N1602" i="1"/>
  <c r="R1602" i="1" s="1"/>
  <c r="M1602" i="1"/>
  <c r="L1602" i="1"/>
  <c r="K1602" i="1"/>
  <c r="J1602" i="1"/>
  <c r="N1601" i="1"/>
  <c r="M1601" i="1"/>
  <c r="L1601" i="1"/>
  <c r="K1601" i="1"/>
  <c r="R1601" i="1" s="1"/>
  <c r="J1601" i="1"/>
  <c r="Q1601" i="1" s="1"/>
  <c r="S1601" i="1" s="1"/>
  <c r="Q1600" i="1"/>
  <c r="S1600" i="1" s="1"/>
  <c r="N1600" i="1"/>
  <c r="M1600" i="1"/>
  <c r="L1600" i="1"/>
  <c r="K1600" i="1"/>
  <c r="P1600" i="1" s="1"/>
  <c r="J1600" i="1"/>
  <c r="R1599" i="1"/>
  <c r="N1599" i="1"/>
  <c r="M1599" i="1"/>
  <c r="Q1599" i="1" s="1"/>
  <c r="S1599" i="1" s="1"/>
  <c r="L1599" i="1"/>
  <c r="K1599" i="1"/>
  <c r="J1599" i="1"/>
  <c r="N1598" i="1"/>
  <c r="R1598" i="1" s="1"/>
  <c r="M1598" i="1"/>
  <c r="L1598" i="1"/>
  <c r="K1598" i="1"/>
  <c r="J1598" i="1"/>
  <c r="N1597" i="1"/>
  <c r="M1597" i="1"/>
  <c r="L1597" i="1"/>
  <c r="K1597" i="1"/>
  <c r="R1597" i="1" s="1"/>
  <c r="J1597" i="1"/>
  <c r="Q1597" i="1" s="1"/>
  <c r="S1597" i="1" s="1"/>
  <c r="Q1596" i="1"/>
  <c r="S1596" i="1" s="1"/>
  <c r="N1596" i="1"/>
  <c r="M1596" i="1"/>
  <c r="L1596" i="1"/>
  <c r="K1596" i="1"/>
  <c r="P1596" i="1" s="1"/>
  <c r="J1596" i="1"/>
  <c r="R1595" i="1"/>
  <c r="N1595" i="1"/>
  <c r="M1595" i="1"/>
  <c r="Q1595" i="1" s="1"/>
  <c r="S1595" i="1" s="1"/>
  <c r="L1595" i="1"/>
  <c r="K1595" i="1"/>
  <c r="J1595" i="1"/>
  <c r="N1594" i="1"/>
  <c r="R1594" i="1" s="1"/>
  <c r="M1594" i="1"/>
  <c r="L1594" i="1"/>
  <c r="K1594" i="1"/>
  <c r="J1594" i="1"/>
  <c r="N1593" i="1"/>
  <c r="M1593" i="1"/>
  <c r="L1593" i="1"/>
  <c r="K1593" i="1"/>
  <c r="R1593" i="1" s="1"/>
  <c r="J1593" i="1"/>
  <c r="Q1593" i="1" s="1"/>
  <c r="S1593" i="1" s="1"/>
  <c r="Q1592" i="1"/>
  <c r="S1592" i="1" s="1"/>
  <c r="N1592" i="1"/>
  <c r="M1592" i="1"/>
  <c r="L1592" i="1"/>
  <c r="K1592" i="1"/>
  <c r="P1592" i="1" s="1"/>
  <c r="J1592" i="1"/>
  <c r="R1591" i="1"/>
  <c r="N1591" i="1"/>
  <c r="M1591" i="1"/>
  <c r="Q1591" i="1" s="1"/>
  <c r="S1591" i="1" s="1"/>
  <c r="L1591" i="1"/>
  <c r="K1591" i="1"/>
  <c r="J1591" i="1"/>
  <c r="N1590" i="1"/>
  <c r="R1590" i="1" s="1"/>
  <c r="M1590" i="1"/>
  <c r="L1590" i="1"/>
  <c r="K1590" i="1"/>
  <c r="J1590" i="1"/>
  <c r="N1589" i="1"/>
  <c r="M1589" i="1"/>
  <c r="L1589" i="1"/>
  <c r="K1589" i="1"/>
  <c r="R1589" i="1" s="1"/>
  <c r="J1589" i="1"/>
  <c r="Q1589" i="1" s="1"/>
  <c r="S1589" i="1" s="1"/>
  <c r="Q1588" i="1"/>
  <c r="S1588" i="1" s="1"/>
  <c r="N1588" i="1"/>
  <c r="M1588" i="1"/>
  <c r="L1588" i="1"/>
  <c r="K1588" i="1"/>
  <c r="P1588" i="1" s="1"/>
  <c r="J1588" i="1"/>
  <c r="R1587" i="1"/>
  <c r="N1587" i="1"/>
  <c r="M1587" i="1"/>
  <c r="Q1587" i="1" s="1"/>
  <c r="S1587" i="1" s="1"/>
  <c r="L1587" i="1"/>
  <c r="K1587" i="1"/>
  <c r="J1587" i="1"/>
  <c r="N1586" i="1"/>
  <c r="R1586" i="1" s="1"/>
  <c r="M1586" i="1"/>
  <c r="L1586" i="1"/>
  <c r="K1586" i="1"/>
  <c r="J1586" i="1"/>
  <c r="N1585" i="1"/>
  <c r="M1585" i="1"/>
  <c r="L1585" i="1"/>
  <c r="K1585" i="1"/>
  <c r="R1585" i="1" s="1"/>
  <c r="J1585" i="1"/>
  <c r="Q1585" i="1" s="1"/>
  <c r="S1585" i="1" s="1"/>
  <c r="Q1584" i="1"/>
  <c r="S1584" i="1" s="1"/>
  <c r="N1584" i="1"/>
  <c r="M1584" i="1"/>
  <c r="L1584" i="1"/>
  <c r="K1584" i="1"/>
  <c r="P1584" i="1" s="1"/>
  <c r="J1584" i="1"/>
  <c r="R1583" i="1"/>
  <c r="N1583" i="1"/>
  <c r="M1583" i="1"/>
  <c r="Q1583" i="1" s="1"/>
  <c r="S1583" i="1" s="1"/>
  <c r="L1583" i="1"/>
  <c r="K1583" i="1"/>
  <c r="J1583" i="1"/>
  <c r="N1582" i="1"/>
  <c r="R1582" i="1" s="1"/>
  <c r="M1582" i="1"/>
  <c r="L1582" i="1"/>
  <c r="K1582" i="1"/>
  <c r="J1582" i="1"/>
  <c r="S1581" i="1"/>
  <c r="N1581" i="1"/>
  <c r="M1581" i="1"/>
  <c r="L1581" i="1"/>
  <c r="K1581" i="1"/>
  <c r="R1581" i="1" s="1"/>
  <c r="J1581" i="1"/>
  <c r="Q1581" i="1" s="1"/>
  <c r="Q1580" i="1"/>
  <c r="S1580" i="1" s="1"/>
  <c r="N1580" i="1"/>
  <c r="M1580" i="1"/>
  <c r="L1580" i="1"/>
  <c r="K1580" i="1"/>
  <c r="J1580" i="1"/>
  <c r="N1579" i="1"/>
  <c r="M1579" i="1"/>
  <c r="Q1579" i="1" s="1"/>
  <c r="S1579" i="1" s="1"/>
  <c r="L1579" i="1"/>
  <c r="R1579" i="1" s="1"/>
  <c r="K1579" i="1"/>
  <c r="J1579" i="1"/>
  <c r="N1578" i="1"/>
  <c r="R1578" i="1" s="1"/>
  <c r="M1578" i="1"/>
  <c r="L1578" i="1"/>
  <c r="K1578" i="1"/>
  <c r="J1578" i="1"/>
  <c r="S1577" i="1"/>
  <c r="N1577" i="1"/>
  <c r="M1577" i="1"/>
  <c r="L1577" i="1"/>
  <c r="K1577" i="1"/>
  <c r="R1577" i="1" s="1"/>
  <c r="J1577" i="1"/>
  <c r="Q1577" i="1" s="1"/>
  <c r="Q1576" i="1"/>
  <c r="S1576" i="1" s="1"/>
  <c r="N1576" i="1"/>
  <c r="M1576" i="1"/>
  <c r="L1576" i="1"/>
  <c r="K1576" i="1"/>
  <c r="J1576" i="1"/>
  <c r="N1575" i="1"/>
  <c r="M1575" i="1"/>
  <c r="Q1575" i="1" s="1"/>
  <c r="S1575" i="1" s="1"/>
  <c r="L1575" i="1"/>
  <c r="R1575" i="1" s="1"/>
  <c r="K1575" i="1"/>
  <c r="J1575" i="1"/>
  <c r="N1574" i="1"/>
  <c r="R1574" i="1" s="1"/>
  <c r="M1574" i="1"/>
  <c r="L1574" i="1"/>
  <c r="K1574" i="1"/>
  <c r="J1574" i="1"/>
  <c r="S1573" i="1"/>
  <c r="N1573" i="1"/>
  <c r="M1573" i="1"/>
  <c r="L1573" i="1"/>
  <c r="K1573" i="1"/>
  <c r="R1573" i="1" s="1"/>
  <c r="J1573" i="1"/>
  <c r="Q1573" i="1" s="1"/>
  <c r="Q1572" i="1"/>
  <c r="S1572" i="1" s="1"/>
  <c r="N1572" i="1"/>
  <c r="M1572" i="1"/>
  <c r="L1572" i="1"/>
  <c r="K1572" i="1"/>
  <c r="J1572" i="1"/>
  <c r="N1571" i="1"/>
  <c r="M1571" i="1"/>
  <c r="Q1571" i="1" s="1"/>
  <c r="S1571" i="1" s="1"/>
  <c r="L1571" i="1"/>
  <c r="R1571" i="1" s="1"/>
  <c r="K1571" i="1"/>
  <c r="J1571" i="1"/>
  <c r="N1570" i="1"/>
  <c r="R1570" i="1" s="1"/>
  <c r="M1570" i="1"/>
  <c r="L1570" i="1"/>
  <c r="K1570" i="1"/>
  <c r="J1570" i="1"/>
  <c r="S1569" i="1"/>
  <c r="Q1569" i="1"/>
  <c r="N1569" i="1"/>
  <c r="M1569" i="1"/>
  <c r="L1569" i="1"/>
  <c r="K1569" i="1"/>
  <c r="N1568" i="1"/>
  <c r="M1568" i="1"/>
  <c r="L1568" i="1"/>
  <c r="K1568" i="1"/>
  <c r="J1568" i="1"/>
  <c r="Q1568" i="1" s="1"/>
  <c r="S1568" i="1" s="1"/>
  <c r="Q1567" i="1"/>
  <c r="S1567" i="1" s="1"/>
  <c r="N1567" i="1"/>
  <c r="M1567" i="1"/>
  <c r="L1567" i="1"/>
  <c r="K1567" i="1"/>
  <c r="R1567" i="1" s="1"/>
  <c r="J1567" i="1"/>
  <c r="N1566" i="1"/>
  <c r="M1566" i="1"/>
  <c r="Q1566" i="1" s="1"/>
  <c r="S1566" i="1" s="1"/>
  <c r="L1566" i="1"/>
  <c r="R1566" i="1" s="1"/>
  <c r="K1566" i="1"/>
  <c r="J1566" i="1"/>
  <c r="R1565" i="1"/>
  <c r="N1565" i="1"/>
  <c r="M1565" i="1"/>
  <c r="L1565" i="1"/>
  <c r="K1565" i="1"/>
  <c r="J1565" i="1"/>
  <c r="N1564" i="1"/>
  <c r="M1564" i="1"/>
  <c r="L1564" i="1"/>
  <c r="K1564" i="1"/>
  <c r="J1564" i="1"/>
  <c r="Q1564" i="1" s="1"/>
  <c r="S1564" i="1" s="1"/>
  <c r="Q1563" i="1"/>
  <c r="S1563" i="1" s="1"/>
  <c r="N1563" i="1"/>
  <c r="M1563" i="1"/>
  <c r="L1563" i="1"/>
  <c r="K1563" i="1"/>
  <c r="R1563" i="1" s="1"/>
  <c r="J1563" i="1"/>
  <c r="N1562" i="1"/>
  <c r="M1562" i="1"/>
  <c r="Q1562" i="1" s="1"/>
  <c r="S1562" i="1" s="1"/>
  <c r="L1562" i="1"/>
  <c r="R1562" i="1" s="1"/>
  <c r="K1562" i="1"/>
  <c r="J1562" i="1"/>
  <c r="R1561" i="1"/>
  <c r="N1561" i="1"/>
  <c r="M1561" i="1"/>
  <c r="Q1561" i="1" s="1"/>
  <c r="S1561" i="1" s="1"/>
  <c r="L1561" i="1"/>
  <c r="K1561" i="1"/>
  <c r="P1561" i="1" s="1"/>
  <c r="R1560" i="1"/>
  <c r="N1560" i="1"/>
  <c r="M1560" i="1"/>
  <c r="L1560" i="1"/>
  <c r="K1560" i="1"/>
  <c r="J1560" i="1"/>
  <c r="S1559" i="1"/>
  <c r="N1559" i="1"/>
  <c r="M1559" i="1"/>
  <c r="L1559" i="1"/>
  <c r="K1559" i="1"/>
  <c r="J1559" i="1"/>
  <c r="Q1559" i="1" s="1"/>
  <c r="Q1558" i="1"/>
  <c r="S1558" i="1" s="1"/>
  <c r="N1558" i="1"/>
  <c r="M1558" i="1"/>
  <c r="L1558" i="1"/>
  <c r="K1558" i="1"/>
  <c r="R1558" i="1" s="1"/>
  <c r="J1558" i="1"/>
  <c r="Q1557" i="1"/>
  <c r="S1557" i="1" s="1"/>
  <c r="N1557" i="1"/>
  <c r="M1557" i="1"/>
  <c r="L1557" i="1"/>
  <c r="R1557" i="1" s="1"/>
  <c r="K1557" i="1"/>
  <c r="J1557" i="1"/>
  <c r="P1557" i="1" s="1"/>
  <c r="R1556" i="1"/>
  <c r="N1556" i="1"/>
  <c r="M1556" i="1"/>
  <c r="L1556" i="1"/>
  <c r="K1556" i="1"/>
  <c r="J1556" i="1"/>
  <c r="S1555" i="1"/>
  <c r="N1555" i="1"/>
  <c r="M1555" i="1"/>
  <c r="L1555" i="1"/>
  <c r="K1555" i="1"/>
  <c r="J1555" i="1"/>
  <c r="Q1555" i="1" s="1"/>
  <c r="Q1554" i="1"/>
  <c r="S1554" i="1" s="1"/>
  <c r="N1554" i="1"/>
  <c r="M1554" i="1"/>
  <c r="L1554" i="1"/>
  <c r="K1554" i="1"/>
  <c r="R1554" i="1" s="1"/>
  <c r="J1554" i="1"/>
  <c r="Q1553" i="1"/>
  <c r="S1553" i="1" s="1"/>
  <c r="N1553" i="1"/>
  <c r="M1553" i="1"/>
  <c r="L1553" i="1"/>
  <c r="R1553" i="1" s="1"/>
  <c r="K1553" i="1"/>
  <c r="J1553" i="1"/>
  <c r="P1553" i="1" s="1"/>
  <c r="R1552" i="1"/>
  <c r="N1552" i="1"/>
  <c r="M1552" i="1"/>
  <c r="L1552" i="1"/>
  <c r="K1552" i="1"/>
  <c r="J1552" i="1"/>
  <c r="S1551" i="1"/>
  <c r="N1551" i="1"/>
  <c r="M1551" i="1"/>
  <c r="L1551" i="1"/>
  <c r="K1551" i="1"/>
  <c r="J1551" i="1"/>
  <c r="Q1551" i="1" s="1"/>
  <c r="Q1550" i="1"/>
  <c r="S1550" i="1" s="1"/>
  <c r="N1550" i="1"/>
  <c r="M1550" i="1"/>
  <c r="L1550" i="1"/>
  <c r="K1550" i="1"/>
  <c r="R1550" i="1" s="1"/>
  <c r="J1550" i="1"/>
  <c r="Q1549" i="1"/>
  <c r="S1549" i="1" s="1"/>
  <c r="N1549" i="1"/>
  <c r="M1549" i="1"/>
  <c r="L1549" i="1"/>
  <c r="R1549" i="1" s="1"/>
  <c r="K1549" i="1"/>
  <c r="J1549" i="1"/>
  <c r="P1549" i="1" s="1"/>
  <c r="R1548" i="1"/>
  <c r="N1548" i="1"/>
  <c r="M1548" i="1"/>
  <c r="L1548" i="1"/>
  <c r="K1548" i="1"/>
  <c r="J1548" i="1"/>
  <c r="S1547" i="1"/>
  <c r="N1547" i="1"/>
  <c r="M1547" i="1"/>
  <c r="L1547" i="1"/>
  <c r="K1547" i="1"/>
  <c r="J1547" i="1"/>
  <c r="Q1547" i="1" s="1"/>
  <c r="Q1546" i="1"/>
  <c r="S1546" i="1" s="1"/>
  <c r="N1546" i="1"/>
  <c r="M1546" i="1"/>
  <c r="L1546" i="1"/>
  <c r="K1546" i="1"/>
  <c r="R1546" i="1" s="1"/>
  <c r="J1546" i="1"/>
  <c r="Q1545" i="1"/>
  <c r="S1545" i="1" s="1"/>
  <c r="N1545" i="1"/>
  <c r="M1545" i="1"/>
  <c r="L1545" i="1"/>
  <c r="R1545" i="1" s="1"/>
  <c r="K1545" i="1"/>
  <c r="J1545" i="1"/>
  <c r="P1545" i="1" s="1"/>
  <c r="R1544" i="1"/>
  <c r="N1544" i="1"/>
  <c r="M1544" i="1"/>
  <c r="L1544" i="1"/>
  <c r="K1544" i="1"/>
  <c r="J1544" i="1"/>
  <c r="S1543" i="1"/>
  <c r="N1543" i="1"/>
  <c r="M1543" i="1"/>
  <c r="L1543" i="1"/>
  <c r="K1543" i="1"/>
  <c r="J1543" i="1"/>
  <c r="Q1543" i="1" s="1"/>
  <c r="Q1542" i="1"/>
  <c r="S1542" i="1" s="1"/>
  <c r="N1542" i="1"/>
  <c r="M1542" i="1"/>
  <c r="L1542" i="1"/>
  <c r="K1542" i="1"/>
  <c r="R1542" i="1" s="1"/>
  <c r="J1542" i="1"/>
  <c r="Q1541" i="1"/>
  <c r="S1541" i="1" s="1"/>
  <c r="N1541" i="1"/>
  <c r="M1541" i="1"/>
  <c r="L1541" i="1"/>
  <c r="R1541" i="1" s="1"/>
  <c r="K1541" i="1"/>
  <c r="J1541" i="1"/>
  <c r="P1541" i="1" s="1"/>
  <c r="R1540" i="1"/>
  <c r="N1540" i="1"/>
  <c r="M1540" i="1"/>
  <c r="L1540" i="1"/>
  <c r="K1540" i="1"/>
  <c r="J1540" i="1"/>
  <c r="S1539" i="1"/>
  <c r="N1539" i="1"/>
  <c r="M1539" i="1"/>
  <c r="L1539" i="1"/>
  <c r="K1539" i="1"/>
  <c r="J1539" i="1"/>
  <c r="Q1539" i="1" s="1"/>
  <c r="Q1538" i="1"/>
  <c r="S1538" i="1" s="1"/>
  <c r="N1538" i="1"/>
  <c r="M1538" i="1"/>
  <c r="L1538" i="1"/>
  <c r="K1538" i="1"/>
  <c r="R1538" i="1" s="1"/>
  <c r="J1538" i="1"/>
  <c r="Q1537" i="1"/>
  <c r="S1537" i="1" s="1"/>
  <c r="N1537" i="1"/>
  <c r="M1537" i="1"/>
  <c r="L1537" i="1"/>
  <c r="R1537" i="1" s="1"/>
  <c r="K1537" i="1"/>
  <c r="J1537" i="1"/>
  <c r="P1537" i="1" s="1"/>
  <c r="R1536" i="1"/>
  <c r="N1536" i="1"/>
  <c r="M1536" i="1"/>
  <c r="L1536" i="1"/>
  <c r="K1536" i="1"/>
  <c r="J1536" i="1"/>
  <c r="S1535" i="1"/>
  <c r="N1535" i="1"/>
  <c r="M1535" i="1"/>
  <c r="L1535" i="1"/>
  <c r="K1535" i="1"/>
  <c r="J1535" i="1"/>
  <c r="Q1535" i="1" s="1"/>
  <c r="Q1534" i="1"/>
  <c r="S1534" i="1" s="1"/>
  <c r="N1534" i="1"/>
  <c r="M1534" i="1"/>
  <c r="L1534" i="1"/>
  <c r="K1534" i="1"/>
  <c r="R1534" i="1" s="1"/>
  <c r="J1534" i="1"/>
  <c r="Q1533" i="1"/>
  <c r="S1533" i="1" s="1"/>
  <c r="N1533" i="1"/>
  <c r="M1533" i="1"/>
  <c r="L1533" i="1"/>
  <c r="R1533" i="1" s="1"/>
  <c r="K1533" i="1"/>
  <c r="J1533" i="1"/>
  <c r="P1533" i="1" s="1"/>
  <c r="R1532" i="1"/>
  <c r="N1532" i="1"/>
  <c r="M1532" i="1"/>
  <c r="L1532" i="1"/>
  <c r="K1532" i="1"/>
  <c r="J1532" i="1"/>
  <c r="S1531" i="1"/>
  <c r="N1531" i="1"/>
  <c r="M1531" i="1"/>
  <c r="L1531" i="1"/>
  <c r="K1531" i="1"/>
  <c r="J1531" i="1"/>
  <c r="Q1531" i="1" s="1"/>
  <c r="Q1530" i="1"/>
  <c r="S1530" i="1" s="1"/>
  <c r="N1530" i="1"/>
  <c r="M1530" i="1"/>
  <c r="L1530" i="1"/>
  <c r="K1530" i="1"/>
  <c r="R1530" i="1" s="1"/>
  <c r="J1530" i="1"/>
  <c r="Q1529" i="1"/>
  <c r="S1529" i="1" s="1"/>
  <c r="N1529" i="1"/>
  <c r="M1529" i="1"/>
  <c r="L1529" i="1"/>
  <c r="R1529" i="1" s="1"/>
  <c r="K1529" i="1"/>
  <c r="J1529" i="1"/>
  <c r="P1529" i="1" s="1"/>
  <c r="R1528" i="1"/>
  <c r="N1528" i="1"/>
  <c r="M1528" i="1"/>
  <c r="K1528" i="1"/>
  <c r="J1528" i="1"/>
  <c r="R1527" i="1"/>
  <c r="N1527" i="1"/>
  <c r="M1527" i="1"/>
  <c r="L1527" i="1"/>
  <c r="K1527" i="1"/>
  <c r="J1527" i="1"/>
  <c r="N1526" i="1"/>
  <c r="M1526" i="1"/>
  <c r="L1526" i="1"/>
  <c r="K1526" i="1"/>
  <c r="J1526" i="1"/>
  <c r="Q1526" i="1" s="1"/>
  <c r="S1526" i="1" s="1"/>
  <c r="Q1525" i="1"/>
  <c r="S1525" i="1" s="1"/>
  <c r="N1525" i="1"/>
  <c r="M1525" i="1"/>
  <c r="L1525" i="1"/>
  <c r="K1525" i="1"/>
  <c r="R1525" i="1" s="1"/>
  <c r="J1525" i="1"/>
  <c r="N1524" i="1"/>
  <c r="M1524" i="1"/>
  <c r="Q1524" i="1" s="1"/>
  <c r="S1524" i="1" s="1"/>
  <c r="L1524" i="1"/>
  <c r="R1524" i="1" s="1"/>
  <c r="K1524" i="1"/>
  <c r="J1524" i="1"/>
  <c r="R1523" i="1"/>
  <c r="N1523" i="1"/>
  <c r="M1523" i="1"/>
  <c r="L1523" i="1"/>
  <c r="K1523" i="1"/>
  <c r="J1523" i="1"/>
  <c r="N1522" i="1"/>
  <c r="M1522" i="1"/>
  <c r="L1522" i="1"/>
  <c r="K1522" i="1"/>
  <c r="J1522" i="1"/>
  <c r="Q1522" i="1" s="1"/>
  <c r="S1522" i="1" s="1"/>
  <c r="Q1521" i="1"/>
  <c r="S1521" i="1" s="1"/>
  <c r="N1521" i="1"/>
  <c r="M1521" i="1"/>
  <c r="L1521" i="1"/>
  <c r="K1521" i="1"/>
  <c r="R1521" i="1" s="1"/>
  <c r="J1521" i="1"/>
  <c r="N1520" i="1"/>
  <c r="M1520" i="1"/>
  <c r="Q1520" i="1" s="1"/>
  <c r="S1520" i="1" s="1"/>
  <c r="L1520" i="1"/>
  <c r="R1520" i="1" s="1"/>
  <c r="K1520" i="1"/>
  <c r="J1520" i="1"/>
  <c r="R1519" i="1"/>
  <c r="N1519" i="1"/>
  <c r="M1519" i="1"/>
  <c r="L1519" i="1"/>
  <c r="K1519" i="1"/>
  <c r="J1519" i="1"/>
  <c r="N1518" i="1"/>
  <c r="M1518" i="1"/>
  <c r="L1518" i="1"/>
  <c r="K1518" i="1"/>
  <c r="J1518" i="1"/>
  <c r="Q1518" i="1" s="1"/>
  <c r="S1518" i="1" s="1"/>
  <c r="Q1517" i="1"/>
  <c r="S1517" i="1" s="1"/>
  <c r="N1517" i="1"/>
  <c r="M1517" i="1"/>
  <c r="L1517" i="1"/>
  <c r="K1517" i="1"/>
  <c r="R1517" i="1" s="1"/>
  <c r="J1517" i="1"/>
  <c r="N1516" i="1"/>
  <c r="M1516" i="1"/>
  <c r="Q1516" i="1" s="1"/>
  <c r="S1516" i="1" s="1"/>
  <c r="L1516" i="1"/>
  <c r="R1516" i="1" s="1"/>
  <c r="K1516" i="1"/>
  <c r="J1516" i="1"/>
  <c r="R1515" i="1"/>
  <c r="N1515" i="1"/>
  <c r="M1515" i="1"/>
  <c r="L1515" i="1"/>
  <c r="K1515" i="1"/>
  <c r="J1515" i="1"/>
  <c r="N1514" i="1"/>
  <c r="M1514" i="1"/>
  <c r="L1514" i="1"/>
  <c r="K1514" i="1"/>
  <c r="J1514" i="1"/>
  <c r="Q1514" i="1" s="1"/>
  <c r="S1514" i="1" s="1"/>
  <c r="Q1513" i="1"/>
  <c r="S1513" i="1" s="1"/>
  <c r="N1513" i="1"/>
  <c r="M1513" i="1"/>
  <c r="L1513" i="1"/>
  <c r="K1513" i="1"/>
  <c r="R1513" i="1" s="1"/>
  <c r="J1513" i="1"/>
  <c r="N1512" i="1"/>
  <c r="M1512" i="1"/>
  <c r="Q1512" i="1" s="1"/>
  <c r="S1512" i="1" s="1"/>
  <c r="L1512" i="1"/>
  <c r="R1512" i="1" s="1"/>
  <c r="K1512" i="1"/>
  <c r="J1512" i="1"/>
  <c r="R1511" i="1"/>
  <c r="N1511" i="1"/>
  <c r="M1511" i="1"/>
  <c r="L1511" i="1"/>
  <c r="K1511" i="1"/>
  <c r="J1511" i="1"/>
  <c r="N1510" i="1"/>
  <c r="M1510" i="1"/>
  <c r="L1510" i="1"/>
  <c r="K1510" i="1"/>
  <c r="J1510" i="1"/>
  <c r="Q1510" i="1" s="1"/>
  <c r="S1510" i="1" s="1"/>
  <c r="Q1509" i="1"/>
  <c r="S1509" i="1" s="1"/>
  <c r="N1509" i="1"/>
  <c r="M1509" i="1"/>
  <c r="L1509" i="1"/>
  <c r="K1509" i="1"/>
  <c r="R1509" i="1" s="1"/>
  <c r="J1509" i="1"/>
  <c r="N1508" i="1"/>
  <c r="M1508" i="1"/>
  <c r="Q1508" i="1" s="1"/>
  <c r="S1508" i="1" s="1"/>
  <c r="L1508" i="1"/>
  <c r="R1508" i="1" s="1"/>
  <c r="K1508" i="1"/>
  <c r="J1508" i="1"/>
  <c r="N1507" i="1"/>
  <c r="M1507" i="1"/>
  <c r="L1507" i="1"/>
  <c r="K1507" i="1"/>
  <c r="R1507" i="1" s="1"/>
  <c r="J1507" i="1"/>
  <c r="S1506" i="1"/>
  <c r="Q1506" i="1"/>
  <c r="N1506" i="1"/>
  <c r="M1506" i="1"/>
  <c r="L1506" i="1"/>
  <c r="K1506" i="1"/>
  <c r="R1506" i="1" s="1"/>
  <c r="J1506" i="1"/>
  <c r="N1505" i="1"/>
  <c r="M1505" i="1"/>
  <c r="Q1505" i="1" s="1"/>
  <c r="S1505" i="1" s="1"/>
  <c r="L1505" i="1"/>
  <c r="K1505" i="1"/>
  <c r="P1505" i="1" s="1"/>
  <c r="J1505" i="1"/>
  <c r="Q1504" i="1"/>
  <c r="S1504" i="1" s="1"/>
  <c r="N1504" i="1"/>
  <c r="M1504" i="1"/>
  <c r="L1504" i="1"/>
  <c r="R1504" i="1" s="1"/>
  <c r="K1504" i="1"/>
  <c r="J1504" i="1"/>
  <c r="N1503" i="1"/>
  <c r="M1503" i="1"/>
  <c r="L1503" i="1"/>
  <c r="K1503" i="1"/>
  <c r="P1503" i="1" s="1"/>
  <c r="J1503" i="1"/>
  <c r="S1502" i="1"/>
  <c r="Q1502" i="1"/>
  <c r="N1502" i="1"/>
  <c r="M1502" i="1"/>
  <c r="L1502" i="1"/>
  <c r="K1502" i="1"/>
  <c r="R1502" i="1" s="1"/>
  <c r="J1502" i="1"/>
  <c r="N1501" i="1"/>
  <c r="M1501" i="1"/>
  <c r="Q1501" i="1" s="1"/>
  <c r="S1501" i="1" s="1"/>
  <c r="L1501" i="1"/>
  <c r="K1501" i="1"/>
  <c r="P1501" i="1" s="1"/>
  <c r="J1501" i="1"/>
  <c r="Q1500" i="1"/>
  <c r="S1500" i="1" s="1"/>
  <c r="N1500" i="1"/>
  <c r="M1500" i="1"/>
  <c r="L1500" i="1"/>
  <c r="R1500" i="1" s="1"/>
  <c r="K1500" i="1"/>
  <c r="J1500" i="1"/>
  <c r="N1499" i="1"/>
  <c r="M1499" i="1"/>
  <c r="L1499" i="1"/>
  <c r="K1499" i="1"/>
  <c r="P1499" i="1" s="1"/>
  <c r="J1499" i="1"/>
  <c r="S1498" i="1"/>
  <c r="Q1498" i="1"/>
  <c r="N1498" i="1"/>
  <c r="M1498" i="1"/>
  <c r="L1498" i="1"/>
  <c r="K1498" i="1"/>
  <c r="R1498" i="1" s="1"/>
  <c r="N1497" i="1"/>
  <c r="M1497" i="1"/>
  <c r="L1497" i="1"/>
  <c r="K1497" i="1"/>
  <c r="J1497" i="1"/>
  <c r="Q1497" i="1" s="1"/>
  <c r="S1497" i="1" s="1"/>
  <c r="Q1496" i="1"/>
  <c r="S1496" i="1" s="1"/>
  <c r="N1496" i="1"/>
  <c r="M1496" i="1"/>
  <c r="L1496" i="1"/>
  <c r="K1496" i="1"/>
  <c r="R1496" i="1" s="1"/>
  <c r="J1496" i="1"/>
  <c r="N1495" i="1"/>
  <c r="M1495" i="1"/>
  <c r="L1495" i="1"/>
  <c r="R1495" i="1" s="1"/>
  <c r="K1495" i="1"/>
  <c r="J1495" i="1"/>
  <c r="P1495" i="1" s="1"/>
  <c r="N1494" i="1"/>
  <c r="R1494" i="1" s="1"/>
  <c r="M1494" i="1"/>
  <c r="L1494" i="1"/>
  <c r="K1494" i="1"/>
  <c r="J1494" i="1"/>
  <c r="Q1494" i="1" s="1"/>
  <c r="S1494" i="1" s="1"/>
  <c r="N1493" i="1"/>
  <c r="M1493" i="1"/>
  <c r="L1493" i="1"/>
  <c r="K1493" i="1"/>
  <c r="J1493" i="1"/>
  <c r="Q1493" i="1" s="1"/>
  <c r="S1493" i="1" s="1"/>
  <c r="Q1492" i="1"/>
  <c r="S1492" i="1" s="1"/>
  <c r="N1492" i="1"/>
  <c r="M1492" i="1"/>
  <c r="L1492" i="1"/>
  <c r="K1492" i="1"/>
  <c r="R1492" i="1" s="1"/>
  <c r="J1492" i="1"/>
  <c r="N1491" i="1"/>
  <c r="M1491" i="1"/>
  <c r="L1491" i="1"/>
  <c r="R1491" i="1" s="1"/>
  <c r="K1491" i="1"/>
  <c r="J1491" i="1"/>
  <c r="P1491" i="1" s="1"/>
  <c r="N1490" i="1"/>
  <c r="R1490" i="1" s="1"/>
  <c r="M1490" i="1"/>
  <c r="L1490" i="1"/>
  <c r="K1490" i="1"/>
  <c r="J1490" i="1"/>
  <c r="Q1490" i="1" s="1"/>
  <c r="S1490" i="1" s="1"/>
  <c r="N1489" i="1"/>
  <c r="M1489" i="1"/>
  <c r="L1489" i="1"/>
  <c r="K1489" i="1"/>
  <c r="J1489" i="1"/>
  <c r="Q1489" i="1" s="1"/>
  <c r="S1489" i="1" s="1"/>
  <c r="Q1488" i="1"/>
  <c r="S1488" i="1" s="1"/>
  <c r="N1488" i="1"/>
  <c r="M1488" i="1"/>
  <c r="L1488" i="1"/>
  <c r="K1488" i="1"/>
  <c r="R1488" i="1" s="1"/>
  <c r="J1488" i="1"/>
  <c r="N1487" i="1"/>
  <c r="M1487" i="1"/>
  <c r="L1487" i="1"/>
  <c r="R1487" i="1" s="1"/>
  <c r="K1487" i="1"/>
  <c r="J1487" i="1"/>
  <c r="P1487" i="1" s="1"/>
  <c r="N1486" i="1"/>
  <c r="R1486" i="1" s="1"/>
  <c r="M1486" i="1"/>
  <c r="L1486" i="1"/>
  <c r="K1486" i="1"/>
  <c r="J1486" i="1"/>
  <c r="Q1486" i="1" s="1"/>
  <c r="S1486" i="1" s="1"/>
  <c r="N1485" i="1"/>
  <c r="M1485" i="1"/>
  <c r="L1485" i="1"/>
  <c r="K1485" i="1"/>
  <c r="J1485" i="1"/>
  <c r="Q1485" i="1" s="1"/>
  <c r="S1485" i="1" s="1"/>
  <c r="Q1484" i="1"/>
  <c r="S1484" i="1" s="1"/>
  <c r="N1484" i="1"/>
  <c r="M1484" i="1"/>
  <c r="L1484" i="1"/>
  <c r="K1484" i="1"/>
  <c r="R1484" i="1" s="1"/>
  <c r="J1484" i="1"/>
  <c r="N1483" i="1"/>
  <c r="M1483" i="1"/>
  <c r="L1483" i="1"/>
  <c r="R1483" i="1" s="1"/>
  <c r="K1483" i="1"/>
  <c r="J1483" i="1"/>
  <c r="P1483" i="1" s="1"/>
  <c r="N1482" i="1"/>
  <c r="R1482" i="1" s="1"/>
  <c r="M1482" i="1"/>
  <c r="L1482" i="1"/>
  <c r="K1482" i="1"/>
  <c r="J1482" i="1"/>
  <c r="Q1482" i="1" s="1"/>
  <c r="S1482" i="1" s="1"/>
  <c r="N1481" i="1"/>
  <c r="M1481" i="1"/>
  <c r="L1481" i="1"/>
  <c r="K1481" i="1"/>
  <c r="J1481" i="1"/>
  <c r="Q1481" i="1" s="1"/>
  <c r="S1481" i="1" s="1"/>
  <c r="Q1480" i="1"/>
  <c r="S1480" i="1" s="1"/>
  <c r="N1480" i="1"/>
  <c r="M1480" i="1"/>
  <c r="L1480" i="1"/>
  <c r="K1480" i="1"/>
  <c r="R1480" i="1" s="1"/>
  <c r="J1480" i="1"/>
  <c r="N1479" i="1"/>
  <c r="M1479" i="1"/>
  <c r="L1479" i="1"/>
  <c r="R1479" i="1" s="1"/>
  <c r="K1479" i="1"/>
  <c r="J1479" i="1"/>
  <c r="P1479" i="1" s="1"/>
  <c r="N1478" i="1"/>
  <c r="R1478" i="1" s="1"/>
  <c r="M1478" i="1"/>
  <c r="L1478" i="1"/>
  <c r="K1478" i="1"/>
  <c r="J1478" i="1"/>
  <c r="Q1478" i="1" s="1"/>
  <c r="S1478" i="1" s="1"/>
  <c r="N1477" i="1"/>
  <c r="M1477" i="1"/>
  <c r="L1477" i="1"/>
  <c r="K1477" i="1"/>
  <c r="J1477" i="1"/>
  <c r="Q1477" i="1" s="1"/>
  <c r="S1477" i="1" s="1"/>
  <c r="Q1476" i="1"/>
  <c r="S1476" i="1" s="1"/>
  <c r="N1476" i="1"/>
  <c r="M1476" i="1"/>
  <c r="L1476" i="1"/>
  <c r="K1476" i="1"/>
  <c r="R1476" i="1" s="1"/>
  <c r="J1476" i="1"/>
  <c r="N1475" i="1"/>
  <c r="M1475" i="1"/>
  <c r="L1475" i="1"/>
  <c r="R1475" i="1" s="1"/>
  <c r="K1475" i="1"/>
  <c r="J1475" i="1"/>
  <c r="P1475" i="1" s="1"/>
  <c r="N1474" i="1"/>
  <c r="R1474" i="1" s="1"/>
  <c r="M1474" i="1"/>
  <c r="L1474" i="1"/>
  <c r="K1474" i="1"/>
  <c r="J1474" i="1"/>
  <c r="Q1474" i="1" s="1"/>
  <c r="S1474" i="1" s="1"/>
  <c r="N1473" i="1"/>
  <c r="M1473" i="1"/>
  <c r="L1473" i="1"/>
  <c r="K1473" i="1"/>
  <c r="J1473" i="1"/>
  <c r="Q1472" i="1"/>
  <c r="S1472" i="1" s="1"/>
  <c r="N1472" i="1"/>
  <c r="M1472" i="1"/>
  <c r="L1472" i="1"/>
  <c r="K1472" i="1"/>
  <c r="R1472" i="1" s="1"/>
  <c r="J1472" i="1"/>
  <c r="N1471" i="1"/>
  <c r="M1471" i="1"/>
  <c r="L1471" i="1"/>
  <c r="K1471" i="1"/>
  <c r="J1471" i="1"/>
  <c r="N1470" i="1"/>
  <c r="R1470" i="1" s="1"/>
  <c r="M1470" i="1"/>
  <c r="L1470" i="1"/>
  <c r="K1470" i="1"/>
  <c r="J1470" i="1"/>
  <c r="N1469" i="1"/>
  <c r="M1469" i="1"/>
  <c r="L1469" i="1"/>
  <c r="K1469" i="1"/>
  <c r="J1469" i="1"/>
  <c r="Q1468" i="1"/>
  <c r="S1468" i="1" s="1"/>
  <c r="N1468" i="1"/>
  <c r="M1468" i="1"/>
  <c r="L1468" i="1"/>
  <c r="K1468" i="1"/>
  <c r="R1468" i="1" s="1"/>
  <c r="J1468" i="1"/>
  <c r="N1467" i="1"/>
  <c r="M1467" i="1"/>
  <c r="L1467" i="1"/>
  <c r="R1467" i="1" s="1"/>
  <c r="K1467" i="1"/>
  <c r="J1467" i="1"/>
  <c r="N1466" i="1"/>
  <c r="R1466" i="1" s="1"/>
  <c r="M1466" i="1"/>
  <c r="L1466" i="1"/>
  <c r="K1466" i="1"/>
  <c r="J1466" i="1"/>
  <c r="N1465" i="1"/>
  <c r="M1465" i="1"/>
  <c r="L1465" i="1"/>
  <c r="K1465" i="1"/>
  <c r="J1465" i="1"/>
  <c r="Q1464" i="1"/>
  <c r="S1464" i="1" s="1"/>
  <c r="N1464" i="1"/>
  <c r="M1464" i="1"/>
  <c r="L1464" i="1"/>
  <c r="K1464" i="1"/>
  <c r="R1464" i="1" s="1"/>
  <c r="J1464" i="1"/>
  <c r="N1463" i="1"/>
  <c r="M1463" i="1"/>
  <c r="L1463" i="1"/>
  <c r="R1463" i="1" s="1"/>
  <c r="K1463" i="1"/>
  <c r="J1463" i="1"/>
  <c r="N1462" i="1"/>
  <c r="R1462" i="1" s="1"/>
  <c r="M1462" i="1"/>
  <c r="L1462" i="1"/>
  <c r="K1462" i="1"/>
  <c r="J1462" i="1"/>
  <c r="N1461" i="1"/>
  <c r="M1461" i="1"/>
  <c r="L1461" i="1"/>
  <c r="K1461" i="1"/>
  <c r="J1461" i="1"/>
  <c r="Q1460" i="1"/>
  <c r="S1460" i="1" s="1"/>
  <c r="N1460" i="1"/>
  <c r="M1460" i="1"/>
  <c r="L1460" i="1"/>
  <c r="K1460" i="1"/>
  <c r="R1460" i="1" s="1"/>
  <c r="J1460" i="1"/>
  <c r="N1459" i="1"/>
  <c r="M1459" i="1"/>
  <c r="L1459" i="1"/>
  <c r="K1459" i="1"/>
  <c r="J1459" i="1"/>
  <c r="N1458" i="1"/>
  <c r="R1458" i="1" s="1"/>
  <c r="M1458" i="1"/>
  <c r="L1458" i="1"/>
  <c r="K1458" i="1"/>
  <c r="J1458" i="1"/>
  <c r="N1457" i="1"/>
  <c r="M1457" i="1"/>
  <c r="L1457" i="1"/>
  <c r="K1457" i="1"/>
  <c r="J1457" i="1"/>
  <c r="Q1456" i="1"/>
  <c r="S1456" i="1" s="1"/>
  <c r="N1456" i="1"/>
  <c r="M1456" i="1"/>
  <c r="L1456" i="1"/>
  <c r="K1456" i="1"/>
  <c r="R1456" i="1" s="1"/>
  <c r="J1456" i="1"/>
  <c r="N1455" i="1"/>
  <c r="M1455" i="1"/>
  <c r="L1455" i="1"/>
  <c r="K1455" i="1"/>
  <c r="J1455" i="1"/>
  <c r="N1454" i="1"/>
  <c r="R1454" i="1" s="1"/>
  <c r="M1454" i="1"/>
  <c r="L1454" i="1"/>
  <c r="K1454" i="1"/>
  <c r="J1454" i="1"/>
  <c r="N1453" i="1"/>
  <c r="M1453" i="1"/>
  <c r="L1453" i="1"/>
  <c r="K1453" i="1"/>
  <c r="J1453" i="1"/>
  <c r="Q1452" i="1"/>
  <c r="S1452" i="1" s="1"/>
  <c r="N1452" i="1"/>
  <c r="M1452" i="1"/>
  <c r="L1452" i="1"/>
  <c r="K1452" i="1"/>
  <c r="R1452" i="1" s="1"/>
  <c r="J1452" i="1"/>
  <c r="N1451" i="1"/>
  <c r="M1451" i="1"/>
  <c r="L1451" i="1"/>
  <c r="R1451" i="1" s="1"/>
  <c r="K1451" i="1"/>
  <c r="J1451" i="1"/>
  <c r="N1450" i="1"/>
  <c r="M1450" i="1"/>
  <c r="L1450" i="1"/>
  <c r="R1450" i="1" s="1"/>
  <c r="K1450" i="1"/>
  <c r="J1450" i="1"/>
  <c r="N1449" i="1"/>
  <c r="M1449" i="1"/>
  <c r="Q1449" i="1" s="1"/>
  <c r="S1449" i="1" s="1"/>
  <c r="L1449" i="1"/>
  <c r="K1449" i="1"/>
  <c r="R1449" i="1" s="1"/>
  <c r="J1449" i="1"/>
  <c r="Q1448" i="1"/>
  <c r="S1448" i="1" s="1"/>
  <c r="N1448" i="1"/>
  <c r="M1448" i="1"/>
  <c r="L1448" i="1"/>
  <c r="R1448" i="1" s="1"/>
  <c r="K1448" i="1"/>
  <c r="J1448" i="1"/>
  <c r="R1447" i="1"/>
  <c r="N1447" i="1"/>
  <c r="M1447" i="1"/>
  <c r="L1447" i="1"/>
  <c r="K1447" i="1"/>
  <c r="J1447" i="1"/>
  <c r="N1446" i="1"/>
  <c r="M1446" i="1"/>
  <c r="L1446" i="1"/>
  <c r="K1446" i="1"/>
  <c r="R1446" i="1" s="1"/>
  <c r="J1446" i="1"/>
  <c r="N1445" i="1"/>
  <c r="M1445" i="1"/>
  <c r="Q1445" i="1" s="1"/>
  <c r="S1445" i="1" s="1"/>
  <c r="L1445" i="1"/>
  <c r="K1445" i="1"/>
  <c r="R1445" i="1" s="1"/>
  <c r="J1445" i="1"/>
  <c r="Q1444" i="1"/>
  <c r="S1444" i="1" s="1"/>
  <c r="N1444" i="1"/>
  <c r="M1444" i="1"/>
  <c r="L1444" i="1"/>
  <c r="R1444" i="1" s="1"/>
  <c r="K1444" i="1"/>
  <c r="J1444" i="1"/>
  <c r="R1443" i="1"/>
  <c r="N1443" i="1"/>
  <c r="M1443" i="1"/>
  <c r="L1443" i="1"/>
  <c r="K1443" i="1"/>
  <c r="J1443" i="1"/>
  <c r="N1442" i="1"/>
  <c r="M1442" i="1"/>
  <c r="L1442" i="1"/>
  <c r="K1442" i="1"/>
  <c r="R1442" i="1" s="1"/>
  <c r="J1442" i="1"/>
  <c r="N1441" i="1"/>
  <c r="M1441" i="1"/>
  <c r="Q1441" i="1" s="1"/>
  <c r="S1441" i="1" s="1"/>
  <c r="L1441" i="1"/>
  <c r="K1441" i="1"/>
  <c r="R1441" i="1" s="1"/>
  <c r="J1441" i="1"/>
  <c r="Q1440" i="1"/>
  <c r="S1440" i="1" s="1"/>
  <c r="N1440" i="1"/>
  <c r="M1440" i="1"/>
  <c r="L1440" i="1"/>
  <c r="R1440" i="1" s="1"/>
  <c r="K1440" i="1"/>
  <c r="J1440" i="1"/>
  <c r="R1439" i="1"/>
  <c r="N1439" i="1"/>
  <c r="M1439" i="1"/>
  <c r="L1439" i="1"/>
  <c r="K1439" i="1"/>
  <c r="J1439" i="1"/>
  <c r="N1438" i="1"/>
  <c r="M1438" i="1"/>
  <c r="L1438" i="1"/>
  <c r="K1438" i="1"/>
  <c r="R1438" i="1" s="1"/>
  <c r="J1438" i="1"/>
  <c r="N1437" i="1"/>
  <c r="M1437" i="1"/>
  <c r="Q1437" i="1" s="1"/>
  <c r="S1437" i="1" s="1"/>
  <c r="L1437" i="1"/>
  <c r="K1437" i="1"/>
  <c r="R1437" i="1" s="1"/>
  <c r="J1437" i="1"/>
  <c r="Q1436" i="1"/>
  <c r="S1436" i="1" s="1"/>
  <c r="N1436" i="1"/>
  <c r="M1436" i="1"/>
  <c r="L1436" i="1"/>
  <c r="R1436" i="1" s="1"/>
  <c r="K1436" i="1"/>
  <c r="J1436" i="1"/>
  <c r="R1435" i="1"/>
  <c r="N1435" i="1"/>
  <c r="M1435" i="1"/>
  <c r="L1435" i="1"/>
  <c r="K1435" i="1"/>
  <c r="J1435" i="1"/>
  <c r="N1434" i="1"/>
  <c r="M1434" i="1"/>
  <c r="L1434" i="1"/>
  <c r="K1434" i="1"/>
  <c r="R1434" i="1" s="1"/>
  <c r="J1434" i="1"/>
  <c r="N1433" i="1"/>
  <c r="M1433" i="1"/>
  <c r="Q1433" i="1" s="1"/>
  <c r="S1433" i="1" s="1"/>
  <c r="L1433" i="1"/>
  <c r="K1433" i="1"/>
  <c r="R1433" i="1" s="1"/>
  <c r="J1433" i="1"/>
  <c r="Q1432" i="1"/>
  <c r="S1432" i="1" s="1"/>
  <c r="N1432" i="1"/>
  <c r="M1432" i="1"/>
  <c r="L1432" i="1"/>
  <c r="R1432" i="1" s="1"/>
  <c r="K1432" i="1"/>
  <c r="J1432" i="1"/>
  <c r="R1431" i="1"/>
  <c r="N1431" i="1"/>
  <c r="M1431" i="1"/>
  <c r="L1431" i="1"/>
  <c r="K1431" i="1"/>
  <c r="J1431" i="1"/>
  <c r="N1430" i="1"/>
  <c r="M1430" i="1"/>
  <c r="L1430" i="1"/>
  <c r="K1430" i="1"/>
  <c r="R1430" i="1" s="1"/>
  <c r="J1430" i="1"/>
  <c r="N1429" i="1"/>
  <c r="M1429" i="1"/>
  <c r="Q1429" i="1" s="1"/>
  <c r="S1429" i="1" s="1"/>
  <c r="L1429" i="1"/>
  <c r="K1429" i="1"/>
  <c r="R1429" i="1" s="1"/>
  <c r="J1429" i="1"/>
  <c r="Q1428" i="1"/>
  <c r="S1428" i="1" s="1"/>
  <c r="N1428" i="1"/>
  <c r="M1428" i="1"/>
  <c r="L1428" i="1"/>
  <c r="R1428" i="1" s="1"/>
  <c r="K1428" i="1"/>
  <c r="J1428" i="1"/>
  <c r="R1427" i="1"/>
  <c r="N1427" i="1"/>
  <c r="M1427" i="1"/>
  <c r="L1427" i="1"/>
  <c r="K1427" i="1"/>
  <c r="J1427" i="1"/>
  <c r="N1426" i="1"/>
  <c r="M1426" i="1"/>
  <c r="L1426" i="1"/>
  <c r="K1426" i="1"/>
  <c r="R1426" i="1" s="1"/>
  <c r="J1426" i="1"/>
  <c r="N1425" i="1"/>
  <c r="M1425" i="1"/>
  <c r="Q1425" i="1" s="1"/>
  <c r="S1425" i="1" s="1"/>
  <c r="L1425" i="1"/>
  <c r="K1425" i="1"/>
  <c r="R1425" i="1" s="1"/>
  <c r="J1425" i="1"/>
  <c r="Q1424" i="1"/>
  <c r="S1424" i="1" s="1"/>
  <c r="N1424" i="1"/>
  <c r="M1424" i="1"/>
  <c r="L1424" i="1"/>
  <c r="R1424" i="1" s="1"/>
  <c r="K1424" i="1"/>
  <c r="J1424" i="1"/>
  <c r="R1423" i="1"/>
  <c r="N1423" i="1"/>
  <c r="M1423" i="1"/>
  <c r="L1423" i="1"/>
  <c r="K1423" i="1"/>
  <c r="J1423" i="1"/>
  <c r="N1422" i="1"/>
  <c r="M1422" i="1"/>
  <c r="L1422" i="1"/>
  <c r="K1422" i="1"/>
  <c r="R1422" i="1" s="1"/>
  <c r="J1422" i="1"/>
  <c r="N1421" i="1"/>
  <c r="M1421" i="1"/>
  <c r="Q1421" i="1" s="1"/>
  <c r="S1421" i="1" s="1"/>
  <c r="L1421" i="1"/>
  <c r="K1421" i="1"/>
  <c r="R1421" i="1" s="1"/>
  <c r="J1421" i="1"/>
  <c r="Q1420" i="1"/>
  <c r="S1420" i="1" s="1"/>
  <c r="N1420" i="1"/>
  <c r="M1420" i="1"/>
  <c r="L1420" i="1"/>
  <c r="R1420" i="1" s="1"/>
  <c r="K1420" i="1"/>
  <c r="J1420" i="1"/>
  <c r="R1419" i="1"/>
  <c r="N1419" i="1"/>
  <c r="M1419" i="1"/>
  <c r="L1419" i="1"/>
  <c r="K1419" i="1"/>
  <c r="J1419" i="1"/>
  <c r="N1418" i="1"/>
  <c r="M1418" i="1"/>
  <c r="L1418" i="1"/>
  <c r="K1418" i="1"/>
  <c r="R1418" i="1" s="1"/>
  <c r="J1418" i="1"/>
  <c r="N1417" i="1"/>
  <c r="M1417" i="1"/>
  <c r="Q1417" i="1" s="1"/>
  <c r="S1417" i="1" s="1"/>
  <c r="L1417" i="1"/>
  <c r="K1417" i="1"/>
  <c r="R1417" i="1" s="1"/>
  <c r="J1417" i="1"/>
  <c r="Q1416" i="1"/>
  <c r="S1416" i="1" s="1"/>
  <c r="N1416" i="1"/>
  <c r="M1416" i="1"/>
  <c r="L1416" i="1"/>
  <c r="R1416" i="1" s="1"/>
  <c r="K1416" i="1"/>
  <c r="J1416" i="1"/>
  <c r="R1415" i="1"/>
  <c r="N1415" i="1"/>
  <c r="M1415" i="1"/>
  <c r="L1415" i="1"/>
  <c r="K1415" i="1"/>
  <c r="J1415" i="1"/>
  <c r="N1414" i="1"/>
  <c r="M1414" i="1"/>
  <c r="L1414" i="1"/>
  <c r="K1414" i="1"/>
  <c r="R1414" i="1" s="1"/>
  <c r="J1414" i="1"/>
  <c r="N1413" i="1"/>
  <c r="M1413" i="1"/>
  <c r="Q1413" i="1" s="1"/>
  <c r="S1413" i="1" s="1"/>
  <c r="L1413" i="1"/>
  <c r="K1413" i="1"/>
  <c r="R1413" i="1" s="1"/>
  <c r="J1413" i="1"/>
  <c r="Q1412" i="1"/>
  <c r="S1412" i="1" s="1"/>
  <c r="N1412" i="1"/>
  <c r="M1412" i="1"/>
  <c r="L1412" i="1"/>
  <c r="R1412" i="1" s="1"/>
  <c r="K1412" i="1"/>
  <c r="J1412" i="1"/>
  <c r="R1411" i="1"/>
  <c r="N1411" i="1"/>
  <c r="M1411" i="1"/>
  <c r="L1411" i="1"/>
  <c r="K1411" i="1"/>
  <c r="J1411" i="1"/>
  <c r="N1410" i="1"/>
  <c r="M1410" i="1"/>
  <c r="L1410" i="1"/>
  <c r="K1410" i="1"/>
  <c r="R1410" i="1" s="1"/>
  <c r="J1410" i="1"/>
  <c r="N1409" i="1"/>
  <c r="M1409" i="1"/>
  <c r="Q1409" i="1" s="1"/>
  <c r="S1409" i="1" s="1"/>
  <c r="L1409" i="1"/>
  <c r="K1409" i="1"/>
  <c r="R1409" i="1" s="1"/>
  <c r="J1409" i="1"/>
  <c r="Q1408" i="1"/>
  <c r="S1408" i="1" s="1"/>
  <c r="N1408" i="1"/>
  <c r="M1408" i="1"/>
  <c r="L1408" i="1"/>
  <c r="R1408" i="1" s="1"/>
  <c r="K1408" i="1"/>
  <c r="J1408" i="1"/>
  <c r="R1407" i="1"/>
  <c r="N1407" i="1"/>
  <c r="M1407" i="1"/>
  <c r="L1407" i="1"/>
  <c r="K1407" i="1"/>
  <c r="J1407" i="1"/>
  <c r="N1406" i="1"/>
  <c r="M1406" i="1"/>
  <c r="L1406" i="1"/>
  <c r="K1406" i="1"/>
  <c r="R1406" i="1" s="1"/>
  <c r="J1406" i="1"/>
  <c r="N1405" i="1"/>
  <c r="M1405" i="1"/>
  <c r="Q1405" i="1" s="1"/>
  <c r="S1405" i="1" s="1"/>
  <c r="L1405" i="1"/>
  <c r="K1405" i="1"/>
  <c r="R1405" i="1" s="1"/>
  <c r="J1405" i="1"/>
  <c r="Q1404" i="1"/>
  <c r="S1404" i="1" s="1"/>
  <c r="N1404" i="1"/>
  <c r="M1404" i="1"/>
  <c r="L1404" i="1"/>
  <c r="R1404" i="1" s="1"/>
  <c r="K1404" i="1"/>
  <c r="J1404" i="1"/>
  <c r="R1403" i="1"/>
  <c r="N1403" i="1"/>
  <c r="M1403" i="1"/>
  <c r="L1403" i="1"/>
  <c r="K1403" i="1"/>
  <c r="J1403" i="1"/>
  <c r="N1402" i="1"/>
  <c r="M1402" i="1"/>
  <c r="L1402" i="1"/>
  <c r="K1402" i="1"/>
  <c r="R1402" i="1" s="1"/>
  <c r="J1402" i="1"/>
  <c r="N1401" i="1"/>
  <c r="M1401" i="1"/>
  <c r="Q1401" i="1" s="1"/>
  <c r="S1401" i="1" s="1"/>
  <c r="L1401" i="1"/>
  <c r="K1401" i="1"/>
  <c r="R1401" i="1" s="1"/>
  <c r="J1401" i="1"/>
  <c r="Q1400" i="1"/>
  <c r="S1400" i="1" s="1"/>
  <c r="N1400" i="1"/>
  <c r="M1400" i="1"/>
  <c r="L1400" i="1"/>
  <c r="R1400" i="1" s="1"/>
  <c r="K1400" i="1"/>
  <c r="J1400" i="1"/>
  <c r="R1399" i="1"/>
  <c r="N1399" i="1"/>
  <c r="M1399" i="1"/>
  <c r="L1399" i="1"/>
  <c r="K1399" i="1"/>
  <c r="J1399" i="1"/>
  <c r="N1398" i="1"/>
  <c r="M1398" i="1"/>
  <c r="L1398" i="1"/>
  <c r="K1398" i="1"/>
  <c r="R1398" i="1" s="1"/>
  <c r="J1398" i="1"/>
  <c r="N1397" i="1"/>
  <c r="M1397" i="1"/>
  <c r="Q1397" i="1" s="1"/>
  <c r="S1397" i="1" s="1"/>
  <c r="L1397" i="1"/>
  <c r="K1397" i="1"/>
  <c r="R1397" i="1" s="1"/>
  <c r="J1397" i="1"/>
  <c r="Q1396" i="1"/>
  <c r="S1396" i="1" s="1"/>
  <c r="N1396" i="1"/>
  <c r="M1396" i="1"/>
  <c r="L1396" i="1"/>
  <c r="R1396" i="1" s="1"/>
  <c r="K1396" i="1"/>
  <c r="J1396" i="1"/>
  <c r="R1395" i="1"/>
  <c r="N1395" i="1"/>
  <c r="M1395" i="1"/>
  <c r="L1395" i="1"/>
  <c r="K1395" i="1"/>
  <c r="J1395" i="1"/>
  <c r="N1394" i="1"/>
  <c r="M1394" i="1"/>
  <c r="L1394" i="1"/>
  <c r="K1394" i="1"/>
  <c r="R1394" i="1" s="1"/>
  <c r="J1394" i="1"/>
  <c r="N1393" i="1"/>
  <c r="M1393" i="1"/>
  <c r="Q1393" i="1" s="1"/>
  <c r="S1393" i="1" s="1"/>
  <c r="L1393" i="1"/>
  <c r="K1393" i="1"/>
  <c r="R1393" i="1" s="1"/>
  <c r="J1393" i="1"/>
  <c r="Q1392" i="1"/>
  <c r="S1392" i="1" s="1"/>
  <c r="N1392" i="1"/>
  <c r="M1392" i="1"/>
  <c r="L1392" i="1"/>
  <c r="R1392" i="1" s="1"/>
  <c r="K1392" i="1"/>
  <c r="J1392" i="1"/>
  <c r="R1391" i="1"/>
  <c r="N1391" i="1"/>
  <c r="M1391" i="1"/>
  <c r="L1391" i="1"/>
  <c r="K1391" i="1"/>
  <c r="J1391" i="1"/>
  <c r="N1390" i="1"/>
  <c r="M1390" i="1"/>
  <c r="L1390" i="1"/>
  <c r="K1390" i="1"/>
  <c r="R1390" i="1" s="1"/>
  <c r="J1390" i="1"/>
  <c r="N1389" i="1"/>
  <c r="M1389" i="1"/>
  <c r="Q1389" i="1" s="1"/>
  <c r="S1389" i="1" s="1"/>
  <c r="L1389" i="1"/>
  <c r="K1389" i="1"/>
  <c r="R1389" i="1" s="1"/>
  <c r="J1389" i="1"/>
  <c r="Q1388" i="1"/>
  <c r="S1388" i="1" s="1"/>
  <c r="N1388" i="1"/>
  <c r="M1388" i="1"/>
  <c r="L1388" i="1"/>
  <c r="R1388" i="1" s="1"/>
  <c r="K1388" i="1"/>
  <c r="J1388" i="1"/>
  <c r="R1387" i="1"/>
  <c r="N1387" i="1"/>
  <c r="M1387" i="1"/>
  <c r="L1387" i="1"/>
  <c r="K1387" i="1"/>
  <c r="J1387" i="1"/>
  <c r="N1386" i="1"/>
  <c r="M1386" i="1"/>
  <c r="L1386" i="1"/>
  <c r="K1386" i="1"/>
  <c r="R1386" i="1" s="1"/>
  <c r="J1386" i="1"/>
  <c r="N1385" i="1"/>
  <c r="M1385" i="1"/>
  <c r="Q1385" i="1" s="1"/>
  <c r="S1385" i="1" s="1"/>
  <c r="L1385" i="1"/>
  <c r="K1385" i="1"/>
  <c r="R1385" i="1" s="1"/>
  <c r="J1385" i="1"/>
  <c r="Q1384" i="1"/>
  <c r="S1384" i="1" s="1"/>
  <c r="N1384" i="1"/>
  <c r="M1384" i="1"/>
  <c r="L1384" i="1"/>
  <c r="R1384" i="1" s="1"/>
  <c r="K1384" i="1"/>
  <c r="J1384" i="1"/>
  <c r="R1383" i="1"/>
  <c r="N1383" i="1"/>
  <c r="M1383" i="1"/>
  <c r="L1383" i="1"/>
  <c r="K1383" i="1"/>
  <c r="J1383" i="1"/>
  <c r="N1382" i="1"/>
  <c r="M1382" i="1"/>
  <c r="L1382" i="1"/>
  <c r="K1382" i="1"/>
  <c r="R1382" i="1" s="1"/>
  <c r="J1382" i="1"/>
  <c r="N1381" i="1"/>
  <c r="M1381" i="1"/>
  <c r="Q1381" i="1" s="1"/>
  <c r="S1381" i="1" s="1"/>
  <c r="L1381" i="1"/>
  <c r="K1381" i="1"/>
  <c r="R1381" i="1" s="1"/>
  <c r="J1381" i="1"/>
  <c r="Q1380" i="1"/>
  <c r="S1380" i="1" s="1"/>
  <c r="N1380" i="1"/>
  <c r="M1380" i="1"/>
  <c r="L1380" i="1"/>
  <c r="R1380" i="1" s="1"/>
  <c r="K1380" i="1"/>
  <c r="J1380" i="1"/>
  <c r="R1379" i="1"/>
  <c r="N1379" i="1"/>
  <c r="M1379" i="1"/>
  <c r="L1379" i="1"/>
  <c r="K1379" i="1"/>
  <c r="J1379" i="1"/>
  <c r="N1378" i="1"/>
  <c r="M1378" i="1"/>
  <c r="L1378" i="1"/>
  <c r="K1378" i="1"/>
  <c r="R1378" i="1" s="1"/>
  <c r="J1378" i="1"/>
  <c r="N1377" i="1"/>
  <c r="M1377" i="1"/>
  <c r="Q1377" i="1" s="1"/>
  <c r="S1377" i="1" s="1"/>
  <c r="L1377" i="1"/>
  <c r="K1377" i="1"/>
  <c r="R1377" i="1" s="1"/>
  <c r="J1377" i="1"/>
  <c r="Q1376" i="1"/>
  <c r="S1376" i="1" s="1"/>
  <c r="N1376" i="1"/>
  <c r="M1376" i="1"/>
  <c r="L1376" i="1"/>
  <c r="R1376" i="1" s="1"/>
  <c r="K1376" i="1"/>
  <c r="J1376" i="1"/>
  <c r="R1375" i="1"/>
  <c r="N1375" i="1"/>
  <c r="M1375" i="1"/>
  <c r="L1375" i="1"/>
  <c r="K1375" i="1"/>
  <c r="J1375" i="1"/>
  <c r="N1374" i="1"/>
  <c r="M1374" i="1"/>
  <c r="L1374" i="1"/>
  <c r="K1374" i="1"/>
  <c r="R1374" i="1" s="1"/>
  <c r="J1374" i="1"/>
  <c r="N1373" i="1"/>
  <c r="M1373" i="1"/>
  <c r="Q1373" i="1" s="1"/>
  <c r="S1373" i="1" s="1"/>
  <c r="L1373" i="1"/>
  <c r="K1373" i="1"/>
  <c r="R1373" i="1" s="1"/>
  <c r="J1373" i="1"/>
  <c r="Q1372" i="1"/>
  <c r="S1372" i="1" s="1"/>
  <c r="N1372" i="1"/>
  <c r="M1372" i="1"/>
  <c r="L1372" i="1"/>
  <c r="R1372" i="1" s="1"/>
  <c r="K1372" i="1"/>
  <c r="J1372" i="1"/>
  <c r="R1371" i="1"/>
  <c r="N1371" i="1"/>
  <c r="M1371" i="1"/>
  <c r="L1371" i="1"/>
  <c r="K1371" i="1"/>
  <c r="J1371" i="1"/>
  <c r="N1370" i="1"/>
  <c r="M1370" i="1"/>
  <c r="L1370" i="1"/>
  <c r="K1370" i="1"/>
  <c r="R1370" i="1" s="1"/>
  <c r="J1370" i="1"/>
  <c r="N1369" i="1"/>
  <c r="M1369" i="1"/>
  <c r="Q1369" i="1" s="1"/>
  <c r="S1369" i="1" s="1"/>
  <c r="L1369" i="1"/>
  <c r="K1369" i="1"/>
  <c r="R1369" i="1" s="1"/>
  <c r="J1369" i="1"/>
  <c r="Q1368" i="1"/>
  <c r="S1368" i="1" s="1"/>
  <c r="N1368" i="1"/>
  <c r="M1368" i="1"/>
  <c r="L1368" i="1"/>
  <c r="R1368" i="1" s="1"/>
  <c r="K1368" i="1"/>
  <c r="J1368" i="1"/>
  <c r="R1367" i="1"/>
  <c r="N1367" i="1"/>
  <c r="M1367" i="1"/>
  <c r="L1367" i="1"/>
  <c r="K1367" i="1"/>
  <c r="J1367" i="1"/>
  <c r="N1366" i="1"/>
  <c r="M1366" i="1"/>
  <c r="L1366" i="1"/>
  <c r="K1366" i="1"/>
  <c r="R1366" i="1" s="1"/>
  <c r="J1366" i="1"/>
  <c r="N1365" i="1"/>
  <c r="M1365" i="1"/>
  <c r="Q1365" i="1" s="1"/>
  <c r="S1365" i="1" s="1"/>
  <c r="L1365" i="1"/>
  <c r="K1365" i="1"/>
  <c r="R1365" i="1" s="1"/>
  <c r="J1365" i="1"/>
  <c r="Q1364" i="1"/>
  <c r="S1364" i="1" s="1"/>
  <c r="N1364" i="1"/>
  <c r="M1364" i="1"/>
  <c r="L1364" i="1"/>
  <c r="R1364" i="1" s="1"/>
  <c r="K1364" i="1"/>
  <c r="J1364" i="1"/>
  <c r="R1363" i="1"/>
  <c r="N1363" i="1"/>
  <c r="M1363" i="1"/>
  <c r="L1363" i="1"/>
  <c r="K1363" i="1"/>
  <c r="J1363" i="1"/>
  <c r="N1362" i="1"/>
  <c r="M1362" i="1"/>
  <c r="L1362" i="1"/>
  <c r="K1362" i="1"/>
  <c r="R1362" i="1" s="1"/>
  <c r="J1362" i="1"/>
  <c r="N1361" i="1"/>
  <c r="M1361" i="1"/>
  <c r="Q1361" i="1" s="1"/>
  <c r="S1361" i="1" s="1"/>
  <c r="L1361" i="1"/>
  <c r="K1361" i="1"/>
  <c r="R1361" i="1" s="1"/>
  <c r="J1361" i="1"/>
  <c r="Q1360" i="1"/>
  <c r="S1360" i="1" s="1"/>
  <c r="N1360" i="1"/>
  <c r="M1360" i="1"/>
  <c r="L1360" i="1"/>
  <c r="R1360" i="1" s="1"/>
  <c r="K1360" i="1"/>
  <c r="J1360" i="1"/>
  <c r="R1359" i="1"/>
  <c r="N1359" i="1"/>
  <c r="M1359" i="1"/>
  <c r="L1359" i="1"/>
  <c r="K1359" i="1"/>
  <c r="J1359" i="1"/>
  <c r="N1358" i="1"/>
  <c r="M1358" i="1"/>
  <c r="L1358" i="1"/>
  <c r="K1358" i="1"/>
  <c r="R1358" i="1" s="1"/>
  <c r="J1358" i="1"/>
  <c r="N1357" i="1"/>
  <c r="M1357" i="1"/>
  <c r="Q1357" i="1" s="1"/>
  <c r="S1357" i="1" s="1"/>
  <c r="L1357" i="1"/>
  <c r="K1357" i="1"/>
  <c r="R1357" i="1" s="1"/>
  <c r="J1357" i="1"/>
  <c r="Q1356" i="1"/>
  <c r="S1356" i="1" s="1"/>
  <c r="N1356" i="1"/>
  <c r="M1356" i="1"/>
  <c r="L1356" i="1"/>
  <c r="R1356" i="1" s="1"/>
  <c r="K1356" i="1"/>
  <c r="J1356" i="1"/>
  <c r="R1355" i="1"/>
  <c r="N1355" i="1"/>
  <c r="M1355" i="1"/>
  <c r="L1355" i="1"/>
  <c r="K1355" i="1"/>
  <c r="J1355" i="1"/>
  <c r="N1354" i="1"/>
  <c r="M1354" i="1"/>
  <c r="L1354" i="1"/>
  <c r="K1354" i="1"/>
  <c r="R1354" i="1" s="1"/>
  <c r="J1354" i="1"/>
  <c r="N1353" i="1"/>
  <c r="M1353" i="1"/>
  <c r="Q1353" i="1" s="1"/>
  <c r="S1353" i="1" s="1"/>
  <c r="L1353" i="1"/>
  <c r="K1353" i="1"/>
  <c r="R1353" i="1" s="1"/>
  <c r="J1353" i="1"/>
  <c r="Q1352" i="1"/>
  <c r="S1352" i="1" s="1"/>
  <c r="N1352" i="1"/>
  <c r="M1352" i="1"/>
  <c r="L1352" i="1"/>
  <c r="R1352" i="1" s="1"/>
  <c r="K1352" i="1"/>
  <c r="J1352" i="1"/>
  <c r="R1351" i="1"/>
  <c r="N1351" i="1"/>
  <c r="M1351" i="1"/>
  <c r="L1351" i="1"/>
  <c r="K1351" i="1"/>
  <c r="J1351" i="1"/>
  <c r="N1350" i="1"/>
  <c r="M1350" i="1"/>
  <c r="L1350" i="1"/>
  <c r="K1350" i="1"/>
  <c r="R1350" i="1" s="1"/>
  <c r="J1350" i="1"/>
  <c r="N1349" i="1"/>
  <c r="M1349" i="1"/>
  <c r="Q1349" i="1" s="1"/>
  <c r="S1349" i="1" s="1"/>
  <c r="L1349" i="1"/>
  <c r="K1349" i="1"/>
  <c r="R1349" i="1" s="1"/>
  <c r="J1349" i="1"/>
  <c r="Q1348" i="1"/>
  <c r="S1348" i="1" s="1"/>
  <c r="N1348" i="1"/>
  <c r="M1348" i="1"/>
  <c r="L1348" i="1"/>
  <c r="R1348" i="1" s="1"/>
  <c r="K1348" i="1"/>
  <c r="J1348" i="1"/>
  <c r="R1347" i="1"/>
  <c r="N1347" i="1"/>
  <c r="M1347" i="1"/>
  <c r="L1347" i="1"/>
  <c r="K1347" i="1"/>
  <c r="J1347" i="1"/>
  <c r="N1346" i="1"/>
  <c r="M1346" i="1"/>
  <c r="L1346" i="1"/>
  <c r="K1346" i="1"/>
  <c r="R1346" i="1" s="1"/>
  <c r="J1346" i="1"/>
  <c r="N1345" i="1"/>
  <c r="M1345" i="1"/>
  <c r="Q1345" i="1" s="1"/>
  <c r="S1345" i="1" s="1"/>
  <c r="L1345" i="1"/>
  <c r="K1345" i="1"/>
  <c r="R1345" i="1" s="1"/>
  <c r="J1345" i="1"/>
  <c r="Q1344" i="1"/>
  <c r="S1344" i="1" s="1"/>
  <c r="N1344" i="1"/>
  <c r="M1344" i="1"/>
  <c r="L1344" i="1"/>
  <c r="R1344" i="1" s="1"/>
  <c r="K1344" i="1"/>
  <c r="J1344" i="1"/>
  <c r="R1343" i="1"/>
  <c r="N1343" i="1"/>
  <c r="M1343" i="1"/>
  <c r="L1343" i="1"/>
  <c r="K1343" i="1"/>
  <c r="J1343" i="1"/>
  <c r="N1342" i="1"/>
  <c r="M1342" i="1"/>
  <c r="L1342" i="1"/>
  <c r="K1342" i="1"/>
  <c r="R1342" i="1" s="1"/>
  <c r="J1342" i="1"/>
  <c r="N1341" i="1"/>
  <c r="M1341" i="1"/>
  <c r="Q1341" i="1" s="1"/>
  <c r="S1341" i="1" s="1"/>
  <c r="L1341" i="1"/>
  <c r="K1341" i="1"/>
  <c r="R1341" i="1" s="1"/>
  <c r="J1341" i="1"/>
  <c r="Q1340" i="1"/>
  <c r="S1340" i="1" s="1"/>
  <c r="N1340" i="1"/>
  <c r="M1340" i="1"/>
  <c r="L1340" i="1"/>
  <c r="R1340" i="1" s="1"/>
  <c r="K1340" i="1"/>
  <c r="J1340" i="1"/>
  <c r="R1339" i="1"/>
  <c r="N1339" i="1"/>
  <c r="M1339" i="1"/>
  <c r="L1339" i="1"/>
  <c r="K1339" i="1"/>
  <c r="J1339" i="1"/>
  <c r="N1338" i="1"/>
  <c r="M1338" i="1"/>
  <c r="L1338" i="1"/>
  <c r="K1338" i="1"/>
  <c r="R1338" i="1" s="1"/>
  <c r="J1338" i="1"/>
  <c r="N1337" i="1"/>
  <c r="M1337" i="1"/>
  <c r="Q1337" i="1" s="1"/>
  <c r="S1337" i="1" s="1"/>
  <c r="L1337" i="1"/>
  <c r="K1337" i="1"/>
  <c r="R1337" i="1" s="1"/>
  <c r="J1337" i="1"/>
  <c r="Q1336" i="1"/>
  <c r="S1336" i="1" s="1"/>
  <c r="N1336" i="1"/>
  <c r="M1336" i="1"/>
  <c r="L1336" i="1"/>
  <c r="R1336" i="1" s="1"/>
  <c r="K1336" i="1"/>
  <c r="J1336" i="1"/>
  <c r="R1335" i="1"/>
  <c r="N1335" i="1"/>
  <c r="M1335" i="1"/>
  <c r="L1335" i="1"/>
  <c r="K1335" i="1"/>
  <c r="J1335" i="1"/>
  <c r="N1334" i="1"/>
  <c r="M1334" i="1"/>
  <c r="L1334" i="1"/>
  <c r="K1334" i="1"/>
  <c r="R1334" i="1" s="1"/>
  <c r="J1334" i="1"/>
  <c r="N1333" i="1"/>
  <c r="M1333" i="1"/>
  <c r="Q1333" i="1" s="1"/>
  <c r="S1333" i="1" s="1"/>
  <c r="L1333" i="1"/>
  <c r="K1333" i="1"/>
  <c r="R1333" i="1" s="1"/>
  <c r="J1333" i="1"/>
  <c r="Q1332" i="1"/>
  <c r="S1332" i="1" s="1"/>
  <c r="N1332" i="1"/>
  <c r="M1332" i="1"/>
  <c r="L1332" i="1"/>
  <c r="R1332" i="1" s="1"/>
  <c r="K1332" i="1"/>
  <c r="J1332" i="1"/>
  <c r="R1331" i="1"/>
  <c r="N1331" i="1"/>
  <c r="M1331" i="1"/>
  <c r="L1331" i="1"/>
  <c r="K1331" i="1"/>
  <c r="J1331" i="1"/>
  <c r="N1330" i="1"/>
  <c r="M1330" i="1"/>
  <c r="L1330" i="1"/>
  <c r="K1330" i="1"/>
  <c r="R1330" i="1" s="1"/>
  <c r="J1330" i="1"/>
  <c r="N1329" i="1"/>
  <c r="M1329" i="1"/>
  <c r="Q1329" i="1" s="1"/>
  <c r="S1329" i="1" s="1"/>
  <c r="L1329" i="1"/>
  <c r="K1329" i="1"/>
  <c r="R1329" i="1" s="1"/>
  <c r="J1329" i="1"/>
  <c r="Q1328" i="1"/>
  <c r="S1328" i="1" s="1"/>
  <c r="N1328" i="1"/>
  <c r="M1328" i="1"/>
  <c r="L1328" i="1"/>
  <c r="R1328" i="1" s="1"/>
  <c r="K1328" i="1"/>
  <c r="J1328" i="1"/>
  <c r="R1327" i="1"/>
  <c r="N1327" i="1"/>
  <c r="M1327" i="1"/>
  <c r="L1327" i="1"/>
  <c r="K1327" i="1"/>
  <c r="J1327" i="1"/>
  <c r="N1326" i="1"/>
  <c r="M1326" i="1"/>
  <c r="L1326" i="1"/>
  <c r="K1326" i="1"/>
  <c r="R1326" i="1" s="1"/>
  <c r="J1326" i="1"/>
  <c r="N1325" i="1"/>
  <c r="M1325" i="1"/>
  <c r="Q1325" i="1" s="1"/>
  <c r="S1325" i="1" s="1"/>
  <c r="L1325" i="1"/>
  <c r="K1325" i="1"/>
  <c r="R1325" i="1" s="1"/>
  <c r="J1325" i="1"/>
  <c r="Q1324" i="1"/>
  <c r="S1324" i="1" s="1"/>
  <c r="N1324" i="1"/>
  <c r="M1324" i="1"/>
  <c r="L1324" i="1"/>
  <c r="R1324" i="1" s="1"/>
  <c r="K1324" i="1"/>
  <c r="J1324" i="1"/>
  <c r="R1323" i="1"/>
  <c r="N1323" i="1"/>
  <c r="M1323" i="1"/>
  <c r="L1323" i="1"/>
  <c r="K1323" i="1"/>
  <c r="J1323" i="1"/>
  <c r="N1322" i="1"/>
  <c r="M1322" i="1"/>
  <c r="L1322" i="1"/>
  <c r="K1322" i="1"/>
  <c r="R1322" i="1" s="1"/>
  <c r="J1322" i="1"/>
  <c r="N1321" i="1"/>
  <c r="M1321" i="1"/>
  <c r="Q1321" i="1" s="1"/>
  <c r="S1321" i="1" s="1"/>
  <c r="L1321" i="1"/>
  <c r="K1321" i="1"/>
  <c r="R1321" i="1" s="1"/>
  <c r="J1321" i="1"/>
  <c r="Q1320" i="1"/>
  <c r="S1320" i="1" s="1"/>
  <c r="N1320" i="1"/>
  <c r="M1320" i="1"/>
  <c r="L1320" i="1"/>
  <c r="R1320" i="1" s="1"/>
  <c r="K1320" i="1"/>
  <c r="J1320" i="1"/>
  <c r="R1319" i="1"/>
  <c r="N1319" i="1"/>
  <c r="M1319" i="1"/>
  <c r="L1319" i="1"/>
  <c r="K1319" i="1"/>
  <c r="J1319" i="1"/>
  <c r="N1318" i="1"/>
  <c r="M1318" i="1"/>
  <c r="L1318" i="1"/>
  <c r="K1318" i="1"/>
  <c r="R1318" i="1" s="1"/>
  <c r="J1318" i="1"/>
  <c r="N1317" i="1"/>
  <c r="M1317" i="1"/>
  <c r="Q1317" i="1" s="1"/>
  <c r="S1317" i="1" s="1"/>
  <c r="L1317" i="1"/>
  <c r="K1317" i="1"/>
  <c r="R1317" i="1" s="1"/>
  <c r="J1317" i="1"/>
  <c r="Q1316" i="1"/>
  <c r="S1316" i="1" s="1"/>
  <c r="N1316" i="1"/>
  <c r="M1316" i="1"/>
  <c r="L1316" i="1"/>
  <c r="R1316" i="1" s="1"/>
  <c r="K1316" i="1"/>
  <c r="J1316" i="1"/>
  <c r="R1315" i="1"/>
  <c r="N1315" i="1"/>
  <c r="M1315" i="1"/>
  <c r="L1315" i="1"/>
  <c r="K1315" i="1"/>
  <c r="J1315" i="1"/>
  <c r="N1314" i="1"/>
  <c r="M1314" i="1"/>
  <c r="L1314" i="1"/>
  <c r="K1314" i="1"/>
  <c r="R1314" i="1" s="1"/>
  <c r="J1314" i="1"/>
  <c r="N1313" i="1"/>
  <c r="M1313" i="1"/>
  <c r="Q1313" i="1" s="1"/>
  <c r="S1313" i="1" s="1"/>
  <c r="L1313" i="1"/>
  <c r="K1313" i="1"/>
  <c r="R1313" i="1" s="1"/>
  <c r="J1313" i="1"/>
  <c r="Q1312" i="1"/>
  <c r="S1312" i="1" s="1"/>
  <c r="N1312" i="1"/>
  <c r="M1312" i="1"/>
  <c r="L1312" i="1"/>
  <c r="R1312" i="1" s="1"/>
  <c r="K1312" i="1"/>
  <c r="J1312" i="1"/>
  <c r="R1311" i="1"/>
  <c r="N1311" i="1"/>
  <c r="M1311" i="1"/>
  <c r="L1311" i="1"/>
  <c r="K1311" i="1"/>
  <c r="J1311" i="1"/>
  <c r="N1310" i="1"/>
  <c r="M1310" i="1"/>
  <c r="L1310" i="1"/>
  <c r="K1310" i="1"/>
  <c r="R1310" i="1" s="1"/>
  <c r="J1310" i="1"/>
  <c r="N1309" i="1"/>
  <c r="M1309" i="1"/>
  <c r="Q1309" i="1" s="1"/>
  <c r="S1309" i="1" s="1"/>
  <c r="L1309" i="1"/>
  <c r="K1309" i="1"/>
  <c r="R1309" i="1" s="1"/>
  <c r="J1309" i="1"/>
  <c r="Q1308" i="1"/>
  <c r="S1308" i="1" s="1"/>
  <c r="N1308" i="1"/>
  <c r="M1308" i="1"/>
  <c r="L1308" i="1"/>
  <c r="R1308" i="1" s="1"/>
  <c r="K1308" i="1"/>
  <c r="J1308" i="1"/>
  <c r="R1307" i="1"/>
  <c r="N1307" i="1"/>
  <c r="M1307" i="1"/>
  <c r="L1307" i="1"/>
  <c r="K1307" i="1"/>
  <c r="J1307" i="1"/>
  <c r="N1306" i="1"/>
  <c r="M1306" i="1"/>
  <c r="L1306" i="1"/>
  <c r="K1306" i="1"/>
  <c r="R1306" i="1" s="1"/>
  <c r="J1306" i="1"/>
  <c r="N1305" i="1"/>
  <c r="M1305" i="1"/>
  <c r="Q1305" i="1" s="1"/>
  <c r="S1305" i="1" s="1"/>
  <c r="L1305" i="1"/>
  <c r="K1305" i="1"/>
  <c r="R1305" i="1" s="1"/>
  <c r="J1305" i="1"/>
  <c r="Q1304" i="1"/>
  <c r="S1304" i="1" s="1"/>
  <c r="N1304" i="1"/>
  <c r="M1304" i="1"/>
  <c r="L1304" i="1"/>
  <c r="R1304" i="1" s="1"/>
  <c r="K1304" i="1"/>
  <c r="J1304" i="1"/>
  <c r="R1303" i="1"/>
  <c r="N1303" i="1"/>
  <c r="M1303" i="1"/>
  <c r="L1303" i="1"/>
  <c r="K1303" i="1"/>
  <c r="J1303" i="1"/>
  <c r="N1302" i="1"/>
  <c r="M1302" i="1"/>
  <c r="L1302" i="1"/>
  <c r="K1302" i="1"/>
  <c r="R1302" i="1" s="1"/>
  <c r="J1302" i="1"/>
  <c r="N1301" i="1"/>
  <c r="M1301" i="1"/>
  <c r="Q1301" i="1" s="1"/>
  <c r="S1301" i="1" s="1"/>
  <c r="L1301" i="1"/>
  <c r="K1301" i="1"/>
  <c r="R1301" i="1" s="1"/>
  <c r="J1301" i="1"/>
  <c r="Q1300" i="1"/>
  <c r="S1300" i="1" s="1"/>
  <c r="N1300" i="1"/>
  <c r="M1300" i="1"/>
  <c r="L1300" i="1"/>
  <c r="R1300" i="1" s="1"/>
  <c r="K1300" i="1"/>
  <c r="J1300" i="1"/>
  <c r="R1299" i="1"/>
  <c r="N1299" i="1"/>
  <c r="M1299" i="1"/>
  <c r="L1299" i="1"/>
  <c r="K1299" i="1"/>
  <c r="J1299" i="1"/>
  <c r="N1298" i="1"/>
  <c r="M1298" i="1"/>
  <c r="L1298" i="1"/>
  <c r="K1298" i="1"/>
  <c r="R1298" i="1" s="1"/>
  <c r="J1298" i="1"/>
  <c r="N1297" i="1"/>
  <c r="M1297" i="1"/>
  <c r="Q1297" i="1" s="1"/>
  <c r="S1297" i="1" s="1"/>
  <c r="L1297" i="1"/>
  <c r="K1297" i="1"/>
  <c r="R1297" i="1" s="1"/>
  <c r="J1297" i="1"/>
  <c r="Q1296" i="1"/>
  <c r="S1296" i="1" s="1"/>
  <c r="N1296" i="1"/>
  <c r="M1296" i="1"/>
  <c r="L1296" i="1"/>
  <c r="R1296" i="1" s="1"/>
  <c r="K1296" i="1"/>
  <c r="J1296" i="1"/>
  <c r="R1295" i="1"/>
  <c r="N1295" i="1"/>
  <c r="M1295" i="1"/>
  <c r="L1295" i="1"/>
  <c r="K1295" i="1"/>
  <c r="J1295" i="1"/>
  <c r="N1294" i="1"/>
  <c r="M1294" i="1"/>
  <c r="L1294" i="1"/>
  <c r="K1294" i="1"/>
  <c r="R1294" i="1" s="1"/>
  <c r="J1294" i="1"/>
  <c r="N1293" i="1"/>
  <c r="M1293" i="1"/>
  <c r="Q1293" i="1" s="1"/>
  <c r="S1293" i="1" s="1"/>
  <c r="L1293" i="1"/>
  <c r="K1293" i="1"/>
  <c r="R1293" i="1" s="1"/>
  <c r="J1293" i="1"/>
  <c r="Q1292" i="1"/>
  <c r="S1292" i="1" s="1"/>
  <c r="N1292" i="1"/>
  <c r="M1292" i="1"/>
  <c r="L1292" i="1"/>
  <c r="R1292" i="1" s="1"/>
  <c r="K1292" i="1"/>
  <c r="J1292" i="1"/>
  <c r="R1291" i="1"/>
  <c r="N1291" i="1"/>
  <c r="M1291" i="1"/>
  <c r="L1291" i="1"/>
  <c r="K1291" i="1"/>
  <c r="J1291" i="1"/>
  <c r="N1290" i="1"/>
  <c r="M1290" i="1"/>
  <c r="L1290" i="1"/>
  <c r="K1290" i="1"/>
  <c r="R1290" i="1" s="1"/>
  <c r="J1290" i="1"/>
  <c r="N1289" i="1"/>
  <c r="M1289" i="1"/>
  <c r="Q1289" i="1" s="1"/>
  <c r="S1289" i="1" s="1"/>
  <c r="L1289" i="1"/>
  <c r="K1289" i="1"/>
  <c r="R1289" i="1" s="1"/>
  <c r="J1289" i="1"/>
  <c r="Q1288" i="1"/>
  <c r="S1288" i="1" s="1"/>
  <c r="N1288" i="1"/>
  <c r="M1288" i="1"/>
  <c r="L1288" i="1"/>
  <c r="R1288" i="1" s="1"/>
  <c r="K1288" i="1"/>
  <c r="J1288" i="1"/>
  <c r="R1287" i="1"/>
  <c r="N1287" i="1"/>
  <c r="M1287" i="1"/>
  <c r="L1287" i="1"/>
  <c r="K1287" i="1"/>
  <c r="J1287" i="1"/>
  <c r="N1286" i="1"/>
  <c r="M1286" i="1"/>
  <c r="L1286" i="1"/>
  <c r="K1286" i="1"/>
  <c r="R1286" i="1" s="1"/>
  <c r="J1286" i="1"/>
  <c r="N1285" i="1"/>
  <c r="M1285" i="1"/>
  <c r="Q1285" i="1" s="1"/>
  <c r="S1285" i="1" s="1"/>
  <c r="L1285" i="1"/>
  <c r="K1285" i="1"/>
  <c r="R1285" i="1" s="1"/>
  <c r="J1285" i="1"/>
  <c r="Q1284" i="1"/>
  <c r="S1284" i="1" s="1"/>
  <c r="N1284" i="1"/>
  <c r="M1284" i="1"/>
  <c r="L1284" i="1"/>
  <c r="R1284" i="1" s="1"/>
  <c r="K1284" i="1"/>
  <c r="J1284" i="1"/>
  <c r="R1283" i="1"/>
  <c r="N1283" i="1"/>
  <c r="M1283" i="1"/>
  <c r="L1283" i="1"/>
  <c r="K1283" i="1"/>
  <c r="J1283" i="1"/>
  <c r="N1282" i="1"/>
  <c r="M1282" i="1"/>
  <c r="L1282" i="1"/>
  <c r="K1282" i="1"/>
  <c r="R1282" i="1" s="1"/>
  <c r="J1282" i="1"/>
  <c r="N1281" i="1"/>
  <c r="M1281" i="1"/>
  <c r="Q1281" i="1" s="1"/>
  <c r="S1281" i="1" s="1"/>
  <c r="L1281" i="1"/>
  <c r="K1281" i="1"/>
  <c r="R1281" i="1" s="1"/>
  <c r="J1281" i="1"/>
  <c r="Q1280" i="1"/>
  <c r="S1280" i="1" s="1"/>
  <c r="N1280" i="1"/>
  <c r="M1280" i="1"/>
  <c r="L1280" i="1"/>
  <c r="R1280" i="1" s="1"/>
  <c r="K1280" i="1"/>
  <c r="J1280" i="1"/>
  <c r="R1279" i="1"/>
  <c r="N1279" i="1"/>
  <c r="M1279" i="1"/>
  <c r="L1279" i="1"/>
  <c r="K1279" i="1"/>
  <c r="J1279" i="1"/>
  <c r="N1278" i="1"/>
  <c r="M1278" i="1"/>
  <c r="L1278" i="1"/>
  <c r="K1278" i="1"/>
  <c r="R1278" i="1" s="1"/>
  <c r="J1278" i="1"/>
  <c r="N1277" i="1"/>
  <c r="M1277" i="1"/>
  <c r="Q1277" i="1" s="1"/>
  <c r="S1277" i="1" s="1"/>
  <c r="L1277" i="1"/>
  <c r="K1277" i="1"/>
  <c r="R1277" i="1" s="1"/>
  <c r="J1277" i="1"/>
  <c r="Q1276" i="1"/>
  <c r="S1276" i="1" s="1"/>
  <c r="N1276" i="1"/>
  <c r="M1276" i="1"/>
  <c r="L1276" i="1"/>
  <c r="R1276" i="1" s="1"/>
  <c r="K1276" i="1"/>
  <c r="J1276" i="1"/>
  <c r="R1275" i="1"/>
  <c r="N1275" i="1"/>
  <c r="M1275" i="1"/>
  <c r="L1275" i="1"/>
  <c r="K1275" i="1"/>
  <c r="J1275" i="1"/>
  <c r="N1274" i="1"/>
  <c r="M1274" i="1"/>
  <c r="L1274" i="1"/>
  <c r="K1274" i="1"/>
  <c r="R1274" i="1" s="1"/>
  <c r="J1274" i="1"/>
  <c r="N1273" i="1"/>
  <c r="M1273" i="1"/>
  <c r="Q1273" i="1" s="1"/>
  <c r="S1273" i="1" s="1"/>
  <c r="L1273" i="1"/>
  <c r="K1273" i="1"/>
  <c r="R1273" i="1" s="1"/>
  <c r="J1273" i="1"/>
  <c r="Q1272" i="1"/>
  <c r="S1272" i="1" s="1"/>
  <c r="N1272" i="1"/>
  <c r="M1272" i="1"/>
  <c r="L1272" i="1"/>
  <c r="R1272" i="1" s="1"/>
  <c r="K1272" i="1"/>
  <c r="J1272" i="1"/>
  <c r="R1271" i="1"/>
  <c r="N1271" i="1"/>
  <c r="M1271" i="1"/>
  <c r="L1271" i="1"/>
  <c r="K1271" i="1"/>
  <c r="J1271" i="1"/>
  <c r="N1270" i="1"/>
  <c r="M1270" i="1"/>
  <c r="L1270" i="1"/>
  <c r="K1270" i="1"/>
  <c r="R1270" i="1" s="1"/>
  <c r="J1270" i="1"/>
  <c r="N1269" i="1"/>
  <c r="M1269" i="1"/>
  <c r="Q1269" i="1" s="1"/>
  <c r="S1269" i="1" s="1"/>
  <c r="L1269" i="1"/>
  <c r="K1269" i="1"/>
  <c r="R1269" i="1" s="1"/>
  <c r="J1269" i="1"/>
  <c r="Q1268" i="1"/>
  <c r="S1268" i="1" s="1"/>
  <c r="N1268" i="1"/>
  <c r="M1268" i="1"/>
  <c r="L1268" i="1"/>
  <c r="R1268" i="1" s="1"/>
  <c r="K1268" i="1"/>
  <c r="J1268" i="1"/>
  <c r="N1267" i="1"/>
  <c r="M1267" i="1"/>
  <c r="L1267" i="1"/>
  <c r="K1267" i="1"/>
  <c r="J1267" i="1"/>
  <c r="N1266" i="1"/>
  <c r="M1266" i="1"/>
  <c r="L1266" i="1"/>
  <c r="K1266" i="1"/>
  <c r="J1266" i="1"/>
  <c r="N1265" i="1"/>
  <c r="M1265" i="1"/>
  <c r="Q1265" i="1" s="1"/>
  <c r="S1265" i="1" s="1"/>
  <c r="L1265" i="1"/>
  <c r="K1265" i="1"/>
  <c r="J1265" i="1"/>
  <c r="N1264" i="1"/>
  <c r="M1264" i="1"/>
  <c r="L1264" i="1"/>
  <c r="K1264" i="1"/>
  <c r="J1264" i="1"/>
  <c r="N1263" i="1"/>
  <c r="M1263" i="1"/>
  <c r="L1263" i="1"/>
  <c r="K1263" i="1"/>
  <c r="R1263" i="1" s="1"/>
  <c r="J1263" i="1"/>
  <c r="N1262" i="1"/>
  <c r="M1262" i="1"/>
  <c r="L1262" i="1"/>
  <c r="K1262" i="1"/>
  <c r="J1262" i="1"/>
  <c r="N1261" i="1"/>
  <c r="M1261" i="1"/>
  <c r="Q1261" i="1" s="1"/>
  <c r="S1261" i="1" s="1"/>
  <c r="L1261" i="1"/>
  <c r="K1261" i="1"/>
  <c r="R1261" i="1" s="1"/>
  <c r="J1261" i="1"/>
  <c r="N1260" i="1"/>
  <c r="M1260" i="1"/>
  <c r="L1260" i="1"/>
  <c r="K1260" i="1"/>
  <c r="J1260" i="1"/>
  <c r="N1259" i="1"/>
  <c r="M1259" i="1"/>
  <c r="L1259" i="1"/>
  <c r="K1259" i="1"/>
  <c r="R1259" i="1" s="1"/>
  <c r="J1259" i="1"/>
  <c r="N1258" i="1"/>
  <c r="M1258" i="1"/>
  <c r="L1258" i="1"/>
  <c r="K1258" i="1"/>
  <c r="J1258" i="1"/>
  <c r="N1257" i="1"/>
  <c r="M1257" i="1"/>
  <c r="Q1257" i="1" s="1"/>
  <c r="S1257" i="1" s="1"/>
  <c r="L1257" i="1"/>
  <c r="K1257" i="1"/>
  <c r="R1257" i="1" s="1"/>
  <c r="J1257" i="1"/>
  <c r="N1256" i="1"/>
  <c r="M1256" i="1"/>
  <c r="L1256" i="1"/>
  <c r="K1256" i="1"/>
  <c r="J1256" i="1"/>
  <c r="N1255" i="1"/>
  <c r="M1255" i="1"/>
  <c r="L1255" i="1"/>
  <c r="K1255" i="1"/>
  <c r="R1255" i="1" s="1"/>
  <c r="J1255" i="1"/>
  <c r="N1254" i="1"/>
  <c r="M1254" i="1"/>
  <c r="L1254" i="1"/>
  <c r="K1254" i="1"/>
  <c r="J1254" i="1"/>
  <c r="N1253" i="1"/>
  <c r="M1253" i="1"/>
  <c r="Q1253" i="1" s="1"/>
  <c r="S1253" i="1" s="1"/>
  <c r="L1253" i="1"/>
  <c r="K1253" i="1"/>
  <c r="R1253" i="1" s="1"/>
  <c r="J1253" i="1"/>
  <c r="N1252" i="1"/>
  <c r="M1252" i="1"/>
  <c r="L1252" i="1"/>
  <c r="K1252" i="1"/>
  <c r="J1252" i="1"/>
  <c r="N1251" i="1"/>
  <c r="M1251" i="1"/>
  <c r="L1251" i="1"/>
  <c r="K1251" i="1"/>
  <c r="R1251" i="1" s="1"/>
  <c r="J1251" i="1"/>
  <c r="N1250" i="1"/>
  <c r="M1250" i="1"/>
  <c r="L1250" i="1"/>
  <c r="K1250" i="1"/>
  <c r="J1250" i="1"/>
  <c r="N1249" i="1"/>
  <c r="M1249" i="1"/>
  <c r="Q1249" i="1" s="1"/>
  <c r="S1249" i="1" s="1"/>
  <c r="L1249" i="1"/>
  <c r="K1249" i="1"/>
  <c r="R1249" i="1" s="1"/>
  <c r="J1249" i="1"/>
  <c r="N1248" i="1"/>
  <c r="M1248" i="1"/>
  <c r="L1248" i="1"/>
  <c r="K1248" i="1"/>
  <c r="J1248" i="1"/>
  <c r="N1247" i="1"/>
  <c r="M1247" i="1"/>
  <c r="L1247" i="1"/>
  <c r="K1247" i="1"/>
  <c r="R1247" i="1" s="1"/>
  <c r="J1247" i="1"/>
  <c r="N1246" i="1"/>
  <c r="M1246" i="1"/>
  <c r="L1246" i="1"/>
  <c r="K1246" i="1"/>
  <c r="J1246" i="1"/>
  <c r="N1245" i="1"/>
  <c r="M1245" i="1"/>
  <c r="Q1245" i="1" s="1"/>
  <c r="S1245" i="1" s="1"/>
  <c r="L1245" i="1"/>
  <c r="K1245" i="1"/>
  <c r="R1245" i="1" s="1"/>
  <c r="J1245" i="1"/>
  <c r="N1244" i="1"/>
  <c r="M1244" i="1"/>
  <c r="L1244" i="1"/>
  <c r="K1244" i="1"/>
  <c r="J1244" i="1"/>
  <c r="N1243" i="1"/>
  <c r="M1243" i="1"/>
  <c r="L1243" i="1"/>
  <c r="K1243" i="1"/>
  <c r="R1243" i="1" s="1"/>
  <c r="J1243" i="1"/>
  <c r="N1242" i="1"/>
  <c r="M1242" i="1"/>
  <c r="L1242" i="1"/>
  <c r="K1242" i="1"/>
  <c r="J1242" i="1"/>
  <c r="N1241" i="1"/>
  <c r="M1241" i="1"/>
  <c r="Q1241" i="1" s="1"/>
  <c r="S1241" i="1" s="1"/>
  <c r="L1241" i="1"/>
  <c r="K1241" i="1"/>
  <c r="R1241" i="1" s="1"/>
  <c r="J1241" i="1"/>
  <c r="N1240" i="1"/>
  <c r="M1240" i="1"/>
  <c r="L1240" i="1"/>
  <c r="K1240" i="1"/>
  <c r="J1240" i="1"/>
  <c r="N1239" i="1"/>
  <c r="M1239" i="1"/>
  <c r="L1239" i="1"/>
  <c r="K1239" i="1"/>
  <c r="R1239" i="1" s="1"/>
  <c r="J1239" i="1"/>
  <c r="N1238" i="1"/>
  <c r="M1238" i="1"/>
  <c r="L1238" i="1"/>
  <c r="K1238" i="1"/>
  <c r="J1238" i="1"/>
  <c r="N1237" i="1"/>
  <c r="M1237" i="1"/>
  <c r="Q1237" i="1" s="1"/>
  <c r="S1237" i="1" s="1"/>
  <c r="L1237" i="1"/>
  <c r="K1237" i="1"/>
  <c r="R1237" i="1" s="1"/>
  <c r="J1237" i="1"/>
  <c r="N1236" i="1"/>
  <c r="M1236" i="1"/>
  <c r="L1236" i="1"/>
  <c r="K1236" i="1"/>
  <c r="J1236" i="1"/>
  <c r="N1235" i="1"/>
  <c r="M1235" i="1"/>
  <c r="L1235" i="1"/>
  <c r="K1235" i="1"/>
  <c r="R1235" i="1" s="1"/>
  <c r="J1235" i="1"/>
  <c r="N1234" i="1"/>
  <c r="M1234" i="1"/>
  <c r="L1234" i="1"/>
  <c r="K1234" i="1"/>
  <c r="J1234" i="1"/>
  <c r="N1233" i="1"/>
  <c r="M1233" i="1"/>
  <c r="Q1233" i="1" s="1"/>
  <c r="S1233" i="1" s="1"/>
  <c r="L1233" i="1"/>
  <c r="K1233" i="1"/>
  <c r="R1233" i="1" s="1"/>
  <c r="J1233" i="1"/>
  <c r="N1232" i="1"/>
  <c r="M1232" i="1"/>
  <c r="L1232" i="1"/>
  <c r="K1232" i="1"/>
  <c r="J1232" i="1"/>
  <c r="N1231" i="1"/>
  <c r="M1231" i="1"/>
  <c r="L1231" i="1"/>
  <c r="K1231" i="1"/>
  <c r="R1231" i="1" s="1"/>
  <c r="J1231" i="1"/>
  <c r="N1230" i="1"/>
  <c r="M1230" i="1"/>
  <c r="L1230" i="1"/>
  <c r="K1230" i="1"/>
  <c r="J1230" i="1"/>
  <c r="N1229" i="1"/>
  <c r="M1229" i="1"/>
  <c r="Q1229" i="1" s="1"/>
  <c r="S1229" i="1" s="1"/>
  <c r="L1229" i="1"/>
  <c r="K1229" i="1"/>
  <c r="R1229" i="1" s="1"/>
  <c r="J1229" i="1"/>
  <c r="N1228" i="1"/>
  <c r="M1228" i="1"/>
  <c r="L1228" i="1"/>
  <c r="K1228" i="1"/>
  <c r="J1228" i="1"/>
  <c r="N1227" i="1"/>
  <c r="M1227" i="1"/>
  <c r="L1227" i="1"/>
  <c r="K1227" i="1"/>
  <c r="R1227" i="1" s="1"/>
  <c r="J1227" i="1"/>
  <c r="N1226" i="1"/>
  <c r="M1226" i="1"/>
  <c r="L1226" i="1"/>
  <c r="K1226" i="1"/>
  <c r="J1226" i="1"/>
  <c r="N1225" i="1"/>
  <c r="M1225" i="1"/>
  <c r="Q1225" i="1" s="1"/>
  <c r="S1225" i="1" s="1"/>
  <c r="L1225" i="1"/>
  <c r="K1225" i="1"/>
  <c r="R1225" i="1" s="1"/>
  <c r="J1225" i="1"/>
  <c r="Q1224" i="1"/>
  <c r="S1224" i="1" s="1"/>
  <c r="N1224" i="1"/>
  <c r="M1224" i="1"/>
  <c r="L1224" i="1"/>
  <c r="R1224" i="1" s="1"/>
  <c r="K1224" i="1"/>
  <c r="J1224" i="1"/>
  <c r="N1223" i="1"/>
  <c r="M1223" i="1"/>
  <c r="L1223" i="1"/>
  <c r="K1223" i="1"/>
  <c r="R1223" i="1" s="1"/>
  <c r="J1223" i="1"/>
  <c r="S1222" i="1"/>
  <c r="Q1222" i="1"/>
  <c r="N1222" i="1"/>
  <c r="M1222" i="1"/>
  <c r="L1222" i="1"/>
  <c r="K1222" i="1"/>
  <c r="R1222" i="1" s="1"/>
  <c r="J1222" i="1"/>
  <c r="N1221" i="1"/>
  <c r="M1221" i="1"/>
  <c r="Q1221" i="1" s="1"/>
  <c r="S1221" i="1" s="1"/>
  <c r="L1221" i="1"/>
  <c r="K1221" i="1"/>
  <c r="R1221" i="1" s="1"/>
  <c r="J1221" i="1"/>
  <c r="Q1220" i="1"/>
  <c r="S1220" i="1" s="1"/>
  <c r="N1220" i="1"/>
  <c r="M1220" i="1"/>
  <c r="L1220" i="1"/>
  <c r="R1220" i="1" s="1"/>
  <c r="K1220" i="1"/>
  <c r="J1220" i="1"/>
  <c r="N1219" i="1"/>
  <c r="M1219" i="1"/>
  <c r="L1219" i="1"/>
  <c r="K1219" i="1"/>
  <c r="R1219" i="1" s="1"/>
  <c r="J1219" i="1"/>
  <c r="S1218" i="1"/>
  <c r="Q1218" i="1"/>
  <c r="N1218" i="1"/>
  <c r="M1218" i="1"/>
  <c r="L1218" i="1"/>
  <c r="K1218" i="1"/>
  <c r="R1218" i="1" s="1"/>
  <c r="J1218" i="1"/>
  <c r="N1217" i="1"/>
  <c r="M1217" i="1"/>
  <c r="Q1217" i="1" s="1"/>
  <c r="S1217" i="1" s="1"/>
  <c r="L1217" i="1"/>
  <c r="K1217" i="1"/>
  <c r="R1217" i="1" s="1"/>
  <c r="J1217" i="1"/>
  <c r="Q1216" i="1"/>
  <c r="S1216" i="1" s="1"/>
  <c r="N1216" i="1"/>
  <c r="M1216" i="1"/>
  <c r="L1216" i="1"/>
  <c r="R1216" i="1" s="1"/>
  <c r="K1216" i="1"/>
  <c r="J1216" i="1"/>
  <c r="N1215" i="1"/>
  <c r="M1215" i="1"/>
  <c r="L1215" i="1"/>
  <c r="K1215" i="1"/>
  <c r="R1215" i="1" s="1"/>
  <c r="J1215" i="1"/>
  <c r="S1214" i="1"/>
  <c r="Q1214" i="1"/>
  <c r="N1214" i="1"/>
  <c r="M1214" i="1"/>
  <c r="L1214" i="1"/>
  <c r="K1214" i="1"/>
  <c r="R1214" i="1" s="1"/>
  <c r="J1214" i="1"/>
  <c r="N1213" i="1"/>
  <c r="M1213" i="1"/>
  <c r="Q1213" i="1" s="1"/>
  <c r="S1213" i="1" s="1"/>
  <c r="L1213" i="1"/>
  <c r="K1213" i="1"/>
  <c r="R1213" i="1" s="1"/>
  <c r="J1213" i="1"/>
  <c r="Q1212" i="1"/>
  <c r="S1212" i="1" s="1"/>
  <c r="N1212" i="1"/>
  <c r="M1212" i="1"/>
  <c r="L1212" i="1"/>
  <c r="R1212" i="1" s="1"/>
  <c r="K1212" i="1"/>
  <c r="J1212" i="1"/>
  <c r="N1211" i="1"/>
  <c r="M1211" i="1"/>
  <c r="L1211" i="1"/>
  <c r="K1211" i="1"/>
  <c r="R1211" i="1" s="1"/>
  <c r="J1211" i="1"/>
  <c r="S1210" i="1"/>
  <c r="Q1210" i="1"/>
  <c r="N1210" i="1"/>
  <c r="M1210" i="1"/>
  <c r="L1210" i="1"/>
  <c r="K1210" i="1"/>
  <c r="R1210" i="1" s="1"/>
  <c r="J1210" i="1"/>
  <c r="N1209" i="1"/>
  <c r="M1209" i="1"/>
  <c r="Q1209" i="1" s="1"/>
  <c r="S1209" i="1" s="1"/>
  <c r="L1209" i="1"/>
  <c r="K1209" i="1"/>
  <c r="R1209" i="1" s="1"/>
  <c r="J1209" i="1"/>
  <c r="Q1208" i="1"/>
  <c r="S1208" i="1" s="1"/>
  <c r="N1208" i="1"/>
  <c r="M1208" i="1"/>
  <c r="L1208" i="1"/>
  <c r="R1208" i="1" s="1"/>
  <c r="K1208" i="1"/>
  <c r="J1208" i="1"/>
  <c r="N1207" i="1"/>
  <c r="M1207" i="1"/>
  <c r="L1207" i="1"/>
  <c r="K1207" i="1"/>
  <c r="R1207" i="1" s="1"/>
  <c r="J1207" i="1"/>
  <c r="S1206" i="1"/>
  <c r="Q1206" i="1"/>
  <c r="N1206" i="1"/>
  <c r="M1206" i="1"/>
  <c r="L1206" i="1"/>
  <c r="K1206" i="1"/>
  <c r="R1206" i="1" s="1"/>
  <c r="J1206" i="1"/>
  <c r="N1205" i="1"/>
  <c r="M1205" i="1"/>
  <c r="Q1205" i="1" s="1"/>
  <c r="S1205" i="1" s="1"/>
  <c r="L1205" i="1"/>
  <c r="K1205" i="1"/>
  <c r="R1205" i="1" s="1"/>
  <c r="J1205" i="1"/>
  <c r="Q1204" i="1"/>
  <c r="S1204" i="1" s="1"/>
  <c r="N1204" i="1"/>
  <c r="M1204" i="1"/>
  <c r="L1204" i="1"/>
  <c r="R1204" i="1" s="1"/>
  <c r="K1204" i="1"/>
  <c r="J1204" i="1"/>
  <c r="N1203" i="1"/>
  <c r="M1203" i="1"/>
  <c r="L1203" i="1"/>
  <c r="K1203" i="1"/>
  <c r="R1203" i="1" s="1"/>
  <c r="J1203" i="1"/>
  <c r="S1202" i="1"/>
  <c r="Q1202" i="1"/>
  <c r="N1202" i="1"/>
  <c r="M1202" i="1"/>
  <c r="L1202" i="1"/>
  <c r="K1202" i="1"/>
  <c r="R1202" i="1" s="1"/>
  <c r="J1202" i="1"/>
  <c r="N1201" i="1"/>
  <c r="M1201" i="1"/>
  <c r="Q1201" i="1" s="1"/>
  <c r="S1201" i="1" s="1"/>
  <c r="L1201" i="1"/>
  <c r="K1201" i="1"/>
  <c r="R1201" i="1" s="1"/>
  <c r="J1201" i="1"/>
  <c r="Q1200" i="1"/>
  <c r="S1200" i="1" s="1"/>
  <c r="N1200" i="1"/>
  <c r="M1200" i="1"/>
  <c r="L1200" i="1"/>
  <c r="R1200" i="1" s="1"/>
  <c r="K1200" i="1"/>
  <c r="J1200" i="1"/>
  <c r="N1199" i="1"/>
  <c r="M1199" i="1"/>
  <c r="L1199" i="1"/>
  <c r="K1199" i="1"/>
  <c r="R1199" i="1" s="1"/>
  <c r="J1199" i="1"/>
  <c r="S1198" i="1"/>
  <c r="Q1198" i="1"/>
  <c r="N1198" i="1"/>
  <c r="M1198" i="1"/>
  <c r="L1198" i="1"/>
  <c r="K1198" i="1"/>
  <c r="R1198" i="1" s="1"/>
  <c r="J1198" i="1"/>
  <c r="N1197" i="1"/>
  <c r="M1197" i="1"/>
  <c r="Q1197" i="1" s="1"/>
  <c r="S1197" i="1" s="1"/>
  <c r="L1197" i="1"/>
  <c r="K1197" i="1"/>
  <c r="R1197" i="1" s="1"/>
  <c r="J1197" i="1"/>
  <c r="Q1196" i="1"/>
  <c r="S1196" i="1" s="1"/>
  <c r="N1196" i="1"/>
  <c r="M1196" i="1"/>
  <c r="L1196" i="1"/>
  <c r="R1196" i="1" s="1"/>
  <c r="K1196" i="1"/>
  <c r="J1196" i="1"/>
  <c r="N1195" i="1"/>
  <c r="M1195" i="1"/>
  <c r="L1195" i="1"/>
  <c r="K1195" i="1"/>
  <c r="R1195" i="1" s="1"/>
  <c r="J1195" i="1"/>
  <c r="S1194" i="1"/>
  <c r="Q1194" i="1"/>
  <c r="N1194" i="1"/>
  <c r="M1194" i="1"/>
  <c r="L1194" i="1"/>
  <c r="K1194" i="1"/>
  <c r="R1194" i="1" s="1"/>
  <c r="J1194" i="1"/>
  <c r="N1193" i="1"/>
  <c r="M1193" i="1"/>
  <c r="Q1193" i="1" s="1"/>
  <c r="S1193" i="1" s="1"/>
  <c r="L1193" i="1"/>
  <c r="K1193" i="1"/>
  <c r="R1193" i="1" s="1"/>
  <c r="J1193" i="1"/>
  <c r="Q1192" i="1"/>
  <c r="S1192" i="1" s="1"/>
  <c r="N1192" i="1"/>
  <c r="M1192" i="1"/>
  <c r="L1192" i="1"/>
  <c r="R1192" i="1" s="1"/>
  <c r="K1192" i="1"/>
  <c r="J1192" i="1"/>
  <c r="N1191" i="1"/>
  <c r="M1191" i="1"/>
  <c r="L1191" i="1"/>
  <c r="K1191" i="1"/>
  <c r="R1191" i="1" s="1"/>
  <c r="J1191" i="1"/>
  <c r="S1190" i="1"/>
  <c r="Q1190" i="1"/>
  <c r="N1190" i="1"/>
  <c r="M1190" i="1"/>
  <c r="L1190" i="1"/>
  <c r="K1190" i="1"/>
  <c r="R1190" i="1" s="1"/>
  <c r="J1190" i="1"/>
  <c r="N1189" i="1"/>
  <c r="M1189" i="1"/>
  <c r="Q1189" i="1" s="1"/>
  <c r="S1189" i="1" s="1"/>
  <c r="L1189" i="1"/>
  <c r="K1189" i="1"/>
  <c r="R1189" i="1" s="1"/>
  <c r="J1189" i="1"/>
  <c r="Q1188" i="1"/>
  <c r="S1188" i="1" s="1"/>
  <c r="N1188" i="1"/>
  <c r="M1188" i="1"/>
  <c r="L1188" i="1"/>
  <c r="R1188" i="1" s="1"/>
  <c r="K1188" i="1"/>
  <c r="J1188" i="1"/>
  <c r="N1187" i="1"/>
  <c r="M1187" i="1"/>
  <c r="L1187" i="1"/>
  <c r="K1187" i="1"/>
  <c r="R1187" i="1" s="1"/>
  <c r="J1187" i="1"/>
  <c r="S1186" i="1"/>
  <c r="Q1186" i="1"/>
  <c r="N1186" i="1"/>
  <c r="M1186" i="1"/>
  <c r="L1186" i="1"/>
  <c r="K1186" i="1"/>
  <c r="R1186" i="1" s="1"/>
  <c r="J1186" i="1"/>
  <c r="N1185" i="1"/>
  <c r="M1185" i="1"/>
  <c r="Q1185" i="1" s="1"/>
  <c r="S1185" i="1" s="1"/>
  <c r="L1185" i="1"/>
  <c r="K1185" i="1"/>
  <c r="R1185" i="1" s="1"/>
  <c r="J1185" i="1"/>
  <c r="Q1184" i="1"/>
  <c r="S1184" i="1" s="1"/>
  <c r="N1184" i="1"/>
  <c r="M1184" i="1"/>
  <c r="L1184" i="1"/>
  <c r="R1184" i="1" s="1"/>
  <c r="K1184" i="1"/>
  <c r="J1184" i="1"/>
  <c r="N1183" i="1"/>
  <c r="M1183" i="1"/>
  <c r="L1183" i="1"/>
  <c r="K1183" i="1"/>
  <c r="R1183" i="1" s="1"/>
  <c r="J1183" i="1"/>
  <c r="S1182" i="1"/>
  <c r="Q1182" i="1"/>
  <c r="N1182" i="1"/>
  <c r="M1182" i="1"/>
  <c r="L1182" i="1"/>
  <c r="K1182" i="1"/>
  <c r="R1182" i="1" s="1"/>
  <c r="J1182" i="1"/>
  <c r="N1181" i="1"/>
  <c r="M1181" i="1"/>
  <c r="Q1181" i="1" s="1"/>
  <c r="S1181" i="1" s="1"/>
  <c r="L1181" i="1"/>
  <c r="K1181" i="1"/>
  <c r="R1181" i="1" s="1"/>
  <c r="J1181" i="1"/>
  <c r="Q1180" i="1"/>
  <c r="S1180" i="1" s="1"/>
  <c r="N1180" i="1"/>
  <c r="M1180" i="1"/>
  <c r="L1180" i="1"/>
  <c r="R1180" i="1" s="1"/>
  <c r="K1180" i="1"/>
  <c r="J1180" i="1"/>
  <c r="N1179" i="1"/>
  <c r="M1179" i="1"/>
  <c r="L1179" i="1"/>
  <c r="K1179" i="1"/>
  <c r="R1179" i="1" s="1"/>
  <c r="J1179" i="1"/>
  <c r="S1178" i="1"/>
  <c r="Q1178" i="1"/>
  <c r="N1178" i="1"/>
  <c r="M1178" i="1"/>
  <c r="L1178" i="1"/>
  <c r="K1178" i="1"/>
  <c r="R1178" i="1" s="1"/>
  <c r="J1178" i="1"/>
  <c r="N1177" i="1"/>
  <c r="M1177" i="1"/>
  <c r="Q1177" i="1" s="1"/>
  <c r="S1177" i="1" s="1"/>
  <c r="L1177" i="1"/>
  <c r="K1177" i="1"/>
  <c r="R1177" i="1" s="1"/>
  <c r="J1177" i="1"/>
  <c r="Q1176" i="1"/>
  <c r="S1176" i="1" s="1"/>
  <c r="N1176" i="1"/>
  <c r="M1176" i="1"/>
  <c r="L1176" i="1"/>
  <c r="R1176" i="1" s="1"/>
  <c r="K1176" i="1"/>
  <c r="J1176" i="1"/>
  <c r="N1175" i="1"/>
  <c r="M1175" i="1"/>
  <c r="L1175" i="1"/>
  <c r="K1175" i="1"/>
  <c r="R1175" i="1" s="1"/>
  <c r="J1175" i="1"/>
  <c r="S1174" i="1"/>
  <c r="Q1174" i="1"/>
  <c r="N1174" i="1"/>
  <c r="M1174" i="1"/>
  <c r="L1174" i="1"/>
  <c r="K1174" i="1"/>
  <c r="R1174" i="1" s="1"/>
  <c r="J1174" i="1"/>
  <c r="N1173" i="1"/>
  <c r="M1173" i="1"/>
  <c r="Q1173" i="1" s="1"/>
  <c r="S1173" i="1" s="1"/>
  <c r="L1173" i="1"/>
  <c r="K1173" i="1"/>
  <c r="R1173" i="1" s="1"/>
  <c r="J1173" i="1"/>
  <c r="Q1172" i="1"/>
  <c r="S1172" i="1" s="1"/>
  <c r="N1172" i="1"/>
  <c r="M1172" i="1"/>
  <c r="L1172" i="1"/>
  <c r="R1172" i="1" s="1"/>
  <c r="K1172" i="1"/>
  <c r="J1172" i="1"/>
  <c r="N1171" i="1"/>
  <c r="M1171" i="1"/>
  <c r="L1171" i="1"/>
  <c r="K1171" i="1"/>
  <c r="R1171" i="1" s="1"/>
  <c r="J1171" i="1"/>
  <c r="S1170" i="1"/>
  <c r="Q1170" i="1"/>
  <c r="N1170" i="1"/>
  <c r="M1170" i="1"/>
  <c r="L1170" i="1"/>
  <c r="K1170" i="1"/>
  <c r="R1170" i="1" s="1"/>
  <c r="J1170" i="1"/>
  <c r="N1169" i="1"/>
  <c r="M1169" i="1"/>
  <c r="Q1169" i="1" s="1"/>
  <c r="S1169" i="1" s="1"/>
  <c r="L1169" i="1"/>
  <c r="K1169" i="1"/>
  <c r="R1169" i="1" s="1"/>
  <c r="J1169" i="1"/>
  <c r="Q1168" i="1"/>
  <c r="S1168" i="1" s="1"/>
  <c r="N1168" i="1"/>
  <c r="M1168" i="1"/>
  <c r="L1168" i="1"/>
  <c r="R1168" i="1" s="1"/>
  <c r="K1168" i="1"/>
  <c r="J1168" i="1"/>
  <c r="N1167" i="1"/>
  <c r="M1167" i="1"/>
  <c r="L1167" i="1"/>
  <c r="K1167" i="1"/>
  <c r="R1167" i="1" s="1"/>
  <c r="J1167" i="1"/>
  <c r="S1166" i="1"/>
  <c r="Q1166" i="1"/>
  <c r="N1166" i="1"/>
  <c r="M1166" i="1"/>
  <c r="L1166" i="1"/>
  <c r="K1166" i="1"/>
  <c r="R1166" i="1" s="1"/>
  <c r="J1166" i="1"/>
  <c r="N1165" i="1"/>
  <c r="M1165" i="1"/>
  <c r="Q1165" i="1" s="1"/>
  <c r="S1165" i="1" s="1"/>
  <c r="L1165" i="1"/>
  <c r="K1165" i="1"/>
  <c r="R1165" i="1" s="1"/>
  <c r="J1165" i="1"/>
  <c r="Q1164" i="1"/>
  <c r="S1164" i="1" s="1"/>
  <c r="N1164" i="1"/>
  <c r="M1164" i="1"/>
  <c r="L1164" i="1"/>
  <c r="R1164" i="1" s="1"/>
  <c r="K1164" i="1"/>
  <c r="J1164" i="1"/>
  <c r="N1163" i="1"/>
  <c r="M1163" i="1"/>
  <c r="L1163" i="1"/>
  <c r="K1163" i="1"/>
  <c r="R1163" i="1" s="1"/>
  <c r="J1163" i="1"/>
  <c r="S1162" i="1"/>
  <c r="Q1162" i="1"/>
  <c r="N1162" i="1"/>
  <c r="M1162" i="1"/>
  <c r="L1162" i="1"/>
  <c r="K1162" i="1"/>
  <c r="R1162" i="1" s="1"/>
  <c r="J1162" i="1"/>
  <c r="N1161" i="1"/>
  <c r="M1161" i="1"/>
  <c r="Q1161" i="1" s="1"/>
  <c r="S1161" i="1" s="1"/>
  <c r="L1161" i="1"/>
  <c r="K1161" i="1"/>
  <c r="R1161" i="1" s="1"/>
  <c r="J1161" i="1"/>
  <c r="Q1160" i="1"/>
  <c r="S1160" i="1" s="1"/>
  <c r="N1160" i="1"/>
  <c r="M1160" i="1"/>
  <c r="L1160" i="1"/>
  <c r="R1160" i="1" s="1"/>
  <c r="K1160" i="1"/>
  <c r="J1160" i="1"/>
  <c r="N1159" i="1"/>
  <c r="M1159" i="1"/>
  <c r="L1159" i="1"/>
  <c r="K1159" i="1"/>
  <c r="R1159" i="1" s="1"/>
  <c r="J1159" i="1"/>
  <c r="S1158" i="1"/>
  <c r="Q1158" i="1"/>
  <c r="N1158" i="1"/>
  <c r="M1158" i="1"/>
  <c r="L1158" i="1"/>
  <c r="K1158" i="1"/>
  <c r="R1158" i="1" s="1"/>
  <c r="J1158" i="1"/>
  <c r="N1157" i="1"/>
  <c r="M1157" i="1"/>
  <c r="Q1157" i="1" s="1"/>
  <c r="S1157" i="1" s="1"/>
  <c r="L1157" i="1"/>
  <c r="K1157" i="1"/>
  <c r="R1157" i="1" s="1"/>
  <c r="J1157" i="1"/>
  <c r="Q1156" i="1"/>
  <c r="S1156" i="1" s="1"/>
  <c r="N1156" i="1"/>
  <c r="M1156" i="1"/>
  <c r="L1156" i="1"/>
  <c r="R1156" i="1" s="1"/>
  <c r="K1156" i="1"/>
  <c r="J1156" i="1"/>
  <c r="R1155" i="1"/>
  <c r="N1155" i="1"/>
  <c r="M1155" i="1"/>
  <c r="K1155" i="1"/>
  <c r="J1155" i="1"/>
  <c r="Q1155" i="1" s="1"/>
  <c r="S1155" i="1" s="1"/>
  <c r="N1154" i="1"/>
  <c r="R1154" i="1" s="1"/>
  <c r="M1154" i="1"/>
  <c r="L1154" i="1"/>
  <c r="K1154" i="1"/>
  <c r="J1154" i="1"/>
  <c r="N1153" i="1"/>
  <c r="M1153" i="1"/>
  <c r="L1153" i="1"/>
  <c r="K1153" i="1"/>
  <c r="J1153" i="1"/>
  <c r="Q1152" i="1"/>
  <c r="S1152" i="1" s="1"/>
  <c r="N1152" i="1"/>
  <c r="M1152" i="1"/>
  <c r="L1152" i="1"/>
  <c r="K1152" i="1"/>
  <c r="R1152" i="1" s="1"/>
  <c r="J1152" i="1"/>
  <c r="N1151" i="1"/>
  <c r="M1151" i="1"/>
  <c r="L1151" i="1"/>
  <c r="R1151" i="1" s="1"/>
  <c r="K1151" i="1"/>
  <c r="J1151" i="1"/>
  <c r="N1150" i="1"/>
  <c r="R1150" i="1" s="1"/>
  <c r="M1150" i="1"/>
  <c r="L1150" i="1"/>
  <c r="K1150" i="1"/>
  <c r="J1150" i="1"/>
  <c r="N1149" i="1"/>
  <c r="M1149" i="1"/>
  <c r="L1149" i="1"/>
  <c r="K1149" i="1"/>
  <c r="J1149" i="1"/>
  <c r="Q1148" i="1"/>
  <c r="S1148" i="1" s="1"/>
  <c r="N1148" i="1"/>
  <c r="M1148" i="1"/>
  <c r="L1148" i="1"/>
  <c r="K1148" i="1"/>
  <c r="R1148" i="1" s="1"/>
  <c r="J1148" i="1"/>
  <c r="N1147" i="1"/>
  <c r="M1147" i="1"/>
  <c r="L1147" i="1"/>
  <c r="R1147" i="1" s="1"/>
  <c r="K1147" i="1"/>
  <c r="J1147" i="1"/>
  <c r="N1146" i="1"/>
  <c r="R1146" i="1" s="1"/>
  <c r="M1146" i="1"/>
  <c r="L1146" i="1"/>
  <c r="K1146" i="1"/>
  <c r="J1146" i="1"/>
  <c r="N1145" i="1"/>
  <c r="M1145" i="1"/>
  <c r="L1145" i="1"/>
  <c r="K1145" i="1"/>
  <c r="J1145" i="1"/>
  <c r="Q1144" i="1"/>
  <c r="S1144" i="1" s="1"/>
  <c r="N1144" i="1"/>
  <c r="M1144" i="1"/>
  <c r="L1144" i="1"/>
  <c r="K1144" i="1"/>
  <c r="R1144" i="1" s="1"/>
  <c r="J1144" i="1"/>
  <c r="N1143" i="1"/>
  <c r="M1143" i="1"/>
  <c r="L1143" i="1"/>
  <c r="K1143" i="1"/>
  <c r="J1143" i="1"/>
  <c r="N1142" i="1"/>
  <c r="R1142" i="1" s="1"/>
  <c r="M1142" i="1"/>
  <c r="L1142" i="1"/>
  <c r="K1142" i="1"/>
  <c r="J1142" i="1"/>
  <c r="N1141" i="1"/>
  <c r="M1141" i="1"/>
  <c r="L1141" i="1"/>
  <c r="K1141" i="1"/>
  <c r="J1141" i="1"/>
  <c r="Q1140" i="1"/>
  <c r="S1140" i="1" s="1"/>
  <c r="N1140" i="1"/>
  <c r="M1140" i="1"/>
  <c r="L1140" i="1"/>
  <c r="K1140" i="1"/>
  <c r="R1140" i="1" s="1"/>
  <c r="J1140" i="1"/>
  <c r="N1139" i="1"/>
  <c r="M1139" i="1"/>
  <c r="L1139" i="1"/>
  <c r="K1139" i="1"/>
  <c r="J1139" i="1"/>
  <c r="N1138" i="1"/>
  <c r="R1138" i="1" s="1"/>
  <c r="M1138" i="1"/>
  <c r="L1138" i="1"/>
  <c r="K1138" i="1"/>
  <c r="J1138" i="1"/>
  <c r="N1137" i="1"/>
  <c r="M1137" i="1"/>
  <c r="L1137" i="1"/>
  <c r="K1137" i="1"/>
  <c r="J1137" i="1"/>
  <c r="N1136" i="1"/>
  <c r="M1136" i="1"/>
  <c r="L1136" i="1"/>
  <c r="K1136" i="1"/>
  <c r="R1136" i="1" s="1"/>
  <c r="J1136" i="1"/>
  <c r="N1135" i="1"/>
  <c r="M1135" i="1"/>
  <c r="Q1135" i="1" s="1"/>
  <c r="S1135" i="1" s="1"/>
  <c r="L1135" i="1"/>
  <c r="K1135" i="1"/>
  <c r="R1135" i="1" s="1"/>
  <c r="J1135" i="1"/>
  <c r="Q1134" i="1"/>
  <c r="S1134" i="1" s="1"/>
  <c r="N1134" i="1"/>
  <c r="M1134" i="1"/>
  <c r="L1134" i="1"/>
  <c r="R1134" i="1" s="1"/>
  <c r="K1134" i="1"/>
  <c r="J1134" i="1"/>
  <c r="P1134" i="1" s="1"/>
  <c r="R1133" i="1"/>
  <c r="N1133" i="1"/>
  <c r="M1133" i="1"/>
  <c r="L1133" i="1"/>
  <c r="K1133" i="1"/>
  <c r="P1133" i="1" s="1"/>
  <c r="J1133" i="1"/>
  <c r="Q1133" i="1" s="1"/>
  <c r="S1133" i="1" s="1"/>
  <c r="N1132" i="1"/>
  <c r="M1132" i="1"/>
  <c r="L1132" i="1"/>
  <c r="K1132" i="1"/>
  <c r="J1132" i="1"/>
  <c r="N1131" i="1"/>
  <c r="M1131" i="1"/>
  <c r="Q1131" i="1" s="1"/>
  <c r="S1131" i="1" s="1"/>
  <c r="L1131" i="1"/>
  <c r="K1131" i="1"/>
  <c r="R1131" i="1" s="1"/>
  <c r="J1131" i="1"/>
  <c r="Q1130" i="1"/>
  <c r="S1130" i="1" s="1"/>
  <c r="N1130" i="1"/>
  <c r="M1130" i="1"/>
  <c r="L1130" i="1"/>
  <c r="R1130" i="1" s="1"/>
  <c r="K1130" i="1"/>
  <c r="J1130" i="1"/>
  <c r="P1130" i="1" s="1"/>
  <c r="R1129" i="1"/>
  <c r="N1129" i="1"/>
  <c r="M1129" i="1"/>
  <c r="L1129" i="1"/>
  <c r="K1129" i="1"/>
  <c r="P1129" i="1" s="1"/>
  <c r="J1129" i="1"/>
  <c r="Q1129" i="1" s="1"/>
  <c r="S1129" i="1" s="1"/>
  <c r="N1128" i="1"/>
  <c r="M1128" i="1"/>
  <c r="L1128" i="1"/>
  <c r="K1128" i="1"/>
  <c r="J1128" i="1"/>
  <c r="N1127" i="1"/>
  <c r="M1127" i="1"/>
  <c r="Q1127" i="1" s="1"/>
  <c r="S1127" i="1" s="1"/>
  <c r="L1127" i="1"/>
  <c r="K1127" i="1"/>
  <c r="R1127" i="1" s="1"/>
  <c r="J1127" i="1"/>
  <c r="Q1126" i="1"/>
  <c r="S1126" i="1" s="1"/>
  <c r="N1126" i="1"/>
  <c r="M1126" i="1"/>
  <c r="L1126" i="1"/>
  <c r="R1126" i="1" s="1"/>
  <c r="K1126" i="1"/>
  <c r="J1126" i="1"/>
  <c r="P1126" i="1" s="1"/>
  <c r="R1125" i="1"/>
  <c r="N1125" i="1"/>
  <c r="M1125" i="1"/>
  <c r="L1125" i="1"/>
  <c r="K1125" i="1"/>
  <c r="P1125" i="1" s="1"/>
  <c r="J1125" i="1"/>
  <c r="Q1125" i="1" s="1"/>
  <c r="S1125" i="1" s="1"/>
  <c r="N1124" i="1"/>
  <c r="M1124" i="1"/>
  <c r="L1124" i="1"/>
  <c r="K1124" i="1"/>
  <c r="J1124" i="1"/>
  <c r="N1123" i="1"/>
  <c r="M1123" i="1"/>
  <c r="Q1123" i="1" s="1"/>
  <c r="S1123" i="1" s="1"/>
  <c r="L1123" i="1"/>
  <c r="K1123" i="1"/>
  <c r="R1123" i="1" s="1"/>
  <c r="J1123" i="1"/>
  <c r="Q1122" i="1"/>
  <c r="S1122" i="1" s="1"/>
  <c r="N1122" i="1"/>
  <c r="M1122" i="1"/>
  <c r="L1122" i="1"/>
  <c r="R1122" i="1" s="1"/>
  <c r="K1122" i="1"/>
  <c r="J1122" i="1"/>
  <c r="P1122" i="1" s="1"/>
  <c r="R1121" i="1"/>
  <c r="N1121" i="1"/>
  <c r="M1121" i="1"/>
  <c r="L1121" i="1"/>
  <c r="K1121" i="1"/>
  <c r="P1121" i="1" s="1"/>
  <c r="J1121" i="1"/>
  <c r="Q1121" i="1" s="1"/>
  <c r="S1121" i="1" s="1"/>
  <c r="N1120" i="1"/>
  <c r="M1120" i="1"/>
  <c r="L1120" i="1"/>
  <c r="K1120" i="1"/>
  <c r="J1120" i="1"/>
  <c r="N1119" i="1"/>
  <c r="M1119" i="1"/>
  <c r="Q1119" i="1" s="1"/>
  <c r="S1119" i="1" s="1"/>
  <c r="L1119" i="1"/>
  <c r="K1119" i="1"/>
  <c r="R1119" i="1" s="1"/>
  <c r="J1119" i="1"/>
  <c r="Q1118" i="1"/>
  <c r="S1118" i="1" s="1"/>
  <c r="N1118" i="1"/>
  <c r="M1118" i="1"/>
  <c r="L1118" i="1"/>
  <c r="R1118" i="1" s="1"/>
  <c r="K1118" i="1"/>
  <c r="J1118" i="1"/>
  <c r="P1118" i="1" s="1"/>
  <c r="R1117" i="1"/>
  <c r="N1117" i="1"/>
  <c r="M1117" i="1"/>
  <c r="L1117" i="1"/>
  <c r="K1117" i="1"/>
  <c r="P1117" i="1" s="1"/>
  <c r="J1117" i="1"/>
  <c r="Q1117" i="1" s="1"/>
  <c r="S1117" i="1" s="1"/>
  <c r="N1116" i="1"/>
  <c r="M1116" i="1"/>
  <c r="L1116" i="1"/>
  <c r="K1116" i="1"/>
  <c r="J1116" i="1"/>
  <c r="N1115" i="1"/>
  <c r="M1115" i="1"/>
  <c r="Q1115" i="1" s="1"/>
  <c r="S1115" i="1" s="1"/>
  <c r="L1115" i="1"/>
  <c r="K1115" i="1"/>
  <c r="R1115" i="1" s="1"/>
  <c r="J1115" i="1"/>
  <c r="Q1114" i="1"/>
  <c r="S1114" i="1" s="1"/>
  <c r="N1114" i="1"/>
  <c r="M1114" i="1"/>
  <c r="L1114" i="1"/>
  <c r="R1114" i="1" s="1"/>
  <c r="K1114" i="1"/>
  <c r="J1114" i="1"/>
  <c r="P1114" i="1" s="1"/>
  <c r="R1113" i="1"/>
  <c r="N1113" i="1"/>
  <c r="M1113" i="1"/>
  <c r="L1113" i="1"/>
  <c r="K1113" i="1"/>
  <c r="P1113" i="1" s="1"/>
  <c r="J1113" i="1"/>
  <c r="Q1113" i="1" s="1"/>
  <c r="S1113" i="1" s="1"/>
  <c r="N1112" i="1"/>
  <c r="M1112" i="1"/>
  <c r="L1112" i="1"/>
  <c r="K1112" i="1"/>
  <c r="J1112" i="1"/>
  <c r="N1111" i="1"/>
  <c r="M1111" i="1"/>
  <c r="Q1111" i="1" s="1"/>
  <c r="S1111" i="1" s="1"/>
  <c r="L1111" i="1"/>
  <c r="K1111" i="1"/>
  <c r="R1111" i="1" s="1"/>
  <c r="J1111" i="1"/>
  <c r="Q1110" i="1"/>
  <c r="S1110" i="1" s="1"/>
  <c r="N1110" i="1"/>
  <c r="M1110" i="1"/>
  <c r="L1110" i="1"/>
  <c r="R1110" i="1" s="1"/>
  <c r="K1110" i="1"/>
  <c r="J1110" i="1"/>
  <c r="P1110" i="1" s="1"/>
  <c r="R1109" i="1"/>
  <c r="N1109" i="1"/>
  <c r="M1109" i="1"/>
  <c r="L1109" i="1"/>
  <c r="K1109" i="1"/>
  <c r="P1109" i="1" s="1"/>
  <c r="J1109" i="1"/>
  <c r="Q1109" i="1" s="1"/>
  <c r="S1109" i="1" s="1"/>
  <c r="N1108" i="1"/>
  <c r="M1108" i="1"/>
  <c r="L1108" i="1"/>
  <c r="K1108" i="1"/>
  <c r="J1108" i="1"/>
  <c r="N1107" i="1"/>
  <c r="M1107" i="1"/>
  <c r="Q1107" i="1" s="1"/>
  <c r="S1107" i="1" s="1"/>
  <c r="L1107" i="1"/>
  <c r="K1107" i="1"/>
  <c r="R1107" i="1" s="1"/>
  <c r="J1107" i="1"/>
  <c r="Q1106" i="1"/>
  <c r="S1106" i="1" s="1"/>
  <c r="N1106" i="1"/>
  <c r="M1106" i="1"/>
  <c r="L1106" i="1"/>
  <c r="R1106" i="1" s="1"/>
  <c r="K1106" i="1"/>
  <c r="J1106" i="1"/>
  <c r="P1106" i="1" s="1"/>
  <c r="R1105" i="1"/>
  <c r="N1105" i="1"/>
  <c r="M1105" i="1"/>
  <c r="L1105" i="1"/>
  <c r="K1105" i="1"/>
  <c r="P1105" i="1" s="1"/>
  <c r="J1105" i="1"/>
  <c r="Q1105" i="1" s="1"/>
  <c r="S1105" i="1" s="1"/>
  <c r="N1104" i="1"/>
  <c r="M1104" i="1"/>
  <c r="L1104" i="1"/>
  <c r="K1104" i="1"/>
  <c r="J1104" i="1"/>
  <c r="N1103" i="1"/>
  <c r="M1103" i="1"/>
  <c r="Q1103" i="1" s="1"/>
  <c r="S1103" i="1" s="1"/>
  <c r="L1103" i="1"/>
  <c r="K1103" i="1"/>
  <c r="R1103" i="1" s="1"/>
  <c r="J1103" i="1"/>
  <c r="Q1102" i="1"/>
  <c r="S1102" i="1" s="1"/>
  <c r="N1102" i="1"/>
  <c r="M1102" i="1"/>
  <c r="L1102" i="1"/>
  <c r="R1102" i="1" s="1"/>
  <c r="K1102" i="1"/>
  <c r="J1102" i="1"/>
  <c r="P1102" i="1" s="1"/>
  <c r="R1101" i="1"/>
  <c r="N1101" i="1"/>
  <c r="M1101" i="1"/>
  <c r="L1101" i="1"/>
  <c r="K1101" i="1"/>
  <c r="P1101" i="1" s="1"/>
  <c r="J1101" i="1"/>
  <c r="Q1101" i="1" s="1"/>
  <c r="S1101" i="1" s="1"/>
  <c r="N1100" i="1"/>
  <c r="M1100" i="1"/>
  <c r="L1100" i="1"/>
  <c r="K1100" i="1"/>
  <c r="J1100" i="1"/>
  <c r="N1099" i="1"/>
  <c r="M1099" i="1"/>
  <c r="Q1099" i="1" s="1"/>
  <c r="S1099" i="1" s="1"/>
  <c r="L1099" i="1"/>
  <c r="K1099" i="1"/>
  <c r="R1099" i="1" s="1"/>
  <c r="J1099" i="1"/>
  <c r="Q1098" i="1"/>
  <c r="S1098" i="1" s="1"/>
  <c r="N1098" i="1"/>
  <c r="M1098" i="1"/>
  <c r="L1098" i="1"/>
  <c r="R1098" i="1" s="1"/>
  <c r="K1098" i="1"/>
  <c r="J1098" i="1"/>
  <c r="P1098" i="1" s="1"/>
  <c r="R1097" i="1"/>
  <c r="N1097" i="1"/>
  <c r="M1097" i="1"/>
  <c r="L1097" i="1"/>
  <c r="K1097" i="1"/>
  <c r="P1097" i="1" s="1"/>
  <c r="J1097" i="1"/>
  <c r="Q1097" i="1" s="1"/>
  <c r="S1097" i="1" s="1"/>
  <c r="N1096" i="1"/>
  <c r="M1096" i="1"/>
  <c r="L1096" i="1"/>
  <c r="K1096" i="1"/>
  <c r="J1096" i="1"/>
  <c r="N1095" i="1"/>
  <c r="M1095" i="1"/>
  <c r="Q1095" i="1" s="1"/>
  <c r="S1095" i="1" s="1"/>
  <c r="L1095" i="1"/>
  <c r="K1095" i="1"/>
  <c r="R1095" i="1" s="1"/>
  <c r="J1095" i="1"/>
  <c r="Q1094" i="1"/>
  <c r="S1094" i="1" s="1"/>
  <c r="N1094" i="1"/>
  <c r="M1094" i="1"/>
  <c r="L1094" i="1"/>
  <c r="R1094" i="1" s="1"/>
  <c r="K1094" i="1"/>
  <c r="J1094" i="1"/>
  <c r="P1094" i="1" s="1"/>
  <c r="R1093" i="1"/>
  <c r="N1093" i="1"/>
  <c r="M1093" i="1"/>
  <c r="L1093" i="1"/>
  <c r="K1093" i="1"/>
  <c r="P1093" i="1" s="1"/>
  <c r="J1093" i="1"/>
  <c r="Q1093" i="1" s="1"/>
  <c r="S1093" i="1" s="1"/>
  <c r="N1092" i="1"/>
  <c r="M1092" i="1"/>
  <c r="L1092" i="1"/>
  <c r="K1092" i="1"/>
  <c r="J1092" i="1"/>
  <c r="N1091" i="1"/>
  <c r="M1091" i="1"/>
  <c r="Q1091" i="1" s="1"/>
  <c r="S1091" i="1" s="1"/>
  <c r="L1091" i="1"/>
  <c r="K1091" i="1"/>
  <c r="R1091" i="1" s="1"/>
  <c r="J1091" i="1"/>
  <c r="Q1090" i="1"/>
  <c r="S1090" i="1" s="1"/>
  <c r="N1090" i="1"/>
  <c r="M1090" i="1"/>
  <c r="L1090" i="1"/>
  <c r="R1090" i="1" s="1"/>
  <c r="K1090" i="1"/>
  <c r="J1090" i="1"/>
  <c r="P1090" i="1" s="1"/>
  <c r="R1089" i="1"/>
  <c r="N1089" i="1"/>
  <c r="M1089" i="1"/>
  <c r="L1089" i="1"/>
  <c r="K1089" i="1"/>
  <c r="P1089" i="1" s="1"/>
  <c r="J1089" i="1"/>
  <c r="Q1089" i="1" s="1"/>
  <c r="S1089" i="1" s="1"/>
  <c r="N1088" i="1"/>
  <c r="M1088" i="1"/>
  <c r="L1088" i="1"/>
  <c r="K1088" i="1"/>
  <c r="J1088" i="1"/>
  <c r="N1087" i="1"/>
  <c r="M1087" i="1"/>
  <c r="Q1087" i="1" s="1"/>
  <c r="S1087" i="1" s="1"/>
  <c r="L1087" i="1"/>
  <c r="K1087" i="1"/>
  <c r="R1087" i="1" s="1"/>
  <c r="J1087" i="1"/>
  <c r="Q1086" i="1"/>
  <c r="S1086" i="1" s="1"/>
  <c r="N1086" i="1"/>
  <c r="M1086" i="1"/>
  <c r="L1086" i="1"/>
  <c r="R1086" i="1" s="1"/>
  <c r="K1086" i="1"/>
  <c r="J1086" i="1"/>
  <c r="P1086" i="1" s="1"/>
  <c r="R1085" i="1"/>
  <c r="N1085" i="1"/>
  <c r="M1085" i="1"/>
  <c r="L1085" i="1"/>
  <c r="K1085" i="1"/>
  <c r="P1085" i="1" s="1"/>
  <c r="J1085" i="1"/>
  <c r="Q1085" i="1" s="1"/>
  <c r="S1085" i="1" s="1"/>
  <c r="N1084" i="1"/>
  <c r="M1084" i="1"/>
  <c r="L1084" i="1"/>
  <c r="K1084" i="1"/>
  <c r="J1084" i="1"/>
  <c r="N1083" i="1"/>
  <c r="M1083" i="1"/>
  <c r="Q1083" i="1" s="1"/>
  <c r="S1083" i="1" s="1"/>
  <c r="L1083" i="1"/>
  <c r="K1083" i="1"/>
  <c r="R1083" i="1" s="1"/>
  <c r="J1083" i="1"/>
  <c r="Q1082" i="1"/>
  <c r="S1082" i="1" s="1"/>
  <c r="N1082" i="1"/>
  <c r="M1082" i="1"/>
  <c r="L1082" i="1"/>
  <c r="R1082" i="1" s="1"/>
  <c r="K1082" i="1"/>
  <c r="J1082" i="1"/>
  <c r="P1082" i="1" s="1"/>
  <c r="R1081" i="1"/>
  <c r="N1081" i="1"/>
  <c r="M1081" i="1"/>
  <c r="L1081" i="1"/>
  <c r="K1081" i="1"/>
  <c r="P1081" i="1" s="1"/>
  <c r="J1081" i="1"/>
  <c r="Q1081" i="1" s="1"/>
  <c r="S1081" i="1" s="1"/>
  <c r="N1080" i="1"/>
  <c r="M1080" i="1"/>
  <c r="L1080" i="1"/>
  <c r="K1080" i="1"/>
  <c r="J1080" i="1"/>
  <c r="N1079" i="1"/>
  <c r="M1079" i="1"/>
  <c r="Q1079" i="1" s="1"/>
  <c r="S1079" i="1" s="1"/>
  <c r="L1079" i="1"/>
  <c r="K1079" i="1"/>
  <c r="R1079" i="1" s="1"/>
  <c r="J1079" i="1"/>
  <c r="Q1078" i="1"/>
  <c r="S1078" i="1" s="1"/>
  <c r="N1078" i="1"/>
  <c r="M1078" i="1"/>
  <c r="L1078" i="1"/>
  <c r="R1078" i="1" s="1"/>
  <c r="K1078" i="1"/>
  <c r="J1078" i="1"/>
  <c r="P1078" i="1" s="1"/>
  <c r="R1077" i="1"/>
  <c r="N1077" i="1"/>
  <c r="M1077" i="1"/>
  <c r="L1077" i="1"/>
  <c r="K1077" i="1"/>
  <c r="P1077" i="1" s="1"/>
  <c r="J1077" i="1"/>
  <c r="Q1077" i="1" s="1"/>
  <c r="S1077" i="1" s="1"/>
  <c r="N1076" i="1"/>
  <c r="M1076" i="1"/>
  <c r="L1076" i="1"/>
  <c r="K1076" i="1"/>
  <c r="J1076" i="1"/>
  <c r="N1075" i="1"/>
  <c r="M1075" i="1"/>
  <c r="Q1075" i="1" s="1"/>
  <c r="S1075" i="1" s="1"/>
  <c r="L1075" i="1"/>
  <c r="K1075" i="1"/>
  <c r="R1075" i="1" s="1"/>
  <c r="J1075" i="1"/>
  <c r="Q1074" i="1"/>
  <c r="S1074" i="1" s="1"/>
  <c r="N1074" i="1"/>
  <c r="M1074" i="1"/>
  <c r="L1074" i="1"/>
  <c r="R1074" i="1" s="1"/>
  <c r="K1074" i="1"/>
  <c r="J1074" i="1"/>
  <c r="P1074" i="1" s="1"/>
  <c r="R1073" i="1"/>
  <c r="N1073" i="1"/>
  <c r="M1073" i="1"/>
  <c r="L1073" i="1"/>
  <c r="K1073" i="1"/>
  <c r="P1073" i="1" s="1"/>
  <c r="J1073" i="1"/>
  <c r="Q1073" i="1" s="1"/>
  <c r="S1073" i="1" s="1"/>
  <c r="N1072" i="1"/>
  <c r="M1072" i="1"/>
  <c r="L1072" i="1"/>
  <c r="K1072" i="1"/>
  <c r="J1072" i="1"/>
  <c r="N1071" i="1"/>
  <c r="M1071" i="1"/>
  <c r="Q1071" i="1" s="1"/>
  <c r="S1071" i="1" s="1"/>
  <c r="L1071" i="1"/>
  <c r="K1071" i="1"/>
  <c r="R1071" i="1" s="1"/>
  <c r="J1071" i="1"/>
  <c r="Q1070" i="1"/>
  <c r="S1070" i="1" s="1"/>
  <c r="N1070" i="1"/>
  <c r="M1070" i="1"/>
  <c r="L1070" i="1"/>
  <c r="R1070" i="1" s="1"/>
  <c r="K1070" i="1"/>
  <c r="J1070" i="1"/>
  <c r="P1070" i="1" s="1"/>
  <c r="R1069" i="1"/>
  <c r="N1069" i="1"/>
  <c r="M1069" i="1"/>
  <c r="L1069" i="1"/>
  <c r="K1069" i="1"/>
  <c r="P1069" i="1" s="1"/>
  <c r="J1069" i="1"/>
  <c r="Q1069" i="1" s="1"/>
  <c r="S1069" i="1" s="1"/>
  <c r="N1068" i="1"/>
  <c r="M1068" i="1"/>
  <c r="L1068" i="1"/>
  <c r="K1068" i="1"/>
  <c r="J1068" i="1"/>
  <c r="N1067" i="1"/>
  <c r="M1067" i="1"/>
  <c r="Q1067" i="1" s="1"/>
  <c r="S1067" i="1" s="1"/>
  <c r="L1067" i="1"/>
  <c r="K1067" i="1"/>
  <c r="R1067" i="1" s="1"/>
  <c r="J1067" i="1"/>
  <c r="Q1066" i="1"/>
  <c r="S1066" i="1" s="1"/>
  <c r="N1066" i="1"/>
  <c r="M1066" i="1"/>
  <c r="L1066" i="1"/>
  <c r="R1066" i="1" s="1"/>
  <c r="K1066" i="1"/>
  <c r="J1066" i="1"/>
  <c r="P1066" i="1" s="1"/>
  <c r="R1065" i="1"/>
  <c r="N1065" i="1"/>
  <c r="M1065" i="1"/>
  <c r="L1065" i="1"/>
  <c r="K1065" i="1"/>
  <c r="P1065" i="1" s="1"/>
  <c r="J1065" i="1"/>
  <c r="Q1065" i="1" s="1"/>
  <c r="S1065" i="1" s="1"/>
  <c r="N1064" i="1"/>
  <c r="M1064" i="1"/>
  <c r="L1064" i="1"/>
  <c r="K1064" i="1"/>
  <c r="J1064" i="1"/>
  <c r="N1063" i="1"/>
  <c r="M1063" i="1"/>
  <c r="Q1063" i="1" s="1"/>
  <c r="S1063" i="1" s="1"/>
  <c r="L1063" i="1"/>
  <c r="K1063" i="1"/>
  <c r="R1063" i="1" s="1"/>
  <c r="J1063" i="1"/>
  <c r="Q1062" i="1"/>
  <c r="S1062" i="1" s="1"/>
  <c r="N1062" i="1"/>
  <c r="M1062" i="1"/>
  <c r="L1062" i="1"/>
  <c r="R1062" i="1" s="1"/>
  <c r="K1062" i="1"/>
  <c r="J1062" i="1"/>
  <c r="P1062" i="1" s="1"/>
  <c r="R1061" i="1"/>
  <c r="N1061" i="1"/>
  <c r="M1061" i="1"/>
  <c r="L1061" i="1"/>
  <c r="K1061" i="1"/>
  <c r="P1061" i="1" s="1"/>
  <c r="J1061" i="1"/>
  <c r="Q1061" i="1" s="1"/>
  <c r="S1061" i="1" s="1"/>
  <c r="N1060" i="1"/>
  <c r="M1060" i="1"/>
  <c r="L1060" i="1"/>
  <c r="K1060" i="1"/>
  <c r="J1060" i="1"/>
  <c r="N1059" i="1"/>
  <c r="M1059" i="1"/>
  <c r="Q1059" i="1" s="1"/>
  <c r="S1059" i="1" s="1"/>
  <c r="L1059" i="1"/>
  <c r="K1059" i="1"/>
  <c r="R1059" i="1" s="1"/>
  <c r="J1059" i="1"/>
  <c r="Q1058" i="1"/>
  <c r="S1058" i="1" s="1"/>
  <c r="N1058" i="1"/>
  <c r="M1058" i="1"/>
  <c r="L1058" i="1"/>
  <c r="R1058" i="1" s="1"/>
  <c r="K1058" i="1"/>
  <c r="J1058" i="1"/>
  <c r="P1058" i="1" s="1"/>
  <c r="R1057" i="1"/>
  <c r="N1057" i="1"/>
  <c r="M1057" i="1"/>
  <c r="L1057" i="1"/>
  <c r="K1057" i="1"/>
  <c r="P1057" i="1" s="1"/>
  <c r="J1057" i="1"/>
  <c r="Q1057" i="1" s="1"/>
  <c r="S1057" i="1" s="1"/>
  <c r="N1056" i="1"/>
  <c r="M1056" i="1"/>
  <c r="L1056" i="1"/>
  <c r="K1056" i="1"/>
  <c r="J1056" i="1"/>
  <c r="N1055" i="1"/>
  <c r="M1055" i="1"/>
  <c r="Q1055" i="1" s="1"/>
  <c r="S1055" i="1" s="1"/>
  <c r="L1055" i="1"/>
  <c r="K1055" i="1"/>
  <c r="R1055" i="1" s="1"/>
  <c r="J1055" i="1"/>
  <c r="Q1054" i="1"/>
  <c r="S1054" i="1" s="1"/>
  <c r="N1054" i="1"/>
  <c r="M1054" i="1"/>
  <c r="L1054" i="1"/>
  <c r="R1054" i="1" s="1"/>
  <c r="K1054" i="1"/>
  <c r="J1054" i="1"/>
  <c r="P1054" i="1" s="1"/>
  <c r="R1053" i="1"/>
  <c r="N1053" i="1"/>
  <c r="M1053" i="1"/>
  <c r="L1053" i="1"/>
  <c r="K1053" i="1"/>
  <c r="P1053" i="1" s="1"/>
  <c r="J1053" i="1"/>
  <c r="Q1053" i="1" s="1"/>
  <c r="S1053" i="1" s="1"/>
  <c r="N1052" i="1"/>
  <c r="M1052" i="1"/>
  <c r="L1052" i="1"/>
  <c r="K1052" i="1"/>
  <c r="J1052" i="1"/>
  <c r="N1051" i="1"/>
  <c r="M1051" i="1"/>
  <c r="Q1051" i="1" s="1"/>
  <c r="S1051" i="1" s="1"/>
  <c r="L1051" i="1"/>
  <c r="K1051" i="1"/>
  <c r="R1051" i="1" s="1"/>
  <c r="J1051" i="1"/>
  <c r="Q1050" i="1"/>
  <c r="S1050" i="1" s="1"/>
  <c r="N1050" i="1"/>
  <c r="M1050" i="1"/>
  <c r="K1050" i="1"/>
  <c r="R1050" i="1" s="1"/>
  <c r="J1050" i="1"/>
  <c r="Q1049" i="1"/>
  <c r="S1049" i="1" s="1"/>
  <c r="N1049" i="1"/>
  <c r="M1049" i="1"/>
  <c r="L1049" i="1"/>
  <c r="R1049" i="1" s="1"/>
  <c r="K1049" i="1"/>
  <c r="J1049" i="1"/>
  <c r="P1049" i="1" s="1"/>
  <c r="R1048" i="1"/>
  <c r="N1048" i="1"/>
  <c r="M1048" i="1"/>
  <c r="L1048" i="1"/>
  <c r="K1048" i="1"/>
  <c r="J1048" i="1"/>
  <c r="N1047" i="1"/>
  <c r="M1047" i="1"/>
  <c r="L1047" i="1"/>
  <c r="K1047" i="1"/>
  <c r="R1047" i="1" s="1"/>
  <c r="J1047" i="1"/>
  <c r="N1046" i="1"/>
  <c r="M1046" i="1"/>
  <c r="Q1046" i="1" s="1"/>
  <c r="S1046" i="1" s="1"/>
  <c r="L1046" i="1"/>
  <c r="K1046" i="1"/>
  <c r="R1046" i="1" s="1"/>
  <c r="J1046" i="1"/>
  <c r="Q1045" i="1"/>
  <c r="S1045" i="1" s="1"/>
  <c r="N1045" i="1"/>
  <c r="M1045" i="1"/>
  <c r="L1045" i="1"/>
  <c r="R1045" i="1" s="1"/>
  <c r="K1045" i="1"/>
  <c r="J1045" i="1"/>
  <c r="P1045" i="1" s="1"/>
  <c r="R1044" i="1"/>
  <c r="N1044" i="1"/>
  <c r="M1044" i="1"/>
  <c r="L1044" i="1"/>
  <c r="K1044" i="1"/>
  <c r="J1044" i="1"/>
  <c r="N1043" i="1"/>
  <c r="M1043" i="1"/>
  <c r="L1043" i="1"/>
  <c r="K1043" i="1"/>
  <c r="R1043" i="1" s="1"/>
  <c r="J1043" i="1"/>
  <c r="N1042" i="1"/>
  <c r="M1042" i="1"/>
  <c r="Q1042" i="1" s="1"/>
  <c r="S1042" i="1" s="1"/>
  <c r="L1042" i="1"/>
  <c r="K1042" i="1"/>
  <c r="R1042" i="1" s="1"/>
  <c r="J1042" i="1"/>
  <c r="Q1041" i="1"/>
  <c r="S1041" i="1" s="1"/>
  <c r="N1041" i="1"/>
  <c r="M1041" i="1"/>
  <c r="L1041" i="1"/>
  <c r="R1041" i="1" s="1"/>
  <c r="K1041" i="1"/>
  <c r="J1041" i="1"/>
  <c r="P1041" i="1" s="1"/>
  <c r="R1040" i="1"/>
  <c r="N1040" i="1"/>
  <c r="M1040" i="1"/>
  <c r="K1040" i="1"/>
  <c r="J1040" i="1"/>
  <c r="R1039" i="1"/>
  <c r="N1039" i="1"/>
  <c r="M1039" i="1"/>
  <c r="L1039" i="1"/>
  <c r="K1039" i="1"/>
  <c r="J1039" i="1"/>
  <c r="Q1039" i="1" s="1"/>
  <c r="S1039" i="1" s="1"/>
  <c r="N1038" i="1"/>
  <c r="M1038" i="1"/>
  <c r="L1038" i="1"/>
  <c r="K1038" i="1"/>
  <c r="J1038" i="1"/>
  <c r="N1037" i="1"/>
  <c r="M1037" i="1"/>
  <c r="Q1037" i="1" s="1"/>
  <c r="S1037" i="1" s="1"/>
  <c r="L1037" i="1"/>
  <c r="K1037" i="1"/>
  <c r="R1037" i="1" s="1"/>
  <c r="J1037" i="1"/>
  <c r="Q1036" i="1"/>
  <c r="S1036" i="1" s="1"/>
  <c r="N1036" i="1"/>
  <c r="M1036" i="1"/>
  <c r="L1036" i="1"/>
  <c r="R1036" i="1" s="1"/>
  <c r="K1036" i="1"/>
  <c r="J1036" i="1"/>
  <c r="R1035" i="1"/>
  <c r="N1035" i="1"/>
  <c r="M1035" i="1"/>
  <c r="L1035" i="1"/>
  <c r="K1035" i="1"/>
  <c r="J1035" i="1"/>
  <c r="Q1035" i="1" s="1"/>
  <c r="S1035" i="1" s="1"/>
  <c r="N1034" i="1"/>
  <c r="M1034" i="1"/>
  <c r="L1034" i="1"/>
  <c r="K1034" i="1"/>
  <c r="J1034" i="1"/>
  <c r="N1033" i="1"/>
  <c r="M1033" i="1"/>
  <c r="Q1033" i="1" s="1"/>
  <c r="S1033" i="1" s="1"/>
  <c r="L1033" i="1"/>
  <c r="K1033" i="1"/>
  <c r="R1033" i="1" s="1"/>
  <c r="J1033" i="1"/>
  <c r="Q1032" i="1"/>
  <c r="S1032" i="1" s="1"/>
  <c r="N1032" i="1"/>
  <c r="M1032" i="1"/>
  <c r="L1032" i="1"/>
  <c r="R1032" i="1" s="1"/>
  <c r="K1032" i="1"/>
  <c r="J1032" i="1"/>
  <c r="R1031" i="1"/>
  <c r="N1031" i="1"/>
  <c r="M1031" i="1"/>
  <c r="L1031" i="1"/>
  <c r="K1031" i="1"/>
  <c r="J1031" i="1"/>
  <c r="Q1031" i="1" s="1"/>
  <c r="S1031" i="1" s="1"/>
  <c r="N1030" i="1"/>
  <c r="M1030" i="1"/>
  <c r="L1030" i="1"/>
  <c r="K1030" i="1"/>
  <c r="J1030" i="1"/>
  <c r="N1029" i="1"/>
  <c r="M1029" i="1"/>
  <c r="Q1029" i="1" s="1"/>
  <c r="S1029" i="1" s="1"/>
  <c r="L1029" i="1"/>
  <c r="K1029" i="1"/>
  <c r="R1029" i="1" s="1"/>
  <c r="J1029" i="1"/>
  <c r="Q1028" i="1"/>
  <c r="S1028" i="1" s="1"/>
  <c r="N1028" i="1"/>
  <c r="M1028" i="1"/>
  <c r="L1028" i="1"/>
  <c r="R1028" i="1" s="1"/>
  <c r="K1028" i="1"/>
  <c r="J1028" i="1"/>
  <c r="R1027" i="1"/>
  <c r="N1027" i="1"/>
  <c r="M1027" i="1"/>
  <c r="L1027" i="1"/>
  <c r="K1027" i="1"/>
  <c r="J1027" i="1"/>
  <c r="Q1027" i="1" s="1"/>
  <c r="S1027" i="1" s="1"/>
  <c r="N1026" i="1"/>
  <c r="M1026" i="1"/>
  <c r="L1026" i="1"/>
  <c r="K1026" i="1"/>
  <c r="J1026" i="1"/>
  <c r="N1025" i="1"/>
  <c r="M1025" i="1"/>
  <c r="Q1025" i="1" s="1"/>
  <c r="S1025" i="1" s="1"/>
  <c r="L1025" i="1"/>
  <c r="K1025" i="1"/>
  <c r="R1025" i="1" s="1"/>
  <c r="J1025" i="1"/>
  <c r="Q1024" i="1"/>
  <c r="S1024" i="1" s="1"/>
  <c r="N1024" i="1"/>
  <c r="M1024" i="1"/>
  <c r="L1024" i="1"/>
  <c r="R1024" i="1" s="1"/>
  <c r="K1024" i="1"/>
  <c r="J1024" i="1"/>
  <c r="R1023" i="1"/>
  <c r="N1023" i="1"/>
  <c r="M1023" i="1"/>
  <c r="L1023" i="1"/>
  <c r="K1023" i="1"/>
  <c r="J1023" i="1"/>
  <c r="Q1023" i="1" s="1"/>
  <c r="S1023" i="1" s="1"/>
  <c r="N1022" i="1"/>
  <c r="M1022" i="1"/>
  <c r="L1022" i="1"/>
  <c r="K1022" i="1"/>
  <c r="J1022" i="1"/>
  <c r="N1021" i="1"/>
  <c r="M1021" i="1"/>
  <c r="Q1021" i="1" s="1"/>
  <c r="S1021" i="1" s="1"/>
  <c r="L1021" i="1"/>
  <c r="K1021" i="1"/>
  <c r="R1021" i="1" s="1"/>
  <c r="J1021" i="1"/>
  <c r="Q1020" i="1"/>
  <c r="S1020" i="1" s="1"/>
  <c r="N1020" i="1"/>
  <c r="M1020" i="1"/>
  <c r="L1020" i="1"/>
  <c r="R1020" i="1" s="1"/>
  <c r="K1020" i="1"/>
  <c r="J1020" i="1"/>
  <c r="R1019" i="1"/>
  <c r="N1019" i="1"/>
  <c r="M1019" i="1"/>
  <c r="L1019" i="1"/>
  <c r="K1019" i="1"/>
  <c r="J1019" i="1"/>
  <c r="Q1019" i="1" s="1"/>
  <c r="S1019" i="1" s="1"/>
  <c r="N1018" i="1"/>
  <c r="M1018" i="1"/>
  <c r="L1018" i="1"/>
  <c r="K1018" i="1"/>
  <c r="J1018" i="1"/>
  <c r="O1014" i="1"/>
  <c r="I1014" i="1"/>
  <c r="H1014" i="1"/>
  <c r="G1014" i="1"/>
  <c r="A1014" i="1"/>
  <c r="R1013" i="1"/>
  <c r="N1013" i="1"/>
  <c r="M1013" i="1"/>
  <c r="Q1013" i="1" s="1"/>
  <c r="S1013" i="1" s="1"/>
  <c r="L1013" i="1"/>
  <c r="K1013" i="1"/>
  <c r="R1012" i="1"/>
  <c r="N1012" i="1"/>
  <c r="M1012" i="1"/>
  <c r="Q1012" i="1" s="1"/>
  <c r="S1012" i="1" s="1"/>
  <c r="L1012" i="1"/>
  <c r="K1012" i="1"/>
  <c r="R1011" i="1"/>
  <c r="N1011" i="1"/>
  <c r="M1011" i="1"/>
  <c r="Q1011" i="1" s="1"/>
  <c r="S1011" i="1" s="1"/>
  <c r="L1011" i="1"/>
  <c r="K1011" i="1"/>
  <c r="P1011" i="1" s="1"/>
  <c r="R1010" i="1"/>
  <c r="N1010" i="1"/>
  <c r="M1010" i="1"/>
  <c r="Q1010" i="1" s="1"/>
  <c r="S1010" i="1" s="1"/>
  <c r="L1010" i="1"/>
  <c r="K1010" i="1"/>
  <c r="P1010" i="1" s="1"/>
  <c r="R1009" i="1"/>
  <c r="N1009" i="1"/>
  <c r="M1009" i="1"/>
  <c r="Q1009" i="1" s="1"/>
  <c r="S1009" i="1" s="1"/>
  <c r="L1009" i="1"/>
  <c r="K1009" i="1"/>
  <c r="R1008" i="1"/>
  <c r="N1008" i="1"/>
  <c r="M1008" i="1"/>
  <c r="Q1008" i="1" s="1"/>
  <c r="S1008" i="1" s="1"/>
  <c r="L1008" i="1"/>
  <c r="K1008" i="1"/>
  <c r="R1007" i="1"/>
  <c r="N1007" i="1"/>
  <c r="M1007" i="1"/>
  <c r="Q1007" i="1" s="1"/>
  <c r="S1007" i="1" s="1"/>
  <c r="L1007" i="1"/>
  <c r="K1007" i="1"/>
  <c r="P1007" i="1" s="1"/>
  <c r="R1006" i="1"/>
  <c r="N1006" i="1"/>
  <c r="M1006" i="1"/>
  <c r="Q1006" i="1" s="1"/>
  <c r="S1006" i="1" s="1"/>
  <c r="L1006" i="1"/>
  <c r="K1006" i="1"/>
  <c r="P1006" i="1" s="1"/>
  <c r="R1005" i="1"/>
  <c r="N1005" i="1"/>
  <c r="M1005" i="1"/>
  <c r="Q1005" i="1" s="1"/>
  <c r="S1005" i="1" s="1"/>
  <c r="L1005" i="1"/>
  <c r="K1005" i="1"/>
  <c r="R1004" i="1"/>
  <c r="N1004" i="1"/>
  <c r="M1004" i="1"/>
  <c r="L1004" i="1"/>
  <c r="K1004" i="1"/>
  <c r="J1004" i="1"/>
  <c r="Q1004" i="1" s="1"/>
  <c r="S1004" i="1" s="1"/>
  <c r="S1003" i="1"/>
  <c r="Q1003" i="1"/>
  <c r="N1003" i="1"/>
  <c r="M1003" i="1"/>
  <c r="L1003" i="1"/>
  <c r="K1003" i="1"/>
  <c r="R1003" i="1" s="1"/>
  <c r="S1002" i="1"/>
  <c r="Q1002" i="1"/>
  <c r="N1002" i="1"/>
  <c r="M1002" i="1"/>
  <c r="L1002" i="1"/>
  <c r="K1002" i="1"/>
  <c r="R1002" i="1" s="1"/>
  <c r="S1001" i="1"/>
  <c r="Q1001" i="1"/>
  <c r="N1001" i="1"/>
  <c r="M1001" i="1"/>
  <c r="L1001" i="1"/>
  <c r="K1001" i="1"/>
  <c r="R1001" i="1" s="1"/>
  <c r="N1000" i="1"/>
  <c r="M1000" i="1"/>
  <c r="L1000" i="1"/>
  <c r="K1000" i="1"/>
  <c r="J1000" i="1"/>
  <c r="N999" i="1"/>
  <c r="M999" i="1"/>
  <c r="Q999" i="1" s="1"/>
  <c r="S999" i="1" s="1"/>
  <c r="L999" i="1"/>
  <c r="K999" i="1"/>
  <c r="R999" i="1" s="1"/>
  <c r="N998" i="1"/>
  <c r="M998" i="1"/>
  <c r="Q998" i="1" s="1"/>
  <c r="S998" i="1" s="1"/>
  <c r="L998" i="1"/>
  <c r="K998" i="1"/>
  <c r="R998" i="1" s="1"/>
  <c r="N997" i="1"/>
  <c r="M997" i="1"/>
  <c r="Q997" i="1" s="1"/>
  <c r="S997" i="1" s="1"/>
  <c r="L997" i="1"/>
  <c r="K997" i="1"/>
  <c r="R997" i="1" s="1"/>
  <c r="N996" i="1"/>
  <c r="M996" i="1"/>
  <c r="Q996" i="1" s="1"/>
  <c r="S996" i="1" s="1"/>
  <c r="L996" i="1"/>
  <c r="K996" i="1"/>
  <c r="R996" i="1" s="1"/>
  <c r="N995" i="1"/>
  <c r="M995" i="1"/>
  <c r="Q995" i="1" s="1"/>
  <c r="S995" i="1" s="1"/>
  <c r="L995" i="1"/>
  <c r="K995" i="1"/>
  <c r="R995" i="1" s="1"/>
  <c r="R994" i="1"/>
  <c r="N994" i="1"/>
  <c r="M994" i="1"/>
  <c r="Q994" i="1" s="1"/>
  <c r="S994" i="1" s="1"/>
  <c r="L994" i="1"/>
  <c r="K994" i="1"/>
  <c r="P994" i="1" s="1"/>
  <c r="R993" i="1"/>
  <c r="N993" i="1"/>
  <c r="M993" i="1"/>
  <c r="Q993" i="1" s="1"/>
  <c r="S993" i="1" s="1"/>
  <c r="L993" i="1"/>
  <c r="K993" i="1"/>
  <c r="P993" i="1" s="1"/>
  <c r="J993" i="1"/>
  <c r="Q992" i="1"/>
  <c r="S992" i="1" s="1"/>
  <c r="N992" i="1"/>
  <c r="M992" i="1"/>
  <c r="L992" i="1"/>
  <c r="L1014" i="1" s="1"/>
  <c r="K992" i="1"/>
  <c r="J992" i="1"/>
  <c r="R991" i="1"/>
  <c r="N991" i="1"/>
  <c r="M991" i="1"/>
  <c r="L991" i="1"/>
  <c r="K991" i="1"/>
  <c r="J991" i="1"/>
  <c r="Q991" i="1" s="1"/>
  <c r="O987" i="1"/>
  <c r="I987" i="1"/>
  <c r="H987" i="1"/>
  <c r="G987" i="1"/>
  <c r="A987" i="1"/>
  <c r="N986" i="1"/>
  <c r="M986" i="1"/>
  <c r="L986" i="1"/>
  <c r="K986" i="1"/>
  <c r="J986" i="1"/>
  <c r="P986" i="1" s="1"/>
  <c r="N985" i="1"/>
  <c r="M985" i="1"/>
  <c r="L985" i="1"/>
  <c r="K985" i="1"/>
  <c r="P985" i="1" s="1"/>
  <c r="J985" i="1"/>
  <c r="S984" i="1"/>
  <c r="Q984" i="1"/>
  <c r="N984" i="1"/>
  <c r="M984" i="1"/>
  <c r="L984" i="1"/>
  <c r="R984" i="1" s="1"/>
  <c r="J984" i="1"/>
  <c r="S983" i="1"/>
  <c r="Q983" i="1"/>
  <c r="N983" i="1"/>
  <c r="M983" i="1"/>
  <c r="L983" i="1"/>
  <c r="J983" i="1"/>
  <c r="S982" i="1"/>
  <c r="Q982" i="1"/>
  <c r="N982" i="1"/>
  <c r="M982" i="1"/>
  <c r="K982" i="1"/>
  <c r="R982" i="1" s="1"/>
  <c r="J982" i="1"/>
  <c r="S981" i="1"/>
  <c r="Q981" i="1"/>
  <c r="N981" i="1"/>
  <c r="M981" i="1"/>
  <c r="K981" i="1"/>
  <c r="J981" i="1"/>
  <c r="N980" i="1"/>
  <c r="M980" i="1"/>
  <c r="L980" i="1"/>
  <c r="K980" i="1"/>
  <c r="J980" i="1"/>
  <c r="Q980" i="1" s="1"/>
  <c r="S980" i="1" s="1"/>
  <c r="R979" i="1"/>
  <c r="N979" i="1"/>
  <c r="M979" i="1"/>
  <c r="K979" i="1"/>
  <c r="J979" i="1"/>
  <c r="Q979" i="1" s="1"/>
  <c r="S979" i="1" s="1"/>
  <c r="R978" i="1"/>
  <c r="N978" i="1"/>
  <c r="M978" i="1"/>
  <c r="L978" i="1"/>
  <c r="J978" i="1"/>
  <c r="N977" i="1"/>
  <c r="M977" i="1"/>
  <c r="Q977" i="1" s="1"/>
  <c r="S977" i="1" s="1"/>
  <c r="L977" i="1"/>
  <c r="K977" i="1"/>
  <c r="R977" i="1" s="1"/>
  <c r="J977" i="1"/>
  <c r="N976" i="1"/>
  <c r="M976" i="1"/>
  <c r="L976" i="1"/>
  <c r="K976" i="1"/>
  <c r="J976" i="1"/>
  <c r="R975" i="1"/>
  <c r="N975" i="1"/>
  <c r="M975" i="1"/>
  <c r="M987" i="1" s="1"/>
  <c r="K975" i="1"/>
  <c r="J975" i="1"/>
  <c r="O971" i="1"/>
  <c r="J971" i="1"/>
  <c r="I971" i="1"/>
  <c r="H971" i="1"/>
  <c r="G971" i="1"/>
  <c r="A971" i="1"/>
  <c r="N970" i="1"/>
  <c r="M970" i="1"/>
  <c r="Q970" i="1" s="1"/>
  <c r="S970" i="1" s="1"/>
  <c r="L970" i="1"/>
  <c r="K970" i="1"/>
  <c r="P970" i="1" s="1"/>
  <c r="J970" i="1"/>
  <c r="N969" i="1"/>
  <c r="M969" i="1"/>
  <c r="L969" i="1"/>
  <c r="R969" i="1" s="1"/>
  <c r="K969" i="1"/>
  <c r="J969" i="1"/>
  <c r="Q969" i="1" s="1"/>
  <c r="S969" i="1" s="1"/>
  <c r="N968" i="1"/>
  <c r="M968" i="1"/>
  <c r="L968" i="1"/>
  <c r="K968" i="1"/>
  <c r="R968" i="1" s="1"/>
  <c r="J968" i="1"/>
  <c r="N967" i="1"/>
  <c r="N971" i="1" s="1"/>
  <c r="M967" i="1"/>
  <c r="L967" i="1"/>
  <c r="L971" i="1" s="1"/>
  <c r="K967" i="1"/>
  <c r="J967" i="1"/>
  <c r="O963" i="1"/>
  <c r="N963" i="1"/>
  <c r="I963" i="1"/>
  <c r="H963" i="1"/>
  <c r="G963" i="1"/>
  <c r="A963" i="1"/>
  <c r="N962" i="1"/>
  <c r="M962" i="1"/>
  <c r="M963" i="1" s="1"/>
  <c r="L962" i="1"/>
  <c r="K962" i="1"/>
  <c r="R962" i="1" s="1"/>
  <c r="J962" i="1"/>
  <c r="S961" i="1"/>
  <c r="Q961" i="1"/>
  <c r="N961" i="1"/>
  <c r="M961" i="1"/>
  <c r="L961" i="1"/>
  <c r="J961" i="1"/>
  <c r="N960" i="1"/>
  <c r="M960" i="1"/>
  <c r="L960" i="1"/>
  <c r="L963" i="1" s="1"/>
  <c r="K960" i="1"/>
  <c r="J960" i="1"/>
  <c r="Q960" i="1" s="1"/>
  <c r="O956" i="1"/>
  <c r="J956" i="1"/>
  <c r="I956" i="1"/>
  <c r="H956" i="1"/>
  <c r="G956" i="1"/>
  <c r="A956" i="1"/>
  <c r="N955" i="1"/>
  <c r="M955" i="1"/>
  <c r="L955" i="1"/>
  <c r="K955" i="1"/>
  <c r="J955" i="1"/>
  <c r="N954" i="1"/>
  <c r="M954" i="1"/>
  <c r="L954" i="1"/>
  <c r="L956" i="1" s="1"/>
  <c r="K954" i="1"/>
  <c r="J954" i="1"/>
  <c r="Q954" i="1" s="1"/>
  <c r="S954" i="1" s="1"/>
  <c r="N953" i="1"/>
  <c r="M953" i="1"/>
  <c r="Q953" i="1" s="1"/>
  <c r="S953" i="1" s="1"/>
  <c r="L953" i="1"/>
  <c r="K953" i="1"/>
  <c r="R953" i="1" s="1"/>
  <c r="J953" i="1"/>
  <c r="S952" i="1"/>
  <c r="Q952" i="1"/>
  <c r="N952" i="1"/>
  <c r="N956" i="1" s="1"/>
  <c r="M952" i="1"/>
  <c r="K952" i="1"/>
  <c r="J952" i="1"/>
  <c r="G949" i="1"/>
  <c r="O948" i="1"/>
  <c r="I948" i="1"/>
  <c r="H948" i="1"/>
  <c r="G948" i="1"/>
  <c r="A948" i="1"/>
  <c r="N947" i="1"/>
  <c r="M947" i="1"/>
  <c r="Q947" i="1" s="1"/>
  <c r="S947" i="1" s="1"/>
  <c r="L947" i="1"/>
  <c r="K947" i="1"/>
  <c r="R947" i="1" s="1"/>
  <c r="J947" i="1"/>
  <c r="N946" i="1"/>
  <c r="M946" i="1"/>
  <c r="L946" i="1"/>
  <c r="K946" i="1"/>
  <c r="J946" i="1"/>
  <c r="N945" i="1"/>
  <c r="M945" i="1"/>
  <c r="L945" i="1"/>
  <c r="K945" i="1"/>
  <c r="J945" i="1"/>
  <c r="S944" i="1"/>
  <c r="N944" i="1"/>
  <c r="M944" i="1"/>
  <c r="L944" i="1"/>
  <c r="K944" i="1"/>
  <c r="J944" i="1"/>
  <c r="Q944" i="1" s="1"/>
  <c r="N943" i="1"/>
  <c r="M943" i="1"/>
  <c r="Q943" i="1" s="1"/>
  <c r="S943" i="1" s="1"/>
  <c r="L943" i="1"/>
  <c r="K943" i="1"/>
  <c r="R943" i="1" s="1"/>
  <c r="J943" i="1"/>
  <c r="N942" i="1"/>
  <c r="M942" i="1"/>
  <c r="L942" i="1"/>
  <c r="K942" i="1"/>
  <c r="J942" i="1"/>
  <c r="N941" i="1"/>
  <c r="M941" i="1"/>
  <c r="L941" i="1"/>
  <c r="K941" i="1"/>
  <c r="P941" i="1" s="1"/>
  <c r="J941" i="1"/>
  <c r="N940" i="1"/>
  <c r="M940" i="1"/>
  <c r="L940" i="1"/>
  <c r="K940" i="1"/>
  <c r="J940" i="1"/>
  <c r="Q940" i="1" s="1"/>
  <c r="S940" i="1" s="1"/>
  <c r="N939" i="1"/>
  <c r="M939" i="1"/>
  <c r="Q939" i="1" s="1"/>
  <c r="S939" i="1" s="1"/>
  <c r="L939" i="1"/>
  <c r="K939" i="1"/>
  <c r="R939" i="1" s="1"/>
  <c r="J939" i="1"/>
  <c r="N938" i="1"/>
  <c r="M938" i="1"/>
  <c r="L938" i="1"/>
  <c r="K938" i="1"/>
  <c r="J938" i="1"/>
  <c r="N937" i="1"/>
  <c r="M937" i="1"/>
  <c r="L937" i="1"/>
  <c r="K937" i="1"/>
  <c r="J937" i="1"/>
  <c r="S936" i="1"/>
  <c r="N936" i="1"/>
  <c r="M936" i="1"/>
  <c r="L936" i="1"/>
  <c r="K936" i="1"/>
  <c r="J936" i="1"/>
  <c r="Q936" i="1" s="1"/>
  <c r="N935" i="1"/>
  <c r="M935" i="1"/>
  <c r="Q935" i="1" s="1"/>
  <c r="S935" i="1" s="1"/>
  <c r="L935" i="1"/>
  <c r="K935" i="1"/>
  <c r="R935" i="1" s="1"/>
  <c r="J935" i="1"/>
  <c r="S934" i="1"/>
  <c r="Q934" i="1"/>
  <c r="N934" i="1"/>
  <c r="M934" i="1"/>
  <c r="L934" i="1"/>
  <c r="J934" i="1"/>
  <c r="S933" i="1"/>
  <c r="N933" i="1"/>
  <c r="M933" i="1"/>
  <c r="L933" i="1"/>
  <c r="R933" i="1" s="1"/>
  <c r="K933" i="1"/>
  <c r="J933" i="1"/>
  <c r="Q933" i="1" s="1"/>
  <c r="N932" i="1"/>
  <c r="M932" i="1"/>
  <c r="L932" i="1"/>
  <c r="K932" i="1"/>
  <c r="R932" i="1" s="1"/>
  <c r="J932" i="1"/>
  <c r="N931" i="1"/>
  <c r="M931" i="1"/>
  <c r="L931" i="1"/>
  <c r="K931" i="1"/>
  <c r="J931" i="1"/>
  <c r="N930" i="1"/>
  <c r="M930" i="1"/>
  <c r="Q930" i="1" s="1"/>
  <c r="S930" i="1" s="1"/>
  <c r="L930" i="1"/>
  <c r="K930" i="1"/>
  <c r="J930" i="1"/>
  <c r="S929" i="1"/>
  <c r="N929" i="1"/>
  <c r="M929" i="1"/>
  <c r="L929" i="1"/>
  <c r="R929" i="1" s="1"/>
  <c r="K929" i="1"/>
  <c r="J929" i="1"/>
  <c r="Q929" i="1" s="1"/>
  <c r="N928" i="1"/>
  <c r="M928" i="1"/>
  <c r="L928" i="1"/>
  <c r="K928" i="1"/>
  <c r="R928" i="1" s="1"/>
  <c r="J928" i="1"/>
  <c r="N927" i="1"/>
  <c r="M927" i="1"/>
  <c r="L927" i="1"/>
  <c r="K927" i="1"/>
  <c r="J927" i="1"/>
  <c r="N926" i="1"/>
  <c r="M926" i="1"/>
  <c r="Q926" i="1" s="1"/>
  <c r="S926" i="1" s="1"/>
  <c r="L926" i="1"/>
  <c r="K926" i="1"/>
  <c r="P926" i="1" s="1"/>
  <c r="J926" i="1"/>
  <c r="S925" i="1"/>
  <c r="N925" i="1"/>
  <c r="M925" i="1"/>
  <c r="L925" i="1"/>
  <c r="R925" i="1" s="1"/>
  <c r="K925" i="1"/>
  <c r="J925" i="1"/>
  <c r="Q925" i="1" s="1"/>
  <c r="N924" i="1"/>
  <c r="M924" i="1"/>
  <c r="L924" i="1"/>
  <c r="K924" i="1"/>
  <c r="R924" i="1" s="1"/>
  <c r="J924" i="1"/>
  <c r="N923" i="1"/>
  <c r="M923" i="1"/>
  <c r="L923" i="1"/>
  <c r="K923" i="1"/>
  <c r="J923" i="1"/>
  <c r="N922" i="1"/>
  <c r="M922" i="1"/>
  <c r="Q922" i="1" s="1"/>
  <c r="S922" i="1" s="1"/>
  <c r="L922" i="1"/>
  <c r="K922" i="1"/>
  <c r="J922" i="1"/>
  <c r="S921" i="1"/>
  <c r="N921" i="1"/>
  <c r="M921" i="1"/>
  <c r="L921" i="1"/>
  <c r="R921" i="1" s="1"/>
  <c r="K921" i="1"/>
  <c r="J921" i="1"/>
  <c r="Q921" i="1" s="1"/>
  <c r="N920" i="1"/>
  <c r="M920" i="1"/>
  <c r="L920" i="1"/>
  <c r="K920" i="1"/>
  <c r="R920" i="1" s="1"/>
  <c r="J920" i="1"/>
  <c r="N919" i="1"/>
  <c r="N948" i="1" s="1"/>
  <c r="M919" i="1"/>
  <c r="L919" i="1"/>
  <c r="K919" i="1"/>
  <c r="J919" i="1"/>
  <c r="N918" i="1"/>
  <c r="M918" i="1"/>
  <c r="Q918" i="1" s="1"/>
  <c r="S918" i="1" s="1"/>
  <c r="L918" i="1"/>
  <c r="K918" i="1"/>
  <c r="P918" i="1" s="1"/>
  <c r="J918" i="1"/>
  <c r="N917" i="1"/>
  <c r="M917" i="1"/>
  <c r="Q917" i="1" s="1"/>
  <c r="S917" i="1" s="1"/>
  <c r="L917" i="1"/>
  <c r="R917" i="1" s="1"/>
  <c r="K917" i="1"/>
  <c r="J917" i="1"/>
  <c r="N916" i="1"/>
  <c r="M916" i="1"/>
  <c r="L916" i="1"/>
  <c r="K916" i="1"/>
  <c r="P916" i="1" s="1"/>
  <c r="J916" i="1"/>
  <c r="S915" i="1"/>
  <c r="Q915" i="1"/>
  <c r="N915" i="1"/>
  <c r="M915" i="1"/>
  <c r="L915" i="1"/>
  <c r="K915" i="1"/>
  <c r="R915" i="1" s="1"/>
  <c r="J915" i="1"/>
  <c r="R914" i="1"/>
  <c r="N914" i="1"/>
  <c r="M914" i="1"/>
  <c r="Q914" i="1" s="1"/>
  <c r="S914" i="1" s="1"/>
  <c r="L914" i="1"/>
  <c r="K914" i="1"/>
  <c r="J914" i="1"/>
  <c r="S913" i="1"/>
  <c r="N913" i="1"/>
  <c r="M913" i="1"/>
  <c r="Q913" i="1" s="1"/>
  <c r="L913" i="1"/>
  <c r="R913" i="1" s="1"/>
  <c r="K913" i="1"/>
  <c r="J913" i="1"/>
  <c r="N912" i="1"/>
  <c r="M912" i="1"/>
  <c r="L912" i="1"/>
  <c r="K912" i="1"/>
  <c r="J912" i="1"/>
  <c r="S911" i="1"/>
  <c r="Q911" i="1"/>
  <c r="N911" i="1"/>
  <c r="M911" i="1"/>
  <c r="L911" i="1"/>
  <c r="K911" i="1"/>
  <c r="R911" i="1" s="1"/>
  <c r="J911" i="1"/>
  <c r="R910" i="1"/>
  <c r="N910" i="1"/>
  <c r="M910" i="1"/>
  <c r="Q910" i="1" s="1"/>
  <c r="S910" i="1" s="1"/>
  <c r="L910" i="1"/>
  <c r="K910" i="1"/>
  <c r="J910" i="1"/>
  <c r="S909" i="1"/>
  <c r="N909" i="1"/>
  <c r="M909" i="1"/>
  <c r="Q909" i="1" s="1"/>
  <c r="L909" i="1"/>
  <c r="R909" i="1" s="1"/>
  <c r="K909" i="1"/>
  <c r="J909" i="1"/>
  <c r="N908" i="1"/>
  <c r="M908" i="1"/>
  <c r="L908" i="1"/>
  <c r="K908" i="1"/>
  <c r="J908" i="1"/>
  <c r="S907" i="1"/>
  <c r="Q907" i="1"/>
  <c r="N907" i="1"/>
  <c r="M907" i="1"/>
  <c r="L907" i="1"/>
  <c r="K907" i="1"/>
  <c r="R907" i="1" s="1"/>
  <c r="J907" i="1"/>
  <c r="R906" i="1"/>
  <c r="N906" i="1"/>
  <c r="M906" i="1"/>
  <c r="Q906" i="1" s="1"/>
  <c r="S906" i="1" s="1"/>
  <c r="L906" i="1"/>
  <c r="K906" i="1"/>
  <c r="P906" i="1" s="1"/>
  <c r="J906" i="1"/>
  <c r="N905" i="1"/>
  <c r="M905" i="1"/>
  <c r="Q905" i="1" s="1"/>
  <c r="S905" i="1" s="1"/>
  <c r="L905" i="1"/>
  <c r="R905" i="1" s="1"/>
  <c r="K905" i="1"/>
  <c r="J905" i="1"/>
  <c r="N904" i="1"/>
  <c r="M904" i="1"/>
  <c r="L904" i="1"/>
  <c r="K904" i="1"/>
  <c r="P904" i="1" s="1"/>
  <c r="J904" i="1"/>
  <c r="S903" i="1"/>
  <c r="Q903" i="1"/>
  <c r="N903" i="1"/>
  <c r="M903" i="1"/>
  <c r="L903" i="1"/>
  <c r="K903" i="1"/>
  <c r="R903" i="1" s="1"/>
  <c r="J903" i="1"/>
  <c r="R902" i="1"/>
  <c r="N902" i="1"/>
  <c r="M902" i="1"/>
  <c r="Q902" i="1" s="1"/>
  <c r="S902" i="1" s="1"/>
  <c r="L902" i="1"/>
  <c r="K902" i="1"/>
  <c r="P902" i="1" s="1"/>
  <c r="J902" i="1"/>
  <c r="N901" i="1"/>
  <c r="M901" i="1"/>
  <c r="Q901" i="1" s="1"/>
  <c r="S901" i="1" s="1"/>
  <c r="L901" i="1"/>
  <c r="R901" i="1" s="1"/>
  <c r="K901" i="1"/>
  <c r="J901" i="1"/>
  <c r="N900" i="1"/>
  <c r="M900" i="1"/>
  <c r="L900" i="1"/>
  <c r="K900" i="1"/>
  <c r="P900" i="1" s="1"/>
  <c r="J900" i="1"/>
  <c r="S899" i="1"/>
  <c r="Q899" i="1"/>
  <c r="N899" i="1"/>
  <c r="M899" i="1"/>
  <c r="L899" i="1"/>
  <c r="K899" i="1"/>
  <c r="R899" i="1" s="1"/>
  <c r="J899" i="1"/>
  <c r="R898" i="1"/>
  <c r="N898" i="1"/>
  <c r="M898" i="1"/>
  <c r="Q898" i="1" s="1"/>
  <c r="S898" i="1" s="1"/>
  <c r="L898" i="1"/>
  <c r="K898" i="1"/>
  <c r="J898" i="1"/>
  <c r="N897" i="1"/>
  <c r="M897" i="1"/>
  <c r="L897" i="1"/>
  <c r="L948" i="1" s="1"/>
  <c r="K897" i="1"/>
  <c r="J897" i="1"/>
  <c r="G894" i="1"/>
  <c r="O893" i="1"/>
  <c r="I893" i="1"/>
  <c r="H893" i="1"/>
  <c r="G893" i="1"/>
  <c r="A893" i="1"/>
  <c r="S892" i="1"/>
  <c r="N892" i="1"/>
  <c r="M892" i="1"/>
  <c r="Q892" i="1" s="1"/>
  <c r="L892" i="1"/>
  <c r="R892" i="1" s="1"/>
  <c r="K892" i="1"/>
  <c r="J892" i="1"/>
  <c r="R891" i="1"/>
  <c r="N891" i="1"/>
  <c r="M891" i="1"/>
  <c r="L891" i="1"/>
  <c r="J891" i="1"/>
  <c r="R890" i="1"/>
  <c r="N890" i="1"/>
  <c r="M890" i="1"/>
  <c r="L890" i="1"/>
  <c r="K890" i="1"/>
  <c r="J890" i="1"/>
  <c r="Q890" i="1" s="1"/>
  <c r="S890" i="1" s="1"/>
  <c r="Q889" i="1"/>
  <c r="S889" i="1" s="1"/>
  <c r="N889" i="1"/>
  <c r="M889" i="1"/>
  <c r="L889" i="1"/>
  <c r="K889" i="1"/>
  <c r="J889" i="1"/>
  <c r="Q888" i="1"/>
  <c r="S888" i="1" s="1"/>
  <c r="N888" i="1"/>
  <c r="M888" i="1"/>
  <c r="L888" i="1"/>
  <c r="R888" i="1" s="1"/>
  <c r="J888" i="1"/>
  <c r="N887" i="1"/>
  <c r="M887" i="1"/>
  <c r="Q887" i="1" s="1"/>
  <c r="S887" i="1" s="1"/>
  <c r="L887" i="1"/>
  <c r="K887" i="1"/>
  <c r="R887" i="1" s="1"/>
  <c r="J887" i="1"/>
  <c r="Q886" i="1"/>
  <c r="S886" i="1" s="1"/>
  <c r="N886" i="1"/>
  <c r="M886" i="1"/>
  <c r="L886" i="1"/>
  <c r="R886" i="1" s="1"/>
  <c r="K886" i="1"/>
  <c r="J886" i="1"/>
  <c r="N885" i="1"/>
  <c r="M885" i="1"/>
  <c r="L885" i="1"/>
  <c r="K885" i="1"/>
  <c r="R885" i="1" s="1"/>
  <c r="J885" i="1"/>
  <c r="N884" i="1"/>
  <c r="M884" i="1"/>
  <c r="L884" i="1"/>
  <c r="K884" i="1"/>
  <c r="R884" i="1" s="1"/>
  <c r="J884" i="1"/>
  <c r="Q884" i="1" s="1"/>
  <c r="S884" i="1" s="1"/>
  <c r="N883" i="1"/>
  <c r="M883" i="1"/>
  <c r="Q883" i="1" s="1"/>
  <c r="S883" i="1" s="1"/>
  <c r="L883" i="1"/>
  <c r="K883" i="1"/>
  <c r="R883" i="1" s="1"/>
  <c r="J883" i="1"/>
  <c r="Q882" i="1"/>
  <c r="S882" i="1" s="1"/>
  <c r="N882" i="1"/>
  <c r="M882" i="1"/>
  <c r="L882" i="1"/>
  <c r="R882" i="1" s="1"/>
  <c r="K882" i="1"/>
  <c r="J882" i="1"/>
  <c r="N881" i="1"/>
  <c r="M881" i="1"/>
  <c r="L881" i="1"/>
  <c r="K881" i="1"/>
  <c r="R881" i="1" s="1"/>
  <c r="J881" i="1"/>
  <c r="N880" i="1"/>
  <c r="M880" i="1"/>
  <c r="L880" i="1"/>
  <c r="K880" i="1"/>
  <c r="R880" i="1" s="1"/>
  <c r="J880" i="1"/>
  <c r="Q880" i="1" s="1"/>
  <c r="S880" i="1" s="1"/>
  <c r="N879" i="1"/>
  <c r="M879" i="1"/>
  <c r="Q879" i="1" s="1"/>
  <c r="S879" i="1" s="1"/>
  <c r="L879" i="1"/>
  <c r="K879" i="1"/>
  <c r="R879" i="1" s="1"/>
  <c r="J879" i="1"/>
  <c r="Q878" i="1"/>
  <c r="S878" i="1" s="1"/>
  <c r="N878" i="1"/>
  <c r="M878" i="1"/>
  <c r="L878" i="1"/>
  <c r="R878" i="1" s="1"/>
  <c r="K878" i="1"/>
  <c r="J878" i="1"/>
  <c r="N877" i="1"/>
  <c r="R877" i="1" s="1"/>
  <c r="M877" i="1"/>
  <c r="L877" i="1"/>
  <c r="J877" i="1"/>
  <c r="Q877" i="1" s="1"/>
  <c r="S877" i="1" s="1"/>
  <c r="N876" i="1"/>
  <c r="R876" i="1" s="1"/>
  <c r="M876" i="1"/>
  <c r="L876" i="1"/>
  <c r="J876" i="1"/>
  <c r="R875" i="1"/>
  <c r="N875" i="1"/>
  <c r="M875" i="1"/>
  <c r="L875" i="1"/>
  <c r="J875" i="1"/>
  <c r="R874" i="1"/>
  <c r="N874" i="1"/>
  <c r="M874" i="1"/>
  <c r="L874" i="1"/>
  <c r="K874" i="1"/>
  <c r="J874" i="1"/>
  <c r="Q874" i="1" s="1"/>
  <c r="S874" i="1" s="1"/>
  <c r="Q873" i="1"/>
  <c r="S873" i="1" s="1"/>
  <c r="N873" i="1"/>
  <c r="M873" i="1"/>
  <c r="L873" i="1"/>
  <c r="K873" i="1"/>
  <c r="J873" i="1"/>
  <c r="Q872" i="1"/>
  <c r="S872" i="1" s="1"/>
  <c r="N872" i="1"/>
  <c r="M872" i="1"/>
  <c r="L872" i="1"/>
  <c r="R872" i="1" s="1"/>
  <c r="J872" i="1"/>
  <c r="N871" i="1"/>
  <c r="M871" i="1"/>
  <c r="Q871" i="1" s="1"/>
  <c r="S871" i="1" s="1"/>
  <c r="L871" i="1"/>
  <c r="K871" i="1"/>
  <c r="R871" i="1" s="1"/>
  <c r="J871" i="1"/>
  <c r="Q870" i="1"/>
  <c r="S870" i="1" s="1"/>
  <c r="N870" i="1"/>
  <c r="M870" i="1"/>
  <c r="L870" i="1"/>
  <c r="R870" i="1" s="1"/>
  <c r="K870" i="1"/>
  <c r="J870" i="1"/>
  <c r="N869" i="1"/>
  <c r="M869" i="1"/>
  <c r="L869" i="1"/>
  <c r="K869" i="1"/>
  <c r="R869" i="1" s="1"/>
  <c r="J869" i="1"/>
  <c r="N868" i="1"/>
  <c r="M868" i="1"/>
  <c r="L868" i="1"/>
  <c r="K868" i="1"/>
  <c r="R868" i="1" s="1"/>
  <c r="J868" i="1"/>
  <c r="Q868" i="1" s="1"/>
  <c r="S868" i="1" s="1"/>
  <c r="N867" i="1"/>
  <c r="M867" i="1"/>
  <c r="Q867" i="1" s="1"/>
  <c r="S867" i="1" s="1"/>
  <c r="L867" i="1"/>
  <c r="K867" i="1"/>
  <c r="R867" i="1" s="1"/>
  <c r="J867" i="1"/>
  <c r="Q866" i="1"/>
  <c r="S866" i="1" s="1"/>
  <c r="N866" i="1"/>
  <c r="M866" i="1"/>
  <c r="L866" i="1"/>
  <c r="R866" i="1" s="1"/>
  <c r="K866" i="1"/>
  <c r="J866" i="1"/>
  <c r="N865" i="1"/>
  <c r="R865" i="1" s="1"/>
  <c r="M865" i="1"/>
  <c r="L865" i="1"/>
  <c r="J865" i="1"/>
  <c r="Q865" i="1" s="1"/>
  <c r="S865" i="1" s="1"/>
  <c r="N864" i="1"/>
  <c r="R864" i="1" s="1"/>
  <c r="M864" i="1"/>
  <c r="L864" i="1"/>
  <c r="J864" i="1"/>
  <c r="N863" i="1"/>
  <c r="M863" i="1"/>
  <c r="L863" i="1"/>
  <c r="K863" i="1"/>
  <c r="J863" i="1"/>
  <c r="S862" i="1"/>
  <c r="Q862" i="1"/>
  <c r="N862" i="1"/>
  <c r="M862" i="1"/>
  <c r="L862" i="1"/>
  <c r="K862" i="1"/>
  <c r="R862" i="1" s="1"/>
  <c r="J862" i="1"/>
  <c r="R861" i="1"/>
  <c r="N861" i="1"/>
  <c r="M861" i="1"/>
  <c r="Q861" i="1" s="1"/>
  <c r="S861" i="1" s="1"/>
  <c r="L861" i="1"/>
  <c r="K861" i="1"/>
  <c r="J861" i="1"/>
  <c r="S860" i="1"/>
  <c r="N860" i="1"/>
  <c r="M860" i="1"/>
  <c r="Q860" i="1" s="1"/>
  <c r="L860" i="1"/>
  <c r="R860" i="1" s="1"/>
  <c r="K860" i="1"/>
  <c r="J860" i="1"/>
  <c r="N859" i="1"/>
  <c r="M859" i="1"/>
  <c r="L859" i="1"/>
  <c r="K859" i="1"/>
  <c r="J859" i="1"/>
  <c r="S858" i="1"/>
  <c r="Q858" i="1"/>
  <c r="N858" i="1"/>
  <c r="M858" i="1"/>
  <c r="L858" i="1"/>
  <c r="K858" i="1"/>
  <c r="R858" i="1" s="1"/>
  <c r="J858" i="1"/>
  <c r="R857" i="1"/>
  <c r="N857" i="1"/>
  <c r="M857" i="1"/>
  <c r="Q857" i="1" s="1"/>
  <c r="S857" i="1" s="1"/>
  <c r="L857" i="1"/>
  <c r="K857" i="1"/>
  <c r="P857" i="1" s="1"/>
  <c r="J857" i="1"/>
  <c r="N856" i="1"/>
  <c r="M856" i="1"/>
  <c r="L856" i="1"/>
  <c r="R856" i="1" s="1"/>
  <c r="K856" i="1"/>
  <c r="J856" i="1"/>
  <c r="N855" i="1"/>
  <c r="M855" i="1"/>
  <c r="L855" i="1"/>
  <c r="K855" i="1"/>
  <c r="R855" i="1" s="1"/>
  <c r="J855" i="1"/>
  <c r="Q855" i="1" s="1"/>
  <c r="S855" i="1" s="1"/>
  <c r="Q854" i="1"/>
  <c r="S854" i="1" s="1"/>
  <c r="N854" i="1"/>
  <c r="M854" i="1"/>
  <c r="L854" i="1"/>
  <c r="K854" i="1"/>
  <c r="J854" i="1"/>
  <c r="R853" i="1"/>
  <c r="N853" i="1"/>
  <c r="M853" i="1"/>
  <c r="Q853" i="1" s="1"/>
  <c r="S853" i="1" s="1"/>
  <c r="L853" i="1"/>
  <c r="K853" i="1"/>
  <c r="J853" i="1"/>
  <c r="N852" i="1"/>
  <c r="M852" i="1"/>
  <c r="L852" i="1"/>
  <c r="R852" i="1" s="1"/>
  <c r="K852" i="1"/>
  <c r="J852" i="1"/>
  <c r="R851" i="1"/>
  <c r="N851" i="1"/>
  <c r="M851" i="1"/>
  <c r="L851" i="1"/>
  <c r="J851" i="1"/>
  <c r="Q851" i="1" s="1"/>
  <c r="S851" i="1" s="1"/>
  <c r="N850" i="1"/>
  <c r="M850" i="1"/>
  <c r="L850" i="1"/>
  <c r="K850" i="1"/>
  <c r="R850" i="1" s="1"/>
  <c r="J850" i="1"/>
  <c r="Q850" i="1" s="1"/>
  <c r="S850" i="1" s="1"/>
  <c r="Q849" i="1"/>
  <c r="N849" i="1"/>
  <c r="M849" i="1"/>
  <c r="L849" i="1"/>
  <c r="K849" i="1"/>
  <c r="J849" i="1"/>
  <c r="P849" i="1" s="1"/>
  <c r="O845" i="1"/>
  <c r="J845" i="1"/>
  <c r="I845" i="1"/>
  <c r="H845" i="1"/>
  <c r="G845" i="1"/>
  <c r="A845" i="1"/>
  <c r="N844" i="1"/>
  <c r="M844" i="1"/>
  <c r="L844" i="1"/>
  <c r="K844" i="1"/>
  <c r="R844" i="1" s="1"/>
  <c r="J844" i="1"/>
  <c r="Q844" i="1" s="1"/>
  <c r="S844" i="1" s="1"/>
  <c r="Q843" i="1"/>
  <c r="S843" i="1" s="1"/>
  <c r="N843" i="1"/>
  <c r="M843" i="1"/>
  <c r="L843" i="1"/>
  <c r="R843" i="1" s="1"/>
  <c r="J843" i="1"/>
  <c r="Q842" i="1"/>
  <c r="S842" i="1" s="1"/>
  <c r="N842" i="1"/>
  <c r="M842" i="1"/>
  <c r="L842" i="1"/>
  <c r="K842" i="1"/>
  <c r="R842" i="1" s="1"/>
  <c r="J842" i="1"/>
  <c r="P842" i="1" s="1"/>
  <c r="R841" i="1"/>
  <c r="N841" i="1"/>
  <c r="M841" i="1"/>
  <c r="Q841" i="1" s="1"/>
  <c r="S841" i="1" s="1"/>
  <c r="L841" i="1"/>
  <c r="K841" i="1"/>
  <c r="J841" i="1"/>
  <c r="N840" i="1"/>
  <c r="N845" i="1" s="1"/>
  <c r="M840" i="1"/>
  <c r="L840" i="1"/>
  <c r="K840" i="1"/>
  <c r="K845" i="1" s="1"/>
  <c r="J840" i="1"/>
  <c r="O836" i="1"/>
  <c r="L836" i="1"/>
  <c r="I836" i="1"/>
  <c r="H836" i="1"/>
  <c r="G836" i="1"/>
  <c r="A836" i="1"/>
  <c r="R835" i="1"/>
  <c r="N835" i="1"/>
  <c r="M835" i="1"/>
  <c r="Q835" i="1" s="1"/>
  <c r="S835" i="1" s="1"/>
  <c r="L835" i="1"/>
  <c r="K835" i="1"/>
  <c r="P835" i="1" s="1"/>
  <c r="J835" i="1"/>
  <c r="N834" i="1"/>
  <c r="M834" i="1"/>
  <c r="L834" i="1"/>
  <c r="K834" i="1"/>
  <c r="J834" i="1"/>
  <c r="N833" i="1"/>
  <c r="M833" i="1"/>
  <c r="L833" i="1"/>
  <c r="K833" i="1"/>
  <c r="R833" i="1" s="1"/>
  <c r="J833" i="1"/>
  <c r="Q833" i="1" s="1"/>
  <c r="S833" i="1" s="1"/>
  <c r="Q832" i="1"/>
  <c r="S832" i="1" s="1"/>
  <c r="N832" i="1"/>
  <c r="M832" i="1"/>
  <c r="L832" i="1"/>
  <c r="K832" i="1"/>
  <c r="J832" i="1"/>
  <c r="P832" i="1" s="1"/>
  <c r="R831" i="1"/>
  <c r="N831" i="1"/>
  <c r="M831" i="1"/>
  <c r="Q831" i="1" s="1"/>
  <c r="S831" i="1" s="1"/>
  <c r="L831" i="1"/>
  <c r="K831" i="1"/>
  <c r="P831" i="1" s="1"/>
  <c r="J831" i="1"/>
  <c r="N830" i="1"/>
  <c r="M830" i="1"/>
  <c r="L830" i="1"/>
  <c r="K830" i="1"/>
  <c r="J830" i="1"/>
  <c r="R829" i="1"/>
  <c r="N829" i="1"/>
  <c r="M829" i="1"/>
  <c r="L829" i="1"/>
  <c r="J829" i="1"/>
  <c r="Q829" i="1" s="1"/>
  <c r="S829" i="1" s="1"/>
  <c r="R828" i="1"/>
  <c r="N828" i="1"/>
  <c r="M828" i="1"/>
  <c r="L828" i="1"/>
  <c r="J828" i="1"/>
  <c r="Q828" i="1" s="1"/>
  <c r="S828" i="1" s="1"/>
  <c r="R827" i="1"/>
  <c r="N827" i="1"/>
  <c r="M827" i="1"/>
  <c r="L827" i="1"/>
  <c r="J827" i="1"/>
  <c r="Q827" i="1" s="1"/>
  <c r="S827" i="1" s="1"/>
  <c r="R826" i="1"/>
  <c r="N826" i="1"/>
  <c r="M826" i="1"/>
  <c r="L826" i="1"/>
  <c r="J826" i="1"/>
  <c r="Q826" i="1" s="1"/>
  <c r="S826" i="1" s="1"/>
  <c r="R825" i="1"/>
  <c r="N825" i="1"/>
  <c r="M825" i="1"/>
  <c r="L825" i="1"/>
  <c r="J825" i="1"/>
  <c r="Q825" i="1" s="1"/>
  <c r="S825" i="1" s="1"/>
  <c r="R824" i="1"/>
  <c r="N824" i="1"/>
  <c r="M824" i="1"/>
  <c r="L824" i="1"/>
  <c r="J824" i="1"/>
  <c r="Q824" i="1" s="1"/>
  <c r="S824" i="1" s="1"/>
  <c r="R823" i="1"/>
  <c r="N823" i="1"/>
  <c r="M823" i="1"/>
  <c r="L823" i="1"/>
  <c r="J823" i="1"/>
  <c r="Q823" i="1" s="1"/>
  <c r="S823" i="1" s="1"/>
  <c r="R822" i="1"/>
  <c r="N822" i="1"/>
  <c r="M822" i="1"/>
  <c r="L822" i="1"/>
  <c r="J822" i="1"/>
  <c r="Q822" i="1" s="1"/>
  <c r="S822" i="1" s="1"/>
  <c r="N821" i="1"/>
  <c r="M821" i="1"/>
  <c r="L821" i="1"/>
  <c r="K821" i="1"/>
  <c r="R821" i="1" s="1"/>
  <c r="J821" i="1"/>
  <c r="Q821" i="1" s="1"/>
  <c r="S821" i="1" s="1"/>
  <c r="Q820" i="1"/>
  <c r="S820" i="1" s="1"/>
  <c r="N820" i="1"/>
  <c r="M820" i="1"/>
  <c r="L820" i="1"/>
  <c r="K820" i="1"/>
  <c r="J820" i="1"/>
  <c r="P820" i="1" s="1"/>
  <c r="R819" i="1"/>
  <c r="N819" i="1"/>
  <c r="M819" i="1"/>
  <c r="Q819" i="1" s="1"/>
  <c r="S819" i="1" s="1"/>
  <c r="L819" i="1"/>
  <c r="K819" i="1"/>
  <c r="P819" i="1" s="1"/>
  <c r="J819" i="1"/>
  <c r="N818" i="1"/>
  <c r="M818" i="1"/>
  <c r="L818" i="1"/>
  <c r="K818" i="1"/>
  <c r="J818" i="1"/>
  <c r="N817" i="1"/>
  <c r="M817" i="1"/>
  <c r="Q817" i="1" s="1"/>
  <c r="S817" i="1" s="1"/>
  <c r="L817" i="1"/>
  <c r="K817" i="1"/>
  <c r="R817" i="1" s="1"/>
  <c r="N816" i="1"/>
  <c r="M816" i="1"/>
  <c r="L816" i="1"/>
  <c r="K816" i="1"/>
  <c r="R816" i="1" s="1"/>
  <c r="J816" i="1"/>
  <c r="Q816" i="1" s="1"/>
  <c r="S816" i="1" s="1"/>
  <c r="Q815" i="1"/>
  <c r="S815" i="1" s="1"/>
  <c r="N815" i="1"/>
  <c r="M815" i="1"/>
  <c r="L815" i="1"/>
  <c r="K815" i="1"/>
  <c r="R815" i="1" s="1"/>
  <c r="J815" i="1"/>
  <c r="R814" i="1"/>
  <c r="N814" i="1"/>
  <c r="M814" i="1"/>
  <c r="Q814" i="1" s="1"/>
  <c r="S814" i="1" s="1"/>
  <c r="L814" i="1"/>
  <c r="K814" i="1"/>
  <c r="J814" i="1"/>
  <c r="S813" i="1"/>
  <c r="Q813" i="1"/>
  <c r="N813" i="1"/>
  <c r="M813" i="1"/>
  <c r="L813" i="1"/>
  <c r="R813" i="1" s="1"/>
  <c r="J813" i="1"/>
  <c r="P813" i="1" s="1"/>
  <c r="G810" i="1"/>
  <c r="O809" i="1"/>
  <c r="I809" i="1"/>
  <c r="H809" i="1"/>
  <c r="G809" i="1"/>
  <c r="A809" i="1"/>
  <c r="R808" i="1"/>
  <c r="N808" i="1"/>
  <c r="M808" i="1"/>
  <c r="Q808" i="1" s="1"/>
  <c r="S808" i="1" s="1"/>
  <c r="L808" i="1"/>
  <c r="K808" i="1"/>
  <c r="J808" i="1"/>
  <c r="N807" i="1"/>
  <c r="M807" i="1"/>
  <c r="L807" i="1"/>
  <c r="K807" i="1"/>
  <c r="J807" i="1"/>
  <c r="N806" i="1"/>
  <c r="M806" i="1"/>
  <c r="L806" i="1"/>
  <c r="K806" i="1"/>
  <c r="R806" i="1" s="1"/>
  <c r="J806" i="1"/>
  <c r="Q806" i="1" s="1"/>
  <c r="S806" i="1" s="1"/>
  <c r="Q805" i="1"/>
  <c r="S805" i="1" s="1"/>
  <c r="N805" i="1"/>
  <c r="M805" i="1"/>
  <c r="L805" i="1"/>
  <c r="K805" i="1"/>
  <c r="R805" i="1" s="1"/>
  <c r="Q804" i="1"/>
  <c r="S804" i="1" s="1"/>
  <c r="N804" i="1"/>
  <c r="M804" i="1"/>
  <c r="L804" i="1"/>
  <c r="K804" i="1"/>
  <c r="Q803" i="1"/>
  <c r="S803" i="1" s="1"/>
  <c r="N803" i="1"/>
  <c r="M803" i="1"/>
  <c r="L803" i="1"/>
  <c r="K803" i="1"/>
  <c r="J803" i="1"/>
  <c r="R802" i="1"/>
  <c r="N802" i="1"/>
  <c r="M802" i="1"/>
  <c r="L802" i="1"/>
  <c r="Q801" i="1"/>
  <c r="S801" i="1" s="1"/>
  <c r="N801" i="1"/>
  <c r="M801" i="1"/>
  <c r="L801" i="1"/>
  <c r="N800" i="1"/>
  <c r="M800" i="1"/>
  <c r="L800" i="1"/>
  <c r="K800" i="1"/>
  <c r="R800" i="1" s="1"/>
  <c r="J800" i="1"/>
  <c r="Q800" i="1" s="1"/>
  <c r="S800" i="1" s="1"/>
  <c r="Q799" i="1"/>
  <c r="S799" i="1" s="1"/>
  <c r="N799" i="1"/>
  <c r="M799" i="1"/>
  <c r="L799" i="1"/>
  <c r="N798" i="1"/>
  <c r="M798" i="1"/>
  <c r="Q798" i="1" s="1"/>
  <c r="S798" i="1" s="1"/>
  <c r="L798" i="1"/>
  <c r="K798" i="1"/>
  <c r="R798" i="1" s="1"/>
  <c r="N797" i="1"/>
  <c r="M797" i="1"/>
  <c r="L797" i="1"/>
  <c r="K797" i="1"/>
  <c r="R797" i="1" s="1"/>
  <c r="J797" i="1"/>
  <c r="Q797" i="1" s="1"/>
  <c r="S797" i="1" s="1"/>
  <c r="Q796" i="1"/>
  <c r="S796" i="1" s="1"/>
  <c r="N796" i="1"/>
  <c r="M796" i="1"/>
  <c r="L796" i="1"/>
  <c r="K796" i="1"/>
  <c r="Q795" i="1"/>
  <c r="S795" i="1" s="1"/>
  <c r="N795" i="1"/>
  <c r="M795" i="1"/>
  <c r="L795" i="1"/>
  <c r="L809" i="1" s="1"/>
  <c r="K795" i="1"/>
  <c r="J795" i="1"/>
  <c r="R794" i="1"/>
  <c r="N794" i="1"/>
  <c r="M794" i="1"/>
  <c r="Q794" i="1" s="1"/>
  <c r="S794" i="1" s="1"/>
  <c r="L794" i="1"/>
  <c r="K794" i="1"/>
  <c r="P794" i="1" s="1"/>
  <c r="R793" i="1"/>
  <c r="N793" i="1"/>
  <c r="M793" i="1"/>
  <c r="Q793" i="1" s="1"/>
  <c r="S793" i="1" s="1"/>
  <c r="L793" i="1"/>
  <c r="K793" i="1"/>
  <c r="P793" i="1" s="1"/>
  <c r="R792" i="1"/>
  <c r="N792" i="1"/>
  <c r="M792" i="1"/>
  <c r="Q792" i="1" s="1"/>
  <c r="S792" i="1" s="1"/>
  <c r="L792" i="1"/>
  <c r="K792" i="1"/>
  <c r="R791" i="1"/>
  <c r="N791" i="1"/>
  <c r="M791" i="1"/>
  <c r="L791" i="1"/>
  <c r="K791" i="1"/>
  <c r="J791" i="1"/>
  <c r="O787" i="1"/>
  <c r="I787" i="1"/>
  <c r="H787" i="1"/>
  <c r="G787" i="1"/>
  <c r="A787" i="1"/>
  <c r="Q786" i="1"/>
  <c r="S786" i="1" s="1"/>
  <c r="N786" i="1"/>
  <c r="M786" i="1"/>
  <c r="L786" i="1"/>
  <c r="K786" i="1"/>
  <c r="R786" i="1" s="1"/>
  <c r="Q785" i="1"/>
  <c r="S785" i="1" s="1"/>
  <c r="N785" i="1"/>
  <c r="M785" i="1"/>
  <c r="L785" i="1"/>
  <c r="K785" i="1"/>
  <c r="Q784" i="1"/>
  <c r="S784" i="1" s="1"/>
  <c r="N784" i="1"/>
  <c r="M784" i="1"/>
  <c r="L784" i="1"/>
  <c r="K784" i="1"/>
  <c r="Q783" i="1"/>
  <c r="S783" i="1" s="1"/>
  <c r="N783" i="1"/>
  <c r="M783" i="1"/>
  <c r="L783" i="1"/>
  <c r="K783" i="1"/>
  <c r="Q782" i="1"/>
  <c r="S782" i="1" s="1"/>
  <c r="N782" i="1"/>
  <c r="M782" i="1"/>
  <c r="L782" i="1"/>
  <c r="K782" i="1"/>
  <c r="R782" i="1" s="1"/>
  <c r="Q781" i="1"/>
  <c r="S781" i="1" s="1"/>
  <c r="N781" i="1"/>
  <c r="M781" i="1"/>
  <c r="L781" i="1"/>
  <c r="K781" i="1"/>
  <c r="Q780" i="1"/>
  <c r="S780" i="1" s="1"/>
  <c r="N780" i="1"/>
  <c r="M780" i="1"/>
  <c r="L780" i="1"/>
  <c r="K780" i="1"/>
  <c r="Q779" i="1"/>
  <c r="S779" i="1" s="1"/>
  <c r="N779" i="1"/>
  <c r="M779" i="1"/>
  <c r="L779" i="1"/>
  <c r="K779" i="1"/>
  <c r="J779" i="1"/>
  <c r="P779" i="1" s="1"/>
  <c r="R778" i="1"/>
  <c r="N778" i="1"/>
  <c r="M778" i="1"/>
  <c r="L778" i="1"/>
  <c r="J778" i="1"/>
  <c r="P778" i="1" s="1"/>
  <c r="R777" i="1"/>
  <c r="N777" i="1"/>
  <c r="M777" i="1"/>
  <c r="Q777" i="1" s="1"/>
  <c r="S777" i="1" s="1"/>
  <c r="L777" i="1"/>
  <c r="K777" i="1"/>
  <c r="R776" i="1"/>
  <c r="N776" i="1"/>
  <c r="M776" i="1"/>
  <c r="Q776" i="1" s="1"/>
  <c r="S776" i="1" s="1"/>
  <c r="L776" i="1"/>
  <c r="K776" i="1"/>
  <c r="R775" i="1"/>
  <c r="N775" i="1"/>
  <c r="M775" i="1"/>
  <c r="L775" i="1"/>
  <c r="J775" i="1"/>
  <c r="P775" i="1" s="1"/>
  <c r="R774" i="1"/>
  <c r="N774" i="1"/>
  <c r="M774" i="1"/>
  <c r="Q774" i="1" s="1"/>
  <c r="S774" i="1" s="1"/>
  <c r="L774" i="1"/>
  <c r="K774" i="1"/>
  <c r="P774" i="1" s="1"/>
  <c r="R773" i="1"/>
  <c r="N773" i="1"/>
  <c r="M773" i="1"/>
  <c r="Q773" i="1" s="1"/>
  <c r="S773" i="1" s="1"/>
  <c r="L773" i="1"/>
  <c r="K773" i="1"/>
  <c r="R772" i="1"/>
  <c r="N772" i="1"/>
  <c r="M772" i="1"/>
  <c r="Q772" i="1" s="1"/>
  <c r="S772" i="1" s="1"/>
  <c r="L772" i="1"/>
  <c r="K772" i="1"/>
  <c r="R771" i="1"/>
  <c r="N771" i="1"/>
  <c r="M771" i="1"/>
  <c r="Q771" i="1" s="1"/>
  <c r="S771" i="1" s="1"/>
  <c r="L771" i="1"/>
  <c r="K771" i="1"/>
  <c r="P771" i="1" s="1"/>
  <c r="R770" i="1"/>
  <c r="N770" i="1"/>
  <c r="M770" i="1"/>
  <c r="Q770" i="1" s="1"/>
  <c r="S770" i="1" s="1"/>
  <c r="L770" i="1"/>
  <c r="K770" i="1"/>
  <c r="P770" i="1" s="1"/>
  <c r="R769" i="1"/>
  <c r="N769" i="1"/>
  <c r="M769" i="1"/>
  <c r="Q769" i="1" s="1"/>
  <c r="S769" i="1" s="1"/>
  <c r="L769" i="1"/>
  <c r="K769" i="1"/>
  <c r="R768" i="1"/>
  <c r="N768" i="1"/>
  <c r="M768" i="1"/>
  <c r="Q768" i="1" s="1"/>
  <c r="S768" i="1" s="1"/>
  <c r="L768" i="1"/>
  <c r="K768" i="1"/>
  <c r="R767" i="1"/>
  <c r="N767" i="1"/>
  <c r="M767" i="1"/>
  <c r="Q767" i="1" s="1"/>
  <c r="S767" i="1" s="1"/>
  <c r="L767" i="1"/>
  <c r="K767" i="1"/>
  <c r="P767" i="1" s="1"/>
  <c r="J767" i="1"/>
  <c r="S766" i="1"/>
  <c r="Q766" i="1"/>
  <c r="N766" i="1"/>
  <c r="M766" i="1"/>
  <c r="L766" i="1"/>
  <c r="K766" i="1"/>
  <c r="S765" i="1"/>
  <c r="Q765" i="1"/>
  <c r="N765" i="1"/>
  <c r="M765" i="1"/>
  <c r="L765" i="1"/>
  <c r="R765" i="1" s="1"/>
  <c r="K765" i="1"/>
  <c r="P765" i="1" s="1"/>
  <c r="S764" i="1"/>
  <c r="Q764" i="1"/>
  <c r="N764" i="1"/>
  <c r="M764" i="1"/>
  <c r="L764" i="1"/>
  <c r="K764" i="1"/>
  <c r="S763" i="1"/>
  <c r="Q763" i="1"/>
  <c r="N763" i="1"/>
  <c r="M763" i="1"/>
  <c r="L763" i="1"/>
  <c r="R763" i="1" s="1"/>
  <c r="K763" i="1"/>
  <c r="P763" i="1" s="1"/>
  <c r="S762" i="1"/>
  <c r="Q762" i="1"/>
  <c r="N762" i="1"/>
  <c r="M762" i="1"/>
  <c r="L762" i="1"/>
  <c r="K762" i="1"/>
  <c r="N761" i="1"/>
  <c r="M761" i="1"/>
  <c r="L761" i="1"/>
  <c r="K761" i="1"/>
  <c r="J761" i="1"/>
  <c r="N760" i="1"/>
  <c r="M760" i="1"/>
  <c r="L760" i="1"/>
  <c r="K760" i="1"/>
  <c r="R760" i="1" s="1"/>
  <c r="J760" i="1"/>
  <c r="Q760" i="1" s="1"/>
  <c r="S760" i="1" s="1"/>
  <c r="Q759" i="1"/>
  <c r="S759" i="1" s="1"/>
  <c r="N759" i="1"/>
  <c r="M759" i="1"/>
  <c r="L759" i="1"/>
  <c r="K759" i="1"/>
  <c r="R759" i="1" s="1"/>
  <c r="J759" i="1"/>
  <c r="P759" i="1" s="1"/>
  <c r="R758" i="1"/>
  <c r="N758" i="1"/>
  <c r="M758" i="1"/>
  <c r="Q758" i="1" s="1"/>
  <c r="S758" i="1" s="1"/>
  <c r="L758" i="1"/>
  <c r="K758" i="1"/>
  <c r="J758" i="1"/>
  <c r="S757" i="1"/>
  <c r="Q757" i="1"/>
  <c r="N757" i="1"/>
  <c r="M757" i="1"/>
  <c r="L757" i="1"/>
  <c r="R757" i="1" s="1"/>
  <c r="K757" i="1"/>
  <c r="P757" i="1" s="1"/>
  <c r="S756" i="1"/>
  <c r="Q756" i="1"/>
  <c r="N756" i="1"/>
  <c r="M756" i="1"/>
  <c r="L756" i="1"/>
  <c r="K756" i="1"/>
  <c r="S755" i="1"/>
  <c r="Q755" i="1"/>
  <c r="N755" i="1"/>
  <c r="M755" i="1"/>
  <c r="L755" i="1"/>
  <c r="R755" i="1" s="1"/>
  <c r="K755" i="1"/>
  <c r="P755" i="1" s="1"/>
  <c r="N754" i="1"/>
  <c r="M754" i="1"/>
  <c r="L754" i="1"/>
  <c r="R754" i="1" s="1"/>
  <c r="K754" i="1"/>
  <c r="J754" i="1"/>
  <c r="R753" i="1"/>
  <c r="N753" i="1"/>
  <c r="M753" i="1"/>
  <c r="L753" i="1"/>
  <c r="J753" i="1"/>
  <c r="Q753" i="1" s="1"/>
  <c r="S753" i="1" s="1"/>
  <c r="R752" i="1"/>
  <c r="N752" i="1"/>
  <c r="M752" i="1"/>
  <c r="L752" i="1"/>
  <c r="J752" i="1"/>
  <c r="Q752" i="1" s="1"/>
  <c r="S752" i="1" s="1"/>
  <c r="R751" i="1"/>
  <c r="N751" i="1"/>
  <c r="M751" i="1"/>
  <c r="L751" i="1"/>
  <c r="J751" i="1"/>
  <c r="Q751" i="1" s="1"/>
  <c r="S751" i="1" s="1"/>
  <c r="R750" i="1"/>
  <c r="N750" i="1"/>
  <c r="M750" i="1"/>
  <c r="L750" i="1"/>
  <c r="J750" i="1"/>
  <c r="Q750" i="1" s="1"/>
  <c r="S750" i="1" s="1"/>
  <c r="N749" i="1"/>
  <c r="M749" i="1"/>
  <c r="Q749" i="1" s="1"/>
  <c r="S749" i="1" s="1"/>
  <c r="L749" i="1"/>
  <c r="K749" i="1"/>
  <c r="R749" i="1" s="1"/>
  <c r="N748" i="1"/>
  <c r="M748" i="1"/>
  <c r="L748" i="1"/>
  <c r="K748" i="1"/>
  <c r="R748" i="1" s="1"/>
  <c r="J748" i="1"/>
  <c r="Q748" i="1" s="1"/>
  <c r="S748" i="1" s="1"/>
  <c r="Q747" i="1"/>
  <c r="S747" i="1" s="1"/>
  <c r="N747" i="1"/>
  <c r="M747" i="1"/>
  <c r="L747" i="1"/>
  <c r="R747" i="1" s="1"/>
  <c r="J747" i="1"/>
  <c r="Q746" i="1"/>
  <c r="S746" i="1" s="1"/>
  <c r="N746" i="1"/>
  <c r="M746" i="1"/>
  <c r="L746" i="1"/>
  <c r="K746" i="1"/>
  <c r="R746" i="1" s="1"/>
  <c r="Q745" i="1"/>
  <c r="S745" i="1" s="1"/>
  <c r="N745" i="1"/>
  <c r="M745" i="1"/>
  <c r="L745" i="1"/>
  <c r="K745" i="1"/>
  <c r="Q744" i="1"/>
  <c r="S744" i="1" s="1"/>
  <c r="N744" i="1"/>
  <c r="M744" i="1"/>
  <c r="L744" i="1"/>
  <c r="K744" i="1"/>
  <c r="Q743" i="1"/>
  <c r="S743" i="1" s="1"/>
  <c r="N743" i="1"/>
  <c r="M743" i="1"/>
  <c r="L743" i="1"/>
  <c r="K743" i="1"/>
  <c r="Q742" i="1"/>
  <c r="S742" i="1" s="1"/>
  <c r="N742" i="1"/>
  <c r="M742" i="1"/>
  <c r="L742" i="1"/>
  <c r="K742" i="1"/>
  <c r="R742" i="1" s="1"/>
  <c r="J742" i="1"/>
  <c r="P742" i="1" s="1"/>
  <c r="R741" i="1"/>
  <c r="N741" i="1"/>
  <c r="M741" i="1"/>
  <c r="Q741" i="1" s="1"/>
  <c r="S741" i="1" s="1"/>
  <c r="L741" i="1"/>
  <c r="K741" i="1"/>
  <c r="J741" i="1"/>
  <c r="N740" i="1"/>
  <c r="M740" i="1"/>
  <c r="L740" i="1"/>
  <c r="K740" i="1"/>
  <c r="J740" i="1"/>
  <c r="R739" i="1"/>
  <c r="N739" i="1"/>
  <c r="M739" i="1"/>
  <c r="L739" i="1"/>
  <c r="J739" i="1"/>
  <c r="Q739" i="1" s="1"/>
  <c r="S739" i="1" s="1"/>
  <c r="N738" i="1"/>
  <c r="M738" i="1"/>
  <c r="L738" i="1"/>
  <c r="K738" i="1"/>
  <c r="R738" i="1" s="1"/>
  <c r="J738" i="1"/>
  <c r="Q738" i="1" s="1"/>
  <c r="S738" i="1" s="1"/>
  <c r="Q737" i="1"/>
  <c r="S737" i="1" s="1"/>
  <c r="N737" i="1"/>
  <c r="M737" i="1"/>
  <c r="L737" i="1"/>
  <c r="R737" i="1" s="1"/>
  <c r="J737" i="1"/>
  <c r="Q736" i="1"/>
  <c r="S736" i="1" s="1"/>
  <c r="N736" i="1"/>
  <c r="M736" i="1"/>
  <c r="L736" i="1"/>
  <c r="K736" i="1"/>
  <c r="J736" i="1"/>
  <c r="P736" i="1" s="1"/>
  <c r="R735" i="1"/>
  <c r="N735" i="1"/>
  <c r="M735" i="1"/>
  <c r="Q735" i="1" s="1"/>
  <c r="S735" i="1" s="1"/>
  <c r="L735" i="1"/>
  <c r="K735" i="1"/>
  <c r="P735" i="1" s="1"/>
  <c r="J735" i="1"/>
  <c r="N734" i="1"/>
  <c r="M734" i="1"/>
  <c r="L734" i="1"/>
  <c r="K734" i="1"/>
  <c r="J734" i="1"/>
  <c r="N733" i="1"/>
  <c r="M733" i="1"/>
  <c r="Q733" i="1" s="1"/>
  <c r="S733" i="1" s="1"/>
  <c r="L733" i="1"/>
  <c r="K733" i="1"/>
  <c r="R733" i="1" s="1"/>
  <c r="N732" i="1"/>
  <c r="M732" i="1"/>
  <c r="L732" i="1"/>
  <c r="K732" i="1"/>
  <c r="R732" i="1" s="1"/>
  <c r="J732" i="1"/>
  <c r="Q732" i="1" s="1"/>
  <c r="S732" i="1" s="1"/>
  <c r="Q731" i="1"/>
  <c r="S731" i="1" s="1"/>
  <c r="N731" i="1"/>
  <c r="M731" i="1"/>
  <c r="L731" i="1"/>
  <c r="K731" i="1"/>
  <c r="R731" i="1" s="1"/>
  <c r="J731" i="1"/>
  <c r="P731" i="1" s="1"/>
  <c r="R730" i="1"/>
  <c r="N730" i="1"/>
  <c r="M730" i="1"/>
  <c r="Q730" i="1" s="1"/>
  <c r="S730" i="1" s="1"/>
  <c r="L730" i="1"/>
  <c r="K730" i="1"/>
  <c r="J730" i="1"/>
  <c r="S729" i="1"/>
  <c r="Q729" i="1"/>
  <c r="N729" i="1"/>
  <c r="M729" i="1"/>
  <c r="L729" i="1"/>
  <c r="R729" i="1" s="1"/>
  <c r="K729" i="1"/>
  <c r="P729" i="1" s="1"/>
  <c r="S728" i="1"/>
  <c r="Q728" i="1"/>
  <c r="N728" i="1"/>
  <c r="M728" i="1"/>
  <c r="L728" i="1"/>
  <c r="J728" i="1"/>
  <c r="N727" i="1"/>
  <c r="M727" i="1"/>
  <c r="L727" i="1"/>
  <c r="K727" i="1"/>
  <c r="J727" i="1"/>
  <c r="N726" i="1"/>
  <c r="M726" i="1"/>
  <c r="Q726" i="1" s="1"/>
  <c r="S726" i="1" s="1"/>
  <c r="L726" i="1"/>
  <c r="K726" i="1"/>
  <c r="R726" i="1" s="1"/>
  <c r="N725" i="1"/>
  <c r="M725" i="1"/>
  <c r="Q725" i="1" s="1"/>
  <c r="S725" i="1" s="1"/>
  <c r="L725" i="1"/>
  <c r="K725" i="1"/>
  <c r="R725" i="1" s="1"/>
  <c r="N724" i="1"/>
  <c r="M724" i="1"/>
  <c r="Q724" i="1" s="1"/>
  <c r="S724" i="1" s="1"/>
  <c r="L724" i="1"/>
  <c r="K724" i="1"/>
  <c r="R724" i="1" s="1"/>
  <c r="N723" i="1"/>
  <c r="M723" i="1"/>
  <c r="Q723" i="1" s="1"/>
  <c r="S723" i="1" s="1"/>
  <c r="L723" i="1"/>
  <c r="K723" i="1"/>
  <c r="R723" i="1" s="1"/>
  <c r="N722" i="1"/>
  <c r="M722" i="1"/>
  <c r="L722" i="1"/>
  <c r="K722" i="1"/>
  <c r="R722" i="1" s="1"/>
  <c r="J722" i="1"/>
  <c r="Q722" i="1" s="1"/>
  <c r="S722" i="1" s="1"/>
  <c r="Q721" i="1"/>
  <c r="S721" i="1" s="1"/>
  <c r="N721" i="1"/>
  <c r="M721" i="1"/>
  <c r="L721" i="1"/>
  <c r="K721" i="1"/>
  <c r="R721" i="1" s="1"/>
  <c r="J721" i="1"/>
  <c r="P721" i="1" s="1"/>
  <c r="R720" i="1"/>
  <c r="N720" i="1"/>
  <c r="M720" i="1"/>
  <c r="Q720" i="1" s="1"/>
  <c r="S720" i="1" s="1"/>
  <c r="L720" i="1"/>
  <c r="K720" i="1"/>
  <c r="J720" i="1"/>
  <c r="N719" i="1"/>
  <c r="M719" i="1"/>
  <c r="L719" i="1"/>
  <c r="K719" i="1"/>
  <c r="J719" i="1"/>
  <c r="N718" i="1"/>
  <c r="M718" i="1"/>
  <c r="L718" i="1"/>
  <c r="K718" i="1"/>
  <c r="R718" i="1" s="1"/>
  <c r="J718" i="1"/>
  <c r="Q718" i="1" s="1"/>
  <c r="S718" i="1" s="1"/>
  <c r="Q717" i="1"/>
  <c r="S717" i="1" s="1"/>
  <c r="N717" i="1"/>
  <c r="M717" i="1"/>
  <c r="L717" i="1"/>
  <c r="K717" i="1"/>
  <c r="R717" i="1" s="1"/>
  <c r="Q716" i="1"/>
  <c r="S716" i="1" s="1"/>
  <c r="N716" i="1"/>
  <c r="M716" i="1"/>
  <c r="L716" i="1"/>
  <c r="K716" i="1"/>
  <c r="Q715" i="1"/>
  <c r="S715" i="1" s="1"/>
  <c r="N715" i="1"/>
  <c r="M715" i="1"/>
  <c r="L715" i="1"/>
  <c r="K715" i="1"/>
  <c r="J715" i="1"/>
  <c r="R714" i="1"/>
  <c r="N714" i="1"/>
  <c r="M714" i="1"/>
  <c r="Q714" i="1" s="1"/>
  <c r="S714" i="1" s="1"/>
  <c r="L714" i="1"/>
  <c r="K714" i="1"/>
  <c r="P714" i="1" s="1"/>
  <c r="J714" i="1"/>
  <c r="N713" i="1"/>
  <c r="M713" i="1"/>
  <c r="L713" i="1"/>
  <c r="R713" i="1" s="1"/>
  <c r="K713" i="1"/>
  <c r="J713" i="1"/>
  <c r="N712" i="1"/>
  <c r="M712" i="1"/>
  <c r="L712" i="1"/>
  <c r="K712" i="1"/>
  <c r="R712" i="1" s="1"/>
  <c r="J712" i="1"/>
  <c r="Q712" i="1" s="1"/>
  <c r="S712" i="1" s="1"/>
  <c r="Q711" i="1"/>
  <c r="S711" i="1" s="1"/>
  <c r="N711" i="1"/>
  <c r="M711" i="1"/>
  <c r="L711" i="1"/>
  <c r="R711" i="1" s="1"/>
  <c r="J711" i="1"/>
  <c r="Q710" i="1"/>
  <c r="S710" i="1" s="1"/>
  <c r="N710" i="1"/>
  <c r="M710" i="1"/>
  <c r="L710" i="1"/>
  <c r="K710" i="1"/>
  <c r="J710" i="1"/>
  <c r="P710" i="1" s="1"/>
  <c r="R709" i="1"/>
  <c r="N709" i="1"/>
  <c r="M709" i="1"/>
  <c r="Q709" i="1" s="1"/>
  <c r="S709" i="1" s="1"/>
  <c r="L709" i="1"/>
  <c r="K709" i="1"/>
  <c r="P709" i="1" s="1"/>
  <c r="J709" i="1"/>
  <c r="N708" i="1"/>
  <c r="M708" i="1"/>
  <c r="L708" i="1"/>
  <c r="K708" i="1"/>
  <c r="J708" i="1"/>
  <c r="N707" i="1"/>
  <c r="M707" i="1"/>
  <c r="L707" i="1"/>
  <c r="K707" i="1"/>
  <c r="R707" i="1" s="1"/>
  <c r="J707" i="1"/>
  <c r="Q707" i="1" s="1"/>
  <c r="S707" i="1" s="1"/>
  <c r="Q706" i="1"/>
  <c r="S706" i="1" s="1"/>
  <c r="N706" i="1"/>
  <c r="M706" i="1"/>
  <c r="L706" i="1"/>
  <c r="K706" i="1"/>
  <c r="J706" i="1"/>
  <c r="P706" i="1" s="1"/>
  <c r="R705" i="1"/>
  <c r="N705" i="1"/>
  <c r="M705" i="1"/>
  <c r="Q705" i="1" s="1"/>
  <c r="S705" i="1" s="1"/>
  <c r="L705" i="1"/>
  <c r="K705" i="1"/>
  <c r="P705" i="1" s="1"/>
  <c r="J705" i="1"/>
  <c r="N704" i="1"/>
  <c r="M704" i="1"/>
  <c r="L704" i="1"/>
  <c r="K704" i="1"/>
  <c r="J704" i="1"/>
  <c r="N703" i="1"/>
  <c r="M703" i="1"/>
  <c r="L703" i="1"/>
  <c r="K703" i="1"/>
  <c r="R703" i="1" s="1"/>
  <c r="J703" i="1"/>
  <c r="Q703" i="1" s="1"/>
  <c r="S703" i="1" s="1"/>
  <c r="Q702" i="1"/>
  <c r="S702" i="1" s="1"/>
  <c r="N702" i="1"/>
  <c r="M702" i="1"/>
  <c r="L702" i="1"/>
  <c r="K702" i="1"/>
  <c r="J702" i="1"/>
  <c r="P702" i="1" s="1"/>
  <c r="R701" i="1"/>
  <c r="N701" i="1"/>
  <c r="M701" i="1"/>
  <c r="Q701" i="1" s="1"/>
  <c r="S701" i="1" s="1"/>
  <c r="L701" i="1"/>
  <c r="K701" i="1"/>
  <c r="P701" i="1" s="1"/>
  <c r="J701" i="1"/>
  <c r="S700" i="1"/>
  <c r="Q700" i="1"/>
  <c r="N700" i="1"/>
  <c r="M700" i="1"/>
  <c r="L700" i="1"/>
  <c r="J700" i="1"/>
  <c r="P700" i="1" s="1"/>
  <c r="N699" i="1"/>
  <c r="M699" i="1"/>
  <c r="L699" i="1"/>
  <c r="R699" i="1" s="1"/>
  <c r="K699" i="1"/>
  <c r="J699" i="1"/>
  <c r="N698" i="1"/>
  <c r="M698" i="1"/>
  <c r="L698" i="1"/>
  <c r="K698" i="1"/>
  <c r="R698" i="1" s="1"/>
  <c r="J698" i="1"/>
  <c r="Q698" i="1" s="1"/>
  <c r="S698" i="1" s="1"/>
  <c r="Q697" i="1"/>
  <c r="S697" i="1" s="1"/>
  <c r="N697" i="1"/>
  <c r="M697" i="1"/>
  <c r="L697" i="1"/>
  <c r="K697" i="1"/>
  <c r="Q696" i="1"/>
  <c r="S696" i="1" s="1"/>
  <c r="N696" i="1"/>
  <c r="M696" i="1"/>
  <c r="L696" i="1"/>
  <c r="K696" i="1"/>
  <c r="Q695" i="1"/>
  <c r="S695" i="1" s="1"/>
  <c r="N695" i="1"/>
  <c r="M695" i="1"/>
  <c r="L695" i="1"/>
  <c r="K695" i="1"/>
  <c r="Q694" i="1"/>
  <c r="S694" i="1" s="1"/>
  <c r="N694" i="1"/>
  <c r="M694" i="1"/>
  <c r="L694" i="1"/>
  <c r="K694" i="1"/>
  <c r="R694" i="1" s="1"/>
  <c r="J694" i="1"/>
  <c r="P694" i="1" s="1"/>
  <c r="R693" i="1"/>
  <c r="N693" i="1"/>
  <c r="M693" i="1"/>
  <c r="Q693" i="1" s="1"/>
  <c r="S693" i="1" s="1"/>
  <c r="L693" i="1"/>
  <c r="K693" i="1"/>
  <c r="R692" i="1"/>
  <c r="N692" i="1"/>
  <c r="M692" i="1"/>
  <c r="Q692" i="1" s="1"/>
  <c r="S692" i="1" s="1"/>
  <c r="L692" i="1"/>
  <c r="K692" i="1"/>
  <c r="J692" i="1"/>
  <c r="S691" i="1"/>
  <c r="Q691" i="1"/>
  <c r="N691" i="1"/>
  <c r="M691" i="1"/>
  <c r="L691" i="1"/>
  <c r="R691" i="1" s="1"/>
  <c r="J691" i="1"/>
  <c r="P691" i="1" s="1"/>
  <c r="S690" i="1"/>
  <c r="Q690" i="1"/>
  <c r="N690" i="1"/>
  <c r="M690" i="1"/>
  <c r="L690" i="1"/>
  <c r="K690" i="1"/>
  <c r="P690" i="1" s="1"/>
  <c r="S689" i="1"/>
  <c r="Q689" i="1"/>
  <c r="N689" i="1"/>
  <c r="M689" i="1"/>
  <c r="L689" i="1"/>
  <c r="R689" i="1" s="1"/>
  <c r="K689" i="1"/>
  <c r="P689" i="1" s="1"/>
  <c r="S688" i="1"/>
  <c r="Q688" i="1"/>
  <c r="N688" i="1"/>
  <c r="M688" i="1"/>
  <c r="L688" i="1"/>
  <c r="K688" i="1"/>
  <c r="P688" i="1" s="1"/>
  <c r="S687" i="1"/>
  <c r="Q687" i="1"/>
  <c r="N687" i="1"/>
  <c r="M687" i="1"/>
  <c r="L687" i="1"/>
  <c r="R687" i="1" s="1"/>
  <c r="J687" i="1"/>
  <c r="P687" i="1" s="1"/>
  <c r="S686" i="1"/>
  <c r="Q686" i="1"/>
  <c r="N686" i="1"/>
  <c r="M686" i="1"/>
  <c r="L686" i="1"/>
  <c r="J686" i="1"/>
  <c r="P686" i="1" s="1"/>
  <c r="N685" i="1"/>
  <c r="M685" i="1"/>
  <c r="L685" i="1"/>
  <c r="R685" i="1" s="1"/>
  <c r="K685" i="1"/>
  <c r="J685" i="1"/>
  <c r="N684" i="1"/>
  <c r="M684" i="1"/>
  <c r="L684" i="1"/>
  <c r="K684" i="1"/>
  <c r="R684" i="1" s="1"/>
  <c r="J684" i="1"/>
  <c r="Q684" i="1" s="1"/>
  <c r="S684" i="1" s="1"/>
  <c r="Q683" i="1"/>
  <c r="S683" i="1" s="1"/>
  <c r="N683" i="1"/>
  <c r="M683" i="1"/>
  <c r="L683" i="1"/>
  <c r="R683" i="1" s="1"/>
  <c r="J683" i="1"/>
  <c r="Q682" i="1"/>
  <c r="S682" i="1" s="1"/>
  <c r="N682" i="1"/>
  <c r="M682" i="1"/>
  <c r="L682" i="1"/>
  <c r="K682" i="1"/>
  <c r="J682" i="1"/>
  <c r="R681" i="1"/>
  <c r="N681" i="1"/>
  <c r="M681" i="1"/>
  <c r="Q681" i="1" s="1"/>
  <c r="S681" i="1" s="1"/>
  <c r="L681" i="1"/>
  <c r="K681" i="1"/>
  <c r="P681" i="1" s="1"/>
  <c r="J681" i="1"/>
  <c r="S680" i="1"/>
  <c r="Q680" i="1"/>
  <c r="N680" i="1"/>
  <c r="M680" i="1"/>
  <c r="L680" i="1"/>
  <c r="J680" i="1"/>
  <c r="S679" i="1"/>
  <c r="Q679" i="1"/>
  <c r="N679" i="1"/>
  <c r="M679" i="1"/>
  <c r="L679" i="1"/>
  <c r="R679" i="1" s="1"/>
  <c r="J679" i="1"/>
  <c r="P679" i="1" s="1"/>
  <c r="S678" i="1"/>
  <c r="Q678" i="1"/>
  <c r="N678" i="1"/>
  <c r="M678" i="1"/>
  <c r="L678" i="1"/>
  <c r="K678" i="1"/>
  <c r="N677" i="1"/>
  <c r="M677" i="1"/>
  <c r="L677" i="1"/>
  <c r="K677" i="1"/>
  <c r="J677" i="1"/>
  <c r="N676" i="1"/>
  <c r="M676" i="1"/>
  <c r="Q676" i="1" s="1"/>
  <c r="S676" i="1" s="1"/>
  <c r="L676" i="1"/>
  <c r="K676" i="1"/>
  <c r="R676" i="1" s="1"/>
  <c r="N675" i="1"/>
  <c r="M675" i="1"/>
  <c r="Q675" i="1" s="1"/>
  <c r="S675" i="1" s="1"/>
  <c r="L675" i="1"/>
  <c r="K675" i="1"/>
  <c r="R675" i="1" s="1"/>
  <c r="N674" i="1"/>
  <c r="M674" i="1"/>
  <c r="Q674" i="1" s="1"/>
  <c r="S674" i="1" s="1"/>
  <c r="L674" i="1"/>
  <c r="K674" i="1"/>
  <c r="R674" i="1" s="1"/>
  <c r="N673" i="1"/>
  <c r="M673" i="1"/>
  <c r="Q673" i="1" s="1"/>
  <c r="S673" i="1" s="1"/>
  <c r="L673" i="1"/>
  <c r="K673" i="1"/>
  <c r="R673" i="1" s="1"/>
  <c r="N672" i="1"/>
  <c r="M672" i="1"/>
  <c r="Q672" i="1" s="1"/>
  <c r="S672" i="1" s="1"/>
  <c r="L672" i="1"/>
  <c r="K672" i="1"/>
  <c r="R672" i="1" s="1"/>
  <c r="N671" i="1"/>
  <c r="M671" i="1"/>
  <c r="Q671" i="1" s="1"/>
  <c r="S671" i="1" s="1"/>
  <c r="L671" i="1"/>
  <c r="K671" i="1"/>
  <c r="R671" i="1" s="1"/>
  <c r="N670" i="1"/>
  <c r="M670" i="1"/>
  <c r="Q670" i="1" s="1"/>
  <c r="S670" i="1" s="1"/>
  <c r="L670" i="1"/>
  <c r="K670" i="1"/>
  <c r="R670" i="1" s="1"/>
  <c r="N669" i="1"/>
  <c r="M669" i="1"/>
  <c r="Q669" i="1" s="1"/>
  <c r="S669" i="1" s="1"/>
  <c r="L669" i="1"/>
  <c r="K669" i="1"/>
  <c r="R669" i="1" s="1"/>
  <c r="N668" i="1"/>
  <c r="M668" i="1"/>
  <c r="Q668" i="1" s="1"/>
  <c r="S668" i="1" s="1"/>
  <c r="L668" i="1"/>
  <c r="K668" i="1"/>
  <c r="R668" i="1" s="1"/>
  <c r="N667" i="1"/>
  <c r="M667" i="1"/>
  <c r="Q667" i="1" s="1"/>
  <c r="S667" i="1" s="1"/>
  <c r="L667" i="1"/>
  <c r="K667" i="1"/>
  <c r="R667" i="1" s="1"/>
  <c r="N666" i="1"/>
  <c r="M666" i="1"/>
  <c r="Q666" i="1" s="1"/>
  <c r="S666" i="1" s="1"/>
  <c r="L666" i="1"/>
  <c r="K666" i="1"/>
  <c r="R666" i="1" s="1"/>
  <c r="N665" i="1"/>
  <c r="M665" i="1"/>
  <c r="Q665" i="1" s="1"/>
  <c r="S665" i="1" s="1"/>
  <c r="L665" i="1"/>
  <c r="K665" i="1"/>
  <c r="R665" i="1" s="1"/>
  <c r="N664" i="1"/>
  <c r="M664" i="1"/>
  <c r="Q664" i="1" s="1"/>
  <c r="S664" i="1" s="1"/>
  <c r="L664" i="1"/>
  <c r="K664" i="1"/>
  <c r="R664" i="1" s="1"/>
  <c r="N663" i="1"/>
  <c r="M663" i="1"/>
  <c r="Q663" i="1" s="1"/>
  <c r="S663" i="1" s="1"/>
  <c r="L663" i="1"/>
  <c r="K663" i="1"/>
  <c r="R663" i="1" s="1"/>
  <c r="N662" i="1"/>
  <c r="M662" i="1"/>
  <c r="Q662" i="1" s="1"/>
  <c r="S662" i="1" s="1"/>
  <c r="L662" i="1"/>
  <c r="K662" i="1"/>
  <c r="R662" i="1" s="1"/>
  <c r="N661" i="1"/>
  <c r="M661" i="1"/>
  <c r="Q661" i="1" s="1"/>
  <c r="S661" i="1" s="1"/>
  <c r="L661" i="1"/>
  <c r="K661" i="1"/>
  <c r="R661" i="1" s="1"/>
  <c r="R660" i="1"/>
  <c r="N660" i="1"/>
  <c r="M660" i="1"/>
  <c r="L660" i="1"/>
  <c r="J660" i="1"/>
  <c r="Q660" i="1" s="1"/>
  <c r="S660" i="1" s="1"/>
  <c r="R659" i="1"/>
  <c r="N659" i="1"/>
  <c r="M659" i="1"/>
  <c r="L659" i="1"/>
  <c r="J659" i="1"/>
  <c r="Q659" i="1" s="1"/>
  <c r="S659" i="1" s="1"/>
  <c r="N658" i="1"/>
  <c r="M658" i="1"/>
  <c r="L658" i="1"/>
  <c r="K658" i="1"/>
  <c r="R658" i="1" s="1"/>
  <c r="J658" i="1"/>
  <c r="Q658" i="1" s="1"/>
  <c r="S658" i="1" s="1"/>
  <c r="Q657" i="1"/>
  <c r="S657" i="1" s="1"/>
  <c r="N657" i="1"/>
  <c r="M657" i="1"/>
  <c r="L657" i="1"/>
  <c r="K657" i="1"/>
  <c r="R657" i="1" s="1"/>
  <c r="J657" i="1"/>
  <c r="P657" i="1" s="1"/>
  <c r="R656" i="1"/>
  <c r="N656" i="1"/>
  <c r="M656" i="1"/>
  <c r="L656" i="1"/>
  <c r="J656" i="1"/>
  <c r="R655" i="1"/>
  <c r="N655" i="1"/>
  <c r="M655" i="1"/>
  <c r="Q655" i="1" s="1"/>
  <c r="S655" i="1" s="1"/>
  <c r="L655" i="1"/>
  <c r="K655" i="1"/>
  <c r="R654" i="1"/>
  <c r="N654" i="1"/>
  <c r="M654" i="1"/>
  <c r="Q654" i="1" s="1"/>
  <c r="S654" i="1" s="1"/>
  <c r="L654" i="1"/>
  <c r="K654" i="1"/>
  <c r="P654" i="1" s="1"/>
  <c r="R653" i="1"/>
  <c r="N653" i="1"/>
  <c r="M653" i="1"/>
  <c r="Q653" i="1" s="1"/>
  <c r="S653" i="1" s="1"/>
  <c r="L653" i="1"/>
  <c r="K653" i="1"/>
  <c r="P653" i="1" s="1"/>
  <c r="R652" i="1"/>
  <c r="N652" i="1"/>
  <c r="M652" i="1"/>
  <c r="Q652" i="1" s="1"/>
  <c r="S652" i="1" s="1"/>
  <c r="L652" i="1"/>
  <c r="K652" i="1"/>
  <c r="R651" i="1"/>
  <c r="N651" i="1"/>
  <c r="M651" i="1"/>
  <c r="Q651" i="1" s="1"/>
  <c r="S651" i="1" s="1"/>
  <c r="L651" i="1"/>
  <c r="K651" i="1"/>
  <c r="R650" i="1"/>
  <c r="N650" i="1"/>
  <c r="M650" i="1"/>
  <c r="Q650" i="1" s="1"/>
  <c r="S650" i="1" s="1"/>
  <c r="L650" i="1"/>
  <c r="K650" i="1"/>
  <c r="P650" i="1" s="1"/>
  <c r="R649" i="1"/>
  <c r="N649" i="1"/>
  <c r="M649" i="1"/>
  <c r="Q649" i="1" s="1"/>
  <c r="S649" i="1" s="1"/>
  <c r="L649" i="1"/>
  <c r="K649" i="1"/>
  <c r="P649" i="1" s="1"/>
  <c r="R648" i="1"/>
  <c r="N648" i="1"/>
  <c r="M648" i="1"/>
  <c r="Q648" i="1" s="1"/>
  <c r="S648" i="1" s="1"/>
  <c r="L648" i="1"/>
  <c r="K648" i="1"/>
  <c r="R647" i="1"/>
  <c r="N647" i="1"/>
  <c r="M647" i="1"/>
  <c r="Q647" i="1" s="1"/>
  <c r="S647" i="1" s="1"/>
  <c r="L647" i="1"/>
  <c r="K647" i="1"/>
  <c r="R646" i="1"/>
  <c r="N646" i="1"/>
  <c r="M646" i="1"/>
  <c r="Q646" i="1" s="1"/>
  <c r="S646" i="1" s="1"/>
  <c r="L646" i="1"/>
  <c r="K646" i="1"/>
  <c r="P646" i="1" s="1"/>
  <c r="R645" i="1"/>
  <c r="N645" i="1"/>
  <c r="M645" i="1"/>
  <c r="Q645" i="1" s="1"/>
  <c r="S645" i="1" s="1"/>
  <c r="L645" i="1"/>
  <c r="K645" i="1"/>
  <c r="P645" i="1" s="1"/>
  <c r="R644" i="1"/>
  <c r="N644" i="1"/>
  <c r="M644" i="1"/>
  <c r="Q644" i="1" s="1"/>
  <c r="S644" i="1" s="1"/>
  <c r="L644" i="1"/>
  <c r="K644" i="1"/>
  <c r="J644" i="1"/>
  <c r="N643" i="1"/>
  <c r="M643" i="1"/>
  <c r="L643" i="1"/>
  <c r="K643" i="1"/>
  <c r="J643" i="1"/>
  <c r="N642" i="1"/>
  <c r="M642" i="1"/>
  <c r="L642" i="1"/>
  <c r="K642" i="1"/>
  <c r="R642" i="1" s="1"/>
  <c r="J642" i="1"/>
  <c r="Q642" i="1" s="1"/>
  <c r="S642" i="1" s="1"/>
  <c r="Q641" i="1"/>
  <c r="S641" i="1" s="1"/>
  <c r="N641" i="1"/>
  <c r="M641" i="1"/>
  <c r="L641" i="1"/>
  <c r="K641" i="1"/>
  <c r="R641" i="1" s="1"/>
  <c r="J641" i="1"/>
  <c r="P641" i="1" s="1"/>
  <c r="R640" i="1"/>
  <c r="N640" i="1"/>
  <c r="M640" i="1"/>
  <c r="L640" i="1"/>
  <c r="J640" i="1"/>
  <c r="R639" i="1"/>
  <c r="N639" i="1"/>
  <c r="M639" i="1"/>
  <c r="L639" i="1"/>
  <c r="J639" i="1"/>
  <c r="R638" i="1"/>
  <c r="N638" i="1"/>
  <c r="M638" i="1"/>
  <c r="Q638" i="1" s="1"/>
  <c r="S638" i="1" s="1"/>
  <c r="L638" i="1"/>
  <c r="K638" i="1"/>
  <c r="P638" i="1" s="1"/>
  <c r="R637" i="1"/>
  <c r="N637" i="1"/>
  <c r="M637" i="1"/>
  <c r="Q637" i="1" s="1"/>
  <c r="S637" i="1" s="1"/>
  <c r="L637" i="1"/>
  <c r="K637" i="1"/>
  <c r="P637" i="1" s="1"/>
  <c r="J637" i="1"/>
  <c r="S636" i="1"/>
  <c r="Q636" i="1"/>
  <c r="N636" i="1"/>
  <c r="M636" i="1"/>
  <c r="L636" i="1"/>
  <c r="K636" i="1"/>
  <c r="P636" i="1" s="1"/>
  <c r="N635" i="1"/>
  <c r="M635" i="1"/>
  <c r="L635" i="1"/>
  <c r="R635" i="1" s="1"/>
  <c r="K635" i="1"/>
  <c r="J635" i="1"/>
  <c r="N634" i="1"/>
  <c r="M634" i="1"/>
  <c r="Q634" i="1" s="1"/>
  <c r="S634" i="1" s="1"/>
  <c r="L634" i="1"/>
  <c r="K634" i="1"/>
  <c r="R634" i="1" s="1"/>
  <c r="N633" i="1"/>
  <c r="M633" i="1"/>
  <c r="Q633" i="1" s="1"/>
  <c r="S633" i="1" s="1"/>
  <c r="L633" i="1"/>
  <c r="K633" i="1"/>
  <c r="R633" i="1" s="1"/>
  <c r="N632" i="1"/>
  <c r="M632" i="1"/>
  <c r="L632" i="1"/>
  <c r="K632" i="1"/>
  <c r="R632" i="1" s="1"/>
  <c r="J632" i="1"/>
  <c r="Q632" i="1" s="1"/>
  <c r="S632" i="1" s="1"/>
  <c r="Q631" i="1"/>
  <c r="S631" i="1" s="1"/>
  <c r="N631" i="1"/>
  <c r="M631" i="1"/>
  <c r="L631" i="1"/>
  <c r="K631" i="1"/>
  <c r="R631" i="1" s="1"/>
  <c r="J631" i="1"/>
  <c r="P631" i="1" s="1"/>
  <c r="R630" i="1"/>
  <c r="N630" i="1"/>
  <c r="M630" i="1"/>
  <c r="Q630" i="1" s="1"/>
  <c r="S630" i="1" s="1"/>
  <c r="L630" i="1"/>
  <c r="K630" i="1"/>
  <c r="P630" i="1" s="1"/>
  <c r="J630" i="1"/>
  <c r="N629" i="1"/>
  <c r="M629" i="1"/>
  <c r="L629" i="1"/>
  <c r="K629" i="1"/>
  <c r="J629" i="1"/>
  <c r="N628" i="1"/>
  <c r="M628" i="1"/>
  <c r="L628" i="1"/>
  <c r="K628" i="1"/>
  <c r="R628" i="1" s="1"/>
  <c r="J628" i="1"/>
  <c r="Q628" i="1" s="1"/>
  <c r="S628" i="1" s="1"/>
  <c r="Q627" i="1"/>
  <c r="S627" i="1" s="1"/>
  <c r="N627" i="1"/>
  <c r="M627" i="1"/>
  <c r="L627" i="1"/>
  <c r="N626" i="1"/>
  <c r="M626" i="1"/>
  <c r="L626" i="1"/>
  <c r="K626" i="1"/>
  <c r="R626" i="1" s="1"/>
  <c r="J626" i="1"/>
  <c r="Q626" i="1" s="1"/>
  <c r="S626" i="1" s="1"/>
  <c r="Q625" i="1"/>
  <c r="S625" i="1" s="1"/>
  <c r="N625" i="1"/>
  <c r="M625" i="1"/>
  <c r="L625" i="1"/>
  <c r="K625" i="1"/>
  <c r="J625" i="1"/>
  <c r="R624" i="1"/>
  <c r="N624" i="1"/>
  <c r="M624" i="1"/>
  <c r="Q624" i="1" s="1"/>
  <c r="S624" i="1" s="1"/>
  <c r="L624" i="1"/>
  <c r="K624" i="1"/>
  <c r="J624" i="1"/>
  <c r="N623" i="1"/>
  <c r="M623" i="1"/>
  <c r="L623" i="1"/>
  <c r="R623" i="1" s="1"/>
  <c r="K623" i="1"/>
  <c r="J623" i="1"/>
  <c r="R622" i="1"/>
  <c r="P622" i="1"/>
  <c r="N622" i="1"/>
  <c r="M622" i="1"/>
  <c r="Q622" i="1" s="1"/>
  <c r="S622" i="1" s="1"/>
  <c r="L622" i="1"/>
  <c r="S621" i="1"/>
  <c r="Q621" i="1"/>
  <c r="N621" i="1"/>
  <c r="M621" i="1"/>
  <c r="L621" i="1"/>
  <c r="R621" i="1" s="1"/>
  <c r="K621" i="1"/>
  <c r="P621" i="1" s="1"/>
  <c r="S620" i="1"/>
  <c r="Q620" i="1"/>
  <c r="N620" i="1"/>
  <c r="M620" i="1"/>
  <c r="L620" i="1"/>
  <c r="K620" i="1"/>
  <c r="S619" i="1"/>
  <c r="Q619" i="1"/>
  <c r="N619" i="1"/>
  <c r="M619" i="1"/>
  <c r="L619" i="1"/>
  <c r="P619" i="1" s="1"/>
  <c r="R618" i="1"/>
  <c r="N618" i="1"/>
  <c r="M618" i="1"/>
  <c r="L618" i="1"/>
  <c r="Q617" i="1"/>
  <c r="S617" i="1" s="1"/>
  <c r="N617" i="1"/>
  <c r="M617" i="1"/>
  <c r="L617" i="1"/>
  <c r="N616" i="1"/>
  <c r="M616" i="1"/>
  <c r="L616" i="1"/>
  <c r="K616" i="1"/>
  <c r="R616" i="1" s="1"/>
  <c r="J616" i="1"/>
  <c r="Q616" i="1" s="1"/>
  <c r="S616" i="1" s="1"/>
  <c r="Q615" i="1"/>
  <c r="S615" i="1" s="1"/>
  <c r="N615" i="1"/>
  <c r="M615" i="1"/>
  <c r="L615" i="1"/>
  <c r="R614" i="1"/>
  <c r="P614" i="1"/>
  <c r="N614" i="1"/>
  <c r="M614" i="1"/>
  <c r="Q614" i="1" s="1"/>
  <c r="S614" i="1" s="1"/>
  <c r="L614" i="1"/>
  <c r="S613" i="1"/>
  <c r="Q613" i="1"/>
  <c r="N613" i="1"/>
  <c r="M613" i="1"/>
  <c r="L613" i="1"/>
  <c r="P613" i="1" s="1"/>
  <c r="R612" i="1"/>
  <c r="N612" i="1"/>
  <c r="M612" i="1"/>
  <c r="L612" i="1"/>
  <c r="Q611" i="1"/>
  <c r="S611" i="1" s="1"/>
  <c r="N611" i="1"/>
  <c r="M611" i="1"/>
  <c r="L611" i="1"/>
  <c r="R610" i="1"/>
  <c r="P610" i="1"/>
  <c r="N610" i="1"/>
  <c r="M610" i="1"/>
  <c r="Q610" i="1" s="1"/>
  <c r="S610" i="1" s="1"/>
  <c r="L610" i="1"/>
  <c r="S609" i="1"/>
  <c r="Q609" i="1"/>
  <c r="N609" i="1"/>
  <c r="M609" i="1"/>
  <c r="L609" i="1"/>
  <c r="R608" i="1"/>
  <c r="N608" i="1"/>
  <c r="M608" i="1"/>
  <c r="Q608" i="1" s="1"/>
  <c r="S608" i="1" s="1"/>
  <c r="L608" i="1"/>
  <c r="K608" i="1"/>
  <c r="R607" i="1"/>
  <c r="N607" i="1"/>
  <c r="M607" i="1"/>
  <c r="Q607" i="1" s="1"/>
  <c r="S607" i="1" s="1"/>
  <c r="L607" i="1"/>
  <c r="K607" i="1"/>
  <c r="P607" i="1" s="1"/>
  <c r="J607" i="1"/>
  <c r="N606" i="1"/>
  <c r="M606" i="1"/>
  <c r="L606" i="1"/>
  <c r="R606" i="1" s="1"/>
  <c r="K606" i="1"/>
  <c r="J606" i="1"/>
  <c r="N605" i="1"/>
  <c r="M605" i="1"/>
  <c r="Q605" i="1" s="1"/>
  <c r="S605" i="1" s="1"/>
  <c r="L605" i="1"/>
  <c r="K605" i="1"/>
  <c r="R605" i="1" s="1"/>
  <c r="N604" i="1"/>
  <c r="M604" i="1"/>
  <c r="L604" i="1"/>
  <c r="K604" i="1"/>
  <c r="R604" i="1" s="1"/>
  <c r="J604" i="1"/>
  <c r="Q604" i="1" s="1"/>
  <c r="S604" i="1" s="1"/>
  <c r="Q603" i="1"/>
  <c r="S603" i="1" s="1"/>
  <c r="N603" i="1"/>
  <c r="M603" i="1"/>
  <c r="L603" i="1"/>
  <c r="K603" i="1"/>
  <c r="R603" i="1" s="1"/>
  <c r="J603" i="1"/>
  <c r="P603" i="1" s="1"/>
  <c r="R602" i="1"/>
  <c r="N602" i="1"/>
  <c r="M602" i="1"/>
  <c r="Q602" i="1" s="1"/>
  <c r="S602" i="1" s="1"/>
  <c r="L602" i="1"/>
  <c r="K602" i="1"/>
  <c r="P602" i="1" s="1"/>
  <c r="J602" i="1"/>
  <c r="N601" i="1"/>
  <c r="M601" i="1"/>
  <c r="L601" i="1"/>
  <c r="K601" i="1"/>
  <c r="J601" i="1"/>
  <c r="N600" i="1"/>
  <c r="M600" i="1"/>
  <c r="L600" i="1"/>
  <c r="K600" i="1"/>
  <c r="R600" i="1" s="1"/>
  <c r="J600" i="1"/>
  <c r="Q600" i="1" s="1"/>
  <c r="S600" i="1" s="1"/>
  <c r="Q599" i="1"/>
  <c r="S599" i="1" s="1"/>
  <c r="N599" i="1"/>
  <c r="M599" i="1"/>
  <c r="L599" i="1"/>
  <c r="R599" i="1" s="1"/>
  <c r="J599" i="1"/>
  <c r="P599" i="1" s="1"/>
  <c r="Q598" i="1"/>
  <c r="S598" i="1" s="1"/>
  <c r="N598" i="1"/>
  <c r="M598" i="1"/>
  <c r="L598" i="1"/>
  <c r="K598" i="1"/>
  <c r="R598" i="1" s="1"/>
  <c r="Q597" i="1"/>
  <c r="S597" i="1" s="1"/>
  <c r="N597" i="1"/>
  <c r="M597" i="1"/>
  <c r="L597" i="1"/>
  <c r="K597" i="1"/>
  <c r="Q596" i="1"/>
  <c r="S596" i="1" s="1"/>
  <c r="N596" i="1"/>
  <c r="M596" i="1"/>
  <c r="L596" i="1"/>
  <c r="K596" i="1"/>
  <c r="Q595" i="1"/>
  <c r="S595" i="1" s="1"/>
  <c r="N595" i="1"/>
  <c r="M595" i="1"/>
  <c r="L595" i="1"/>
  <c r="K595" i="1"/>
  <c r="R595" i="1" s="1"/>
  <c r="Q594" i="1"/>
  <c r="S594" i="1" s="1"/>
  <c r="N594" i="1"/>
  <c r="M594" i="1"/>
  <c r="L594" i="1"/>
  <c r="K594" i="1"/>
  <c r="R594" i="1" s="1"/>
  <c r="Q593" i="1"/>
  <c r="S593" i="1" s="1"/>
  <c r="N593" i="1"/>
  <c r="M593" i="1"/>
  <c r="L593" i="1"/>
  <c r="K593" i="1"/>
  <c r="J593" i="1"/>
  <c r="R592" i="1"/>
  <c r="N592" i="1"/>
  <c r="M592" i="1"/>
  <c r="Q592" i="1" s="1"/>
  <c r="S592" i="1" s="1"/>
  <c r="L592" i="1"/>
  <c r="K592" i="1"/>
  <c r="J592" i="1"/>
  <c r="S591" i="1"/>
  <c r="Q591" i="1"/>
  <c r="N591" i="1"/>
  <c r="M591" i="1"/>
  <c r="L591" i="1"/>
  <c r="R591" i="1" s="1"/>
  <c r="J591" i="1"/>
  <c r="N590" i="1"/>
  <c r="M590" i="1"/>
  <c r="L590" i="1"/>
  <c r="K590" i="1"/>
  <c r="J590" i="1"/>
  <c r="N589" i="1"/>
  <c r="M589" i="1"/>
  <c r="Q589" i="1" s="1"/>
  <c r="S589" i="1" s="1"/>
  <c r="L589" i="1"/>
  <c r="K589" i="1"/>
  <c r="R589" i="1" s="1"/>
  <c r="N588" i="1"/>
  <c r="M588" i="1"/>
  <c r="Q588" i="1" s="1"/>
  <c r="S588" i="1" s="1"/>
  <c r="L588" i="1"/>
  <c r="K588" i="1"/>
  <c r="R588" i="1" s="1"/>
  <c r="N587" i="1"/>
  <c r="M587" i="1"/>
  <c r="Q587" i="1" s="1"/>
  <c r="S587" i="1" s="1"/>
  <c r="L587" i="1"/>
  <c r="K587" i="1"/>
  <c r="R587" i="1" s="1"/>
  <c r="N586" i="1"/>
  <c r="M586" i="1"/>
  <c r="L586" i="1"/>
  <c r="K586" i="1"/>
  <c r="R586" i="1" s="1"/>
  <c r="J586" i="1"/>
  <c r="Q586" i="1" s="1"/>
  <c r="O582" i="1"/>
  <c r="M582" i="1"/>
  <c r="I582" i="1"/>
  <c r="H582" i="1"/>
  <c r="G582" i="1"/>
  <c r="A582" i="1"/>
  <c r="S581" i="1"/>
  <c r="Q581" i="1"/>
  <c r="N581" i="1"/>
  <c r="M581" i="1"/>
  <c r="L581" i="1"/>
  <c r="R581" i="1" s="1"/>
  <c r="K581" i="1"/>
  <c r="S580" i="1"/>
  <c r="Q580" i="1"/>
  <c r="N580" i="1"/>
  <c r="M580" i="1"/>
  <c r="L580" i="1"/>
  <c r="R579" i="1"/>
  <c r="N579" i="1"/>
  <c r="M579" i="1"/>
  <c r="Q579" i="1" s="1"/>
  <c r="S579" i="1" s="1"/>
  <c r="L579" i="1"/>
  <c r="K579" i="1"/>
  <c r="P579" i="1" s="1"/>
  <c r="J579" i="1"/>
  <c r="S578" i="1"/>
  <c r="Q578" i="1"/>
  <c r="N578" i="1"/>
  <c r="M578" i="1"/>
  <c r="L578" i="1"/>
  <c r="K578" i="1"/>
  <c r="S577" i="1"/>
  <c r="Q577" i="1"/>
  <c r="N577" i="1"/>
  <c r="M577" i="1"/>
  <c r="K577" i="1"/>
  <c r="K582" i="1" s="1"/>
  <c r="J577" i="1"/>
  <c r="P577" i="1" s="1"/>
  <c r="N576" i="1"/>
  <c r="M576" i="1"/>
  <c r="L576" i="1"/>
  <c r="L582" i="1" s="1"/>
  <c r="K576" i="1"/>
  <c r="J576" i="1"/>
  <c r="O572" i="1"/>
  <c r="I572" i="1"/>
  <c r="H572" i="1"/>
  <c r="G572" i="1"/>
  <c r="A572" i="1"/>
  <c r="R571" i="1"/>
  <c r="N571" i="1"/>
  <c r="M571" i="1"/>
  <c r="Q571" i="1" s="1"/>
  <c r="S571" i="1" s="1"/>
  <c r="L571" i="1"/>
  <c r="K571" i="1"/>
  <c r="R570" i="1"/>
  <c r="N570" i="1"/>
  <c r="M570" i="1"/>
  <c r="Q570" i="1" s="1"/>
  <c r="S570" i="1" s="1"/>
  <c r="L570" i="1"/>
  <c r="K570" i="1"/>
  <c r="P570" i="1" s="1"/>
  <c r="J570" i="1"/>
  <c r="N569" i="1"/>
  <c r="M569" i="1"/>
  <c r="L569" i="1"/>
  <c r="R569" i="1" s="1"/>
  <c r="K569" i="1"/>
  <c r="J569" i="1"/>
  <c r="N568" i="1"/>
  <c r="M568" i="1"/>
  <c r="L568" i="1"/>
  <c r="K568" i="1"/>
  <c r="R568" i="1" s="1"/>
  <c r="J568" i="1"/>
  <c r="Q568" i="1" s="1"/>
  <c r="S568" i="1" s="1"/>
  <c r="Q567" i="1"/>
  <c r="S567" i="1" s="1"/>
  <c r="N567" i="1"/>
  <c r="M567" i="1"/>
  <c r="L567" i="1"/>
  <c r="K567" i="1"/>
  <c r="Q566" i="1"/>
  <c r="S566" i="1" s="1"/>
  <c r="N566" i="1"/>
  <c r="M566" i="1"/>
  <c r="L566" i="1"/>
  <c r="K566" i="1"/>
  <c r="R566" i="1" s="1"/>
  <c r="Q565" i="1"/>
  <c r="S565" i="1" s="1"/>
  <c r="N565" i="1"/>
  <c r="M565" i="1"/>
  <c r="L565" i="1"/>
  <c r="L572" i="1" s="1"/>
  <c r="K565" i="1"/>
  <c r="R565" i="1" s="1"/>
  <c r="J565" i="1"/>
  <c r="J572" i="1" s="1"/>
  <c r="R564" i="1"/>
  <c r="N564" i="1"/>
  <c r="M564" i="1"/>
  <c r="Q564" i="1" s="1"/>
  <c r="S564" i="1" s="1"/>
  <c r="L564" i="1"/>
  <c r="K564" i="1"/>
  <c r="J564" i="1"/>
  <c r="S563" i="1"/>
  <c r="Q563" i="1"/>
  <c r="N563" i="1"/>
  <c r="M563" i="1"/>
  <c r="K563" i="1"/>
  <c r="K572" i="1" s="1"/>
  <c r="J563" i="1"/>
  <c r="P563" i="1" s="1"/>
  <c r="O559" i="1"/>
  <c r="K559" i="1"/>
  <c r="I559" i="1"/>
  <c r="H559" i="1"/>
  <c r="G559" i="1"/>
  <c r="A559" i="1"/>
  <c r="Q558" i="1"/>
  <c r="S558" i="1" s="1"/>
  <c r="N558" i="1"/>
  <c r="M558" i="1"/>
  <c r="L558" i="1"/>
  <c r="K558" i="1"/>
  <c r="J558" i="1"/>
  <c r="R557" i="1"/>
  <c r="N557" i="1"/>
  <c r="M557" i="1"/>
  <c r="Q557" i="1" s="1"/>
  <c r="S557" i="1" s="1"/>
  <c r="L557" i="1"/>
  <c r="K557" i="1"/>
  <c r="J557" i="1"/>
  <c r="S556" i="1"/>
  <c r="Q556" i="1"/>
  <c r="N556" i="1"/>
  <c r="M556" i="1"/>
  <c r="L556" i="1"/>
  <c r="R556" i="1" s="1"/>
  <c r="J556" i="1"/>
  <c r="S555" i="1"/>
  <c r="Q555" i="1"/>
  <c r="N555" i="1"/>
  <c r="M555" i="1"/>
  <c r="L555" i="1"/>
  <c r="K555" i="1"/>
  <c r="P555" i="1" s="1"/>
  <c r="S554" i="1"/>
  <c r="Q554" i="1"/>
  <c r="N554" i="1"/>
  <c r="M554" i="1"/>
  <c r="L554" i="1"/>
  <c r="R554" i="1" s="1"/>
  <c r="K554" i="1"/>
  <c r="N553" i="1"/>
  <c r="M553" i="1"/>
  <c r="L553" i="1"/>
  <c r="K553" i="1"/>
  <c r="J553" i="1"/>
  <c r="N552" i="1"/>
  <c r="M552" i="1"/>
  <c r="L552" i="1"/>
  <c r="K552" i="1"/>
  <c r="R552" i="1" s="1"/>
  <c r="J552" i="1"/>
  <c r="Q552" i="1" s="1"/>
  <c r="S552" i="1" s="1"/>
  <c r="Q551" i="1"/>
  <c r="S551" i="1" s="1"/>
  <c r="N551" i="1"/>
  <c r="M551" i="1"/>
  <c r="L551" i="1"/>
  <c r="K551" i="1"/>
  <c r="R551" i="1" s="1"/>
  <c r="J551" i="1"/>
  <c r="P551" i="1" s="1"/>
  <c r="R550" i="1"/>
  <c r="N550" i="1"/>
  <c r="M550" i="1"/>
  <c r="Q550" i="1" s="1"/>
  <c r="S550" i="1" s="1"/>
  <c r="L550" i="1"/>
  <c r="K550" i="1"/>
  <c r="P550" i="1" s="1"/>
  <c r="J550" i="1"/>
  <c r="N549" i="1"/>
  <c r="M549" i="1"/>
  <c r="L549" i="1"/>
  <c r="K549" i="1"/>
  <c r="J549" i="1"/>
  <c r="N548" i="1"/>
  <c r="M548" i="1"/>
  <c r="L548" i="1"/>
  <c r="K548" i="1"/>
  <c r="R548" i="1" s="1"/>
  <c r="J548" i="1"/>
  <c r="Q548" i="1" s="1"/>
  <c r="S548" i="1" s="1"/>
  <c r="Q547" i="1"/>
  <c r="S547" i="1" s="1"/>
  <c r="N547" i="1"/>
  <c r="N559" i="1" s="1"/>
  <c r="M547" i="1"/>
  <c r="L547" i="1"/>
  <c r="K547" i="1"/>
  <c r="R547" i="1" s="1"/>
  <c r="J547" i="1"/>
  <c r="J559" i="1" s="1"/>
  <c r="R546" i="1"/>
  <c r="N546" i="1"/>
  <c r="M546" i="1"/>
  <c r="L546" i="1"/>
  <c r="L559" i="1" s="1"/>
  <c r="K546" i="1"/>
  <c r="P546" i="1" s="1"/>
  <c r="J546" i="1"/>
  <c r="O542" i="1"/>
  <c r="M542" i="1"/>
  <c r="L542" i="1"/>
  <c r="I542" i="1"/>
  <c r="H542" i="1"/>
  <c r="G542" i="1"/>
  <c r="A542" i="1"/>
  <c r="Q541" i="1"/>
  <c r="N541" i="1"/>
  <c r="N542" i="1" s="1"/>
  <c r="M541" i="1"/>
  <c r="K541" i="1"/>
  <c r="R541" i="1" s="1"/>
  <c r="R542" i="1" s="1"/>
  <c r="J541" i="1"/>
  <c r="J542" i="1" s="1"/>
  <c r="Q537" i="1"/>
  <c r="O537" i="1"/>
  <c r="M537" i="1"/>
  <c r="L537" i="1"/>
  <c r="I537" i="1"/>
  <c r="H537" i="1"/>
  <c r="G537" i="1"/>
  <c r="A537" i="1"/>
  <c r="S536" i="1"/>
  <c r="S537" i="1" s="1"/>
  <c r="Q536" i="1"/>
  <c r="N536" i="1"/>
  <c r="N537" i="1" s="1"/>
  <c r="M536" i="1"/>
  <c r="K536" i="1"/>
  <c r="K537" i="1" s="1"/>
  <c r="J536" i="1"/>
  <c r="J537" i="1" s="1"/>
  <c r="O533" i="1"/>
  <c r="K533" i="1"/>
  <c r="I533" i="1"/>
  <c r="H533" i="1"/>
  <c r="G533" i="1"/>
  <c r="A533" i="1"/>
  <c r="Q532" i="1"/>
  <c r="S532" i="1" s="1"/>
  <c r="N532" i="1"/>
  <c r="M532" i="1"/>
  <c r="L532" i="1"/>
  <c r="R532" i="1" s="1"/>
  <c r="J532" i="1"/>
  <c r="Q531" i="1"/>
  <c r="S531" i="1" s="1"/>
  <c r="N531" i="1"/>
  <c r="M531" i="1"/>
  <c r="L531" i="1"/>
  <c r="K531" i="1"/>
  <c r="R531" i="1" s="1"/>
  <c r="J531" i="1"/>
  <c r="P531" i="1" s="1"/>
  <c r="R530" i="1"/>
  <c r="N530" i="1"/>
  <c r="M530" i="1"/>
  <c r="L530" i="1"/>
  <c r="K530" i="1"/>
  <c r="P530" i="1" s="1"/>
  <c r="J530" i="1"/>
  <c r="N529" i="1"/>
  <c r="N533" i="1" s="1"/>
  <c r="M529" i="1"/>
  <c r="L529" i="1"/>
  <c r="K529" i="1"/>
  <c r="J529" i="1"/>
  <c r="O525" i="1"/>
  <c r="L525" i="1"/>
  <c r="I525" i="1"/>
  <c r="H525" i="1"/>
  <c r="G525" i="1"/>
  <c r="A525" i="1"/>
  <c r="R524" i="1"/>
  <c r="N524" i="1"/>
  <c r="M524" i="1"/>
  <c r="Q524" i="1" s="1"/>
  <c r="S524" i="1" s="1"/>
  <c r="L524" i="1"/>
  <c r="K524" i="1"/>
  <c r="P524" i="1" s="1"/>
  <c r="J524" i="1"/>
  <c r="N523" i="1"/>
  <c r="N525" i="1" s="1"/>
  <c r="M523" i="1"/>
  <c r="M525" i="1" s="1"/>
  <c r="L523" i="1"/>
  <c r="R523" i="1" s="1"/>
  <c r="K523" i="1"/>
  <c r="J523" i="1"/>
  <c r="O519" i="1"/>
  <c r="L519" i="1"/>
  <c r="I519" i="1"/>
  <c r="H519" i="1"/>
  <c r="G519" i="1"/>
  <c r="A519" i="1"/>
  <c r="R518" i="1"/>
  <c r="N518" i="1"/>
  <c r="M518" i="1"/>
  <c r="Q518" i="1" s="1"/>
  <c r="S518" i="1" s="1"/>
  <c r="L518" i="1"/>
  <c r="K518" i="1"/>
  <c r="J518" i="1"/>
  <c r="N517" i="1"/>
  <c r="M517" i="1"/>
  <c r="L517" i="1"/>
  <c r="R517" i="1" s="1"/>
  <c r="K517" i="1"/>
  <c r="J517" i="1"/>
  <c r="N516" i="1"/>
  <c r="M516" i="1"/>
  <c r="L516" i="1"/>
  <c r="K516" i="1"/>
  <c r="R516" i="1" s="1"/>
  <c r="J516" i="1"/>
  <c r="Q516" i="1" s="1"/>
  <c r="S516" i="1" s="1"/>
  <c r="Q515" i="1"/>
  <c r="N515" i="1"/>
  <c r="N519" i="1" s="1"/>
  <c r="M515" i="1"/>
  <c r="K515" i="1"/>
  <c r="J515" i="1"/>
  <c r="O511" i="1"/>
  <c r="M511" i="1"/>
  <c r="I511" i="1"/>
  <c r="H511" i="1"/>
  <c r="G511" i="1"/>
  <c r="A511" i="1"/>
  <c r="N510" i="1"/>
  <c r="M510" i="1"/>
  <c r="L510" i="1"/>
  <c r="R510" i="1" s="1"/>
  <c r="K510" i="1"/>
  <c r="J510" i="1"/>
  <c r="N509" i="1"/>
  <c r="M509" i="1"/>
  <c r="L509" i="1"/>
  <c r="K509" i="1"/>
  <c r="R509" i="1" s="1"/>
  <c r="J509" i="1"/>
  <c r="Q509" i="1" s="1"/>
  <c r="S509" i="1" s="1"/>
  <c r="Q508" i="1"/>
  <c r="S508" i="1" s="1"/>
  <c r="N508" i="1"/>
  <c r="M508" i="1"/>
  <c r="L508" i="1"/>
  <c r="K508" i="1"/>
  <c r="J508" i="1"/>
  <c r="R507" i="1"/>
  <c r="N507" i="1"/>
  <c r="M507" i="1"/>
  <c r="Q507" i="1" s="1"/>
  <c r="S507" i="1" s="1"/>
  <c r="L507" i="1"/>
  <c r="K507" i="1"/>
  <c r="J507" i="1"/>
  <c r="N506" i="1"/>
  <c r="M506" i="1"/>
  <c r="L506" i="1"/>
  <c r="R506" i="1" s="1"/>
  <c r="K506" i="1"/>
  <c r="J506" i="1"/>
  <c r="K505" i="1"/>
  <c r="J505" i="1"/>
  <c r="R504" i="1"/>
  <c r="N504" i="1"/>
  <c r="M504" i="1"/>
  <c r="Q504" i="1" s="1"/>
  <c r="S504" i="1" s="1"/>
  <c r="L504" i="1"/>
  <c r="L511" i="1" s="1"/>
  <c r="K504" i="1"/>
  <c r="P504" i="1" s="1"/>
  <c r="J504" i="1"/>
  <c r="S503" i="1"/>
  <c r="Q503" i="1"/>
  <c r="N503" i="1"/>
  <c r="N511" i="1" s="1"/>
  <c r="M503" i="1"/>
  <c r="K503" i="1"/>
  <c r="K511" i="1" s="1"/>
  <c r="J503" i="1"/>
  <c r="J511" i="1" s="1"/>
  <c r="O499" i="1"/>
  <c r="I499" i="1"/>
  <c r="H499" i="1"/>
  <c r="G499" i="1"/>
  <c r="A499" i="1"/>
  <c r="Q498" i="1"/>
  <c r="S498" i="1" s="1"/>
  <c r="N498" i="1"/>
  <c r="M498" i="1"/>
  <c r="L498" i="1"/>
  <c r="K498" i="1"/>
  <c r="R498" i="1" s="1"/>
  <c r="J498" i="1"/>
  <c r="P498" i="1" s="1"/>
  <c r="R497" i="1"/>
  <c r="N497" i="1"/>
  <c r="M497" i="1"/>
  <c r="Q497" i="1" s="1"/>
  <c r="S497" i="1" s="1"/>
  <c r="L497" i="1"/>
  <c r="K497" i="1"/>
  <c r="J497" i="1"/>
  <c r="N496" i="1"/>
  <c r="M496" i="1"/>
  <c r="L496" i="1"/>
  <c r="K496" i="1"/>
  <c r="J496" i="1"/>
  <c r="N495" i="1"/>
  <c r="M495" i="1"/>
  <c r="L495" i="1"/>
  <c r="K495" i="1"/>
  <c r="R495" i="1" s="1"/>
  <c r="J495" i="1"/>
  <c r="Q495" i="1" s="1"/>
  <c r="S495" i="1" s="1"/>
  <c r="Q494" i="1"/>
  <c r="S494" i="1" s="1"/>
  <c r="N494" i="1"/>
  <c r="M494" i="1"/>
  <c r="L494" i="1"/>
  <c r="K494" i="1"/>
  <c r="R494" i="1" s="1"/>
  <c r="J494" i="1"/>
  <c r="P494" i="1" s="1"/>
  <c r="R493" i="1"/>
  <c r="N493" i="1"/>
  <c r="M493" i="1"/>
  <c r="Q493" i="1" s="1"/>
  <c r="S493" i="1" s="1"/>
  <c r="L493" i="1"/>
  <c r="K493" i="1"/>
  <c r="J493" i="1"/>
  <c r="N492" i="1"/>
  <c r="M492" i="1"/>
  <c r="L492" i="1"/>
  <c r="K492" i="1"/>
  <c r="J492" i="1"/>
  <c r="N491" i="1"/>
  <c r="M491" i="1"/>
  <c r="L491" i="1"/>
  <c r="K491" i="1"/>
  <c r="R491" i="1" s="1"/>
  <c r="J491" i="1"/>
  <c r="Q491" i="1" s="1"/>
  <c r="S491" i="1" s="1"/>
  <c r="Q490" i="1"/>
  <c r="S490" i="1" s="1"/>
  <c r="N490" i="1"/>
  <c r="M490" i="1"/>
  <c r="L490" i="1"/>
  <c r="K490" i="1"/>
  <c r="R490" i="1" s="1"/>
  <c r="J490" i="1"/>
  <c r="P490" i="1" s="1"/>
  <c r="R489" i="1"/>
  <c r="N489" i="1"/>
  <c r="M489" i="1"/>
  <c r="Q489" i="1" s="1"/>
  <c r="S489" i="1" s="1"/>
  <c r="L489" i="1"/>
  <c r="K489" i="1"/>
  <c r="J489" i="1"/>
  <c r="N488" i="1"/>
  <c r="M488" i="1"/>
  <c r="L488" i="1"/>
  <c r="K488" i="1"/>
  <c r="J488" i="1"/>
  <c r="N487" i="1"/>
  <c r="M487" i="1"/>
  <c r="L487" i="1"/>
  <c r="K487" i="1"/>
  <c r="R487" i="1" s="1"/>
  <c r="J487" i="1"/>
  <c r="Q487" i="1" s="1"/>
  <c r="S487" i="1" s="1"/>
  <c r="Q486" i="1"/>
  <c r="S486" i="1" s="1"/>
  <c r="N486" i="1"/>
  <c r="M486" i="1"/>
  <c r="L486" i="1"/>
  <c r="K486" i="1"/>
  <c r="R486" i="1" s="1"/>
  <c r="J486" i="1"/>
  <c r="P486" i="1" s="1"/>
  <c r="R485" i="1"/>
  <c r="N485" i="1"/>
  <c r="M485" i="1"/>
  <c r="Q485" i="1" s="1"/>
  <c r="S485" i="1" s="1"/>
  <c r="L485" i="1"/>
  <c r="K485" i="1"/>
  <c r="J485" i="1"/>
  <c r="N484" i="1"/>
  <c r="M484" i="1"/>
  <c r="L484" i="1"/>
  <c r="K484" i="1"/>
  <c r="J484" i="1"/>
  <c r="N483" i="1"/>
  <c r="M483" i="1"/>
  <c r="L483" i="1"/>
  <c r="K483" i="1"/>
  <c r="R483" i="1" s="1"/>
  <c r="J483" i="1"/>
  <c r="Q483" i="1" s="1"/>
  <c r="S483" i="1" s="1"/>
  <c r="Q482" i="1"/>
  <c r="S482" i="1" s="1"/>
  <c r="N482" i="1"/>
  <c r="M482" i="1"/>
  <c r="L482" i="1"/>
  <c r="K482" i="1"/>
  <c r="R482" i="1" s="1"/>
  <c r="J482" i="1"/>
  <c r="P482" i="1" s="1"/>
  <c r="R481" i="1"/>
  <c r="N481" i="1"/>
  <c r="M481" i="1"/>
  <c r="Q481" i="1" s="1"/>
  <c r="S481" i="1" s="1"/>
  <c r="L481" i="1"/>
  <c r="K481" i="1"/>
  <c r="J481" i="1"/>
  <c r="N480" i="1"/>
  <c r="M480" i="1"/>
  <c r="L480" i="1"/>
  <c r="K480" i="1"/>
  <c r="J480" i="1"/>
  <c r="N479" i="1"/>
  <c r="M479" i="1"/>
  <c r="L479" i="1"/>
  <c r="K479" i="1"/>
  <c r="R479" i="1" s="1"/>
  <c r="J479" i="1"/>
  <c r="Q479" i="1" s="1"/>
  <c r="S479" i="1" s="1"/>
  <c r="Q478" i="1"/>
  <c r="S478" i="1" s="1"/>
  <c r="N478" i="1"/>
  <c r="M478" i="1"/>
  <c r="L478" i="1"/>
  <c r="K478" i="1"/>
  <c r="R478" i="1" s="1"/>
  <c r="J478" i="1"/>
  <c r="P478" i="1" s="1"/>
  <c r="R477" i="1"/>
  <c r="N477" i="1"/>
  <c r="M477" i="1"/>
  <c r="Q477" i="1" s="1"/>
  <c r="S477" i="1" s="1"/>
  <c r="L477" i="1"/>
  <c r="K477" i="1"/>
  <c r="J477" i="1"/>
  <c r="N476" i="1"/>
  <c r="M476" i="1"/>
  <c r="L476" i="1"/>
  <c r="K476" i="1"/>
  <c r="J476" i="1"/>
  <c r="N475" i="1"/>
  <c r="M475" i="1"/>
  <c r="L475" i="1"/>
  <c r="K475" i="1"/>
  <c r="R475" i="1" s="1"/>
  <c r="J475" i="1"/>
  <c r="Q475" i="1" s="1"/>
  <c r="S475" i="1" s="1"/>
  <c r="Q474" i="1"/>
  <c r="S474" i="1" s="1"/>
  <c r="N474" i="1"/>
  <c r="N499" i="1" s="1"/>
  <c r="M474" i="1"/>
  <c r="L474" i="1"/>
  <c r="K474" i="1"/>
  <c r="R474" i="1" s="1"/>
  <c r="J474" i="1"/>
  <c r="J499" i="1" s="1"/>
  <c r="R473" i="1"/>
  <c r="N473" i="1"/>
  <c r="M473" i="1"/>
  <c r="L473" i="1"/>
  <c r="L499" i="1" s="1"/>
  <c r="K473" i="1"/>
  <c r="J473" i="1"/>
  <c r="O469" i="1"/>
  <c r="I469" i="1"/>
  <c r="H469" i="1"/>
  <c r="G469" i="1"/>
  <c r="A469" i="1"/>
  <c r="Q468" i="1"/>
  <c r="S468" i="1" s="1"/>
  <c r="N468" i="1"/>
  <c r="M468" i="1"/>
  <c r="L468" i="1"/>
  <c r="K468" i="1"/>
  <c r="R468" i="1" s="1"/>
  <c r="J468" i="1"/>
  <c r="P468" i="1" s="1"/>
  <c r="R467" i="1"/>
  <c r="N467" i="1"/>
  <c r="M467" i="1"/>
  <c r="Q467" i="1" s="1"/>
  <c r="S467" i="1" s="1"/>
  <c r="L467" i="1"/>
  <c r="K467" i="1"/>
  <c r="P467" i="1" s="1"/>
  <c r="J467" i="1"/>
  <c r="N466" i="1"/>
  <c r="M466" i="1"/>
  <c r="L466" i="1"/>
  <c r="K466" i="1"/>
  <c r="J466" i="1"/>
  <c r="N465" i="1"/>
  <c r="M465" i="1"/>
  <c r="M469" i="1" s="1"/>
  <c r="L465" i="1"/>
  <c r="L469" i="1" s="1"/>
  <c r="K465" i="1"/>
  <c r="R465" i="1" s="1"/>
  <c r="J465" i="1"/>
  <c r="Q465" i="1" s="1"/>
  <c r="S465" i="1" s="1"/>
  <c r="Q464" i="1"/>
  <c r="N464" i="1"/>
  <c r="N469" i="1" s="1"/>
  <c r="M464" i="1"/>
  <c r="K464" i="1"/>
  <c r="R464" i="1" s="1"/>
  <c r="J464" i="1"/>
  <c r="O460" i="1"/>
  <c r="M460" i="1"/>
  <c r="I460" i="1"/>
  <c r="H460" i="1"/>
  <c r="G460" i="1"/>
  <c r="A460" i="1"/>
  <c r="N459" i="1"/>
  <c r="M459" i="1"/>
  <c r="L459" i="1"/>
  <c r="L460" i="1" s="1"/>
  <c r="K459" i="1"/>
  <c r="J459" i="1"/>
  <c r="N458" i="1"/>
  <c r="M458" i="1"/>
  <c r="L458" i="1"/>
  <c r="K458" i="1"/>
  <c r="J458" i="1"/>
  <c r="O454" i="1"/>
  <c r="M454" i="1"/>
  <c r="K454" i="1"/>
  <c r="I454" i="1"/>
  <c r="H454" i="1"/>
  <c r="G454" i="1"/>
  <c r="A454" i="1"/>
  <c r="N453" i="1"/>
  <c r="M453" i="1"/>
  <c r="L453" i="1"/>
  <c r="L454" i="1" s="1"/>
  <c r="K453" i="1"/>
  <c r="J453" i="1"/>
  <c r="R452" i="1"/>
  <c r="N452" i="1"/>
  <c r="M452" i="1"/>
  <c r="K452" i="1"/>
  <c r="J452" i="1"/>
  <c r="O448" i="1"/>
  <c r="I448" i="1"/>
  <c r="H448" i="1"/>
  <c r="G448" i="1"/>
  <c r="A448" i="1"/>
  <c r="R447" i="1"/>
  <c r="N447" i="1"/>
  <c r="M447" i="1"/>
  <c r="Q447" i="1" s="1"/>
  <c r="S447" i="1" s="1"/>
  <c r="L447" i="1"/>
  <c r="K447" i="1"/>
  <c r="J447" i="1"/>
  <c r="N446" i="1"/>
  <c r="M446" i="1"/>
  <c r="L446" i="1"/>
  <c r="K446" i="1"/>
  <c r="J446" i="1"/>
  <c r="N445" i="1"/>
  <c r="M445" i="1"/>
  <c r="L445" i="1"/>
  <c r="K445" i="1"/>
  <c r="R445" i="1" s="1"/>
  <c r="J445" i="1"/>
  <c r="S444" i="1"/>
  <c r="Q444" i="1"/>
  <c r="N444" i="1"/>
  <c r="M444" i="1"/>
  <c r="L444" i="1"/>
  <c r="L448" i="1" s="1"/>
  <c r="K444" i="1"/>
  <c r="J444" i="1"/>
  <c r="O440" i="1"/>
  <c r="J440" i="1"/>
  <c r="I440" i="1"/>
  <c r="H440" i="1"/>
  <c r="G440" i="1"/>
  <c r="A440" i="1"/>
  <c r="R439" i="1"/>
  <c r="N439" i="1"/>
  <c r="M439" i="1"/>
  <c r="M440" i="1" s="1"/>
  <c r="L439" i="1"/>
  <c r="K439" i="1"/>
  <c r="P439" i="1" s="1"/>
  <c r="J439" i="1"/>
  <c r="S438" i="1"/>
  <c r="Q438" i="1"/>
  <c r="N438" i="1"/>
  <c r="N440" i="1" s="1"/>
  <c r="M438" i="1"/>
  <c r="L438" i="1"/>
  <c r="L440" i="1" s="1"/>
  <c r="K438" i="1"/>
  <c r="K440" i="1" s="1"/>
  <c r="J438" i="1"/>
  <c r="O434" i="1"/>
  <c r="I434" i="1"/>
  <c r="H434" i="1"/>
  <c r="G434" i="1"/>
  <c r="A434" i="1"/>
  <c r="R433" i="1"/>
  <c r="N433" i="1"/>
  <c r="M433" i="1"/>
  <c r="L433" i="1"/>
  <c r="K433" i="1"/>
  <c r="P433" i="1" s="1"/>
  <c r="J433" i="1"/>
  <c r="S432" i="1"/>
  <c r="Q432" i="1"/>
  <c r="N432" i="1"/>
  <c r="M432" i="1"/>
  <c r="L432" i="1"/>
  <c r="K432" i="1"/>
  <c r="J432" i="1"/>
  <c r="R431" i="1"/>
  <c r="N431" i="1"/>
  <c r="M431" i="1"/>
  <c r="L431" i="1"/>
  <c r="J431" i="1"/>
  <c r="Q431" i="1" s="1"/>
  <c r="S431" i="1" s="1"/>
  <c r="R430" i="1"/>
  <c r="N430" i="1"/>
  <c r="M430" i="1"/>
  <c r="Q430" i="1" s="1"/>
  <c r="S430" i="1" s="1"/>
  <c r="L430" i="1"/>
  <c r="K430" i="1"/>
  <c r="P430" i="1" s="1"/>
  <c r="J430" i="1"/>
  <c r="S429" i="1"/>
  <c r="Q429" i="1"/>
  <c r="N429" i="1"/>
  <c r="N434" i="1" s="1"/>
  <c r="M429" i="1"/>
  <c r="L429" i="1"/>
  <c r="R429" i="1" s="1"/>
  <c r="K429" i="1"/>
  <c r="J429" i="1"/>
  <c r="N428" i="1"/>
  <c r="M428" i="1"/>
  <c r="L428" i="1"/>
  <c r="K428" i="1"/>
  <c r="K434" i="1" s="1"/>
  <c r="J428" i="1"/>
  <c r="Q428" i="1" s="1"/>
  <c r="O423" i="1"/>
  <c r="I423" i="1"/>
  <c r="H423" i="1"/>
  <c r="G423" i="1"/>
  <c r="A423" i="1"/>
  <c r="Q422" i="1"/>
  <c r="S422" i="1" s="1"/>
  <c r="N422" i="1"/>
  <c r="M422" i="1"/>
  <c r="L422" i="1"/>
  <c r="K422" i="1"/>
  <c r="J422" i="1"/>
  <c r="P422" i="1" s="1"/>
  <c r="N421" i="1"/>
  <c r="N423" i="1" s="1"/>
  <c r="M421" i="1"/>
  <c r="M423" i="1" s="1"/>
  <c r="L421" i="1"/>
  <c r="K421" i="1"/>
  <c r="K423" i="1" s="1"/>
  <c r="J421" i="1"/>
  <c r="J423" i="1" s="1"/>
  <c r="O417" i="1"/>
  <c r="I417" i="1"/>
  <c r="H417" i="1"/>
  <c r="G417" i="1"/>
  <c r="A417" i="1"/>
  <c r="N416" i="1"/>
  <c r="M416" i="1"/>
  <c r="L416" i="1"/>
  <c r="K416" i="1"/>
  <c r="J416" i="1"/>
  <c r="P416" i="1" s="1"/>
  <c r="R415" i="1"/>
  <c r="N415" i="1"/>
  <c r="M415" i="1"/>
  <c r="L415" i="1"/>
  <c r="K415" i="1"/>
  <c r="P415" i="1" s="1"/>
  <c r="J415" i="1"/>
  <c r="S414" i="1"/>
  <c r="Q414" i="1"/>
  <c r="N414" i="1"/>
  <c r="M414" i="1"/>
  <c r="L414" i="1"/>
  <c r="K414" i="1"/>
  <c r="J414" i="1"/>
  <c r="N413" i="1"/>
  <c r="M413" i="1"/>
  <c r="Q413" i="1" s="1"/>
  <c r="S413" i="1" s="1"/>
  <c r="L413" i="1"/>
  <c r="K413" i="1"/>
  <c r="P413" i="1" s="1"/>
  <c r="J413" i="1"/>
  <c r="N412" i="1"/>
  <c r="M412" i="1"/>
  <c r="L412" i="1"/>
  <c r="K412" i="1"/>
  <c r="J412" i="1"/>
  <c r="P412" i="1" s="1"/>
  <c r="R411" i="1"/>
  <c r="N411" i="1"/>
  <c r="M411" i="1"/>
  <c r="L411" i="1"/>
  <c r="K411" i="1"/>
  <c r="P411" i="1" s="1"/>
  <c r="J411" i="1"/>
  <c r="S410" i="1"/>
  <c r="Q410" i="1"/>
  <c r="N410" i="1"/>
  <c r="M410" i="1"/>
  <c r="L410" i="1"/>
  <c r="K410" i="1"/>
  <c r="J410" i="1"/>
  <c r="N409" i="1"/>
  <c r="M409" i="1"/>
  <c r="Q409" i="1" s="1"/>
  <c r="S409" i="1" s="1"/>
  <c r="L409" i="1"/>
  <c r="K409" i="1"/>
  <c r="P409" i="1" s="1"/>
  <c r="J409" i="1"/>
  <c r="N408" i="1"/>
  <c r="M408" i="1"/>
  <c r="L408" i="1"/>
  <c r="K408" i="1"/>
  <c r="J408" i="1"/>
  <c r="P408" i="1" s="1"/>
  <c r="R407" i="1"/>
  <c r="N407" i="1"/>
  <c r="M407" i="1"/>
  <c r="L407" i="1"/>
  <c r="K407" i="1"/>
  <c r="P407" i="1" s="1"/>
  <c r="J407" i="1"/>
  <c r="S406" i="1"/>
  <c r="Q406" i="1"/>
  <c r="N406" i="1"/>
  <c r="M406" i="1"/>
  <c r="L406" i="1"/>
  <c r="K406" i="1"/>
  <c r="J406" i="1"/>
  <c r="N405" i="1"/>
  <c r="M405" i="1"/>
  <c r="Q405" i="1" s="1"/>
  <c r="S405" i="1" s="1"/>
  <c r="L405" i="1"/>
  <c r="K405" i="1"/>
  <c r="P405" i="1" s="1"/>
  <c r="J405" i="1"/>
  <c r="N404" i="1"/>
  <c r="M404" i="1"/>
  <c r="L404" i="1"/>
  <c r="K404" i="1"/>
  <c r="J404" i="1"/>
  <c r="P404" i="1" s="1"/>
  <c r="R403" i="1"/>
  <c r="N403" i="1"/>
  <c r="M403" i="1"/>
  <c r="L403" i="1"/>
  <c r="K403" i="1"/>
  <c r="P403" i="1" s="1"/>
  <c r="J403" i="1"/>
  <c r="S402" i="1"/>
  <c r="Q402" i="1"/>
  <c r="N402" i="1"/>
  <c r="M402" i="1"/>
  <c r="L402" i="1"/>
  <c r="K402" i="1"/>
  <c r="J402" i="1"/>
  <c r="N401" i="1"/>
  <c r="M401" i="1"/>
  <c r="Q401" i="1" s="1"/>
  <c r="S401" i="1" s="1"/>
  <c r="L401" i="1"/>
  <c r="K401" i="1"/>
  <c r="P401" i="1" s="1"/>
  <c r="J401" i="1"/>
  <c r="N400" i="1"/>
  <c r="M400" i="1"/>
  <c r="L400" i="1"/>
  <c r="K400" i="1"/>
  <c r="J400" i="1"/>
  <c r="P400" i="1" s="1"/>
  <c r="R399" i="1"/>
  <c r="N399" i="1"/>
  <c r="M399" i="1"/>
  <c r="L399" i="1"/>
  <c r="K399" i="1"/>
  <c r="P399" i="1" s="1"/>
  <c r="J399" i="1"/>
  <c r="S398" i="1"/>
  <c r="Q398" i="1"/>
  <c r="N398" i="1"/>
  <c r="M398" i="1"/>
  <c r="L398" i="1"/>
  <c r="K398" i="1"/>
  <c r="J398" i="1"/>
  <c r="N397" i="1"/>
  <c r="M397" i="1"/>
  <c r="Q397" i="1" s="1"/>
  <c r="S397" i="1" s="1"/>
  <c r="L397" i="1"/>
  <c r="K397" i="1"/>
  <c r="P397" i="1" s="1"/>
  <c r="J397" i="1"/>
  <c r="N396" i="1"/>
  <c r="M396" i="1"/>
  <c r="L396" i="1"/>
  <c r="K396" i="1"/>
  <c r="J396" i="1"/>
  <c r="P396" i="1" s="1"/>
  <c r="R395" i="1"/>
  <c r="N395" i="1"/>
  <c r="M395" i="1"/>
  <c r="M417" i="1" s="1"/>
  <c r="L395" i="1"/>
  <c r="K395" i="1"/>
  <c r="K417" i="1" s="1"/>
  <c r="J395" i="1"/>
  <c r="S394" i="1"/>
  <c r="Q394" i="1"/>
  <c r="N394" i="1"/>
  <c r="M394" i="1"/>
  <c r="L394" i="1"/>
  <c r="L417" i="1" s="1"/>
  <c r="K394" i="1"/>
  <c r="J394" i="1"/>
  <c r="R393" i="1"/>
  <c r="N393" i="1"/>
  <c r="M393" i="1"/>
  <c r="K393" i="1"/>
  <c r="J393" i="1"/>
  <c r="O389" i="1"/>
  <c r="I389" i="1"/>
  <c r="H389" i="1"/>
  <c r="G389" i="1"/>
  <c r="A389" i="1"/>
  <c r="N388" i="1"/>
  <c r="M388" i="1"/>
  <c r="L388" i="1"/>
  <c r="K388" i="1"/>
  <c r="P388" i="1" s="1"/>
  <c r="J388" i="1"/>
  <c r="Q388" i="1" s="1"/>
  <c r="S388" i="1" s="1"/>
  <c r="N387" i="1"/>
  <c r="M387" i="1"/>
  <c r="Q387" i="1" s="1"/>
  <c r="S387" i="1" s="1"/>
  <c r="L387" i="1"/>
  <c r="K387" i="1"/>
  <c r="P387" i="1" s="1"/>
  <c r="J387" i="1"/>
  <c r="D387" i="1"/>
  <c r="D388" i="1" s="1"/>
  <c r="N386" i="1"/>
  <c r="M386" i="1"/>
  <c r="L386" i="1"/>
  <c r="K386" i="1"/>
  <c r="P386" i="1" s="1"/>
  <c r="J386" i="1"/>
  <c r="F386" i="1"/>
  <c r="D386" i="1"/>
  <c r="C386" i="1"/>
  <c r="R385" i="1"/>
  <c r="N385" i="1"/>
  <c r="M385" i="1"/>
  <c r="L385" i="1"/>
  <c r="J385" i="1"/>
  <c r="N384" i="1"/>
  <c r="M384" i="1"/>
  <c r="L384" i="1"/>
  <c r="K384" i="1"/>
  <c r="P384" i="1" s="1"/>
  <c r="J384" i="1"/>
  <c r="N383" i="1"/>
  <c r="M383" i="1"/>
  <c r="L383" i="1"/>
  <c r="K383" i="1"/>
  <c r="J383" i="1"/>
  <c r="P383" i="1" s="1"/>
  <c r="N382" i="1"/>
  <c r="M382" i="1"/>
  <c r="Q382" i="1" s="1"/>
  <c r="S382" i="1" s="1"/>
  <c r="L382" i="1"/>
  <c r="K382" i="1"/>
  <c r="R382" i="1" s="1"/>
  <c r="J382" i="1"/>
  <c r="N381" i="1"/>
  <c r="M381" i="1"/>
  <c r="L381" i="1"/>
  <c r="R381" i="1" s="1"/>
  <c r="K381" i="1"/>
  <c r="J381" i="1"/>
  <c r="N380" i="1"/>
  <c r="M380" i="1"/>
  <c r="L380" i="1"/>
  <c r="K380" i="1"/>
  <c r="P380" i="1" s="1"/>
  <c r="J380" i="1"/>
  <c r="N379" i="1"/>
  <c r="M379" i="1"/>
  <c r="L379" i="1"/>
  <c r="K379" i="1"/>
  <c r="J379" i="1"/>
  <c r="P379" i="1" s="1"/>
  <c r="N378" i="1"/>
  <c r="M378" i="1"/>
  <c r="Q378" i="1" s="1"/>
  <c r="S378" i="1" s="1"/>
  <c r="L378" i="1"/>
  <c r="K378" i="1"/>
  <c r="R378" i="1" s="1"/>
  <c r="J378" i="1"/>
  <c r="N377" i="1"/>
  <c r="M377" i="1"/>
  <c r="L377" i="1"/>
  <c r="R377" i="1" s="1"/>
  <c r="K377" i="1"/>
  <c r="J377" i="1"/>
  <c r="N376" i="1"/>
  <c r="M376" i="1"/>
  <c r="L376" i="1"/>
  <c r="K376" i="1"/>
  <c r="P376" i="1" s="1"/>
  <c r="J376" i="1"/>
  <c r="N375" i="1"/>
  <c r="M375" i="1"/>
  <c r="L375" i="1"/>
  <c r="K375" i="1"/>
  <c r="J375" i="1"/>
  <c r="P375" i="1" s="1"/>
  <c r="N374" i="1"/>
  <c r="M374" i="1"/>
  <c r="Q374" i="1" s="1"/>
  <c r="S374" i="1" s="1"/>
  <c r="L374" i="1"/>
  <c r="K374" i="1"/>
  <c r="R374" i="1" s="1"/>
  <c r="J374" i="1"/>
  <c r="N373" i="1"/>
  <c r="M373" i="1"/>
  <c r="L373" i="1"/>
  <c r="R373" i="1" s="1"/>
  <c r="K373" i="1"/>
  <c r="J373" i="1"/>
  <c r="N372" i="1"/>
  <c r="M372" i="1"/>
  <c r="L372" i="1"/>
  <c r="K372" i="1"/>
  <c r="P372" i="1" s="1"/>
  <c r="J372" i="1"/>
  <c r="S371" i="1"/>
  <c r="Q371" i="1"/>
  <c r="N371" i="1"/>
  <c r="M371" i="1"/>
  <c r="L371" i="1"/>
  <c r="J371" i="1"/>
  <c r="N370" i="1"/>
  <c r="M370" i="1"/>
  <c r="L370" i="1"/>
  <c r="K370" i="1"/>
  <c r="J370" i="1"/>
  <c r="N369" i="1"/>
  <c r="M369" i="1"/>
  <c r="Q369" i="1" s="1"/>
  <c r="S369" i="1" s="1"/>
  <c r="L369" i="1"/>
  <c r="K369" i="1"/>
  <c r="P369" i="1" s="1"/>
  <c r="J369" i="1"/>
  <c r="N368" i="1"/>
  <c r="M368" i="1"/>
  <c r="L368" i="1"/>
  <c r="K368" i="1"/>
  <c r="J368" i="1"/>
  <c r="P368" i="1" s="1"/>
  <c r="N367" i="1"/>
  <c r="M367" i="1"/>
  <c r="L367" i="1"/>
  <c r="K367" i="1"/>
  <c r="R367" i="1" s="1"/>
  <c r="J367" i="1"/>
  <c r="N366" i="1"/>
  <c r="M366" i="1"/>
  <c r="L366" i="1"/>
  <c r="K366" i="1"/>
  <c r="J366" i="1"/>
  <c r="N365" i="1"/>
  <c r="M365" i="1"/>
  <c r="Q365" i="1" s="1"/>
  <c r="S365" i="1" s="1"/>
  <c r="L365" i="1"/>
  <c r="K365" i="1"/>
  <c r="P365" i="1" s="1"/>
  <c r="J365" i="1"/>
  <c r="S364" i="1"/>
  <c r="Q364" i="1"/>
  <c r="N364" i="1"/>
  <c r="M364" i="1"/>
  <c r="L364" i="1"/>
  <c r="J364" i="1"/>
  <c r="S363" i="1"/>
  <c r="Q363" i="1"/>
  <c r="N363" i="1"/>
  <c r="M363" i="1"/>
  <c r="L363" i="1"/>
  <c r="R363" i="1" s="1"/>
  <c r="J363" i="1"/>
  <c r="S362" i="1"/>
  <c r="Q362" i="1"/>
  <c r="N362" i="1"/>
  <c r="M362" i="1"/>
  <c r="L362" i="1"/>
  <c r="J362" i="1"/>
  <c r="N361" i="1"/>
  <c r="M361" i="1"/>
  <c r="L361" i="1"/>
  <c r="R361" i="1" s="1"/>
  <c r="K361" i="1"/>
  <c r="J361" i="1"/>
  <c r="N360" i="1"/>
  <c r="M360" i="1"/>
  <c r="L360" i="1"/>
  <c r="K360" i="1"/>
  <c r="P360" i="1" s="1"/>
  <c r="J360" i="1"/>
  <c r="N359" i="1"/>
  <c r="M359" i="1"/>
  <c r="L359" i="1"/>
  <c r="K359" i="1"/>
  <c r="J359" i="1"/>
  <c r="P359" i="1" s="1"/>
  <c r="N358" i="1"/>
  <c r="M358" i="1"/>
  <c r="Q358" i="1" s="1"/>
  <c r="S358" i="1" s="1"/>
  <c r="L358" i="1"/>
  <c r="K358" i="1"/>
  <c r="R358" i="1" s="1"/>
  <c r="J358" i="1"/>
  <c r="N357" i="1"/>
  <c r="M357" i="1"/>
  <c r="L357" i="1"/>
  <c r="R357" i="1" s="1"/>
  <c r="K357" i="1"/>
  <c r="J357" i="1"/>
  <c r="N356" i="1"/>
  <c r="M356" i="1"/>
  <c r="L356" i="1"/>
  <c r="K356" i="1"/>
  <c r="P356" i="1" s="1"/>
  <c r="J356" i="1"/>
  <c r="N355" i="1"/>
  <c r="M355" i="1"/>
  <c r="L355" i="1"/>
  <c r="K355" i="1"/>
  <c r="J355" i="1"/>
  <c r="P355" i="1" s="1"/>
  <c r="N354" i="1"/>
  <c r="M354" i="1"/>
  <c r="Q354" i="1" s="1"/>
  <c r="S354" i="1" s="1"/>
  <c r="L354" i="1"/>
  <c r="K354" i="1"/>
  <c r="R354" i="1" s="1"/>
  <c r="J354" i="1"/>
  <c r="S353" i="1"/>
  <c r="Q353" i="1"/>
  <c r="N353" i="1"/>
  <c r="M353" i="1"/>
  <c r="L353" i="1"/>
  <c r="R353" i="1" s="1"/>
  <c r="J353" i="1"/>
  <c r="N352" i="1"/>
  <c r="N389" i="1" s="1"/>
  <c r="M352" i="1"/>
  <c r="L352" i="1"/>
  <c r="K352" i="1"/>
  <c r="J352" i="1"/>
  <c r="P352" i="1" s="1"/>
  <c r="R351" i="1"/>
  <c r="N351" i="1"/>
  <c r="M351" i="1"/>
  <c r="L351" i="1"/>
  <c r="J351" i="1"/>
  <c r="R350" i="1"/>
  <c r="N350" i="1"/>
  <c r="M350" i="1"/>
  <c r="L350" i="1"/>
  <c r="J350" i="1"/>
  <c r="Q350" i="1" s="1"/>
  <c r="S350" i="1" s="1"/>
  <c r="R349" i="1"/>
  <c r="N349" i="1"/>
  <c r="M349" i="1"/>
  <c r="L349" i="1"/>
  <c r="J349" i="1"/>
  <c r="R348" i="1"/>
  <c r="N348" i="1"/>
  <c r="M348" i="1"/>
  <c r="L348" i="1"/>
  <c r="J348" i="1"/>
  <c r="Q348" i="1" s="1"/>
  <c r="S348" i="1" s="1"/>
  <c r="R347" i="1"/>
  <c r="N347" i="1"/>
  <c r="M347" i="1"/>
  <c r="M389" i="1" s="1"/>
  <c r="L347" i="1"/>
  <c r="J347" i="1"/>
  <c r="O343" i="1"/>
  <c r="I343" i="1"/>
  <c r="H343" i="1"/>
  <c r="G343" i="1"/>
  <c r="A343" i="1"/>
  <c r="N342" i="1"/>
  <c r="M342" i="1"/>
  <c r="Q342" i="1" s="1"/>
  <c r="S342" i="1" s="1"/>
  <c r="L342" i="1"/>
  <c r="K342" i="1"/>
  <c r="R342" i="1" s="1"/>
  <c r="J342" i="1"/>
  <c r="N341" i="1"/>
  <c r="M341" i="1"/>
  <c r="L341" i="1"/>
  <c r="R341" i="1" s="1"/>
  <c r="K341" i="1"/>
  <c r="J341" i="1"/>
  <c r="N340" i="1"/>
  <c r="M340" i="1"/>
  <c r="L340" i="1"/>
  <c r="K340" i="1"/>
  <c r="P340" i="1" s="1"/>
  <c r="J340" i="1"/>
  <c r="N339" i="1"/>
  <c r="N343" i="1" s="1"/>
  <c r="M339" i="1"/>
  <c r="L339" i="1"/>
  <c r="L343" i="1" s="1"/>
  <c r="K339" i="1"/>
  <c r="J339" i="1"/>
  <c r="P339" i="1" s="1"/>
  <c r="O335" i="1"/>
  <c r="N335" i="1"/>
  <c r="L335" i="1"/>
  <c r="I335" i="1"/>
  <c r="H335" i="1"/>
  <c r="G335" i="1"/>
  <c r="A335" i="1"/>
  <c r="R334" i="1"/>
  <c r="R335" i="1" s="1"/>
  <c r="N334" i="1"/>
  <c r="M334" i="1"/>
  <c r="M335" i="1" s="1"/>
  <c r="L334" i="1"/>
  <c r="K334" i="1"/>
  <c r="K335" i="1" s="1"/>
  <c r="J334" i="1"/>
  <c r="Q334" i="1" s="1"/>
  <c r="Q335" i="1" s="1"/>
  <c r="O329" i="1"/>
  <c r="L329" i="1"/>
  <c r="I329" i="1"/>
  <c r="H329" i="1"/>
  <c r="G329" i="1"/>
  <c r="A329" i="1"/>
  <c r="Q328" i="1"/>
  <c r="S328" i="1" s="1"/>
  <c r="N328" i="1"/>
  <c r="M328" i="1"/>
  <c r="L328" i="1"/>
  <c r="R328" i="1" s="1"/>
  <c r="K328" i="1"/>
  <c r="J328" i="1"/>
  <c r="N327" i="1"/>
  <c r="M327" i="1"/>
  <c r="L327" i="1"/>
  <c r="K327" i="1"/>
  <c r="P327" i="1" s="1"/>
  <c r="J327" i="1"/>
  <c r="N326" i="1"/>
  <c r="M326" i="1"/>
  <c r="L326" i="1"/>
  <c r="K326" i="1"/>
  <c r="R326" i="1" s="1"/>
  <c r="J326" i="1"/>
  <c r="Q326" i="1" s="1"/>
  <c r="S326" i="1" s="1"/>
  <c r="N325" i="1"/>
  <c r="M325" i="1"/>
  <c r="Q325" i="1" s="1"/>
  <c r="S325" i="1" s="1"/>
  <c r="L325" i="1"/>
  <c r="K325" i="1"/>
  <c r="P325" i="1" s="1"/>
  <c r="J325" i="1"/>
  <c r="Q324" i="1"/>
  <c r="S324" i="1" s="1"/>
  <c r="N324" i="1"/>
  <c r="M324" i="1"/>
  <c r="L324" i="1"/>
  <c r="R324" i="1" s="1"/>
  <c r="K324" i="1"/>
  <c r="J324" i="1"/>
  <c r="N323" i="1"/>
  <c r="M323" i="1"/>
  <c r="L323" i="1"/>
  <c r="K323" i="1"/>
  <c r="P323" i="1" s="1"/>
  <c r="J323" i="1"/>
  <c r="N322" i="1"/>
  <c r="M322" i="1"/>
  <c r="L322" i="1"/>
  <c r="K322" i="1"/>
  <c r="R322" i="1" s="1"/>
  <c r="J322" i="1"/>
  <c r="Q322" i="1" s="1"/>
  <c r="S322" i="1" s="1"/>
  <c r="N321" i="1"/>
  <c r="M321" i="1"/>
  <c r="Q321" i="1" s="1"/>
  <c r="S321" i="1" s="1"/>
  <c r="L321" i="1"/>
  <c r="K321" i="1"/>
  <c r="P321" i="1" s="1"/>
  <c r="J321" i="1"/>
  <c r="Q320" i="1"/>
  <c r="S320" i="1" s="1"/>
  <c r="N320" i="1"/>
  <c r="M320" i="1"/>
  <c r="L320" i="1"/>
  <c r="R320" i="1" s="1"/>
  <c r="K320" i="1"/>
  <c r="J320" i="1"/>
  <c r="N319" i="1"/>
  <c r="M319" i="1"/>
  <c r="M329" i="1" s="1"/>
  <c r="L319" i="1"/>
  <c r="K319" i="1"/>
  <c r="P319" i="1" s="1"/>
  <c r="J319" i="1"/>
  <c r="N318" i="1"/>
  <c r="N329" i="1" s="1"/>
  <c r="M318" i="1"/>
  <c r="L318" i="1"/>
  <c r="K318" i="1"/>
  <c r="R318" i="1" s="1"/>
  <c r="J318" i="1"/>
  <c r="J329" i="1" s="1"/>
  <c r="O314" i="1"/>
  <c r="L314" i="1"/>
  <c r="I314" i="1"/>
  <c r="H314" i="1"/>
  <c r="G314" i="1"/>
  <c r="A314" i="1"/>
  <c r="N313" i="1"/>
  <c r="M313" i="1"/>
  <c r="L313" i="1"/>
  <c r="K313" i="1"/>
  <c r="P313" i="1" s="1"/>
  <c r="J313" i="1"/>
  <c r="N312" i="1"/>
  <c r="M312" i="1"/>
  <c r="L312" i="1"/>
  <c r="K312" i="1"/>
  <c r="R312" i="1" s="1"/>
  <c r="J312" i="1"/>
  <c r="Q312" i="1" s="1"/>
  <c r="S312" i="1" s="1"/>
  <c r="N311" i="1"/>
  <c r="M311" i="1"/>
  <c r="Q311" i="1" s="1"/>
  <c r="S311" i="1" s="1"/>
  <c r="L311" i="1"/>
  <c r="K311" i="1"/>
  <c r="P311" i="1" s="1"/>
  <c r="J311" i="1"/>
  <c r="Q310" i="1"/>
  <c r="S310" i="1" s="1"/>
  <c r="N310" i="1"/>
  <c r="M310" i="1"/>
  <c r="L310" i="1"/>
  <c r="R310" i="1" s="1"/>
  <c r="K310" i="1"/>
  <c r="J310" i="1"/>
  <c r="N309" i="1"/>
  <c r="R309" i="1" s="1"/>
  <c r="M309" i="1"/>
  <c r="L309" i="1"/>
  <c r="J309" i="1"/>
  <c r="Q309" i="1" s="1"/>
  <c r="S309" i="1" s="1"/>
  <c r="N308" i="1"/>
  <c r="N314" i="1" s="1"/>
  <c r="M308" i="1"/>
  <c r="M314" i="1" s="1"/>
  <c r="L308" i="1"/>
  <c r="K308" i="1"/>
  <c r="J308" i="1"/>
  <c r="Q308" i="1" s="1"/>
  <c r="S308" i="1" s="1"/>
  <c r="O304" i="1"/>
  <c r="I304" i="1"/>
  <c r="H304" i="1"/>
  <c r="G304" i="1"/>
  <c r="A304" i="1"/>
  <c r="N303" i="1"/>
  <c r="M303" i="1"/>
  <c r="Q303" i="1" s="1"/>
  <c r="S303" i="1" s="1"/>
  <c r="L303" i="1"/>
  <c r="R303" i="1" s="1"/>
  <c r="K303" i="1"/>
  <c r="J303" i="1"/>
  <c r="N302" i="1"/>
  <c r="M302" i="1"/>
  <c r="L302" i="1"/>
  <c r="K302" i="1"/>
  <c r="R302" i="1" s="1"/>
  <c r="J302" i="1"/>
  <c r="S301" i="1"/>
  <c r="Q301" i="1"/>
  <c r="N301" i="1"/>
  <c r="M301" i="1"/>
  <c r="L301" i="1"/>
  <c r="K301" i="1"/>
  <c r="R301" i="1" s="1"/>
  <c r="J301" i="1"/>
  <c r="R300" i="1"/>
  <c r="N300" i="1"/>
  <c r="M300" i="1"/>
  <c r="Q300" i="1" s="1"/>
  <c r="S300" i="1" s="1"/>
  <c r="L300" i="1"/>
  <c r="K300" i="1"/>
  <c r="P300" i="1" s="1"/>
  <c r="J300" i="1"/>
  <c r="N299" i="1"/>
  <c r="M299" i="1"/>
  <c r="Q299" i="1" s="1"/>
  <c r="S299" i="1" s="1"/>
  <c r="L299" i="1"/>
  <c r="R299" i="1" s="1"/>
  <c r="K299" i="1"/>
  <c r="J299" i="1"/>
  <c r="N298" i="1"/>
  <c r="M298" i="1"/>
  <c r="L298" i="1"/>
  <c r="K298" i="1"/>
  <c r="R298" i="1" s="1"/>
  <c r="J298" i="1"/>
  <c r="S297" i="1"/>
  <c r="Q297" i="1"/>
  <c r="N297" i="1"/>
  <c r="M297" i="1"/>
  <c r="L297" i="1"/>
  <c r="K297" i="1"/>
  <c r="R297" i="1" s="1"/>
  <c r="J297" i="1"/>
  <c r="R296" i="1"/>
  <c r="N296" i="1"/>
  <c r="M296" i="1"/>
  <c r="Q296" i="1" s="1"/>
  <c r="S296" i="1" s="1"/>
  <c r="L296" i="1"/>
  <c r="K296" i="1"/>
  <c r="P296" i="1" s="1"/>
  <c r="J296" i="1"/>
  <c r="N295" i="1"/>
  <c r="M295" i="1"/>
  <c r="Q295" i="1" s="1"/>
  <c r="S295" i="1" s="1"/>
  <c r="L295" i="1"/>
  <c r="R295" i="1" s="1"/>
  <c r="K295" i="1"/>
  <c r="J295" i="1"/>
  <c r="N294" i="1"/>
  <c r="M294" i="1"/>
  <c r="L294" i="1"/>
  <c r="K294" i="1"/>
  <c r="R294" i="1" s="1"/>
  <c r="J294" i="1"/>
  <c r="S293" i="1"/>
  <c r="Q293" i="1"/>
  <c r="N293" i="1"/>
  <c r="M293" i="1"/>
  <c r="L293" i="1"/>
  <c r="K293" i="1"/>
  <c r="R293" i="1" s="1"/>
  <c r="J293" i="1"/>
  <c r="R292" i="1"/>
  <c r="N292" i="1"/>
  <c r="M292" i="1"/>
  <c r="Q292" i="1" s="1"/>
  <c r="S292" i="1" s="1"/>
  <c r="L292" i="1"/>
  <c r="K292" i="1"/>
  <c r="P292" i="1" s="1"/>
  <c r="J292" i="1"/>
  <c r="N291" i="1"/>
  <c r="M291" i="1"/>
  <c r="Q291" i="1" s="1"/>
  <c r="S291" i="1" s="1"/>
  <c r="L291" i="1"/>
  <c r="R291" i="1" s="1"/>
  <c r="K291" i="1"/>
  <c r="J291" i="1"/>
  <c r="N290" i="1"/>
  <c r="M290" i="1"/>
  <c r="L290" i="1"/>
  <c r="K290" i="1"/>
  <c r="R290" i="1" s="1"/>
  <c r="J290" i="1"/>
  <c r="S289" i="1"/>
  <c r="Q289" i="1"/>
  <c r="N289" i="1"/>
  <c r="M289" i="1"/>
  <c r="L289" i="1"/>
  <c r="K289" i="1"/>
  <c r="R289" i="1" s="1"/>
  <c r="J289" i="1"/>
  <c r="R288" i="1"/>
  <c r="N288" i="1"/>
  <c r="M288" i="1"/>
  <c r="Q288" i="1" s="1"/>
  <c r="S288" i="1" s="1"/>
  <c r="L288" i="1"/>
  <c r="K288" i="1"/>
  <c r="P288" i="1" s="1"/>
  <c r="J288" i="1"/>
  <c r="N287" i="1"/>
  <c r="M287" i="1"/>
  <c r="Q287" i="1" s="1"/>
  <c r="S287" i="1" s="1"/>
  <c r="L287" i="1"/>
  <c r="R287" i="1" s="1"/>
  <c r="K287" i="1"/>
  <c r="J287" i="1"/>
  <c r="N286" i="1"/>
  <c r="M286" i="1"/>
  <c r="L286" i="1"/>
  <c r="K286" i="1"/>
  <c r="R286" i="1" s="1"/>
  <c r="J286" i="1"/>
  <c r="S285" i="1"/>
  <c r="Q285" i="1"/>
  <c r="N285" i="1"/>
  <c r="M285" i="1"/>
  <c r="L285" i="1"/>
  <c r="K285" i="1"/>
  <c r="R285" i="1" s="1"/>
  <c r="J285" i="1"/>
  <c r="R284" i="1"/>
  <c r="N284" i="1"/>
  <c r="M284" i="1"/>
  <c r="Q284" i="1" s="1"/>
  <c r="S284" i="1" s="1"/>
  <c r="L284" i="1"/>
  <c r="K284" i="1"/>
  <c r="P284" i="1" s="1"/>
  <c r="J284" i="1"/>
  <c r="N283" i="1"/>
  <c r="M283" i="1"/>
  <c r="Q283" i="1" s="1"/>
  <c r="S283" i="1" s="1"/>
  <c r="L283" i="1"/>
  <c r="K283" i="1"/>
  <c r="R283" i="1" s="1"/>
  <c r="J283" i="1"/>
  <c r="N282" i="1"/>
  <c r="M282" i="1"/>
  <c r="L282" i="1"/>
  <c r="R282" i="1" s="1"/>
  <c r="K282" i="1"/>
  <c r="J282" i="1"/>
  <c r="Q282" i="1" s="1"/>
  <c r="S282" i="1" s="1"/>
  <c r="N281" i="1"/>
  <c r="M281" i="1"/>
  <c r="L281" i="1"/>
  <c r="K281" i="1"/>
  <c r="P281" i="1" s="1"/>
  <c r="J281" i="1"/>
  <c r="Q281" i="1" s="1"/>
  <c r="S281" i="1" s="1"/>
  <c r="Q280" i="1"/>
  <c r="S280" i="1" s="1"/>
  <c r="N280" i="1"/>
  <c r="M280" i="1"/>
  <c r="L280" i="1"/>
  <c r="K280" i="1"/>
  <c r="R280" i="1" s="1"/>
  <c r="J280" i="1"/>
  <c r="P280" i="1" s="1"/>
  <c r="R279" i="1"/>
  <c r="N279" i="1"/>
  <c r="M279" i="1"/>
  <c r="Q279" i="1" s="1"/>
  <c r="S279" i="1" s="1"/>
  <c r="L279" i="1"/>
  <c r="K279" i="1"/>
  <c r="P279" i="1" s="1"/>
  <c r="J279" i="1"/>
  <c r="N278" i="1"/>
  <c r="M278" i="1"/>
  <c r="L278" i="1"/>
  <c r="R278" i="1" s="1"/>
  <c r="K278" i="1"/>
  <c r="J278" i="1"/>
  <c r="Q278" i="1" s="1"/>
  <c r="S278" i="1" s="1"/>
  <c r="N277" i="1"/>
  <c r="M277" i="1"/>
  <c r="L277" i="1"/>
  <c r="K277" i="1"/>
  <c r="P277" i="1" s="1"/>
  <c r="J277" i="1"/>
  <c r="Q277" i="1" s="1"/>
  <c r="S277" i="1" s="1"/>
  <c r="Q276" i="1"/>
  <c r="S276" i="1" s="1"/>
  <c r="N276" i="1"/>
  <c r="M276" i="1"/>
  <c r="L276" i="1"/>
  <c r="K276" i="1"/>
  <c r="R276" i="1" s="1"/>
  <c r="J276" i="1"/>
  <c r="P276" i="1" s="1"/>
  <c r="R275" i="1"/>
  <c r="N275" i="1"/>
  <c r="M275" i="1"/>
  <c r="Q275" i="1" s="1"/>
  <c r="S275" i="1" s="1"/>
  <c r="L275" i="1"/>
  <c r="K275" i="1"/>
  <c r="P275" i="1" s="1"/>
  <c r="J275" i="1"/>
  <c r="N274" i="1"/>
  <c r="M274" i="1"/>
  <c r="L274" i="1"/>
  <c r="R274" i="1" s="1"/>
  <c r="K274" i="1"/>
  <c r="J274" i="1"/>
  <c r="Q274" i="1" s="1"/>
  <c r="S274" i="1" s="1"/>
  <c r="N273" i="1"/>
  <c r="M273" i="1"/>
  <c r="L273" i="1"/>
  <c r="K273" i="1"/>
  <c r="P273" i="1" s="1"/>
  <c r="J273" i="1"/>
  <c r="Q273" i="1" s="1"/>
  <c r="S273" i="1" s="1"/>
  <c r="Q272" i="1"/>
  <c r="S272" i="1" s="1"/>
  <c r="N272" i="1"/>
  <c r="M272" i="1"/>
  <c r="L272" i="1"/>
  <c r="K272" i="1"/>
  <c r="R272" i="1" s="1"/>
  <c r="J272" i="1"/>
  <c r="P272" i="1" s="1"/>
  <c r="R271" i="1"/>
  <c r="N271" i="1"/>
  <c r="M271" i="1"/>
  <c r="Q271" i="1" s="1"/>
  <c r="S271" i="1" s="1"/>
  <c r="L271" i="1"/>
  <c r="K271" i="1"/>
  <c r="P271" i="1" s="1"/>
  <c r="J271" i="1"/>
  <c r="N270" i="1"/>
  <c r="M270" i="1"/>
  <c r="L270" i="1"/>
  <c r="R270" i="1" s="1"/>
  <c r="K270" i="1"/>
  <c r="J270" i="1"/>
  <c r="Q270" i="1" s="1"/>
  <c r="S270" i="1" s="1"/>
  <c r="N269" i="1"/>
  <c r="M269" i="1"/>
  <c r="L269" i="1"/>
  <c r="K269" i="1"/>
  <c r="P269" i="1" s="1"/>
  <c r="J269" i="1"/>
  <c r="Q269" i="1" s="1"/>
  <c r="S269" i="1" s="1"/>
  <c r="Q268" i="1"/>
  <c r="S268" i="1" s="1"/>
  <c r="N268" i="1"/>
  <c r="M268" i="1"/>
  <c r="L268" i="1"/>
  <c r="K268" i="1"/>
  <c r="R268" i="1" s="1"/>
  <c r="J268" i="1"/>
  <c r="P268" i="1" s="1"/>
  <c r="R267" i="1"/>
  <c r="N267" i="1"/>
  <c r="M267" i="1"/>
  <c r="Q267" i="1" s="1"/>
  <c r="S267" i="1" s="1"/>
  <c r="L267" i="1"/>
  <c r="K267" i="1"/>
  <c r="P267" i="1" s="1"/>
  <c r="J267" i="1"/>
  <c r="N266" i="1"/>
  <c r="M266" i="1"/>
  <c r="L266" i="1"/>
  <c r="R266" i="1" s="1"/>
  <c r="K266" i="1"/>
  <c r="J266" i="1"/>
  <c r="Q266" i="1" s="1"/>
  <c r="S266" i="1" s="1"/>
  <c r="N265" i="1"/>
  <c r="M265" i="1"/>
  <c r="L265" i="1"/>
  <c r="K265" i="1"/>
  <c r="P265" i="1" s="1"/>
  <c r="J265" i="1"/>
  <c r="Q265" i="1" s="1"/>
  <c r="S265" i="1" s="1"/>
  <c r="Q264" i="1"/>
  <c r="S264" i="1" s="1"/>
  <c r="N264" i="1"/>
  <c r="M264" i="1"/>
  <c r="L264" i="1"/>
  <c r="K264" i="1"/>
  <c r="R264" i="1" s="1"/>
  <c r="J264" i="1"/>
  <c r="P264" i="1" s="1"/>
  <c r="R263" i="1"/>
  <c r="N263" i="1"/>
  <c r="M263" i="1"/>
  <c r="Q263" i="1" s="1"/>
  <c r="S263" i="1" s="1"/>
  <c r="L263" i="1"/>
  <c r="K263" i="1"/>
  <c r="P263" i="1" s="1"/>
  <c r="J263" i="1"/>
  <c r="N262" i="1"/>
  <c r="M262" i="1"/>
  <c r="L262" i="1"/>
  <c r="R262" i="1" s="1"/>
  <c r="K262" i="1"/>
  <c r="J262" i="1"/>
  <c r="Q262" i="1" s="1"/>
  <c r="S262" i="1" s="1"/>
  <c r="N261" i="1"/>
  <c r="M261" i="1"/>
  <c r="L261" i="1"/>
  <c r="K261" i="1"/>
  <c r="P261" i="1" s="1"/>
  <c r="J261" i="1"/>
  <c r="Q261" i="1" s="1"/>
  <c r="S261" i="1" s="1"/>
  <c r="Q260" i="1"/>
  <c r="S260" i="1" s="1"/>
  <c r="N260" i="1"/>
  <c r="M260" i="1"/>
  <c r="L260" i="1"/>
  <c r="K260" i="1"/>
  <c r="R260" i="1" s="1"/>
  <c r="J260" i="1"/>
  <c r="P260" i="1" s="1"/>
  <c r="R259" i="1"/>
  <c r="N259" i="1"/>
  <c r="M259" i="1"/>
  <c r="Q259" i="1" s="1"/>
  <c r="S259" i="1" s="1"/>
  <c r="L259" i="1"/>
  <c r="K259" i="1"/>
  <c r="P259" i="1" s="1"/>
  <c r="J259" i="1"/>
  <c r="N258" i="1"/>
  <c r="M258" i="1"/>
  <c r="L258" i="1"/>
  <c r="R258" i="1" s="1"/>
  <c r="K258" i="1"/>
  <c r="J258" i="1"/>
  <c r="Q258" i="1" s="1"/>
  <c r="S258" i="1" s="1"/>
  <c r="N257" i="1"/>
  <c r="M257" i="1"/>
  <c r="L257" i="1"/>
  <c r="K257" i="1"/>
  <c r="P257" i="1" s="1"/>
  <c r="J257" i="1"/>
  <c r="Q257" i="1" s="1"/>
  <c r="S257" i="1" s="1"/>
  <c r="Q256" i="1"/>
  <c r="S256" i="1" s="1"/>
  <c r="N256" i="1"/>
  <c r="M256" i="1"/>
  <c r="L256" i="1"/>
  <c r="K256" i="1"/>
  <c r="R256" i="1" s="1"/>
  <c r="J256" i="1"/>
  <c r="P256" i="1" s="1"/>
  <c r="R255" i="1"/>
  <c r="N255" i="1"/>
  <c r="M255" i="1"/>
  <c r="Q255" i="1" s="1"/>
  <c r="S255" i="1" s="1"/>
  <c r="L255" i="1"/>
  <c r="K255" i="1"/>
  <c r="P255" i="1" s="1"/>
  <c r="J255" i="1"/>
  <c r="N254" i="1"/>
  <c r="M254" i="1"/>
  <c r="L254" i="1"/>
  <c r="R254" i="1" s="1"/>
  <c r="K254" i="1"/>
  <c r="J254" i="1"/>
  <c r="Q254" i="1" s="1"/>
  <c r="S254" i="1" s="1"/>
  <c r="N253" i="1"/>
  <c r="M253" i="1"/>
  <c r="L253" i="1"/>
  <c r="K253" i="1"/>
  <c r="P253" i="1" s="1"/>
  <c r="J253" i="1"/>
  <c r="Q253" i="1" s="1"/>
  <c r="S253" i="1" s="1"/>
  <c r="Q252" i="1"/>
  <c r="S252" i="1" s="1"/>
  <c r="N252" i="1"/>
  <c r="M252" i="1"/>
  <c r="L252" i="1"/>
  <c r="K252" i="1"/>
  <c r="R252" i="1" s="1"/>
  <c r="J252" i="1"/>
  <c r="P252" i="1" s="1"/>
  <c r="R251" i="1"/>
  <c r="N251" i="1"/>
  <c r="M251" i="1"/>
  <c r="Q251" i="1" s="1"/>
  <c r="S251" i="1" s="1"/>
  <c r="L251" i="1"/>
  <c r="K251" i="1"/>
  <c r="P251" i="1" s="1"/>
  <c r="J251" i="1"/>
  <c r="N250" i="1"/>
  <c r="M250" i="1"/>
  <c r="L250" i="1"/>
  <c r="R250" i="1" s="1"/>
  <c r="K250" i="1"/>
  <c r="J250" i="1"/>
  <c r="Q250" i="1" s="1"/>
  <c r="S250" i="1" s="1"/>
  <c r="N249" i="1"/>
  <c r="M249" i="1"/>
  <c r="M304" i="1" s="1"/>
  <c r="L249" i="1"/>
  <c r="L304" i="1" s="1"/>
  <c r="K249" i="1"/>
  <c r="P249" i="1" s="1"/>
  <c r="J249" i="1"/>
  <c r="Q249" i="1" s="1"/>
  <c r="O245" i="1"/>
  <c r="I245" i="1"/>
  <c r="H245" i="1"/>
  <c r="G245" i="1"/>
  <c r="A245" i="1"/>
  <c r="S244" i="1"/>
  <c r="Q244" i="1"/>
  <c r="N244" i="1"/>
  <c r="M244" i="1"/>
  <c r="L244" i="1"/>
  <c r="R244" i="1" s="1"/>
  <c r="K244" i="1"/>
  <c r="P244" i="1" s="1"/>
  <c r="S243" i="1"/>
  <c r="Q243" i="1"/>
  <c r="N243" i="1"/>
  <c r="M243" i="1"/>
  <c r="L243" i="1"/>
  <c r="R243" i="1" s="1"/>
  <c r="K243" i="1"/>
  <c r="P243" i="1" s="1"/>
  <c r="N242" i="1"/>
  <c r="M242" i="1"/>
  <c r="L242" i="1"/>
  <c r="R242" i="1" s="1"/>
  <c r="K242" i="1"/>
  <c r="J242" i="1"/>
  <c r="Q242" i="1" s="1"/>
  <c r="S242" i="1" s="1"/>
  <c r="N241" i="1"/>
  <c r="M241" i="1"/>
  <c r="Q241" i="1" s="1"/>
  <c r="S241" i="1" s="1"/>
  <c r="L241" i="1"/>
  <c r="K241" i="1"/>
  <c r="P241" i="1" s="1"/>
  <c r="N240" i="1"/>
  <c r="M240" i="1"/>
  <c r="Q240" i="1" s="1"/>
  <c r="S240" i="1" s="1"/>
  <c r="L240" i="1"/>
  <c r="K240" i="1"/>
  <c r="P240" i="1" s="1"/>
  <c r="N239" i="1"/>
  <c r="M239" i="1"/>
  <c r="Q239" i="1" s="1"/>
  <c r="S239" i="1" s="1"/>
  <c r="L239" i="1"/>
  <c r="K239" i="1"/>
  <c r="P239" i="1" s="1"/>
  <c r="N238" i="1"/>
  <c r="M238" i="1"/>
  <c r="Q238" i="1" s="1"/>
  <c r="S238" i="1" s="1"/>
  <c r="L238" i="1"/>
  <c r="K238" i="1"/>
  <c r="P238" i="1" s="1"/>
  <c r="N237" i="1"/>
  <c r="M237" i="1"/>
  <c r="L237" i="1"/>
  <c r="K237" i="1"/>
  <c r="P237" i="1" s="1"/>
  <c r="J237" i="1"/>
  <c r="Q237" i="1" s="1"/>
  <c r="S237" i="1" s="1"/>
  <c r="Q236" i="1"/>
  <c r="S236" i="1" s="1"/>
  <c r="N236" i="1"/>
  <c r="M236" i="1"/>
  <c r="L236" i="1"/>
  <c r="K236" i="1"/>
  <c r="P236" i="1" s="1"/>
  <c r="Q235" i="1"/>
  <c r="S235" i="1" s="1"/>
  <c r="N235" i="1"/>
  <c r="M235" i="1"/>
  <c r="L235" i="1"/>
  <c r="K235" i="1"/>
  <c r="P235" i="1" s="1"/>
  <c r="Q234" i="1"/>
  <c r="S234" i="1" s="1"/>
  <c r="N234" i="1"/>
  <c r="M234" i="1"/>
  <c r="L234" i="1"/>
  <c r="K234" i="1"/>
  <c r="P234" i="1" s="1"/>
  <c r="Q233" i="1"/>
  <c r="S233" i="1" s="1"/>
  <c r="N233" i="1"/>
  <c r="M233" i="1"/>
  <c r="L233" i="1"/>
  <c r="K233" i="1"/>
  <c r="P233" i="1" s="1"/>
  <c r="Q232" i="1"/>
  <c r="S232" i="1" s="1"/>
  <c r="N232" i="1"/>
  <c r="M232" i="1"/>
  <c r="L232" i="1"/>
  <c r="K232" i="1"/>
  <c r="P232" i="1" s="1"/>
  <c r="Q231" i="1"/>
  <c r="S231" i="1" s="1"/>
  <c r="N231" i="1"/>
  <c r="M231" i="1"/>
  <c r="L231" i="1"/>
  <c r="K231" i="1"/>
  <c r="P231" i="1" s="1"/>
  <c r="Q230" i="1"/>
  <c r="S230" i="1" s="1"/>
  <c r="N230" i="1"/>
  <c r="M230" i="1"/>
  <c r="L230" i="1"/>
  <c r="K230" i="1"/>
  <c r="R230" i="1" s="1"/>
  <c r="J230" i="1"/>
  <c r="P230" i="1" s="1"/>
  <c r="R229" i="1"/>
  <c r="N229" i="1"/>
  <c r="M229" i="1"/>
  <c r="Q229" i="1" s="1"/>
  <c r="S229" i="1" s="1"/>
  <c r="L229" i="1"/>
  <c r="K229" i="1"/>
  <c r="P229" i="1" s="1"/>
  <c r="R228" i="1"/>
  <c r="N228" i="1"/>
  <c r="M228" i="1"/>
  <c r="Q228" i="1" s="1"/>
  <c r="S228" i="1" s="1"/>
  <c r="L228" i="1"/>
  <c r="K228" i="1"/>
  <c r="P228" i="1" s="1"/>
  <c r="R227" i="1"/>
  <c r="N227" i="1"/>
  <c r="M227" i="1"/>
  <c r="Q227" i="1" s="1"/>
  <c r="S227" i="1" s="1"/>
  <c r="L227" i="1"/>
  <c r="K227" i="1"/>
  <c r="P227" i="1" s="1"/>
  <c r="J227" i="1"/>
  <c r="S226" i="1"/>
  <c r="Q226" i="1"/>
  <c r="N226" i="1"/>
  <c r="M226" i="1"/>
  <c r="L226" i="1"/>
  <c r="R226" i="1" s="1"/>
  <c r="K226" i="1"/>
  <c r="P226" i="1" s="1"/>
  <c r="S225" i="1"/>
  <c r="Q225" i="1"/>
  <c r="N225" i="1"/>
  <c r="M225" i="1"/>
  <c r="L225" i="1"/>
  <c r="R225" i="1" s="1"/>
  <c r="K225" i="1"/>
  <c r="P225" i="1" s="1"/>
  <c r="S224" i="1"/>
  <c r="Q224" i="1"/>
  <c r="N224" i="1"/>
  <c r="M224" i="1"/>
  <c r="L224" i="1"/>
  <c r="R224" i="1" s="1"/>
  <c r="K224" i="1"/>
  <c r="P224" i="1" s="1"/>
  <c r="S223" i="1"/>
  <c r="Q223" i="1"/>
  <c r="N223" i="1"/>
  <c r="M223" i="1"/>
  <c r="L223" i="1"/>
  <c r="R223" i="1" s="1"/>
  <c r="K223" i="1"/>
  <c r="P223" i="1" s="1"/>
  <c r="S222" i="1"/>
  <c r="Q222" i="1"/>
  <c r="N222" i="1"/>
  <c r="M222" i="1"/>
  <c r="L222" i="1"/>
  <c r="R222" i="1" s="1"/>
  <c r="K222" i="1"/>
  <c r="P222" i="1" s="1"/>
  <c r="S221" i="1"/>
  <c r="Q221" i="1"/>
  <c r="N221" i="1"/>
  <c r="M221" i="1"/>
  <c r="L221" i="1"/>
  <c r="R221" i="1" s="1"/>
  <c r="K221" i="1"/>
  <c r="P221" i="1" s="1"/>
  <c r="N220" i="1"/>
  <c r="M220" i="1"/>
  <c r="L220" i="1"/>
  <c r="R220" i="1" s="1"/>
  <c r="K220" i="1"/>
  <c r="J220" i="1"/>
  <c r="Q220" i="1" s="1"/>
  <c r="S220" i="1" s="1"/>
  <c r="N219" i="1"/>
  <c r="M219" i="1"/>
  <c r="Q219" i="1" s="1"/>
  <c r="S219" i="1" s="1"/>
  <c r="L219" i="1"/>
  <c r="K219" i="1"/>
  <c r="P219" i="1" s="1"/>
  <c r="N218" i="1"/>
  <c r="M218" i="1"/>
  <c r="Q218" i="1" s="1"/>
  <c r="S218" i="1" s="1"/>
  <c r="L218" i="1"/>
  <c r="K218" i="1"/>
  <c r="P218" i="1" s="1"/>
  <c r="N217" i="1"/>
  <c r="M217" i="1"/>
  <c r="L217" i="1"/>
  <c r="K217" i="1"/>
  <c r="P217" i="1" s="1"/>
  <c r="J217" i="1"/>
  <c r="Q217" i="1" s="1"/>
  <c r="S217" i="1" s="1"/>
  <c r="Q216" i="1"/>
  <c r="S216" i="1" s="1"/>
  <c r="N216" i="1"/>
  <c r="M216" i="1"/>
  <c r="L216" i="1"/>
  <c r="K216" i="1"/>
  <c r="R216" i="1" s="1"/>
  <c r="J216" i="1"/>
  <c r="P216" i="1" s="1"/>
  <c r="R215" i="1"/>
  <c r="N215" i="1"/>
  <c r="M215" i="1"/>
  <c r="M245" i="1" s="1"/>
  <c r="L215" i="1"/>
  <c r="K215" i="1"/>
  <c r="K245" i="1" s="1"/>
  <c r="J215" i="1"/>
  <c r="N214" i="1"/>
  <c r="N245" i="1" s="1"/>
  <c r="M214" i="1"/>
  <c r="L214" i="1"/>
  <c r="L245" i="1" s="1"/>
  <c r="K214" i="1"/>
  <c r="J214" i="1"/>
  <c r="Q214" i="1" s="1"/>
  <c r="O211" i="1"/>
  <c r="I211" i="1"/>
  <c r="H211" i="1"/>
  <c r="G211" i="1"/>
  <c r="A211" i="1"/>
  <c r="R210" i="1"/>
  <c r="N210" i="1"/>
  <c r="M210" i="1"/>
  <c r="Q210" i="1" s="1"/>
  <c r="S210" i="1" s="1"/>
  <c r="L210" i="1"/>
  <c r="K210" i="1"/>
  <c r="P210" i="1" s="1"/>
  <c r="J210" i="1"/>
  <c r="N209" i="1"/>
  <c r="M209" i="1"/>
  <c r="L209" i="1"/>
  <c r="R209" i="1" s="1"/>
  <c r="K209" i="1"/>
  <c r="J209" i="1"/>
  <c r="Q209" i="1" s="1"/>
  <c r="S209" i="1" s="1"/>
  <c r="N208" i="1"/>
  <c r="M208" i="1"/>
  <c r="L208" i="1"/>
  <c r="K208" i="1"/>
  <c r="P208" i="1" s="1"/>
  <c r="J208" i="1"/>
  <c r="Q208" i="1" s="1"/>
  <c r="S208" i="1" s="1"/>
  <c r="Q207" i="1"/>
  <c r="S207" i="1" s="1"/>
  <c r="N207" i="1"/>
  <c r="M207" i="1"/>
  <c r="L207" i="1"/>
  <c r="K207" i="1"/>
  <c r="R207" i="1" s="1"/>
  <c r="J207" i="1"/>
  <c r="P207" i="1" s="1"/>
  <c r="R206" i="1"/>
  <c r="N206" i="1"/>
  <c r="M206" i="1"/>
  <c r="Q206" i="1" s="1"/>
  <c r="S206" i="1" s="1"/>
  <c r="L206" i="1"/>
  <c r="K206" i="1"/>
  <c r="P206" i="1" s="1"/>
  <c r="J206" i="1"/>
  <c r="N205" i="1"/>
  <c r="M205" i="1"/>
  <c r="L205" i="1"/>
  <c r="R205" i="1" s="1"/>
  <c r="K205" i="1"/>
  <c r="J205" i="1"/>
  <c r="Q205" i="1" s="1"/>
  <c r="S205" i="1" s="1"/>
  <c r="N204" i="1"/>
  <c r="M204" i="1"/>
  <c r="L204" i="1"/>
  <c r="K204" i="1"/>
  <c r="P204" i="1" s="1"/>
  <c r="J204" i="1"/>
  <c r="Q204" i="1" s="1"/>
  <c r="S204" i="1" s="1"/>
  <c r="Q203" i="1"/>
  <c r="S203" i="1" s="1"/>
  <c r="N203" i="1"/>
  <c r="M203" i="1"/>
  <c r="L203" i="1"/>
  <c r="K203" i="1"/>
  <c r="R203" i="1" s="1"/>
  <c r="J203" i="1"/>
  <c r="P203" i="1" s="1"/>
  <c r="R202" i="1"/>
  <c r="N202" i="1"/>
  <c r="M202" i="1"/>
  <c r="Q202" i="1" s="1"/>
  <c r="S202" i="1" s="1"/>
  <c r="L202" i="1"/>
  <c r="K202" i="1"/>
  <c r="P202" i="1" s="1"/>
  <c r="R201" i="1"/>
  <c r="N201" i="1"/>
  <c r="M201" i="1"/>
  <c r="Q201" i="1" s="1"/>
  <c r="S201" i="1" s="1"/>
  <c r="L201" i="1"/>
  <c r="K201" i="1"/>
  <c r="P201" i="1" s="1"/>
  <c r="J201" i="1"/>
  <c r="S200" i="1"/>
  <c r="Q200" i="1"/>
  <c r="N200" i="1"/>
  <c r="M200" i="1"/>
  <c r="L200" i="1"/>
  <c r="R200" i="1" s="1"/>
  <c r="K200" i="1"/>
  <c r="P200" i="1" s="1"/>
  <c r="N199" i="1"/>
  <c r="M199" i="1"/>
  <c r="L199" i="1"/>
  <c r="R199" i="1" s="1"/>
  <c r="K199" i="1"/>
  <c r="J199" i="1"/>
  <c r="Q199" i="1" s="1"/>
  <c r="S199" i="1" s="1"/>
  <c r="N198" i="1"/>
  <c r="M198" i="1"/>
  <c r="L198" i="1"/>
  <c r="K198" i="1"/>
  <c r="P198" i="1" s="1"/>
  <c r="J198" i="1"/>
  <c r="Q198" i="1" s="1"/>
  <c r="S198" i="1" s="1"/>
  <c r="Q197" i="1"/>
  <c r="S197" i="1" s="1"/>
  <c r="N197" i="1"/>
  <c r="M197" i="1"/>
  <c r="L197" i="1"/>
  <c r="K197" i="1"/>
  <c r="R197" i="1" s="1"/>
  <c r="J197" i="1"/>
  <c r="P197" i="1" s="1"/>
  <c r="R196" i="1"/>
  <c r="N196" i="1"/>
  <c r="M196" i="1"/>
  <c r="Q196" i="1" s="1"/>
  <c r="S196" i="1" s="1"/>
  <c r="L196" i="1"/>
  <c r="K196" i="1"/>
  <c r="P196" i="1" s="1"/>
  <c r="J196" i="1"/>
  <c r="N195" i="1"/>
  <c r="M195" i="1"/>
  <c r="L195" i="1"/>
  <c r="R195" i="1" s="1"/>
  <c r="K195" i="1"/>
  <c r="J195" i="1"/>
  <c r="Q195" i="1" s="1"/>
  <c r="S195" i="1" s="1"/>
  <c r="N194" i="1"/>
  <c r="M194" i="1"/>
  <c r="L194" i="1"/>
  <c r="K194" i="1"/>
  <c r="P194" i="1" s="1"/>
  <c r="J194" i="1"/>
  <c r="Q194" i="1" s="1"/>
  <c r="S194" i="1" s="1"/>
  <c r="Q193" i="1"/>
  <c r="S193" i="1" s="1"/>
  <c r="N193" i="1"/>
  <c r="M193" i="1"/>
  <c r="L193" i="1"/>
  <c r="K193" i="1"/>
  <c r="R193" i="1" s="1"/>
  <c r="J193" i="1"/>
  <c r="P193" i="1" s="1"/>
  <c r="R192" i="1"/>
  <c r="N192" i="1"/>
  <c r="M192" i="1"/>
  <c r="Q192" i="1" s="1"/>
  <c r="S192" i="1" s="1"/>
  <c r="L192" i="1"/>
  <c r="K192" i="1"/>
  <c r="P192" i="1" s="1"/>
  <c r="J192" i="1"/>
  <c r="N191" i="1"/>
  <c r="M191" i="1"/>
  <c r="L191" i="1"/>
  <c r="R191" i="1" s="1"/>
  <c r="K191" i="1"/>
  <c r="J191" i="1"/>
  <c r="Q191" i="1" s="1"/>
  <c r="S191" i="1" s="1"/>
  <c r="N190" i="1"/>
  <c r="M190" i="1"/>
  <c r="L190" i="1"/>
  <c r="K190" i="1"/>
  <c r="P190" i="1" s="1"/>
  <c r="J190" i="1"/>
  <c r="Q190" i="1" s="1"/>
  <c r="S190" i="1" s="1"/>
  <c r="Q189" i="1"/>
  <c r="S189" i="1" s="1"/>
  <c r="N189" i="1"/>
  <c r="M189" i="1"/>
  <c r="L189" i="1"/>
  <c r="K189" i="1"/>
  <c r="R189" i="1" s="1"/>
  <c r="J189" i="1"/>
  <c r="P189" i="1" s="1"/>
  <c r="R188" i="1"/>
  <c r="N188" i="1"/>
  <c r="M188" i="1"/>
  <c r="Q188" i="1" s="1"/>
  <c r="S188" i="1" s="1"/>
  <c r="L188" i="1"/>
  <c r="K188" i="1"/>
  <c r="P188" i="1" s="1"/>
  <c r="J188" i="1"/>
  <c r="N187" i="1"/>
  <c r="M187" i="1"/>
  <c r="L187" i="1"/>
  <c r="R187" i="1" s="1"/>
  <c r="K187" i="1"/>
  <c r="J187" i="1"/>
  <c r="Q187" i="1" s="1"/>
  <c r="S187" i="1" s="1"/>
  <c r="N186" i="1"/>
  <c r="M186" i="1"/>
  <c r="L186" i="1"/>
  <c r="K186" i="1"/>
  <c r="P186" i="1" s="1"/>
  <c r="J186" i="1"/>
  <c r="Q186" i="1" s="1"/>
  <c r="S186" i="1" s="1"/>
  <c r="Q185" i="1"/>
  <c r="S185" i="1" s="1"/>
  <c r="N185" i="1"/>
  <c r="M185" i="1"/>
  <c r="L185" i="1"/>
  <c r="K185" i="1"/>
  <c r="R185" i="1" s="1"/>
  <c r="J185" i="1"/>
  <c r="P185" i="1" s="1"/>
  <c r="R184" i="1"/>
  <c r="N184" i="1"/>
  <c r="M184" i="1"/>
  <c r="L184" i="1"/>
  <c r="K184" i="1"/>
  <c r="P184" i="1" s="1"/>
  <c r="J184" i="1"/>
  <c r="Q184" i="1" s="1"/>
  <c r="S184" i="1" s="1"/>
  <c r="S183" i="1"/>
  <c r="Q183" i="1"/>
  <c r="N183" i="1"/>
  <c r="M183" i="1"/>
  <c r="L183" i="1"/>
  <c r="K183" i="1"/>
  <c r="R183" i="1" s="1"/>
  <c r="N182" i="1"/>
  <c r="M182" i="1"/>
  <c r="L182" i="1"/>
  <c r="K182" i="1"/>
  <c r="R182" i="1" s="1"/>
  <c r="J182" i="1"/>
  <c r="Q182" i="1" s="1"/>
  <c r="S182" i="1" s="1"/>
  <c r="N181" i="1"/>
  <c r="M181" i="1"/>
  <c r="L181" i="1"/>
  <c r="K181" i="1"/>
  <c r="P181" i="1" s="1"/>
  <c r="J181" i="1"/>
  <c r="Q181" i="1" s="1"/>
  <c r="S181" i="1" s="1"/>
  <c r="Q180" i="1"/>
  <c r="S180" i="1" s="1"/>
  <c r="N180" i="1"/>
  <c r="M180" i="1"/>
  <c r="L180" i="1"/>
  <c r="K180" i="1"/>
  <c r="R180" i="1" s="1"/>
  <c r="J180" i="1"/>
  <c r="P180" i="1" s="1"/>
  <c r="R179" i="1"/>
  <c r="N179" i="1"/>
  <c r="M179" i="1"/>
  <c r="L179" i="1"/>
  <c r="K179" i="1"/>
  <c r="P179" i="1" s="1"/>
  <c r="J179" i="1"/>
  <c r="Q179" i="1" s="1"/>
  <c r="S179" i="1" s="1"/>
  <c r="N178" i="1"/>
  <c r="M178" i="1"/>
  <c r="L178" i="1"/>
  <c r="K178" i="1"/>
  <c r="R178" i="1" s="1"/>
  <c r="J178" i="1"/>
  <c r="Q178" i="1" s="1"/>
  <c r="S178" i="1" s="1"/>
  <c r="N177" i="1"/>
  <c r="M177" i="1"/>
  <c r="L177" i="1"/>
  <c r="K177" i="1"/>
  <c r="P177" i="1" s="1"/>
  <c r="J177" i="1"/>
  <c r="Q177" i="1" s="1"/>
  <c r="S177" i="1" s="1"/>
  <c r="Q176" i="1"/>
  <c r="S176" i="1" s="1"/>
  <c r="N176" i="1"/>
  <c r="M176" i="1"/>
  <c r="L176" i="1"/>
  <c r="R176" i="1" s="1"/>
  <c r="K176" i="1"/>
  <c r="J176" i="1"/>
  <c r="P176" i="1" s="1"/>
  <c r="R175" i="1"/>
  <c r="N175" i="1"/>
  <c r="M175" i="1"/>
  <c r="L175" i="1"/>
  <c r="K175" i="1"/>
  <c r="P175" i="1" s="1"/>
  <c r="J175" i="1"/>
  <c r="Q175" i="1" s="1"/>
  <c r="S175" i="1" s="1"/>
  <c r="N174" i="1"/>
  <c r="M174" i="1"/>
  <c r="L174" i="1"/>
  <c r="K174" i="1"/>
  <c r="R174" i="1" s="1"/>
  <c r="J174" i="1"/>
  <c r="Q174" i="1" s="1"/>
  <c r="S174" i="1" s="1"/>
  <c r="N173" i="1"/>
  <c r="M173" i="1"/>
  <c r="Q173" i="1" s="1"/>
  <c r="S173" i="1" s="1"/>
  <c r="L173" i="1"/>
  <c r="K173" i="1"/>
  <c r="P173" i="1" s="1"/>
  <c r="J173" i="1"/>
  <c r="Q172" i="1"/>
  <c r="S172" i="1" s="1"/>
  <c r="N172" i="1"/>
  <c r="M172" i="1"/>
  <c r="L172" i="1"/>
  <c r="R172" i="1" s="1"/>
  <c r="K172" i="1"/>
  <c r="J172" i="1"/>
  <c r="P172" i="1" s="1"/>
  <c r="R171" i="1"/>
  <c r="N171" i="1"/>
  <c r="M171" i="1"/>
  <c r="L171" i="1"/>
  <c r="K171" i="1"/>
  <c r="P171" i="1" s="1"/>
  <c r="J171" i="1"/>
  <c r="Q171" i="1" s="1"/>
  <c r="S171" i="1" s="1"/>
  <c r="N170" i="1"/>
  <c r="M170" i="1"/>
  <c r="L170" i="1"/>
  <c r="K170" i="1"/>
  <c r="R170" i="1" s="1"/>
  <c r="J170" i="1"/>
  <c r="Q170" i="1" s="1"/>
  <c r="S170" i="1" s="1"/>
  <c r="N169" i="1"/>
  <c r="M169" i="1"/>
  <c r="Q169" i="1" s="1"/>
  <c r="S169" i="1" s="1"/>
  <c r="L169" i="1"/>
  <c r="K169" i="1"/>
  <c r="P169" i="1" s="1"/>
  <c r="J169" i="1"/>
  <c r="Q168" i="1"/>
  <c r="S168" i="1" s="1"/>
  <c r="N168" i="1"/>
  <c r="M168" i="1"/>
  <c r="L168" i="1"/>
  <c r="L211" i="1" s="1"/>
  <c r="K168" i="1"/>
  <c r="J168" i="1"/>
  <c r="P168" i="1" s="1"/>
  <c r="R167" i="1"/>
  <c r="N167" i="1"/>
  <c r="M167" i="1"/>
  <c r="Q167" i="1" s="1"/>
  <c r="S167" i="1" s="1"/>
  <c r="L167" i="1"/>
  <c r="K167" i="1"/>
  <c r="P167" i="1" s="1"/>
  <c r="R166" i="1"/>
  <c r="N166" i="1"/>
  <c r="M166" i="1"/>
  <c r="L166" i="1"/>
  <c r="K166" i="1"/>
  <c r="P166" i="1" s="1"/>
  <c r="J166" i="1"/>
  <c r="Q166" i="1" s="1"/>
  <c r="S166" i="1" s="1"/>
  <c r="N165" i="1"/>
  <c r="N211" i="1" s="1"/>
  <c r="M165" i="1"/>
  <c r="L165" i="1"/>
  <c r="K165" i="1"/>
  <c r="R165" i="1" s="1"/>
  <c r="J165" i="1"/>
  <c r="J211" i="1" s="1"/>
  <c r="N164" i="1"/>
  <c r="M164" i="1"/>
  <c r="M211" i="1" s="1"/>
  <c r="L164" i="1"/>
  <c r="K164" i="1"/>
  <c r="P164" i="1" s="1"/>
  <c r="J164" i="1"/>
  <c r="O160" i="1"/>
  <c r="I160" i="1"/>
  <c r="H160" i="1"/>
  <c r="G160" i="1"/>
  <c r="A160" i="1"/>
  <c r="S159" i="1"/>
  <c r="Q159" i="1"/>
  <c r="N159" i="1"/>
  <c r="M159" i="1"/>
  <c r="L159" i="1"/>
  <c r="K159" i="1"/>
  <c r="R159" i="1" s="1"/>
  <c r="N158" i="1"/>
  <c r="M158" i="1"/>
  <c r="L158" i="1"/>
  <c r="K158" i="1"/>
  <c r="R158" i="1" s="1"/>
  <c r="J158" i="1"/>
  <c r="Q158" i="1" s="1"/>
  <c r="S158" i="1" s="1"/>
  <c r="N157" i="1"/>
  <c r="M157" i="1"/>
  <c r="Q157" i="1" s="1"/>
  <c r="S157" i="1" s="1"/>
  <c r="L157" i="1"/>
  <c r="K157" i="1"/>
  <c r="P157" i="1" s="1"/>
  <c r="J157" i="1"/>
  <c r="Q156" i="1"/>
  <c r="S156" i="1" s="1"/>
  <c r="N156" i="1"/>
  <c r="M156" i="1"/>
  <c r="L156" i="1"/>
  <c r="R156" i="1" s="1"/>
  <c r="K156" i="1"/>
  <c r="J156" i="1"/>
  <c r="P156" i="1" s="1"/>
  <c r="R155" i="1"/>
  <c r="N155" i="1"/>
  <c r="N160" i="1" s="1"/>
  <c r="M155" i="1"/>
  <c r="M160" i="1" s="1"/>
  <c r="L155" i="1"/>
  <c r="L160" i="1" s="1"/>
  <c r="O151" i="1"/>
  <c r="M151" i="1"/>
  <c r="K151" i="1"/>
  <c r="I151" i="1"/>
  <c r="H151" i="1"/>
  <c r="G151" i="1"/>
  <c r="A151" i="1"/>
  <c r="N150" i="1"/>
  <c r="N151" i="1" s="1"/>
  <c r="M150" i="1"/>
  <c r="L150" i="1"/>
  <c r="L151" i="1" s="1"/>
  <c r="K150" i="1"/>
  <c r="R150" i="1" s="1"/>
  <c r="R151" i="1" s="1"/>
  <c r="J150" i="1"/>
  <c r="Q150" i="1" s="1"/>
  <c r="O146" i="1"/>
  <c r="I146" i="1"/>
  <c r="H146" i="1"/>
  <c r="G146" i="1"/>
  <c r="A146" i="1"/>
  <c r="R145" i="1"/>
  <c r="N145" i="1"/>
  <c r="M145" i="1"/>
  <c r="L145" i="1"/>
  <c r="K145" i="1"/>
  <c r="P145" i="1" s="1"/>
  <c r="J145" i="1"/>
  <c r="Q145" i="1" s="1"/>
  <c r="S145" i="1" s="1"/>
  <c r="N144" i="1"/>
  <c r="M144" i="1"/>
  <c r="L144" i="1"/>
  <c r="K144" i="1"/>
  <c r="R144" i="1" s="1"/>
  <c r="J144" i="1"/>
  <c r="Q144" i="1" s="1"/>
  <c r="S144" i="1" s="1"/>
  <c r="N143" i="1"/>
  <c r="M143" i="1"/>
  <c r="Q143" i="1" s="1"/>
  <c r="S143" i="1" s="1"/>
  <c r="L143" i="1"/>
  <c r="K143" i="1"/>
  <c r="P143" i="1" s="1"/>
  <c r="J143" i="1"/>
  <c r="Q142" i="1"/>
  <c r="S142" i="1" s="1"/>
  <c r="N142" i="1"/>
  <c r="M142" i="1"/>
  <c r="L142" i="1"/>
  <c r="L146" i="1" s="1"/>
  <c r="K142" i="1"/>
  <c r="J142" i="1"/>
  <c r="P142" i="1" s="1"/>
  <c r="R141" i="1"/>
  <c r="N141" i="1"/>
  <c r="M141" i="1"/>
  <c r="Q141" i="1" s="1"/>
  <c r="S141" i="1" s="1"/>
  <c r="L141" i="1"/>
  <c r="K141" i="1"/>
  <c r="P141" i="1" s="1"/>
  <c r="R140" i="1"/>
  <c r="N140" i="1"/>
  <c r="M140" i="1"/>
  <c r="L140" i="1"/>
  <c r="K140" i="1"/>
  <c r="P140" i="1" s="1"/>
  <c r="J140" i="1"/>
  <c r="Q140" i="1" s="1"/>
  <c r="S140" i="1" s="1"/>
  <c r="N139" i="1"/>
  <c r="N146" i="1" s="1"/>
  <c r="M139" i="1"/>
  <c r="M146" i="1" s="1"/>
  <c r="L139" i="1"/>
  <c r="K139" i="1"/>
  <c r="K146" i="1" s="1"/>
  <c r="J139" i="1"/>
  <c r="J146" i="1" s="1"/>
  <c r="O135" i="1"/>
  <c r="I135" i="1"/>
  <c r="H135" i="1"/>
  <c r="G135" i="1"/>
  <c r="A135" i="1"/>
  <c r="R134" i="1"/>
  <c r="N134" i="1"/>
  <c r="M134" i="1"/>
  <c r="L134" i="1"/>
  <c r="K134" i="1"/>
  <c r="P134" i="1" s="1"/>
  <c r="J134" i="1"/>
  <c r="Q134" i="1" s="1"/>
  <c r="S134" i="1" s="1"/>
  <c r="N133" i="1"/>
  <c r="M133" i="1"/>
  <c r="L133" i="1"/>
  <c r="K133" i="1"/>
  <c r="R133" i="1" s="1"/>
  <c r="J133" i="1"/>
  <c r="Q133" i="1" s="1"/>
  <c r="S133" i="1" s="1"/>
  <c r="N132" i="1"/>
  <c r="M132" i="1"/>
  <c r="Q132" i="1" s="1"/>
  <c r="S132" i="1" s="1"/>
  <c r="L132" i="1"/>
  <c r="K132" i="1"/>
  <c r="P132" i="1" s="1"/>
  <c r="J132" i="1"/>
  <c r="Q131" i="1"/>
  <c r="S131" i="1" s="1"/>
  <c r="N131" i="1"/>
  <c r="M131" i="1"/>
  <c r="L131" i="1"/>
  <c r="R131" i="1" s="1"/>
  <c r="K131" i="1"/>
  <c r="J131" i="1"/>
  <c r="P131" i="1" s="1"/>
  <c r="R130" i="1"/>
  <c r="N130" i="1"/>
  <c r="M130" i="1"/>
  <c r="L130" i="1"/>
  <c r="K130" i="1"/>
  <c r="P130" i="1" s="1"/>
  <c r="J130" i="1"/>
  <c r="Q130" i="1" s="1"/>
  <c r="S130" i="1" s="1"/>
  <c r="N129" i="1"/>
  <c r="M129" i="1"/>
  <c r="L129" i="1"/>
  <c r="K129" i="1"/>
  <c r="R129" i="1" s="1"/>
  <c r="J129" i="1"/>
  <c r="Q129" i="1" s="1"/>
  <c r="S129" i="1" s="1"/>
  <c r="N128" i="1"/>
  <c r="M128" i="1"/>
  <c r="Q128" i="1" s="1"/>
  <c r="S128" i="1" s="1"/>
  <c r="L128" i="1"/>
  <c r="K128" i="1"/>
  <c r="P128" i="1" s="1"/>
  <c r="J128" i="1"/>
  <c r="Q127" i="1"/>
  <c r="S127" i="1" s="1"/>
  <c r="N127" i="1"/>
  <c r="N135" i="1" s="1"/>
  <c r="M127" i="1"/>
  <c r="L127" i="1"/>
  <c r="L135" i="1" s="1"/>
  <c r="K127" i="1"/>
  <c r="J127" i="1"/>
  <c r="P127" i="1" s="1"/>
  <c r="R126" i="1"/>
  <c r="N126" i="1"/>
  <c r="M126" i="1"/>
  <c r="Q126" i="1" s="1"/>
  <c r="S126" i="1" s="1"/>
  <c r="L126" i="1"/>
  <c r="K126" i="1"/>
  <c r="P126" i="1" s="1"/>
  <c r="R125" i="1"/>
  <c r="N125" i="1"/>
  <c r="M125" i="1"/>
  <c r="M135" i="1" s="1"/>
  <c r="L125" i="1"/>
  <c r="K125" i="1"/>
  <c r="K135" i="1" s="1"/>
  <c r="J125" i="1"/>
  <c r="Q125" i="1" s="1"/>
  <c r="O121" i="1"/>
  <c r="K121" i="1"/>
  <c r="I121" i="1"/>
  <c r="H121" i="1"/>
  <c r="G121" i="1"/>
  <c r="A121" i="1"/>
  <c r="Q120" i="1"/>
  <c r="S120" i="1" s="1"/>
  <c r="N120" i="1"/>
  <c r="M120" i="1"/>
  <c r="L120" i="1"/>
  <c r="L121" i="1" s="1"/>
  <c r="K120" i="1"/>
  <c r="J120" i="1"/>
  <c r="P120" i="1" s="1"/>
  <c r="R119" i="1"/>
  <c r="N119" i="1"/>
  <c r="M119" i="1"/>
  <c r="M121" i="1" s="1"/>
  <c r="L119" i="1"/>
  <c r="K119" i="1"/>
  <c r="P119" i="1" s="1"/>
  <c r="J119" i="1"/>
  <c r="Q119" i="1" s="1"/>
  <c r="S119" i="1" s="1"/>
  <c r="S118" i="1"/>
  <c r="Q118" i="1"/>
  <c r="N118" i="1"/>
  <c r="N121" i="1" s="1"/>
  <c r="M118" i="1"/>
  <c r="K118" i="1"/>
  <c r="R118" i="1" s="1"/>
  <c r="J118" i="1"/>
  <c r="J121" i="1" s="1"/>
  <c r="O114" i="1"/>
  <c r="K114" i="1"/>
  <c r="I114" i="1"/>
  <c r="H114" i="1"/>
  <c r="G114" i="1"/>
  <c r="A114" i="1"/>
  <c r="Q113" i="1"/>
  <c r="S113" i="1" s="1"/>
  <c r="N113" i="1"/>
  <c r="M113" i="1"/>
  <c r="L113" i="1"/>
  <c r="L114" i="1" s="1"/>
  <c r="K113" i="1"/>
  <c r="J113" i="1"/>
  <c r="P113" i="1" s="1"/>
  <c r="R112" i="1"/>
  <c r="N112" i="1"/>
  <c r="N114" i="1" s="1"/>
  <c r="M112" i="1"/>
  <c r="M114" i="1" s="1"/>
  <c r="K112" i="1"/>
  <c r="J112" i="1"/>
  <c r="J114" i="1" s="1"/>
  <c r="O108" i="1"/>
  <c r="N108" i="1"/>
  <c r="L108" i="1"/>
  <c r="J108" i="1"/>
  <c r="I108" i="1"/>
  <c r="H108" i="1"/>
  <c r="G108" i="1"/>
  <c r="A108" i="1"/>
  <c r="N107" i="1"/>
  <c r="M107" i="1"/>
  <c r="Q107" i="1" s="1"/>
  <c r="S107" i="1" s="1"/>
  <c r="L107" i="1"/>
  <c r="K107" i="1"/>
  <c r="P107" i="1" s="1"/>
  <c r="J107" i="1"/>
  <c r="Q106" i="1"/>
  <c r="Q108" i="1" s="1"/>
  <c r="N106" i="1"/>
  <c r="M106" i="1"/>
  <c r="M108" i="1" s="1"/>
  <c r="K106" i="1"/>
  <c r="K108" i="1" s="1"/>
  <c r="J106" i="1"/>
  <c r="P106" i="1" s="1"/>
  <c r="P108" i="1" s="1"/>
  <c r="O102" i="1"/>
  <c r="I102" i="1"/>
  <c r="H102" i="1"/>
  <c r="G102" i="1"/>
  <c r="A102" i="1"/>
  <c r="N101" i="1"/>
  <c r="M101" i="1"/>
  <c r="L101" i="1"/>
  <c r="K101" i="1"/>
  <c r="R101" i="1" s="1"/>
  <c r="J101" i="1"/>
  <c r="Q101" i="1" s="1"/>
  <c r="S101" i="1" s="1"/>
  <c r="N100" i="1"/>
  <c r="M100" i="1"/>
  <c r="Q100" i="1" s="1"/>
  <c r="S100" i="1" s="1"/>
  <c r="L100" i="1"/>
  <c r="K100" i="1"/>
  <c r="P100" i="1" s="1"/>
  <c r="N99" i="1"/>
  <c r="M99" i="1"/>
  <c r="Q99" i="1" s="1"/>
  <c r="S99" i="1" s="1"/>
  <c r="L99" i="1"/>
  <c r="K99" i="1"/>
  <c r="P99" i="1" s="1"/>
  <c r="N98" i="1"/>
  <c r="M98" i="1"/>
  <c r="Q98" i="1" s="1"/>
  <c r="S98" i="1" s="1"/>
  <c r="L98" i="1"/>
  <c r="K98" i="1"/>
  <c r="P98" i="1" s="1"/>
  <c r="J98" i="1"/>
  <c r="Q97" i="1"/>
  <c r="S97" i="1" s="1"/>
  <c r="N97" i="1"/>
  <c r="M97" i="1"/>
  <c r="L97" i="1"/>
  <c r="R97" i="1" s="1"/>
  <c r="K97" i="1"/>
  <c r="J97" i="1"/>
  <c r="P97" i="1" s="1"/>
  <c r="R96" i="1"/>
  <c r="N96" i="1"/>
  <c r="M96" i="1"/>
  <c r="L96" i="1"/>
  <c r="K96" i="1"/>
  <c r="P96" i="1" s="1"/>
  <c r="J96" i="1"/>
  <c r="Q96" i="1" s="1"/>
  <c r="S96" i="1" s="1"/>
  <c r="N95" i="1"/>
  <c r="M95" i="1"/>
  <c r="L95" i="1"/>
  <c r="K95" i="1"/>
  <c r="R95" i="1" s="1"/>
  <c r="J95" i="1"/>
  <c r="Q95" i="1" s="1"/>
  <c r="S95" i="1" s="1"/>
  <c r="N94" i="1"/>
  <c r="M94" i="1"/>
  <c r="Q94" i="1" s="1"/>
  <c r="S94" i="1" s="1"/>
  <c r="L94" i="1"/>
  <c r="K94" i="1"/>
  <c r="P94" i="1" s="1"/>
  <c r="J94" i="1"/>
  <c r="Q93" i="1"/>
  <c r="S93" i="1" s="1"/>
  <c r="N93" i="1"/>
  <c r="M93" i="1"/>
  <c r="L93" i="1"/>
  <c r="L102" i="1" s="1"/>
  <c r="K93" i="1"/>
  <c r="J93" i="1"/>
  <c r="P93" i="1" s="1"/>
  <c r="R92" i="1"/>
  <c r="N92" i="1"/>
  <c r="N102" i="1" s="1"/>
  <c r="M92" i="1"/>
  <c r="M102" i="1" s="1"/>
  <c r="K92" i="1"/>
  <c r="J92" i="1"/>
  <c r="Q92" i="1" s="1"/>
  <c r="O88" i="1"/>
  <c r="M88" i="1"/>
  <c r="L88" i="1"/>
  <c r="G88" i="1"/>
  <c r="N87" i="1"/>
  <c r="N88" i="1" s="1"/>
  <c r="M87" i="1"/>
  <c r="L87" i="1"/>
  <c r="K87" i="1"/>
  <c r="K88" i="1" s="1"/>
  <c r="J87" i="1"/>
  <c r="J88" i="1" s="1"/>
  <c r="O83" i="1"/>
  <c r="L83" i="1"/>
  <c r="I83" i="1"/>
  <c r="H83" i="1"/>
  <c r="G83" i="1"/>
  <c r="A83" i="1"/>
  <c r="R82" i="1"/>
  <c r="N82" i="1"/>
  <c r="M82" i="1"/>
  <c r="L82" i="1"/>
  <c r="K82" i="1"/>
  <c r="P82" i="1" s="1"/>
  <c r="J82" i="1"/>
  <c r="Q82" i="1" s="1"/>
  <c r="S82" i="1" s="1"/>
  <c r="N81" i="1"/>
  <c r="N83" i="1" s="1"/>
  <c r="M81" i="1"/>
  <c r="L81" i="1"/>
  <c r="K81" i="1"/>
  <c r="R81" i="1" s="1"/>
  <c r="J81" i="1"/>
  <c r="Q81" i="1" s="1"/>
  <c r="S81" i="1" s="1"/>
  <c r="R80" i="1"/>
  <c r="R83" i="1" s="1"/>
  <c r="N80" i="1"/>
  <c r="M80" i="1"/>
  <c r="M83" i="1" s="1"/>
  <c r="K80" i="1"/>
  <c r="K83" i="1" s="1"/>
  <c r="J80" i="1"/>
  <c r="P80" i="1" s="1"/>
  <c r="O76" i="1"/>
  <c r="L76" i="1"/>
  <c r="J76" i="1"/>
  <c r="I76" i="1"/>
  <c r="H76" i="1"/>
  <c r="G76" i="1"/>
  <c r="A76" i="1"/>
  <c r="R75" i="1"/>
  <c r="N75" i="1"/>
  <c r="M75" i="1"/>
  <c r="M76" i="1" s="1"/>
  <c r="L75" i="1"/>
  <c r="K75" i="1"/>
  <c r="P75" i="1" s="1"/>
  <c r="J75" i="1"/>
  <c r="Q75" i="1" s="1"/>
  <c r="S75" i="1" s="1"/>
  <c r="S74" i="1"/>
  <c r="Q74" i="1"/>
  <c r="N74" i="1"/>
  <c r="N76" i="1" s="1"/>
  <c r="M74" i="1"/>
  <c r="K74" i="1"/>
  <c r="K76" i="1" s="1"/>
  <c r="J74" i="1"/>
  <c r="P74" i="1" s="1"/>
  <c r="O70" i="1"/>
  <c r="K70" i="1"/>
  <c r="I70" i="1"/>
  <c r="H70" i="1"/>
  <c r="G70" i="1"/>
  <c r="A70" i="1"/>
  <c r="Q69" i="1"/>
  <c r="S69" i="1" s="1"/>
  <c r="N69" i="1"/>
  <c r="M69" i="1"/>
  <c r="L69" i="1"/>
  <c r="L70" i="1" s="1"/>
  <c r="K69" i="1"/>
  <c r="J69" i="1"/>
  <c r="P69" i="1" s="1"/>
  <c r="R68" i="1"/>
  <c r="N68" i="1"/>
  <c r="N70" i="1" s="1"/>
  <c r="M68" i="1"/>
  <c r="M70" i="1" s="1"/>
  <c r="K68" i="1"/>
  <c r="J68" i="1"/>
  <c r="J70" i="1" s="1"/>
  <c r="R64" i="1"/>
  <c r="O64" i="1"/>
  <c r="N64" i="1"/>
  <c r="L64" i="1"/>
  <c r="I64" i="1"/>
  <c r="H64" i="1"/>
  <c r="G64" i="1"/>
  <c r="A64" i="1"/>
  <c r="R63" i="1"/>
  <c r="N63" i="1"/>
  <c r="M63" i="1"/>
  <c r="M64" i="1" s="1"/>
  <c r="K63" i="1"/>
  <c r="K64" i="1" s="1"/>
  <c r="J63" i="1"/>
  <c r="J64" i="1" s="1"/>
  <c r="O59" i="1"/>
  <c r="L59" i="1"/>
  <c r="J59" i="1"/>
  <c r="I59" i="1"/>
  <c r="H59" i="1"/>
  <c r="G59" i="1"/>
  <c r="A59" i="1"/>
  <c r="R58" i="1"/>
  <c r="N58" i="1"/>
  <c r="M58" i="1"/>
  <c r="M59" i="1" s="1"/>
  <c r="L58" i="1"/>
  <c r="K58" i="1"/>
  <c r="P58" i="1" s="1"/>
  <c r="J58" i="1"/>
  <c r="Q58" i="1" s="1"/>
  <c r="S58" i="1" s="1"/>
  <c r="S57" i="1"/>
  <c r="Q57" i="1"/>
  <c r="Q59" i="1" s="1"/>
  <c r="N57" i="1"/>
  <c r="N59" i="1" s="1"/>
  <c r="M57" i="1"/>
  <c r="K57" i="1"/>
  <c r="K59" i="1" s="1"/>
  <c r="J57" i="1"/>
  <c r="P57" i="1" s="1"/>
  <c r="P59" i="1" s="1"/>
  <c r="O53" i="1"/>
  <c r="M53" i="1"/>
  <c r="K53" i="1"/>
  <c r="I53" i="1"/>
  <c r="H53" i="1"/>
  <c r="G53" i="1"/>
  <c r="A53" i="1"/>
  <c r="Q52" i="1"/>
  <c r="Q53" i="1" s="1"/>
  <c r="N52" i="1"/>
  <c r="N53" i="1" s="1"/>
  <c r="M52" i="1"/>
  <c r="L52" i="1"/>
  <c r="L53" i="1" s="1"/>
  <c r="K52" i="1"/>
  <c r="J52" i="1"/>
  <c r="J53" i="1" s="1"/>
  <c r="O48" i="1"/>
  <c r="I48" i="1"/>
  <c r="H48" i="1"/>
  <c r="G48" i="1"/>
  <c r="A48" i="1"/>
  <c r="N47" i="1"/>
  <c r="M47" i="1"/>
  <c r="Q47" i="1" s="1"/>
  <c r="S47" i="1" s="1"/>
  <c r="L47" i="1"/>
  <c r="K47" i="1"/>
  <c r="P47" i="1" s="1"/>
  <c r="J47" i="1"/>
  <c r="Q46" i="1"/>
  <c r="S46" i="1" s="1"/>
  <c r="N46" i="1"/>
  <c r="M46" i="1"/>
  <c r="L46" i="1"/>
  <c r="R46" i="1" s="1"/>
  <c r="K46" i="1"/>
  <c r="J46" i="1"/>
  <c r="P46" i="1" s="1"/>
  <c r="R45" i="1"/>
  <c r="N45" i="1"/>
  <c r="M45" i="1"/>
  <c r="L45" i="1"/>
  <c r="K45" i="1"/>
  <c r="P45" i="1" s="1"/>
  <c r="J45" i="1"/>
  <c r="Q45" i="1" s="1"/>
  <c r="S45" i="1" s="1"/>
  <c r="N44" i="1"/>
  <c r="M44" i="1"/>
  <c r="L44" i="1"/>
  <c r="K44" i="1"/>
  <c r="R44" i="1" s="1"/>
  <c r="J44" i="1"/>
  <c r="Q44" i="1" s="1"/>
  <c r="S44" i="1" s="1"/>
  <c r="N43" i="1"/>
  <c r="M43" i="1"/>
  <c r="Q43" i="1" s="1"/>
  <c r="S43" i="1" s="1"/>
  <c r="L43" i="1"/>
  <c r="K43" i="1"/>
  <c r="P43" i="1" s="1"/>
  <c r="J43" i="1"/>
  <c r="Q42" i="1"/>
  <c r="S42" i="1" s="1"/>
  <c r="N42" i="1"/>
  <c r="M42" i="1"/>
  <c r="L42" i="1"/>
  <c r="R42" i="1" s="1"/>
  <c r="K42" i="1"/>
  <c r="J42" i="1"/>
  <c r="P42" i="1" s="1"/>
  <c r="R41" i="1"/>
  <c r="N41" i="1"/>
  <c r="M41" i="1"/>
  <c r="L41" i="1"/>
  <c r="K41" i="1"/>
  <c r="P41" i="1" s="1"/>
  <c r="J41" i="1"/>
  <c r="Q41" i="1" s="1"/>
  <c r="S41" i="1" s="1"/>
  <c r="N40" i="1"/>
  <c r="N48" i="1" s="1"/>
  <c r="M40" i="1"/>
  <c r="L40" i="1"/>
  <c r="L48" i="1" s="1"/>
  <c r="K40" i="1"/>
  <c r="R40" i="1" s="1"/>
  <c r="J40" i="1"/>
  <c r="Q40" i="1" s="1"/>
  <c r="S40" i="1" s="1"/>
  <c r="R39" i="1"/>
  <c r="N39" i="1"/>
  <c r="M39" i="1"/>
  <c r="K39" i="1"/>
  <c r="J39" i="1"/>
  <c r="P39" i="1" s="1"/>
  <c r="R38" i="1"/>
  <c r="N38" i="1"/>
  <c r="M38" i="1"/>
  <c r="K38" i="1"/>
  <c r="J38" i="1"/>
  <c r="J48" i="1" s="1"/>
  <c r="N37" i="1"/>
  <c r="M37" i="1"/>
  <c r="Q37" i="1" s="1"/>
  <c r="S37" i="1" s="1"/>
  <c r="L37" i="1"/>
  <c r="K37" i="1"/>
  <c r="P37" i="1" s="1"/>
  <c r="J37" i="1"/>
  <c r="Q36" i="1"/>
  <c r="S36" i="1" s="1"/>
  <c r="N36" i="1"/>
  <c r="M36" i="1"/>
  <c r="K36" i="1"/>
  <c r="R36" i="1" s="1"/>
  <c r="J36" i="1"/>
  <c r="P36" i="1" s="1"/>
  <c r="Q35" i="1"/>
  <c r="N35" i="1"/>
  <c r="M35" i="1"/>
  <c r="M48" i="1" s="1"/>
  <c r="K35" i="1"/>
  <c r="K48" i="1" s="1"/>
  <c r="J35" i="1"/>
  <c r="P35" i="1" s="1"/>
  <c r="O31" i="1"/>
  <c r="I31" i="1"/>
  <c r="H31" i="1"/>
  <c r="G31" i="1"/>
  <c r="A31" i="1"/>
  <c r="S30" i="1"/>
  <c r="Q30" i="1"/>
  <c r="N30" i="1"/>
  <c r="M30" i="1"/>
  <c r="L30" i="1"/>
  <c r="K30" i="1"/>
  <c r="R30" i="1" s="1"/>
  <c r="F30" i="1"/>
  <c r="R29" i="1"/>
  <c r="P29" i="1"/>
  <c r="N29" i="1"/>
  <c r="M29" i="1"/>
  <c r="Q29" i="1" s="1"/>
  <c r="S29" i="1" s="1"/>
  <c r="K29" i="1"/>
  <c r="S28" i="1"/>
  <c r="Q28" i="1"/>
  <c r="N28" i="1"/>
  <c r="M28" i="1"/>
  <c r="K28" i="1"/>
  <c r="R28" i="1" s="1"/>
  <c r="J28" i="1"/>
  <c r="J31" i="1" s="1"/>
  <c r="S27" i="1"/>
  <c r="Q27" i="1"/>
  <c r="N27" i="1"/>
  <c r="M27" i="1"/>
  <c r="K27" i="1"/>
  <c r="R27" i="1" s="1"/>
  <c r="S26" i="1"/>
  <c r="N26" i="1"/>
  <c r="M26" i="1"/>
  <c r="K26" i="1"/>
  <c r="R26" i="1" s="1"/>
  <c r="S25" i="1"/>
  <c r="N25" i="1"/>
  <c r="M25" i="1"/>
  <c r="K25" i="1"/>
  <c r="R25" i="1" s="1"/>
  <c r="S24" i="1"/>
  <c r="N24" i="1"/>
  <c r="M24" i="1"/>
  <c r="K24" i="1"/>
  <c r="R24" i="1" s="1"/>
  <c r="R23" i="1"/>
  <c r="P23" i="1"/>
  <c r="N23" i="1"/>
  <c r="M23" i="1"/>
  <c r="Q23" i="1" s="1"/>
  <c r="S23" i="1" s="1"/>
  <c r="K23" i="1"/>
  <c r="S22" i="1"/>
  <c r="Q22" i="1"/>
  <c r="N22" i="1"/>
  <c r="M22" i="1"/>
  <c r="L22" i="1"/>
  <c r="L31" i="1" s="1"/>
  <c r="K22" i="1"/>
  <c r="R22" i="1" s="1"/>
  <c r="S21" i="1"/>
  <c r="Q21" i="1"/>
  <c r="N21" i="1"/>
  <c r="M21" i="1"/>
  <c r="K21" i="1"/>
  <c r="R21" i="1" s="1"/>
  <c r="R20" i="1"/>
  <c r="N20" i="1"/>
  <c r="M20" i="1"/>
  <c r="M31" i="1" s="1"/>
  <c r="K20" i="1"/>
  <c r="Q19" i="1"/>
  <c r="N19" i="1"/>
  <c r="N31" i="1" s="1"/>
  <c r="M19" i="1"/>
  <c r="K19" i="1"/>
  <c r="P19" i="1" s="1"/>
  <c r="R18" i="1"/>
  <c r="Q18" i="1"/>
  <c r="S18" i="1" s="1"/>
  <c r="P18" i="1"/>
  <c r="K18" i="1"/>
  <c r="S59" i="1" l="1"/>
  <c r="P76" i="1"/>
  <c r="Q76" i="1"/>
  <c r="Q151" i="1"/>
  <c r="S150" i="1"/>
  <c r="S151" i="1" s="1"/>
  <c r="S249" i="1"/>
  <c r="S76" i="1"/>
  <c r="Q121" i="1"/>
  <c r="Q135" i="1"/>
  <c r="S125" i="1"/>
  <c r="S135" i="1" s="1"/>
  <c r="Q102" i="1"/>
  <c r="S92" i="1"/>
  <c r="S102" i="1" s="1"/>
  <c r="S121" i="1"/>
  <c r="S214" i="1"/>
  <c r="R19" i="1"/>
  <c r="R31" i="1" s="1"/>
  <c r="P21" i="1"/>
  <c r="P22" i="1"/>
  <c r="P25" i="1"/>
  <c r="P27" i="1"/>
  <c r="P28" i="1"/>
  <c r="P30" i="1"/>
  <c r="R35" i="1"/>
  <c r="Q38" i="1"/>
  <c r="S38" i="1" s="1"/>
  <c r="Q39" i="1"/>
  <c r="S39" i="1" s="1"/>
  <c r="P40" i="1"/>
  <c r="P44" i="1"/>
  <c r="R52" i="1"/>
  <c r="R53" i="1" s="1"/>
  <c r="Q63" i="1"/>
  <c r="R69" i="1"/>
  <c r="R70" i="1" s="1"/>
  <c r="Q80" i="1"/>
  <c r="P81" i="1"/>
  <c r="P83" i="1" s="1"/>
  <c r="P87" i="1"/>
  <c r="P88" i="1" s="1"/>
  <c r="R93" i="1"/>
  <c r="R102" i="1" s="1"/>
  <c r="P95" i="1"/>
  <c r="P101" i="1"/>
  <c r="J102" i="1"/>
  <c r="R106" i="1"/>
  <c r="R113" i="1"/>
  <c r="R114" i="1" s="1"/>
  <c r="P118" i="1"/>
  <c r="P121" i="1" s="1"/>
  <c r="R120" i="1"/>
  <c r="R121" i="1" s="1"/>
  <c r="R127" i="1"/>
  <c r="P129" i="1"/>
  <c r="P133" i="1"/>
  <c r="P139" i="1"/>
  <c r="R142" i="1"/>
  <c r="P144" i="1"/>
  <c r="P150" i="1"/>
  <c r="P151" i="1" s="1"/>
  <c r="J151" i="1"/>
  <c r="P158" i="1"/>
  <c r="P159" i="1"/>
  <c r="J160" i="1"/>
  <c r="Q164" i="1"/>
  <c r="P165" i="1"/>
  <c r="R168" i="1"/>
  <c r="P170" i="1"/>
  <c r="P211" i="1" s="1"/>
  <c r="P174" i="1"/>
  <c r="P178" i="1"/>
  <c r="P182" i="1"/>
  <c r="P183" i="1"/>
  <c r="P187" i="1"/>
  <c r="P191" i="1"/>
  <c r="P195" i="1"/>
  <c r="P199" i="1"/>
  <c r="P205" i="1"/>
  <c r="P209" i="1"/>
  <c r="P214" i="1"/>
  <c r="P220" i="1"/>
  <c r="R231" i="1"/>
  <c r="R232" i="1"/>
  <c r="R233" i="1"/>
  <c r="R234" i="1"/>
  <c r="R235" i="1"/>
  <c r="R236" i="1"/>
  <c r="P242" i="1"/>
  <c r="J245" i="1"/>
  <c r="P250" i="1"/>
  <c r="P254" i="1"/>
  <c r="P258" i="1"/>
  <c r="P262" i="1"/>
  <c r="P304" i="1" s="1"/>
  <c r="P266" i="1"/>
  <c r="P270" i="1"/>
  <c r="P274" i="1"/>
  <c r="P278" i="1"/>
  <c r="P282" i="1"/>
  <c r="P283" i="1"/>
  <c r="Q286" i="1"/>
  <c r="S286" i="1" s="1"/>
  <c r="P287" i="1"/>
  <c r="Q290" i="1"/>
  <c r="S290" i="1" s="1"/>
  <c r="P291" i="1"/>
  <c r="Q294" i="1"/>
  <c r="S294" i="1" s="1"/>
  <c r="P295" i="1"/>
  <c r="Q298" i="1"/>
  <c r="S298" i="1" s="1"/>
  <c r="P299" i="1"/>
  <c r="Q302" i="1"/>
  <c r="S302" i="1" s="1"/>
  <c r="P303" i="1"/>
  <c r="K304" i="1"/>
  <c r="K314" i="1"/>
  <c r="P308" i="1"/>
  <c r="R313" i="1"/>
  <c r="Q318" i="1"/>
  <c r="R319" i="1"/>
  <c r="R323" i="1"/>
  <c r="R327" i="1"/>
  <c r="S334" i="1"/>
  <c r="S335" i="1" s="1"/>
  <c r="R339" i="1"/>
  <c r="R343" i="1" s="1"/>
  <c r="Q339" i="1"/>
  <c r="R340" i="1"/>
  <c r="K389" i="1"/>
  <c r="Q352" i="1"/>
  <c r="S352" i="1" s="1"/>
  <c r="R355" i="1"/>
  <c r="Q355" i="1"/>
  <c r="S355" i="1" s="1"/>
  <c r="R356" i="1"/>
  <c r="R359" i="1"/>
  <c r="Q359" i="1"/>
  <c r="S359" i="1" s="1"/>
  <c r="R360" i="1"/>
  <c r="P362" i="1"/>
  <c r="P364" i="1"/>
  <c r="R365" i="1"/>
  <c r="Q367" i="1"/>
  <c r="S367" i="1" s="1"/>
  <c r="Q368" i="1"/>
  <c r="S368" i="1" s="1"/>
  <c r="R369" i="1"/>
  <c r="P371" i="1"/>
  <c r="R372" i="1"/>
  <c r="R375" i="1"/>
  <c r="Q375" i="1"/>
  <c r="S375" i="1" s="1"/>
  <c r="R376" i="1"/>
  <c r="R379" i="1"/>
  <c r="Q379" i="1"/>
  <c r="S379" i="1" s="1"/>
  <c r="R380" i="1"/>
  <c r="R383" i="1"/>
  <c r="Q383" i="1"/>
  <c r="S383" i="1" s="1"/>
  <c r="R384" i="1"/>
  <c r="R386" i="1"/>
  <c r="R387" i="1"/>
  <c r="R388" i="1"/>
  <c r="Q395" i="1"/>
  <c r="S395" i="1" s="1"/>
  <c r="Q396" i="1"/>
  <c r="S396" i="1" s="1"/>
  <c r="R397" i="1"/>
  <c r="Q399" i="1"/>
  <c r="S399" i="1" s="1"/>
  <c r="Q400" i="1"/>
  <c r="S400" i="1" s="1"/>
  <c r="R401" i="1"/>
  <c r="Q403" i="1"/>
  <c r="S403" i="1" s="1"/>
  <c r="Q404" i="1"/>
  <c r="S404" i="1" s="1"/>
  <c r="R405" i="1"/>
  <c r="Q407" i="1"/>
  <c r="S407" i="1" s="1"/>
  <c r="Q408" i="1"/>
  <c r="S408" i="1" s="1"/>
  <c r="R409" i="1"/>
  <c r="Q411" i="1"/>
  <c r="S411" i="1" s="1"/>
  <c r="Q412" i="1"/>
  <c r="S412" i="1" s="1"/>
  <c r="R413" i="1"/>
  <c r="Q415" i="1"/>
  <c r="S415" i="1" s="1"/>
  <c r="Q416" i="1"/>
  <c r="S416" i="1" s="1"/>
  <c r="P421" i="1"/>
  <c r="P423" i="1" s="1"/>
  <c r="L423" i="1"/>
  <c r="R422" i="1"/>
  <c r="R428" i="1"/>
  <c r="Q433" i="1"/>
  <c r="S433" i="1" s="1"/>
  <c r="L434" i="1"/>
  <c r="Q439" i="1"/>
  <c r="S439" i="1" s="1"/>
  <c r="M448" i="1"/>
  <c r="Q445" i="1"/>
  <c r="S445" i="1" s="1"/>
  <c r="R446" i="1"/>
  <c r="N454" i="1"/>
  <c r="J469" i="1"/>
  <c r="S464" i="1"/>
  <c r="R476" i="1"/>
  <c r="R480" i="1"/>
  <c r="R484" i="1"/>
  <c r="R499" i="1" s="1"/>
  <c r="R488" i="1"/>
  <c r="R492" i="1"/>
  <c r="R496" i="1"/>
  <c r="K499" i="1"/>
  <c r="P507" i="1"/>
  <c r="P509" i="1"/>
  <c r="M519" i="1"/>
  <c r="P516" i="1"/>
  <c r="P518" i="1"/>
  <c r="J525" i="1"/>
  <c r="Q523" i="1"/>
  <c r="P523" i="1"/>
  <c r="P525" i="1" s="1"/>
  <c r="M533" i="1"/>
  <c r="Q530" i="1"/>
  <c r="S530" i="1" s="1"/>
  <c r="K542" i="1"/>
  <c r="M559" i="1"/>
  <c r="Q546" i="1"/>
  <c r="R555" i="1"/>
  <c r="P557" i="1"/>
  <c r="M572" i="1"/>
  <c r="Q569" i="1"/>
  <c r="S569" i="1" s="1"/>
  <c r="P569" i="1"/>
  <c r="P571" i="1"/>
  <c r="Q576" i="1"/>
  <c r="J582" i="1"/>
  <c r="P576" i="1"/>
  <c r="N582" i="1"/>
  <c r="P578" i="1"/>
  <c r="P580" i="1"/>
  <c r="L787" i="1"/>
  <c r="P587" i="1"/>
  <c r="P592" i="1"/>
  <c r="Q606" i="1"/>
  <c r="S606" i="1" s="1"/>
  <c r="P606" i="1"/>
  <c r="P608" i="1"/>
  <c r="P612" i="1"/>
  <c r="Q612" i="1"/>
  <c r="S612" i="1" s="1"/>
  <c r="P618" i="1"/>
  <c r="Q618" i="1"/>
  <c r="S618" i="1" s="1"/>
  <c r="P620" i="1"/>
  <c r="P624" i="1"/>
  <c r="P626" i="1"/>
  <c r="P634" i="1"/>
  <c r="R636" i="1"/>
  <c r="P639" i="1"/>
  <c r="R643" i="1"/>
  <c r="P647" i="1"/>
  <c r="P651" i="1"/>
  <c r="P655" i="1"/>
  <c r="P660" i="1"/>
  <c r="P663" i="1"/>
  <c r="P667" i="1"/>
  <c r="P671" i="1"/>
  <c r="P675" i="1"/>
  <c r="R677" i="1"/>
  <c r="P678" i="1"/>
  <c r="P680" i="1"/>
  <c r="P682" i="1"/>
  <c r="P684" i="1"/>
  <c r="R686" i="1"/>
  <c r="R688" i="1"/>
  <c r="R690" i="1"/>
  <c r="P692" i="1"/>
  <c r="R695" i="1"/>
  <c r="P698" i="1"/>
  <c r="R700" i="1"/>
  <c r="R702" i="1"/>
  <c r="R706" i="1"/>
  <c r="R710" i="1"/>
  <c r="Q713" i="1"/>
  <c r="S713" i="1" s="1"/>
  <c r="P713" i="1"/>
  <c r="P715" i="1"/>
  <c r="R719" i="1"/>
  <c r="P725" i="1"/>
  <c r="R727" i="1"/>
  <c r="P728" i="1"/>
  <c r="R736" i="1"/>
  <c r="P739" i="1"/>
  <c r="R740" i="1"/>
  <c r="R743" i="1"/>
  <c r="P747" i="1"/>
  <c r="P750" i="1"/>
  <c r="P752" i="1"/>
  <c r="Q754" i="1"/>
  <c r="S754" i="1" s="1"/>
  <c r="P754" i="1"/>
  <c r="P756" i="1"/>
  <c r="R761" i="1"/>
  <c r="P762" i="1"/>
  <c r="P764" i="1"/>
  <c r="P766" i="1"/>
  <c r="P768" i="1"/>
  <c r="P772" i="1"/>
  <c r="P776" i="1"/>
  <c r="R779" i="1"/>
  <c r="R783" i="1"/>
  <c r="K787" i="1"/>
  <c r="P791" i="1"/>
  <c r="J809" i="1"/>
  <c r="N809" i="1"/>
  <c r="P797" i="1"/>
  <c r="R801" i="1"/>
  <c r="P801" i="1"/>
  <c r="P803" i="1"/>
  <c r="R807" i="1"/>
  <c r="M836" i="1"/>
  <c r="R820" i="1"/>
  <c r="R832" i="1"/>
  <c r="L845" i="1"/>
  <c r="P843" i="1"/>
  <c r="K893" i="1"/>
  <c r="S849" i="1"/>
  <c r="P853" i="1"/>
  <c r="P855" i="1"/>
  <c r="P872" i="1"/>
  <c r="P888" i="1"/>
  <c r="S19" i="1"/>
  <c r="S31" i="1" s="1"/>
  <c r="P20" i="1"/>
  <c r="P31" i="1" s="1"/>
  <c r="K31" i="1"/>
  <c r="S35" i="1"/>
  <c r="R37" i="1"/>
  <c r="R43" i="1"/>
  <c r="R47" i="1"/>
  <c r="S52" i="1"/>
  <c r="S53" i="1" s="1"/>
  <c r="P68" i="1"/>
  <c r="P70" i="1" s="1"/>
  <c r="J83" i="1"/>
  <c r="Q87" i="1"/>
  <c r="S87" i="1" s="1"/>
  <c r="P92" i="1"/>
  <c r="R94" i="1"/>
  <c r="R98" i="1"/>
  <c r="R99" i="1"/>
  <c r="R100" i="1"/>
  <c r="K102" i="1"/>
  <c r="S106" i="1"/>
  <c r="S108" i="1" s="1"/>
  <c r="R107" i="1"/>
  <c r="P112" i="1"/>
  <c r="P114" i="1" s="1"/>
  <c r="P125" i="1"/>
  <c r="R128" i="1"/>
  <c r="R135" i="1" s="1"/>
  <c r="R132" i="1"/>
  <c r="J135" i="1"/>
  <c r="Q139" i="1"/>
  <c r="R143" i="1"/>
  <c r="P155" i="1"/>
  <c r="P160" i="1" s="1"/>
  <c r="R157" i="1"/>
  <c r="R160" i="1" s="1"/>
  <c r="K160" i="1"/>
  <c r="R164" i="1"/>
  <c r="Q165" i="1"/>
  <c r="S165" i="1" s="1"/>
  <c r="R169" i="1"/>
  <c r="R173" i="1"/>
  <c r="R177" i="1"/>
  <c r="R181" i="1"/>
  <c r="R186" i="1"/>
  <c r="R190" i="1"/>
  <c r="R194" i="1"/>
  <c r="R198" i="1"/>
  <c r="R204" i="1"/>
  <c r="R208" i="1"/>
  <c r="P215" i="1"/>
  <c r="R217" i="1"/>
  <c r="R218" i="1"/>
  <c r="R219" i="1"/>
  <c r="R237" i="1"/>
  <c r="R238" i="1"/>
  <c r="R239" i="1"/>
  <c r="R240" i="1"/>
  <c r="R241" i="1"/>
  <c r="R249" i="1"/>
  <c r="R253" i="1"/>
  <c r="R257" i="1"/>
  <c r="R261" i="1"/>
  <c r="R265" i="1"/>
  <c r="R269" i="1"/>
  <c r="R273" i="1"/>
  <c r="R277" i="1"/>
  <c r="R281" i="1"/>
  <c r="P285" i="1"/>
  <c r="P286" i="1"/>
  <c r="P289" i="1"/>
  <c r="P290" i="1"/>
  <c r="P293" i="1"/>
  <c r="P294" i="1"/>
  <c r="P297" i="1"/>
  <c r="P298" i="1"/>
  <c r="P301" i="1"/>
  <c r="P302" i="1"/>
  <c r="R308" i="1"/>
  <c r="R314" i="1" s="1"/>
  <c r="R311" i="1"/>
  <c r="R321" i="1"/>
  <c r="R325" i="1"/>
  <c r="J335" i="1"/>
  <c r="P341" i="1"/>
  <c r="P343" i="1" s="1"/>
  <c r="P342" i="1"/>
  <c r="Q347" i="1"/>
  <c r="P347" i="1"/>
  <c r="Q349" i="1"/>
  <c r="S349" i="1" s="1"/>
  <c r="P349" i="1"/>
  <c r="Q351" i="1"/>
  <c r="S351" i="1" s="1"/>
  <c r="P351" i="1"/>
  <c r="R352" i="1"/>
  <c r="R389" i="1" s="1"/>
  <c r="P354" i="1"/>
  <c r="P357" i="1"/>
  <c r="P358" i="1"/>
  <c r="P361" i="1"/>
  <c r="R362" i="1"/>
  <c r="R364" i="1"/>
  <c r="P366" i="1"/>
  <c r="P367" i="1"/>
  <c r="R368" i="1"/>
  <c r="P370" i="1"/>
  <c r="R371" i="1"/>
  <c r="P373" i="1"/>
  <c r="P374" i="1"/>
  <c r="P377" i="1"/>
  <c r="P378" i="1"/>
  <c r="P381" i="1"/>
  <c r="P382" i="1"/>
  <c r="Q385" i="1"/>
  <c r="S385" i="1" s="1"/>
  <c r="P385" i="1"/>
  <c r="J389" i="1"/>
  <c r="P394" i="1"/>
  <c r="P395" i="1"/>
  <c r="R396" i="1"/>
  <c r="P398" i="1"/>
  <c r="R400" i="1"/>
  <c r="P402" i="1"/>
  <c r="R404" i="1"/>
  <c r="P406" i="1"/>
  <c r="R408" i="1"/>
  <c r="P410" i="1"/>
  <c r="R412" i="1"/>
  <c r="P414" i="1"/>
  <c r="R416" i="1"/>
  <c r="R421" i="1"/>
  <c r="R423" i="1" s="1"/>
  <c r="M434" i="1"/>
  <c r="P429" i="1"/>
  <c r="P432" i="1"/>
  <c r="P438" i="1"/>
  <c r="P440" i="1" s="1"/>
  <c r="J448" i="1"/>
  <c r="P444" i="1"/>
  <c r="N448" i="1"/>
  <c r="P445" i="1"/>
  <c r="P447" i="1"/>
  <c r="J454" i="1"/>
  <c r="Q452" i="1"/>
  <c r="P452" i="1"/>
  <c r="J460" i="1"/>
  <c r="N460" i="1"/>
  <c r="R466" i="1"/>
  <c r="R469" i="1" s="1"/>
  <c r="K469" i="1"/>
  <c r="P473" i="1"/>
  <c r="P475" i="1"/>
  <c r="P477" i="1"/>
  <c r="P479" i="1"/>
  <c r="P481" i="1"/>
  <c r="P483" i="1"/>
  <c r="P485" i="1"/>
  <c r="P487" i="1"/>
  <c r="P489" i="1"/>
  <c r="P491" i="1"/>
  <c r="P493" i="1"/>
  <c r="P495" i="1"/>
  <c r="P497" i="1"/>
  <c r="Q506" i="1"/>
  <c r="S506" i="1" s="1"/>
  <c r="S511" i="1" s="1"/>
  <c r="P506" i="1"/>
  <c r="P508" i="1"/>
  <c r="Q510" i="1"/>
  <c r="S510" i="1" s="1"/>
  <c r="P510" i="1"/>
  <c r="Q511" i="1"/>
  <c r="J519" i="1"/>
  <c r="Q517" i="1"/>
  <c r="S517" i="1" s="1"/>
  <c r="P517" i="1"/>
  <c r="L533" i="1"/>
  <c r="P532" i="1"/>
  <c r="R549" i="1"/>
  <c r="R553" i="1"/>
  <c r="P554" i="1"/>
  <c r="P556" i="1"/>
  <c r="P558" i="1"/>
  <c r="N572" i="1"/>
  <c r="P564" i="1"/>
  <c r="R567" i="1"/>
  <c r="R578" i="1"/>
  <c r="P581" i="1"/>
  <c r="M787" i="1"/>
  <c r="P588" i="1"/>
  <c r="R590" i="1"/>
  <c r="P591" i="1"/>
  <c r="P593" i="1"/>
  <c r="R596" i="1"/>
  <c r="R601" i="1"/>
  <c r="P609" i="1"/>
  <c r="R615" i="1"/>
  <c r="P615" i="1"/>
  <c r="R620" i="1"/>
  <c r="Q623" i="1"/>
  <c r="S623" i="1" s="1"/>
  <c r="P623" i="1"/>
  <c r="P625" i="1"/>
  <c r="R627" i="1"/>
  <c r="P627" i="1"/>
  <c r="R629" i="1"/>
  <c r="Q635" i="1"/>
  <c r="S635" i="1" s="1"/>
  <c r="P635" i="1"/>
  <c r="P640" i="1"/>
  <c r="P642" i="1"/>
  <c r="P644" i="1"/>
  <c r="P648" i="1"/>
  <c r="P652" i="1"/>
  <c r="P656" i="1"/>
  <c r="P658" i="1"/>
  <c r="P664" i="1"/>
  <c r="P668" i="1"/>
  <c r="P672" i="1"/>
  <c r="P676" i="1"/>
  <c r="R678" i="1"/>
  <c r="R680" i="1"/>
  <c r="R682" i="1"/>
  <c r="Q685" i="1"/>
  <c r="S685" i="1" s="1"/>
  <c r="P685" i="1"/>
  <c r="P693" i="1"/>
  <c r="R696" i="1"/>
  <c r="Q699" i="1"/>
  <c r="S699" i="1" s="1"/>
  <c r="P699" i="1"/>
  <c r="R704" i="1"/>
  <c r="R708" i="1"/>
  <c r="P711" i="1"/>
  <c r="R715" i="1"/>
  <c r="P718" i="1"/>
  <c r="P720" i="1"/>
  <c r="P722" i="1"/>
  <c r="P726" i="1"/>
  <c r="R728" i="1"/>
  <c r="P730" i="1"/>
  <c r="P732" i="1"/>
  <c r="R734" i="1"/>
  <c r="P737" i="1"/>
  <c r="P741" i="1"/>
  <c r="R744" i="1"/>
  <c r="R756" i="1"/>
  <c r="P758" i="1"/>
  <c r="P760" i="1"/>
  <c r="R762" i="1"/>
  <c r="R764" i="1"/>
  <c r="R766" i="1"/>
  <c r="P769" i="1"/>
  <c r="P773" i="1"/>
  <c r="P777" i="1"/>
  <c r="R780" i="1"/>
  <c r="R784" i="1"/>
  <c r="P792" i="1"/>
  <c r="R795" i="1"/>
  <c r="R809" i="1" s="1"/>
  <c r="P798" i="1"/>
  <c r="P802" i="1"/>
  <c r="Q802" i="1"/>
  <c r="S802" i="1" s="1"/>
  <c r="R803" i="1"/>
  <c r="P806" i="1"/>
  <c r="P808" i="1"/>
  <c r="N836" i="1"/>
  <c r="P814" i="1"/>
  <c r="P836" i="1" s="1"/>
  <c r="P816" i="1"/>
  <c r="R818" i="1"/>
  <c r="R836" i="1" s="1"/>
  <c r="P823" i="1"/>
  <c r="P825" i="1"/>
  <c r="P827" i="1"/>
  <c r="P829" i="1"/>
  <c r="R830" i="1"/>
  <c r="R834" i="1"/>
  <c r="M845" i="1"/>
  <c r="P841" i="1"/>
  <c r="L893" i="1"/>
  <c r="Q852" i="1"/>
  <c r="S852" i="1" s="1"/>
  <c r="P852" i="1"/>
  <c r="P854" i="1"/>
  <c r="Q856" i="1"/>
  <c r="S856" i="1" s="1"/>
  <c r="P856" i="1"/>
  <c r="P859" i="1"/>
  <c r="P861" i="1"/>
  <c r="P868" i="1"/>
  <c r="P873" i="1"/>
  <c r="P880" i="1"/>
  <c r="P884" i="1"/>
  <c r="P889" i="1"/>
  <c r="P908" i="1"/>
  <c r="P910" i="1"/>
  <c r="P920" i="1"/>
  <c r="P922" i="1"/>
  <c r="P923" i="1"/>
  <c r="Q923" i="1"/>
  <c r="S923" i="1" s="1"/>
  <c r="P928" i="1"/>
  <c r="P930" i="1"/>
  <c r="P931" i="1"/>
  <c r="Q931" i="1"/>
  <c r="S931" i="1" s="1"/>
  <c r="P935" i="1"/>
  <c r="P937" i="1"/>
  <c r="P938" i="1"/>
  <c r="Q938" i="1"/>
  <c r="S938" i="1" s="1"/>
  <c r="P943" i="1"/>
  <c r="P945" i="1"/>
  <c r="P946" i="1"/>
  <c r="Q946" i="1"/>
  <c r="S946" i="1" s="1"/>
  <c r="Q963" i="1"/>
  <c r="P967" i="1"/>
  <c r="Q967" i="1"/>
  <c r="Q20" i="1"/>
  <c r="S20" i="1" s="1"/>
  <c r="P24" i="1"/>
  <c r="P26" i="1"/>
  <c r="P52" i="1"/>
  <c r="P53" i="1" s="1"/>
  <c r="R57" i="1"/>
  <c r="R59" i="1" s="1"/>
  <c r="Q68" i="1"/>
  <c r="R74" i="1"/>
  <c r="R76" i="1" s="1"/>
  <c r="R87" i="1"/>
  <c r="R88" i="1" s="1"/>
  <c r="Q112" i="1"/>
  <c r="R139" i="1"/>
  <c r="R146" i="1" s="1"/>
  <c r="Q155" i="1"/>
  <c r="K211" i="1"/>
  <c r="R214" i="1"/>
  <c r="Q215" i="1"/>
  <c r="S215" i="1" s="1"/>
  <c r="J304" i="1"/>
  <c r="N304" i="1"/>
  <c r="P310" i="1"/>
  <c r="Q313" i="1"/>
  <c r="S313" i="1" s="1"/>
  <c r="S314" i="1" s="1"/>
  <c r="J314" i="1"/>
  <c r="Q319" i="1"/>
  <c r="S319" i="1" s="1"/>
  <c r="P320" i="1"/>
  <c r="Q323" i="1"/>
  <c r="S323" i="1" s="1"/>
  <c r="P324" i="1"/>
  <c r="Q327" i="1"/>
  <c r="S327" i="1" s="1"/>
  <c r="P328" i="1"/>
  <c r="K329" i="1"/>
  <c r="P334" i="1"/>
  <c r="P335" i="1" s="1"/>
  <c r="M343" i="1"/>
  <c r="Q340" i="1"/>
  <c r="S340" i="1" s="1"/>
  <c r="Q341" i="1"/>
  <c r="S341" i="1" s="1"/>
  <c r="P353" i="1"/>
  <c r="Q356" i="1"/>
  <c r="S356" i="1" s="1"/>
  <c r="Q357" i="1"/>
  <c r="S357" i="1" s="1"/>
  <c r="Q360" i="1"/>
  <c r="S360" i="1" s="1"/>
  <c r="Q361" i="1"/>
  <c r="S361" i="1" s="1"/>
  <c r="P363" i="1"/>
  <c r="R366" i="1"/>
  <c r="Q366" i="1"/>
  <c r="S366" i="1" s="1"/>
  <c r="R370" i="1"/>
  <c r="Q370" i="1"/>
  <c r="S370" i="1" s="1"/>
  <c r="Q372" i="1"/>
  <c r="S372" i="1" s="1"/>
  <c r="Q373" i="1"/>
  <c r="S373" i="1" s="1"/>
  <c r="Q376" i="1"/>
  <c r="S376" i="1" s="1"/>
  <c r="Q377" i="1"/>
  <c r="S377" i="1" s="1"/>
  <c r="Q380" i="1"/>
  <c r="S380" i="1" s="1"/>
  <c r="Q381" i="1"/>
  <c r="S381" i="1" s="1"/>
  <c r="Q384" i="1"/>
  <c r="S384" i="1" s="1"/>
  <c r="Q386" i="1"/>
  <c r="S386" i="1" s="1"/>
  <c r="L389" i="1"/>
  <c r="N417" i="1"/>
  <c r="R394" i="1"/>
  <c r="R417" i="1" s="1"/>
  <c r="R398" i="1"/>
  <c r="R402" i="1"/>
  <c r="R406" i="1"/>
  <c r="R410" i="1"/>
  <c r="R414" i="1"/>
  <c r="Q434" i="1"/>
  <c r="S428" i="1"/>
  <c r="S434" i="1" s="1"/>
  <c r="R432" i="1"/>
  <c r="Q440" i="1"/>
  <c r="R444" i="1"/>
  <c r="R448" i="1" s="1"/>
  <c r="Q448" i="1"/>
  <c r="Q446" i="1"/>
  <c r="S446" i="1" s="1"/>
  <c r="S448" i="1" s="1"/>
  <c r="P446" i="1"/>
  <c r="K460" i="1"/>
  <c r="R458" i="1"/>
  <c r="R460" i="1" s="1"/>
  <c r="P458" i="1"/>
  <c r="P465" i="1"/>
  <c r="Q476" i="1"/>
  <c r="S476" i="1" s="1"/>
  <c r="P476" i="1"/>
  <c r="Q480" i="1"/>
  <c r="S480" i="1" s="1"/>
  <c r="P480" i="1"/>
  <c r="Q484" i="1"/>
  <c r="S484" i="1" s="1"/>
  <c r="P484" i="1"/>
  <c r="Q488" i="1"/>
  <c r="S488" i="1" s="1"/>
  <c r="P488" i="1"/>
  <c r="Q492" i="1"/>
  <c r="S492" i="1" s="1"/>
  <c r="P492" i="1"/>
  <c r="Q496" i="1"/>
  <c r="S496" i="1" s="1"/>
  <c r="P496" i="1"/>
  <c r="R508" i="1"/>
  <c r="P515" i="1"/>
  <c r="P519" i="1" s="1"/>
  <c r="S515" i="1"/>
  <c r="S519" i="1" s="1"/>
  <c r="Q519" i="1"/>
  <c r="R525" i="1"/>
  <c r="P548" i="1"/>
  <c r="P552" i="1"/>
  <c r="R558" i="1"/>
  <c r="R559" i="1" s="1"/>
  <c r="Q572" i="1"/>
  <c r="S586" i="1"/>
  <c r="N787" i="1"/>
  <c r="P589" i="1"/>
  <c r="R593" i="1"/>
  <c r="R597" i="1"/>
  <c r="R787" i="1" s="1"/>
  <c r="P600" i="1"/>
  <c r="P604" i="1"/>
  <c r="P616" i="1"/>
  <c r="R625" i="1"/>
  <c r="P628" i="1"/>
  <c r="P632" i="1"/>
  <c r="Q643" i="1"/>
  <c r="S643" i="1" s="1"/>
  <c r="P643" i="1"/>
  <c r="P659" i="1"/>
  <c r="P661" i="1"/>
  <c r="P665" i="1"/>
  <c r="P669" i="1"/>
  <c r="P673" i="1"/>
  <c r="Q677" i="1"/>
  <c r="S677" i="1" s="1"/>
  <c r="P677" i="1"/>
  <c r="P683" i="1"/>
  <c r="R697" i="1"/>
  <c r="P703" i="1"/>
  <c r="P707" i="1"/>
  <c r="R716" i="1"/>
  <c r="Q719" i="1"/>
  <c r="S719" i="1" s="1"/>
  <c r="P719" i="1"/>
  <c r="P723" i="1"/>
  <c r="Q727" i="1"/>
  <c r="S727" i="1" s="1"/>
  <c r="P727" i="1"/>
  <c r="P733" i="1"/>
  <c r="Q740" i="1"/>
  <c r="S740" i="1" s="1"/>
  <c r="P740" i="1"/>
  <c r="R745" i="1"/>
  <c r="P748" i="1"/>
  <c r="P751" i="1"/>
  <c r="P753" i="1"/>
  <c r="Q761" i="1"/>
  <c r="S761" i="1" s="1"/>
  <c r="P761" i="1"/>
  <c r="R781" i="1"/>
  <c r="R785" i="1"/>
  <c r="M809" i="1"/>
  <c r="Q791" i="1"/>
  <c r="R796" i="1"/>
  <c r="R799" i="1"/>
  <c r="P799" i="1"/>
  <c r="R804" i="1"/>
  <c r="Q807" i="1"/>
  <c r="S807" i="1" s="1"/>
  <c r="P807" i="1"/>
  <c r="J836" i="1"/>
  <c r="P817" i="1"/>
  <c r="P821" i="1"/>
  <c r="P833" i="1"/>
  <c r="Q840" i="1"/>
  <c r="P840" i="1"/>
  <c r="P844" i="1"/>
  <c r="M893" i="1"/>
  <c r="P850" i="1"/>
  <c r="R854" i="1"/>
  <c r="P863" i="1"/>
  <c r="M948" i="1"/>
  <c r="Q897" i="1"/>
  <c r="P912" i="1"/>
  <c r="P914" i="1"/>
  <c r="P953" i="1"/>
  <c r="P955" i="1"/>
  <c r="S960" i="1"/>
  <c r="P962" i="1"/>
  <c r="P38" i="1"/>
  <c r="P48" i="1" s="1"/>
  <c r="P63" i="1"/>
  <c r="P64" i="1" s="1"/>
  <c r="P309" i="1"/>
  <c r="P312" i="1"/>
  <c r="R329" i="1"/>
  <c r="P318" i="1"/>
  <c r="P322" i="1"/>
  <c r="P326" i="1"/>
  <c r="J343" i="1"/>
  <c r="P348" i="1"/>
  <c r="P350" i="1"/>
  <c r="J417" i="1"/>
  <c r="Q393" i="1"/>
  <c r="P393" i="1"/>
  <c r="P417" i="1" s="1"/>
  <c r="P428" i="1"/>
  <c r="P431" i="1"/>
  <c r="J434" i="1"/>
  <c r="S440" i="1"/>
  <c r="Q453" i="1"/>
  <c r="S453" i="1" s="1"/>
  <c r="P453" i="1"/>
  <c r="Q459" i="1"/>
  <c r="S459" i="1" s="1"/>
  <c r="P459" i="1"/>
  <c r="Q466" i="1"/>
  <c r="S466" i="1" s="1"/>
  <c r="P466" i="1"/>
  <c r="M499" i="1"/>
  <c r="Q473" i="1"/>
  <c r="R515" i="1"/>
  <c r="R519" i="1" s="1"/>
  <c r="K519" i="1"/>
  <c r="Q529" i="1"/>
  <c r="P529" i="1"/>
  <c r="P533" i="1" s="1"/>
  <c r="J533" i="1"/>
  <c r="Q542" i="1"/>
  <c r="S541" i="1"/>
  <c r="S542" i="1" s="1"/>
  <c r="Q549" i="1"/>
  <c r="S549" i="1" s="1"/>
  <c r="P549" i="1"/>
  <c r="P559" i="1" s="1"/>
  <c r="Q553" i="1"/>
  <c r="S553" i="1" s="1"/>
  <c r="P553" i="1"/>
  <c r="S572" i="1"/>
  <c r="P568" i="1"/>
  <c r="P586" i="1"/>
  <c r="Q590" i="1"/>
  <c r="S590" i="1" s="1"/>
  <c r="P590" i="1"/>
  <c r="Q601" i="1"/>
  <c r="S601" i="1" s="1"/>
  <c r="P601" i="1"/>
  <c r="P605" i="1"/>
  <c r="R611" i="1"/>
  <c r="P611" i="1"/>
  <c r="R617" i="1"/>
  <c r="P617" i="1"/>
  <c r="Q629" i="1"/>
  <c r="S629" i="1" s="1"/>
  <c r="P629" i="1"/>
  <c r="P633" i="1"/>
  <c r="P662" i="1"/>
  <c r="P666" i="1"/>
  <c r="P670" i="1"/>
  <c r="P674" i="1"/>
  <c r="Q704" i="1"/>
  <c r="S704" i="1" s="1"/>
  <c r="P704" i="1"/>
  <c r="Q708" i="1"/>
  <c r="S708" i="1" s="1"/>
  <c r="P708" i="1"/>
  <c r="P712" i="1"/>
  <c r="P724" i="1"/>
  <c r="Q734" i="1"/>
  <c r="S734" i="1" s="1"/>
  <c r="P734" i="1"/>
  <c r="P738" i="1"/>
  <c r="P749" i="1"/>
  <c r="P800" i="1"/>
  <c r="Q818" i="1"/>
  <c r="S818" i="1" s="1"/>
  <c r="S836" i="1" s="1"/>
  <c r="P818" i="1"/>
  <c r="P822" i="1"/>
  <c r="P824" i="1"/>
  <c r="P826" i="1"/>
  <c r="P828" i="1"/>
  <c r="Q830" i="1"/>
  <c r="S830" i="1" s="1"/>
  <c r="P830" i="1"/>
  <c r="Q834" i="1"/>
  <c r="S834" i="1" s="1"/>
  <c r="P834" i="1"/>
  <c r="P851" i="1"/>
  <c r="P893" i="1" s="1"/>
  <c r="P865" i="1"/>
  <c r="P867" i="1"/>
  <c r="P869" i="1"/>
  <c r="P871" i="1"/>
  <c r="P877" i="1"/>
  <c r="P879" i="1"/>
  <c r="P881" i="1"/>
  <c r="P883" i="1"/>
  <c r="P885" i="1"/>
  <c r="P887" i="1"/>
  <c r="P919" i="1"/>
  <c r="J948" i="1"/>
  <c r="Q919" i="1"/>
  <c r="S919" i="1" s="1"/>
  <c r="P924" i="1"/>
  <c r="P927" i="1"/>
  <c r="Q927" i="1"/>
  <c r="S927" i="1" s="1"/>
  <c r="P932" i="1"/>
  <c r="P939" i="1"/>
  <c r="P942" i="1"/>
  <c r="Q942" i="1"/>
  <c r="S942" i="1" s="1"/>
  <c r="P947" i="1"/>
  <c r="P968" i="1"/>
  <c r="P976" i="1"/>
  <c r="Q976" i="1"/>
  <c r="S976" i="1" s="1"/>
  <c r="K343" i="1"/>
  <c r="K448" i="1"/>
  <c r="R453" i="1"/>
  <c r="R454" i="1" s="1"/>
  <c r="R459" i="1"/>
  <c r="P464" i="1"/>
  <c r="P469" i="1" s="1"/>
  <c r="P474" i="1"/>
  <c r="R503" i="1"/>
  <c r="K525" i="1"/>
  <c r="R529" i="1"/>
  <c r="R533" i="1" s="1"/>
  <c r="R536" i="1"/>
  <c r="R537" i="1" s="1"/>
  <c r="P541" i="1"/>
  <c r="P542" i="1" s="1"/>
  <c r="P547" i="1"/>
  <c r="R563" i="1"/>
  <c r="R572" i="1" s="1"/>
  <c r="P565" i="1"/>
  <c r="P566" i="1"/>
  <c r="P567" i="1"/>
  <c r="R576" i="1"/>
  <c r="R582" i="1" s="1"/>
  <c r="R577" i="1"/>
  <c r="R580" i="1"/>
  <c r="P594" i="1"/>
  <c r="P595" i="1"/>
  <c r="P596" i="1"/>
  <c r="P597" i="1"/>
  <c r="P598" i="1"/>
  <c r="R609" i="1"/>
  <c r="R613" i="1"/>
  <c r="R619" i="1"/>
  <c r="Q639" i="1"/>
  <c r="S639" i="1" s="1"/>
  <c r="Q640" i="1"/>
  <c r="S640" i="1" s="1"/>
  <c r="Q656" i="1"/>
  <c r="S656" i="1" s="1"/>
  <c r="P695" i="1"/>
  <c r="P696" i="1"/>
  <c r="P697" i="1"/>
  <c r="P716" i="1"/>
  <c r="P717" i="1"/>
  <c r="P743" i="1"/>
  <c r="P744" i="1"/>
  <c r="P745" i="1"/>
  <c r="P746" i="1"/>
  <c r="Q775" i="1"/>
  <c r="S775" i="1" s="1"/>
  <c r="Q778" i="1"/>
  <c r="S778" i="1" s="1"/>
  <c r="P780" i="1"/>
  <c r="P781" i="1"/>
  <c r="P782" i="1"/>
  <c r="P783" i="1"/>
  <c r="P784" i="1"/>
  <c r="P785" i="1"/>
  <c r="P786" i="1"/>
  <c r="J787" i="1"/>
  <c r="P795" i="1"/>
  <c r="P796" i="1"/>
  <c r="P804" i="1"/>
  <c r="P805" i="1"/>
  <c r="K809" i="1"/>
  <c r="P815" i="1"/>
  <c r="K836" i="1"/>
  <c r="R840" i="1"/>
  <c r="R845" i="1" s="1"/>
  <c r="R859" i="1"/>
  <c r="R863" i="1"/>
  <c r="P866" i="1"/>
  <c r="Q869" i="1"/>
  <c r="S869" i="1" s="1"/>
  <c r="P870" i="1"/>
  <c r="R873" i="1"/>
  <c r="P874" i="1"/>
  <c r="P878" i="1"/>
  <c r="Q881" i="1"/>
  <c r="S881" i="1" s="1"/>
  <c r="P882" i="1"/>
  <c r="Q885" i="1"/>
  <c r="S885" i="1" s="1"/>
  <c r="P886" i="1"/>
  <c r="R889" i="1"/>
  <c r="P890" i="1"/>
  <c r="R897" i="1"/>
  <c r="R900" i="1"/>
  <c r="R904" i="1"/>
  <c r="R908" i="1"/>
  <c r="R912" i="1"/>
  <c r="R916" i="1"/>
  <c r="R918" i="1"/>
  <c r="Q920" i="1"/>
  <c r="S920" i="1" s="1"/>
  <c r="R922" i="1"/>
  <c r="Q924" i="1"/>
  <c r="S924" i="1" s="1"/>
  <c r="R926" i="1"/>
  <c r="Q928" i="1"/>
  <c r="S928" i="1" s="1"/>
  <c r="R930" i="1"/>
  <c r="Q932" i="1"/>
  <c r="S932" i="1" s="1"/>
  <c r="R936" i="1"/>
  <c r="R937" i="1"/>
  <c r="R940" i="1"/>
  <c r="R941" i="1"/>
  <c r="R944" i="1"/>
  <c r="R945" i="1"/>
  <c r="M956" i="1"/>
  <c r="R954" i="1"/>
  <c r="R955" i="1"/>
  <c r="K963" i="1"/>
  <c r="Q962" i="1"/>
  <c r="S962" i="1" s="1"/>
  <c r="M971" i="1"/>
  <c r="Q968" i="1"/>
  <c r="S968" i="1" s="1"/>
  <c r="R970" i="1"/>
  <c r="R980" i="1"/>
  <c r="P982" i="1"/>
  <c r="P984" i="1"/>
  <c r="R985" i="1"/>
  <c r="K987" i="1"/>
  <c r="M1014" i="1"/>
  <c r="P992" i="1"/>
  <c r="J1014" i="1"/>
  <c r="N1014" i="1"/>
  <c r="P995" i="1"/>
  <c r="P999" i="1"/>
  <c r="R1022" i="1"/>
  <c r="R1026" i="1"/>
  <c r="R1030" i="1"/>
  <c r="R1034" i="1"/>
  <c r="R1038" i="1"/>
  <c r="Q1043" i="1"/>
  <c r="S1043" i="1" s="1"/>
  <c r="P1043" i="1"/>
  <c r="Q1047" i="1"/>
  <c r="S1047" i="1" s="1"/>
  <c r="P1047" i="1"/>
  <c r="P1051" i="1"/>
  <c r="P1055" i="1"/>
  <c r="P1059" i="1"/>
  <c r="P1063" i="1"/>
  <c r="P1067" i="1"/>
  <c r="P1071" i="1"/>
  <c r="P1075" i="1"/>
  <c r="P1079" i="1"/>
  <c r="P1083" i="1"/>
  <c r="P1087" i="1"/>
  <c r="P1091" i="1"/>
  <c r="P1095" i="1"/>
  <c r="P1099" i="1"/>
  <c r="P1103" i="1"/>
  <c r="P1107" i="1"/>
  <c r="P1111" i="1"/>
  <c r="P1115" i="1"/>
  <c r="P1119" i="1"/>
  <c r="P1123" i="1"/>
  <c r="P1127" i="1"/>
  <c r="P1131" i="1"/>
  <c r="P1135" i="1"/>
  <c r="P1139" i="1"/>
  <c r="Q1139" i="1"/>
  <c r="S1139" i="1" s="1"/>
  <c r="Q1142" i="1"/>
  <c r="S1142" i="1" s="1"/>
  <c r="P1142" i="1"/>
  <c r="Q1145" i="1"/>
  <c r="S1145" i="1" s="1"/>
  <c r="P1145" i="1"/>
  <c r="P1155" i="1"/>
  <c r="P977" i="1"/>
  <c r="P979" i="1"/>
  <c r="Q1014" i="1"/>
  <c r="S991" i="1"/>
  <c r="S1014" i="1" s="1"/>
  <c r="P996" i="1"/>
  <c r="Q1000" i="1"/>
  <c r="S1000" i="1" s="1"/>
  <c r="P1000" i="1"/>
  <c r="Q1052" i="1"/>
  <c r="S1052" i="1" s="1"/>
  <c r="P1052" i="1"/>
  <c r="Q1056" i="1"/>
  <c r="S1056" i="1" s="1"/>
  <c r="P1056" i="1"/>
  <c r="Q1060" i="1"/>
  <c r="S1060" i="1" s="1"/>
  <c r="P1060" i="1"/>
  <c r="Q1064" i="1"/>
  <c r="S1064" i="1" s="1"/>
  <c r="P1064" i="1"/>
  <c r="Q1068" i="1"/>
  <c r="S1068" i="1" s="1"/>
  <c r="P1068" i="1"/>
  <c r="Q1072" i="1"/>
  <c r="S1072" i="1" s="1"/>
  <c r="P1072" i="1"/>
  <c r="Q1076" i="1"/>
  <c r="S1076" i="1" s="1"/>
  <c r="P1076" i="1"/>
  <c r="Q1080" i="1"/>
  <c r="S1080" i="1" s="1"/>
  <c r="P1080" i="1"/>
  <c r="Q1084" i="1"/>
  <c r="S1084" i="1" s="1"/>
  <c r="P1084" i="1"/>
  <c r="Q1088" i="1"/>
  <c r="S1088" i="1" s="1"/>
  <c r="P1088" i="1"/>
  <c r="Q1092" i="1"/>
  <c r="S1092" i="1" s="1"/>
  <c r="P1092" i="1"/>
  <c r="Q1096" i="1"/>
  <c r="S1096" i="1" s="1"/>
  <c r="P1096" i="1"/>
  <c r="Q1100" i="1"/>
  <c r="S1100" i="1" s="1"/>
  <c r="P1100" i="1"/>
  <c r="Q1104" i="1"/>
  <c r="S1104" i="1" s="1"/>
  <c r="P1104" i="1"/>
  <c r="Q1108" i="1"/>
  <c r="S1108" i="1" s="1"/>
  <c r="P1108" i="1"/>
  <c r="Q1112" i="1"/>
  <c r="S1112" i="1" s="1"/>
  <c r="P1112" i="1"/>
  <c r="Q1116" i="1"/>
  <c r="S1116" i="1" s="1"/>
  <c r="P1116" i="1"/>
  <c r="Q1120" i="1"/>
  <c r="S1120" i="1" s="1"/>
  <c r="P1120" i="1"/>
  <c r="Q1124" i="1"/>
  <c r="S1124" i="1" s="1"/>
  <c r="P1124" i="1"/>
  <c r="Q1128" i="1"/>
  <c r="S1128" i="1" s="1"/>
  <c r="P1128" i="1"/>
  <c r="Q1132" i="1"/>
  <c r="S1132" i="1" s="1"/>
  <c r="P1132" i="1"/>
  <c r="Q1136" i="1"/>
  <c r="S1136" i="1" s="1"/>
  <c r="P1136" i="1"/>
  <c r="P1143" i="1"/>
  <c r="Q1143" i="1"/>
  <c r="S1143" i="1" s="1"/>
  <c r="Q1146" i="1"/>
  <c r="S1146" i="1" s="1"/>
  <c r="P1146" i="1"/>
  <c r="Q1149" i="1"/>
  <c r="S1149" i="1" s="1"/>
  <c r="P1149" i="1"/>
  <c r="P1157" i="1"/>
  <c r="P1162" i="1"/>
  <c r="P1163" i="1"/>
  <c r="P1165" i="1"/>
  <c r="P1170" i="1"/>
  <c r="P1171" i="1"/>
  <c r="P1173" i="1"/>
  <c r="P1178" i="1"/>
  <c r="P1179" i="1"/>
  <c r="P1181" i="1"/>
  <c r="P1186" i="1"/>
  <c r="P1187" i="1"/>
  <c r="P1189" i="1"/>
  <c r="P1194" i="1"/>
  <c r="P1195" i="1"/>
  <c r="P1197" i="1"/>
  <c r="P1202" i="1"/>
  <c r="P1203" i="1"/>
  <c r="P1205" i="1"/>
  <c r="P1210" i="1"/>
  <c r="P1211" i="1"/>
  <c r="P1213" i="1"/>
  <c r="P1218" i="1"/>
  <c r="P1219" i="1"/>
  <c r="P1221" i="1"/>
  <c r="P1229" i="1"/>
  <c r="P1232" i="1"/>
  <c r="Q1232" i="1"/>
  <c r="S1232" i="1" s="1"/>
  <c r="P1237" i="1"/>
  <c r="P1240" i="1"/>
  <c r="Q1240" i="1"/>
  <c r="S1240" i="1" s="1"/>
  <c r="P1245" i="1"/>
  <c r="P1248" i="1"/>
  <c r="Q1248" i="1"/>
  <c r="S1248" i="1" s="1"/>
  <c r="P1253" i="1"/>
  <c r="P1256" i="1"/>
  <c r="Q1256" i="1"/>
  <c r="S1256" i="1" s="1"/>
  <c r="P1261" i="1"/>
  <c r="P1264" i="1"/>
  <c r="Q1264" i="1"/>
  <c r="S1264" i="1" s="1"/>
  <c r="Q421" i="1"/>
  <c r="R438" i="1"/>
  <c r="R440" i="1" s="1"/>
  <c r="Q458" i="1"/>
  <c r="P503" i="1"/>
  <c r="P511" i="1" s="1"/>
  <c r="P536" i="1"/>
  <c r="P537" i="1" s="1"/>
  <c r="R849" i="1"/>
  <c r="Q859" i="1"/>
  <c r="S859" i="1" s="1"/>
  <c r="P860" i="1"/>
  <c r="Q863" i="1"/>
  <c r="S863" i="1" s="1"/>
  <c r="Q864" i="1"/>
  <c r="S864" i="1" s="1"/>
  <c r="P864" i="1"/>
  <c r="Q876" i="1"/>
  <c r="S876" i="1" s="1"/>
  <c r="P876" i="1"/>
  <c r="P892" i="1"/>
  <c r="P897" i="1"/>
  <c r="Q900" i="1"/>
  <c r="S900" i="1" s="1"/>
  <c r="P901" i="1"/>
  <c r="Q904" i="1"/>
  <c r="S904" i="1" s="1"/>
  <c r="P905" i="1"/>
  <c r="Q908" i="1"/>
  <c r="S908" i="1" s="1"/>
  <c r="P909" i="1"/>
  <c r="Q912" i="1"/>
  <c r="S912" i="1" s="1"/>
  <c r="P913" i="1"/>
  <c r="Q916" i="1"/>
  <c r="S916" i="1" s="1"/>
  <c r="P917" i="1"/>
  <c r="R919" i="1"/>
  <c r="R923" i="1"/>
  <c r="R927" i="1"/>
  <c r="R931" i="1"/>
  <c r="P934" i="1"/>
  <c r="Q937" i="1"/>
  <c r="S937" i="1" s="1"/>
  <c r="Q941" i="1"/>
  <c r="S941" i="1" s="1"/>
  <c r="Q945" i="1"/>
  <c r="S945" i="1" s="1"/>
  <c r="P952" i="1"/>
  <c r="P956" i="1" s="1"/>
  <c r="Q956" i="1"/>
  <c r="Q955" i="1"/>
  <c r="S955" i="1" s="1"/>
  <c r="P961" i="1"/>
  <c r="R967" i="1"/>
  <c r="R971" i="1" s="1"/>
  <c r="N987" i="1"/>
  <c r="P981" i="1"/>
  <c r="P983" i="1"/>
  <c r="Q985" i="1"/>
  <c r="S985" i="1" s="1"/>
  <c r="Q986" i="1"/>
  <c r="S986" i="1" s="1"/>
  <c r="K1014" i="1"/>
  <c r="P991" i="1"/>
  <c r="R992" i="1"/>
  <c r="R1014" i="1" s="1"/>
  <c r="P997" i="1"/>
  <c r="R1000" i="1"/>
  <c r="P1004" i="1"/>
  <c r="P1008" i="1"/>
  <c r="P1012" i="1"/>
  <c r="P1019" i="1"/>
  <c r="P1021" i="1"/>
  <c r="P1023" i="1"/>
  <c r="P1025" i="1"/>
  <c r="P1027" i="1"/>
  <c r="P1029" i="1"/>
  <c r="P1031" i="1"/>
  <c r="P1033" i="1"/>
  <c r="P1035" i="1"/>
  <c r="P1037" i="1"/>
  <c r="P1039" i="1"/>
  <c r="Q1044" i="1"/>
  <c r="S1044" i="1" s="1"/>
  <c r="Q1048" i="1"/>
  <c r="S1048" i="1" s="1"/>
  <c r="P1050" i="1"/>
  <c r="R1052" i="1"/>
  <c r="R1056" i="1"/>
  <c r="R1060" i="1"/>
  <c r="R1064" i="1"/>
  <c r="R1068" i="1"/>
  <c r="R1072" i="1"/>
  <c r="R1076" i="1"/>
  <c r="R1080" i="1"/>
  <c r="R1084" i="1"/>
  <c r="R1088" i="1"/>
  <c r="R1092" i="1"/>
  <c r="R1096" i="1"/>
  <c r="R1100" i="1"/>
  <c r="R1104" i="1"/>
  <c r="R1108" i="1"/>
  <c r="R1112" i="1"/>
  <c r="R1116" i="1"/>
  <c r="R1120" i="1"/>
  <c r="R1124" i="1"/>
  <c r="R1128" i="1"/>
  <c r="R1132" i="1"/>
  <c r="Q1137" i="1"/>
  <c r="S1137" i="1" s="1"/>
  <c r="P1137" i="1"/>
  <c r="R1139" i="1"/>
  <c r="P1147" i="1"/>
  <c r="Q1147" i="1"/>
  <c r="S1147" i="1" s="1"/>
  <c r="Q1150" i="1"/>
  <c r="S1150" i="1" s="1"/>
  <c r="P1150" i="1"/>
  <c r="Q1153" i="1"/>
  <c r="S1153" i="1" s="1"/>
  <c r="P1153" i="1"/>
  <c r="J893" i="1"/>
  <c r="N893" i="1"/>
  <c r="P858" i="1"/>
  <c r="P862" i="1"/>
  <c r="Q875" i="1"/>
  <c r="S875" i="1" s="1"/>
  <c r="P875" i="1"/>
  <c r="Q891" i="1"/>
  <c r="S891" i="1" s="1"/>
  <c r="P891" i="1"/>
  <c r="K948" i="1"/>
  <c r="P898" i="1"/>
  <c r="P899" i="1"/>
  <c r="P903" i="1"/>
  <c r="P907" i="1"/>
  <c r="P911" i="1"/>
  <c r="P915" i="1"/>
  <c r="P921" i="1"/>
  <c r="P925" i="1"/>
  <c r="P929" i="1"/>
  <c r="P933" i="1"/>
  <c r="R934" i="1"/>
  <c r="P936" i="1"/>
  <c r="R938" i="1"/>
  <c r="P940" i="1"/>
  <c r="R942" i="1"/>
  <c r="P944" i="1"/>
  <c r="R946" i="1"/>
  <c r="K956" i="1"/>
  <c r="R952" i="1"/>
  <c r="R956" i="1" s="1"/>
  <c r="S956" i="1"/>
  <c r="P954" i="1"/>
  <c r="P960" i="1"/>
  <c r="P963" i="1" s="1"/>
  <c r="R961" i="1"/>
  <c r="J963" i="1"/>
  <c r="P969" i="1"/>
  <c r="J987" i="1"/>
  <c r="Q975" i="1"/>
  <c r="P975" i="1"/>
  <c r="L987" i="1"/>
  <c r="R976" i="1"/>
  <c r="R987" i="1" s="1"/>
  <c r="Q978" i="1"/>
  <c r="S978" i="1" s="1"/>
  <c r="P978" i="1"/>
  <c r="P980" i="1"/>
  <c r="R981" i="1"/>
  <c r="R983" i="1"/>
  <c r="R986" i="1"/>
  <c r="P998" i="1"/>
  <c r="P1005" i="1"/>
  <c r="P1009" i="1"/>
  <c r="P1013" i="1"/>
  <c r="J2751" i="1"/>
  <c r="Q1018" i="1"/>
  <c r="P1018" i="1"/>
  <c r="N2751" i="1"/>
  <c r="P1020" i="1"/>
  <c r="Q1022" i="1"/>
  <c r="S1022" i="1" s="1"/>
  <c r="P1022" i="1"/>
  <c r="P1024" i="1"/>
  <c r="Q1026" i="1"/>
  <c r="S1026" i="1" s="1"/>
  <c r="P1026" i="1"/>
  <c r="P1028" i="1"/>
  <c r="Q1030" i="1"/>
  <c r="S1030" i="1" s="1"/>
  <c r="P1030" i="1"/>
  <c r="P1032" i="1"/>
  <c r="Q1034" i="1"/>
  <c r="S1034" i="1" s="1"/>
  <c r="P1034" i="1"/>
  <c r="P1036" i="1"/>
  <c r="Q1038" i="1"/>
  <c r="S1038" i="1" s="1"/>
  <c r="P1038" i="1"/>
  <c r="Q1040" i="1"/>
  <c r="S1040" i="1" s="1"/>
  <c r="P1042" i="1"/>
  <c r="P1044" i="1"/>
  <c r="P1046" i="1"/>
  <c r="P1048" i="1"/>
  <c r="Q1138" i="1"/>
  <c r="S1138" i="1" s="1"/>
  <c r="P1138" i="1"/>
  <c r="Q1141" i="1"/>
  <c r="S1141" i="1" s="1"/>
  <c r="P1141" i="1"/>
  <c r="R1143" i="1"/>
  <c r="P1151" i="1"/>
  <c r="Q1151" i="1"/>
  <c r="S1151" i="1" s="1"/>
  <c r="Q1154" i="1"/>
  <c r="S1154" i="1" s="1"/>
  <c r="P1154" i="1"/>
  <c r="P1158" i="1"/>
  <c r="P1159" i="1"/>
  <c r="P1161" i="1"/>
  <c r="P1166" i="1"/>
  <c r="P1167" i="1"/>
  <c r="P1169" i="1"/>
  <c r="P1174" i="1"/>
  <c r="P1175" i="1"/>
  <c r="P1177" i="1"/>
  <c r="P1182" i="1"/>
  <c r="P1183" i="1"/>
  <c r="P1185" i="1"/>
  <c r="P1190" i="1"/>
  <c r="P1191" i="1"/>
  <c r="P1193" i="1"/>
  <c r="P1198" i="1"/>
  <c r="P1199" i="1"/>
  <c r="P1201" i="1"/>
  <c r="P1206" i="1"/>
  <c r="P1207" i="1"/>
  <c r="P1209" i="1"/>
  <c r="P1214" i="1"/>
  <c r="P1215" i="1"/>
  <c r="P1217" i="1"/>
  <c r="P1222" i="1"/>
  <c r="P1223" i="1"/>
  <c r="P1225" i="1"/>
  <c r="P1228" i="1"/>
  <c r="Q1228" i="1"/>
  <c r="S1228" i="1" s="1"/>
  <c r="P1233" i="1"/>
  <c r="P1236" i="1"/>
  <c r="Q1236" i="1"/>
  <c r="S1236" i="1" s="1"/>
  <c r="P1241" i="1"/>
  <c r="P1244" i="1"/>
  <c r="Q1244" i="1"/>
  <c r="S1244" i="1" s="1"/>
  <c r="P1249" i="1"/>
  <c r="P1252" i="1"/>
  <c r="Q1252" i="1"/>
  <c r="S1252" i="1" s="1"/>
  <c r="P1257" i="1"/>
  <c r="P1260" i="1"/>
  <c r="Q1260" i="1"/>
  <c r="S1260" i="1" s="1"/>
  <c r="P1265" i="1"/>
  <c r="R1265" i="1"/>
  <c r="K971" i="1"/>
  <c r="P1001" i="1"/>
  <c r="P1002" i="1"/>
  <c r="P1003" i="1"/>
  <c r="K2751" i="1"/>
  <c r="R1137" i="1"/>
  <c r="P1140" i="1"/>
  <c r="R1141" i="1"/>
  <c r="P1144" i="1"/>
  <c r="R1145" i="1"/>
  <c r="P1148" i="1"/>
  <c r="R1149" i="1"/>
  <c r="P1152" i="1"/>
  <c r="R1153" i="1"/>
  <c r="Q1227" i="1"/>
  <c r="S1227" i="1" s="1"/>
  <c r="Q1231" i="1"/>
  <c r="S1231" i="1" s="1"/>
  <c r="Q1235" i="1"/>
  <c r="S1235" i="1" s="1"/>
  <c r="Q1239" i="1"/>
  <c r="S1239" i="1" s="1"/>
  <c r="Q1243" i="1"/>
  <c r="S1243" i="1" s="1"/>
  <c r="Q1247" i="1"/>
  <c r="S1247" i="1" s="1"/>
  <c r="Q1251" i="1"/>
  <c r="S1251" i="1" s="1"/>
  <c r="Q1255" i="1"/>
  <c r="S1255" i="1" s="1"/>
  <c r="Q1259" i="1"/>
  <c r="S1259" i="1" s="1"/>
  <c r="Q1263" i="1"/>
  <c r="S1263" i="1" s="1"/>
  <c r="Q1267" i="1"/>
  <c r="S1267" i="1" s="1"/>
  <c r="Q1271" i="1"/>
  <c r="S1271" i="1" s="1"/>
  <c r="Q1275" i="1"/>
  <c r="S1275" i="1" s="1"/>
  <c r="Q1279" i="1"/>
  <c r="S1279" i="1" s="1"/>
  <c r="Q1283" i="1"/>
  <c r="S1283" i="1" s="1"/>
  <c r="Q1287" i="1"/>
  <c r="S1287" i="1" s="1"/>
  <c r="Q1291" i="1"/>
  <c r="S1291" i="1" s="1"/>
  <c r="Q1295" i="1"/>
  <c r="S1295" i="1" s="1"/>
  <c r="Q1299" i="1"/>
  <c r="S1299" i="1" s="1"/>
  <c r="Q1303" i="1"/>
  <c r="S1303" i="1" s="1"/>
  <c r="Q1307" i="1"/>
  <c r="S1307" i="1" s="1"/>
  <c r="Q1311" i="1"/>
  <c r="S1311" i="1" s="1"/>
  <c r="Q1315" i="1"/>
  <c r="S1315" i="1" s="1"/>
  <c r="Q1319" i="1"/>
  <c r="S1319" i="1" s="1"/>
  <c r="Q1323" i="1"/>
  <c r="S1323" i="1" s="1"/>
  <c r="Q1327" i="1"/>
  <c r="S1327" i="1" s="1"/>
  <c r="Q1331" i="1"/>
  <c r="S1331" i="1" s="1"/>
  <c r="Q1335" i="1"/>
  <c r="S1335" i="1" s="1"/>
  <c r="Q1339" i="1"/>
  <c r="S1339" i="1" s="1"/>
  <c r="Q1343" i="1"/>
  <c r="S1343" i="1" s="1"/>
  <c r="Q1347" i="1"/>
  <c r="S1347" i="1" s="1"/>
  <c r="Q1351" i="1"/>
  <c r="S1351" i="1" s="1"/>
  <c r="Q1355" i="1"/>
  <c r="S1355" i="1" s="1"/>
  <c r="Q1359" i="1"/>
  <c r="S1359" i="1" s="1"/>
  <c r="Q1363" i="1"/>
  <c r="S1363" i="1" s="1"/>
  <c r="Q1367" i="1"/>
  <c r="S1367" i="1" s="1"/>
  <c r="Q1371" i="1"/>
  <c r="S1371" i="1" s="1"/>
  <c r="Q1375" i="1"/>
  <c r="S1375" i="1" s="1"/>
  <c r="Q1379" i="1"/>
  <c r="S1379" i="1" s="1"/>
  <c r="Q1383" i="1"/>
  <c r="S1383" i="1" s="1"/>
  <c r="Q1387" i="1"/>
  <c r="S1387" i="1" s="1"/>
  <c r="Q1391" i="1"/>
  <c r="S1391" i="1" s="1"/>
  <c r="Q1395" i="1"/>
  <c r="S1395" i="1" s="1"/>
  <c r="Q1399" i="1"/>
  <c r="S1399" i="1" s="1"/>
  <c r="Q1403" i="1"/>
  <c r="S1403" i="1" s="1"/>
  <c r="Q1407" i="1"/>
  <c r="S1407" i="1" s="1"/>
  <c r="Q1411" i="1"/>
  <c r="S1411" i="1" s="1"/>
  <c r="Q1415" i="1"/>
  <c r="S1415" i="1" s="1"/>
  <c r="Q1419" i="1"/>
  <c r="S1419" i="1" s="1"/>
  <c r="Q1423" i="1"/>
  <c r="S1423" i="1" s="1"/>
  <c r="Q1427" i="1"/>
  <c r="S1427" i="1" s="1"/>
  <c r="Q1431" i="1"/>
  <c r="S1431" i="1" s="1"/>
  <c r="Q1435" i="1"/>
  <c r="S1435" i="1" s="1"/>
  <c r="Q1439" i="1"/>
  <c r="S1439" i="1" s="1"/>
  <c r="Q1443" i="1"/>
  <c r="S1443" i="1" s="1"/>
  <c r="Q1447" i="1"/>
  <c r="S1447" i="1" s="1"/>
  <c r="P1455" i="1"/>
  <c r="Q1455" i="1"/>
  <c r="S1455" i="1" s="1"/>
  <c r="Q1458" i="1"/>
  <c r="S1458" i="1" s="1"/>
  <c r="P1458" i="1"/>
  <c r="Q1461" i="1"/>
  <c r="S1461" i="1" s="1"/>
  <c r="P1461" i="1"/>
  <c r="P1471" i="1"/>
  <c r="Q1471" i="1"/>
  <c r="S1471" i="1" s="1"/>
  <c r="L2751" i="1"/>
  <c r="P1040" i="1"/>
  <c r="P1226" i="1"/>
  <c r="P1227" i="1"/>
  <c r="R1228" i="1"/>
  <c r="P1230" i="1"/>
  <c r="P1231" i="1"/>
  <c r="R1232" i="1"/>
  <c r="P1234" i="1"/>
  <c r="P1235" i="1"/>
  <c r="R1236" i="1"/>
  <c r="P1238" i="1"/>
  <c r="P1239" i="1"/>
  <c r="R1240" i="1"/>
  <c r="P1242" i="1"/>
  <c r="P1243" i="1"/>
  <c r="R1244" i="1"/>
  <c r="P1246" i="1"/>
  <c r="P1247" i="1"/>
  <c r="R1248" i="1"/>
  <c r="P1250" i="1"/>
  <c r="P1251" i="1"/>
  <c r="R1252" i="1"/>
  <c r="P1254" i="1"/>
  <c r="P1255" i="1"/>
  <c r="R1256" i="1"/>
  <c r="P1258" i="1"/>
  <c r="P1259" i="1"/>
  <c r="R1260" i="1"/>
  <c r="P1262" i="1"/>
  <c r="P1263" i="1"/>
  <c r="R1264" i="1"/>
  <c r="P1266" i="1"/>
  <c r="P1267" i="1"/>
  <c r="R1267" i="1"/>
  <c r="P1269" i="1"/>
  <c r="P1271" i="1"/>
  <c r="P1273" i="1"/>
  <c r="P1275" i="1"/>
  <c r="P1277" i="1"/>
  <c r="P1279" i="1"/>
  <c r="P1281" i="1"/>
  <c r="P1283" i="1"/>
  <c r="P1285" i="1"/>
  <c r="P1287" i="1"/>
  <c r="P1289" i="1"/>
  <c r="P1291" i="1"/>
  <c r="P1293" i="1"/>
  <c r="P1295" i="1"/>
  <c r="P1297" i="1"/>
  <c r="P1299" i="1"/>
  <c r="P1301" i="1"/>
  <c r="P1303" i="1"/>
  <c r="P1305" i="1"/>
  <c r="P1307" i="1"/>
  <c r="P1309" i="1"/>
  <c r="P1311" i="1"/>
  <c r="P1313" i="1"/>
  <c r="P1315" i="1"/>
  <c r="P1317" i="1"/>
  <c r="P1319" i="1"/>
  <c r="P1321" i="1"/>
  <c r="P1323" i="1"/>
  <c r="P1325" i="1"/>
  <c r="P1327" i="1"/>
  <c r="P1329" i="1"/>
  <c r="P1331" i="1"/>
  <c r="P1333" i="1"/>
  <c r="P1335" i="1"/>
  <c r="P1337" i="1"/>
  <c r="P1339" i="1"/>
  <c r="P1341" i="1"/>
  <c r="P1343" i="1"/>
  <c r="P1345" i="1"/>
  <c r="P1347" i="1"/>
  <c r="P1349" i="1"/>
  <c r="P1351" i="1"/>
  <c r="P1353" i="1"/>
  <c r="P1355" i="1"/>
  <c r="P1357" i="1"/>
  <c r="P1359" i="1"/>
  <c r="P1361" i="1"/>
  <c r="P1363" i="1"/>
  <c r="P1365" i="1"/>
  <c r="P1367" i="1"/>
  <c r="P1369" i="1"/>
  <c r="P1371" i="1"/>
  <c r="P1373" i="1"/>
  <c r="P1375" i="1"/>
  <c r="P1377" i="1"/>
  <c r="P1379" i="1"/>
  <c r="P1381" i="1"/>
  <c r="P1383" i="1"/>
  <c r="P1385" i="1"/>
  <c r="P1387" i="1"/>
  <c r="P1389" i="1"/>
  <c r="P1391" i="1"/>
  <c r="P1393" i="1"/>
  <c r="P1395" i="1"/>
  <c r="P1397" i="1"/>
  <c r="P1399" i="1"/>
  <c r="P1401" i="1"/>
  <c r="P1403" i="1"/>
  <c r="P1405" i="1"/>
  <c r="P1407" i="1"/>
  <c r="P1409" i="1"/>
  <c r="P1411" i="1"/>
  <c r="P1413" i="1"/>
  <c r="P1415" i="1"/>
  <c r="P1417" i="1"/>
  <c r="P1419" i="1"/>
  <c r="P1421" i="1"/>
  <c r="P1423" i="1"/>
  <c r="P1425" i="1"/>
  <c r="P1427" i="1"/>
  <c r="P1429" i="1"/>
  <c r="P1431" i="1"/>
  <c r="P1433" i="1"/>
  <c r="P1435" i="1"/>
  <c r="P1437" i="1"/>
  <c r="P1439" i="1"/>
  <c r="P1441" i="1"/>
  <c r="P1443" i="1"/>
  <c r="P1445" i="1"/>
  <c r="P1447" i="1"/>
  <c r="P1449" i="1"/>
  <c r="P1459" i="1"/>
  <c r="Q1459" i="1"/>
  <c r="S1459" i="1" s="1"/>
  <c r="Q1462" i="1"/>
  <c r="S1462" i="1" s="1"/>
  <c r="P1462" i="1"/>
  <c r="Q1465" i="1"/>
  <c r="S1465" i="1" s="1"/>
  <c r="P1465" i="1"/>
  <c r="R960" i="1"/>
  <c r="R963" i="1" s="1"/>
  <c r="M2751" i="1"/>
  <c r="R1018" i="1"/>
  <c r="P1156" i="1"/>
  <c r="Q1159" i="1"/>
  <c r="S1159" i="1" s="1"/>
  <c r="P1160" i="1"/>
  <c r="Q1163" i="1"/>
  <c r="S1163" i="1" s="1"/>
  <c r="P1164" i="1"/>
  <c r="Q1167" i="1"/>
  <c r="S1167" i="1" s="1"/>
  <c r="P1168" i="1"/>
  <c r="Q1171" i="1"/>
  <c r="S1171" i="1" s="1"/>
  <c r="P1172" i="1"/>
  <c r="Q1175" i="1"/>
  <c r="S1175" i="1" s="1"/>
  <c r="P1176" i="1"/>
  <c r="Q1179" i="1"/>
  <c r="S1179" i="1" s="1"/>
  <c r="P1180" i="1"/>
  <c r="Q1183" i="1"/>
  <c r="S1183" i="1" s="1"/>
  <c r="P1184" i="1"/>
  <c r="Q1187" i="1"/>
  <c r="S1187" i="1" s="1"/>
  <c r="P1188" i="1"/>
  <c r="Q1191" i="1"/>
  <c r="S1191" i="1" s="1"/>
  <c r="P1192" i="1"/>
  <c r="Q1195" i="1"/>
  <c r="S1195" i="1" s="1"/>
  <c r="P1196" i="1"/>
  <c r="Q1199" i="1"/>
  <c r="S1199" i="1" s="1"/>
  <c r="P1200" i="1"/>
  <c r="Q1203" i="1"/>
  <c r="S1203" i="1" s="1"/>
  <c r="P1204" i="1"/>
  <c r="Q1207" i="1"/>
  <c r="S1207" i="1" s="1"/>
  <c r="P1208" i="1"/>
  <c r="Q1211" i="1"/>
  <c r="S1211" i="1" s="1"/>
  <c r="P1212" i="1"/>
  <c r="Q1215" i="1"/>
  <c r="S1215" i="1" s="1"/>
  <c r="P1216" i="1"/>
  <c r="Q1219" i="1"/>
  <c r="S1219" i="1" s="1"/>
  <c r="P1220" i="1"/>
  <c r="Q1223" i="1"/>
  <c r="S1223" i="1" s="1"/>
  <c r="P1224" i="1"/>
  <c r="R1226" i="1"/>
  <c r="Q1226" i="1"/>
  <c r="S1226" i="1" s="1"/>
  <c r="R1230" i="1"/>
  <c r="Q1230" i="1"/>
  <c r="S1230" i="1" s="1"/>
  <c r="R1234" i="1"/>
  <c r="Q1234" i="1"/>
  <c r="S1234" i="1" s="1"/>
  <c r="R1238" i="1"/>
  <c r="Q1238" i="1"/>
  <c r="S1238" i="1" s="1"/>
  <c r="R1242" i="1"/>
  <c r="Q1242" i="1"/>
  <c r="S1242" i="1" s="1"/>
  <c r="R1246" i="1"/>
  <c r="Q1246" i="1"/>
  <c r="S1246" i="1" s="1"/>
  <c r="R1250" i="1"/>
  <c r="Q1250" i="1"/>
  <c r="S1250" i="1" s="1"/>
  <c r="R1254" i="1"/>
  <c r="Q1254" i="1"/>
  <c r="S1254" i="1" s="1"/>
  <c r="R1258" i="1"/>
  <c r="Q1258" i="1"/>
  <c r="S1258" i="1" s="1"/>
  <c r="R1262" i="1"/>
  <c r="Q1262" i="1"/>
  <c r="S1262" i="1" s="1"/>
  <c r="R1266" i="1"/>
  <c r="Q1266" i="1"/>
  <c r="S1266" i="1" s="1"/>
  <c r="P1268" i="1"/>
  <c r="Q1270" i="1"/>
  <c r="S1270" i="1" s="1"/>
  <c r="P1270" i="1"/>
  <c r="P1272" i="1"/>
  <c r="Q1274" i="1"/>
  <c r="S1274" i="1" s="1"/>
  <c r="P1274" i="1"/>
  <c r="P1276" i="1"/>
  <c r="Q1278" i="1"/>
  <c r="S1278" i="1" s="1"/>
  <c r="P1278" i="1"/>
  <c r="P1280" i="1"/>
  <c r="Q1282" i="1"/>
  <c r="S1282" i="1" s="1"/>
  <c r="P1282" i="1"/>
  <c r="P1284" i="1"/>
  <c r="Q1286" i="1"/>
  <c r="S1286" i="1" s="1"/>
  <c r="P1286" i="1"/>
  <c r="P1288" i="1"/>
  <c r="Q1290" i="1"/>
  <c r="S1290" i="1" s="1"/>
  <c r="P1290" i="1"/>
  <c r="P1292" i="1"/>
  <c r="Q1294" i="1"/>
  <c r="S1294" i="1" s="1"/>
  <c r="P1294" i="1"/>
  <c r="P1296" i="1"/>
  <c r="Q1298" i="1"/>
  <c r="S1298" i="1" s="1"/>
  <c r="P1298" i="1"/>
  <c r="P1300" i="1"/>
  <c r="Q1302" i="1"/>
  <c r="S1302" i="1" s="1"/>
  <c r="P1302" i="1"/>
  <c r="P1304" i="1"/>
  <c r="Q1306" i="1"/>
  <c r="S1306" i="1" s="1"/>
  <c r="P1306" i="1"/>
  <c r="P1308" i="1"/>
  <c r="Q1310" i="1"/>
  <c r="S1310" i="1" s="1"/>
  <c r="P1310" i="1"/>
  <c r="P1312" i="1"/>
  <c r="Q1314" i="1"/>
  <c r="S1314" i="1" s="1"/>
  <c r="P1314" i="1"/>
  <c r="P1316" i="1"/>
  <c r="Q1318" i="1"/>
  <c r="S1318" i="1" s="1"/>
  <c r="P1318" i="1"/>
  <c r="P1320" i="1"/>
  <c r="Q1322" i="1"/>
  <c r="S1322" i="1" s="1"/>
  <c r="P1322" i="1"/>
  <c r="P1324" i="1"/>
  <c r="Q1326" i="1"/>
  <c r="S1326" i="1" s="1"/>
  <c r="P1326" i="1"/>
  <c r="P1328" i="1"/>
  <c r="Q1330" i="1"/>
  <c r="S1330" i="1" s="1"/>
  <c r="P1330" i="1"/>
  <c r="P1332" i="1"/>
  <c r="Q1334" i="1"/>
  <c r="S1334" i="1" s="1"/>
  <c r="P1334" i="1"/>
  <c r="P1336" i="1"/>
  <c r="Q1338" i="1"/>
  <c r="S1338" i="1" s="1"/>
  <c r="P1338" i="1"/>
  <c r="P1340" i="1"/>
  <c r="Q1342" i="1"/>
  <c r="S1342" i="1" s="1"/>
  <c r="P1342" i="1"/>
  <c r="P1344" i="1"/>
  <c r="Q1346" i="1"/>
  <c r="S1346" i="1" s="1"/>
  <c r="P1346" i="1"/>
  <c r="P1348" i="1"/>
  <c r="Q1350" i="1"/>
  <c r="S1350" i="1" s="1"/>
  <c r="P1350" i="1"/>
  <c r="P1352" i="1"/>
  <c r="Q1354" i="1"/>
  <c r="S1354" i="1" s="1"/>
  <c r="P1354" i="1"/>
  <c r="P1356" i="1"/>
  <c r="Q1358" i="1"/>
  <c r="S1358" i="1" s="1"/>
  <c r="P1358" i="1"/>
  <c r="P1360" i="1"/>
  <c r="Q1362" i="1"/>
  <c r="S1362" i="1" s="1"/>
  <c r="P1362" i="1"/>
  <c r="P1364" i="1"/>
  <c r="Q1366" i="1"/>
  <c r="S1366" i="1" s="1"/>
  <c r="P1366" i="1"/>
  <c r="P1368" i="1"/>
  <c r="Q1370" i="1"/>
  <c r="S1370" i="1" s="1"/>
  <c r="P1370" i="1"/>
  <c r="P1372" i="1"/>
  <c r="Q1374" i="1"/>
  <c r="S1374" i="1" s="1"/>
  <c r="P1374" i="1"/>
  <c r="P1376" i="1"/>
  <c r="Q1378" i="1"/>
  <c r="S1378" i="1" s="1"/>
  <c r="P1378" i="1"/>
  <c r="P1380" i="1"/>
  <c r="Q1382" i="1"/>
  <c r="S1382" i="1" s="1"/>
  <c r="P1382" i="1"/>
  <c r="P1384" i="1"/>
  <c r="Q1386" i="1"/>
  <c r="S1386" i="1" s="1"/>
  <c r="P1386" i="1"/>
  <c r="P1388" i="1"/>
  <c r="Q1390" i="1"/>
  <c r="S1390" i="1" s="1"/>
  <c r="P1390" i="1"/>
  <c r="P1392" i="1"/>
  <c r="Q1394" i="1"/>
  <c r="S1394" i="1" s="1"/>
  <c r="P1394" i="1"/>
  <c r="P1396" i="1"/>
  <c r="Q1398" i="1"/>
  <c r="S1398" i="1" s="1"/>
  <c r="P1398" i="1"/>
  <c r="P1400" i="1"/>
  <c r="Q1402" i="1"/>
  <c r="S1402" i="1" s="1"/>
  <c r="P1402" i="1"/>
  <c r="P1404" i="1"/>
  <c r="Q1406" i="1"/>
  <c r="S1406" i="1" s="1"/>
  <c r="P1406" i="1"/>
  <c r="P1408" i="1"/>
  <c r="Q1410" i="1"/>
  <c r="S1410" i="1" s="1"/>
  <c r="P1410" i="1"/>
  <c r="P1412" i="1"/>
  <c r="Q1414" i="1"/>
  <c r="S1414" i="1" s="1"/>
  <c r="P1414" i="1"/>
  <c r="P1416" i="1"/>
  <c r="Q1418" i="1"/>
  <c r="S1418" i="1" s="1"/>
  <c r="P1418" i="1"/>
  <c r="P1420" i="1"/>
  <c r="Q1422" i="1"/>
  <c r="S1422" i="1" s="1"/>
  <c r="P1422" i="1"/>
  <c r="P1424" i="1"/>
  <c r="Q1426" i="1"/>
  <c r="S1426" i="1" s="1"/>
  <c r="P1426" i="1"/>
  <c r="P1428" i="1"/>
  <c r="Q1430" i="1"/>
  <c r="S1430" i="1" s="1"/>
  <c r="P1430" i="1"/>
  <c r="P1432" i="1"/>
  <c r="Q1434" i="1"/>
  <c r="S1434" i="1" s="1"/>
  <c r="P1434" i="1"/>
  <c r="P1436" i="1"/>
  <c r="Q1438" i="1"/>
  <c r="S1438" i="1" s="1"/>
  <c r="P1438" i="1"/>
  <c r="P1440" i="1"/>
  <c r="Q1442" i="1"/>
  <c r="S1442" i="1" s="1"/>
  <c r="P1442" i="1"/>
  <c r="P1444" i="1"/>
  <c r="Q1446" i="1"/>
  <c r="S1446" i="1" s="1"/>
  <c r="P1446" i="1"/>
  <c r="P1448" i="1"/>
  <c r="Q1450" i="1"/>
  <c r="S1450" i="1" s="1"/>
  <c r="P1450" i="1"/>
  <c r="Q1453" i="1"/>
  <c r="S1453" i="1" s="1"/>
  <c r="P1453" i="1"/>
  <c r="R1455" i="1"/>
  <c r="P1463" i="1"/>
  <c r="Q1463" i="1"/>
  <c r="S1463" i="1" s="1"/>
  <c r="Q1466" i="1"/>
  <c r="S1466" i="1" s="1"/>
  <c r="P1466" i="1"/>
  <c r="Q1469" i="1"/>
  <c r="S1469" i="1" s="1"/>
  <c r="P1469" i="1"/>
  <c r="R1471" i="1"/>
  <c r="P1451" i="1"/>
  <c r="Q1451" i="1"/>
  <c r="S1451" i="1" s="1"/>
  <c r="Q1454" i="1"/>
  <c r="S1454" i="1" s="1"/>
  <c r="P1454" i="1"/>
  <c r="Q1457" i="1"/>
  <c r="S1457" i="1" s="1"/>
  <c r="P1457" i="1"/>
  <c r="R1459" i="1"/>
  <c r="P1467" i="1"/>
  <c r="Q1467" i="1"/>
  <c r="S1467" i="1" s="1"/>
  <c r="Q1470" i="1"/>
  <c r="S1470" i="1" s="1"/>
  <c r="P1470" i="1"/>
  <c r="Q1473" i="1"/>
  <c r="S1473" i="1" s="1"/>
  <c r="P1473" i="1"/>
  <c r="P1452" i="1"/>
  <c r="R1453" i="1"/>
  <c r="P1456" i="1"/>
  <c r="R1457" i="1"/>
  <c r="P1460" i="1"/>
  <c r="R1461" i="1"/>
  <c r="P1464" i="1"/>
  <c r="R1465" i="1"/>
  <c r="P1468" i="1"/>
  <c r="R1469" i="1"/>
  <c r="P1472" i="1"/>
  <c r="R1473" i="1"/>
  <c r="P1474" i="1"/>
  <c r="Q1475" i="1"/>
  <c r="S1475" i="1" s="1"/>
  <c r="P1476" i="1"/>
  <c r="R1477" i="1"/>
  <c r="P1477" i="1"/>
  <c r="P1478" i="1"/>
  <c r="Q1479" i="1"/>
  <c r="S1479" i="1" s="1"/>
  <c r="P1480" i="1"/>
  <c r="R1481" i="1"/>
  <c r="P1481" i="1"/>
  <c r="P1482" i="1"/>
  <c r="Q1483" i="1"/>
  <c r="S1483" i="1" s="1"/>
  <c r="P1484" i="1"/>
  <c r="R1485" i="1"/>
  <c r="P1485" i="1"/>
  <c r="P1486" i="1"/>
  <c r="Q1487" i="1"/>
  <c r="S1487" i="1" s="1"/>
  <c r="P1488" i="1"/>
  <c r="R1489" i="1"/>
  <c r="P1489" i="1"/>
  <c r="P1490" i="1"/>
  <c r="Q1491" i="1"/>
  <c r="S1491" i="1" s="1"/>
  <c r="P1492" i="1"/>
  <c r="R1493" i="1"/>
  <c r="P1493" i="1"/>
  <c r="P1494" i="1"/>
  <c r="Q1495" i="1"/>
  <c r="S1495" i="1" s="1"/>
  <c r="P1496" i="1"/>
  <c r="R1497" i="1"/>
  <c r="P1497" i="1"/>
  <c r="R1499" i="1"/>
  <c r="R1503" i="1"/>
  <c r="R1510" i="1"/>
  <c r="P1510" i="1"/>
  <c r="R1514" i="1"/>
  <c r="P1514" i="1"/>
  <c r="R1518" i="1"/>
  <c r="P1518" i="1"/>
  <c r="R1522" i="1"/>
  <c r="P1522" i="1"/>
  <c r="R1526" i="1"/>
  <c r="P1526" i="1"/>
  <c r="Q1532" i="1"/>
  <c r="S1532" i="1" s="1"/>
  <c r="P1532" i="1"/>
  <c r="Q1536" i="1"/>
  <c r="S1536" i="1" s="1"/>
  <c r="P1536" i="1"/>
  <c r="Q1540" i="1"/>
  <c r="S1540" i="1" s="1"/>
  <c r="P1540" i="1"/>
  <c r="Q1544" i="1"/>
  <c r="S1544" i="1" s="1"/>
  <c r="P1544" i="1"/>
  <c r="Q1548" i="1"/>
  <c r="S1548" i="1" s="1"/>
  <c r="P1548" i="1"/>
  <c r="Q1552" i="1"/>
  <c r="S1552" i="1" s="1"/>
  <c r="P1552" i="1"/>
  <c r="Q1556" i="1"/>
  <c r="S1556" i="1" s="1"/>
  <c r="P1556" i="1"/>
  <c r="Q1560" i="1"/>
  <c r="S1560" i="1" s="1"/>
  <c r="P1560" i="1"/>
  <c r="R1564" i="1"/>
  <c r="P1564" i="1"/>
  <c r="R1568" i="1"/>
  <c r="P1568" i="1"/>
  <c r="P1571" i="1"/>
  <c r="R1572" i="1"/>
  <c r="P1572" i="1"/>
  <c r="P1575" i="1"/>
  <c r="R1576" i="1"/>
  <c r="P1576" i="1"/>
  <c r="P1579" i="1"/>
  <c r="R1580" i="1"/>
  <c r="P1580" i="1"/>
  <c r="P1583" i="1"/>
  <c r="P1587" i="1"/>
  <c r="P1591" i="1"/>
  <c r="P1595" i="1"/>
  <c r="P1599" i="1"/>
  <c r="P1603" i="1"/>
  <c r="P1607" i="1"/>
  <c r="P1611" i="1"/>
  <c r="P1615" i="1"/>
  <c r="P1663" i="1"/>
  <c r="P1665" i="1"/>
  <c r="P1669" i="1"/>
  <c r="P1673" i="1"/>
  <c r="Q1676" i="1"/>
  <c r="S1676" i="1" s="1"/>
  <c r="P1676" i="1"/>
  <c r="Q1680" i="1"/>
  <c r="S1680" i="1" s="1"/>
  <c r="P1680" i="1"/>
  <c r="Q1684" i="1"/>
  <c r="S1684" i="1" s="1"/>
  <c r="P1684" i="1"/>
  <c r="Q1688" i="1"/>
  <c r="S1688" i="1" s="1"/>
  <c r="P1688" i="1"/>
  <c r="Q1692" i="1"/>
  <c r="S1692" i="1" s="1"/>
  <c r="P1692" i="1"/>
  <c r="R1501" i="1"/>
  <c r="R1505" i="1"/>
  <c r="P1508" i="1"/>
  <c r="P1509" i="1"/>
  <c r="P1512" i="1"/>
  <c r="P1513" i="1"/>
  <c r="P1516" i="1"/>
  <c r="P1517" i="1"/>
  <c r="P1520" i="1"/>
  <c r="P1521" i="1"/>
  <c r="P1524" i="1"/>
  <c r="P1525" i="1"/>
  <c r="Q1528" i="1"/>
  <c r="S1528" i="1" s="1"/>
  <c r="P1562" i="1"/>
  <c r="P1563" i="1"/>
  <c r="P1566" i="1"/>
  <c r="P1567" i="1"/>
  <c r="Q1570" i="1"/>
  <c r="S1570" i="1" s="1"/>
  <c r="P1570" i="1"/>
  <c r="Q1574" i="1"/>
  <c r="S1574" i="1" s="1"/>
  <c r="P1574" i="1"/>
  <c r="Q1578" i="1"/>
  <c r="S1578" i="1" s="1"/>
  <c r="P1578" i="1"/>
  <c r="Q1582" i="1"/>
  <c r="S1582" i="1" s="1"/>
  <c r="P1582" i="1"/>
  <c r="P1585" i="1"/>
  <c r="P1589" i="1"/>
  <c r="P1593" i="1"/>
  <c r="P1597" i="1"/>
  <c r="P1601" i="1"/>
  <c r="P1605" i="1"/>
  <c r="P1609" i="1"/>
  <c r="P1613" i="1"/>
  <c r="P1617" i="1"/>
  <c r="P1619" i="1"/>
  <c r="P1621" i="1"/>
  <c r="P1623" i="1"/>
  <c r="P1625" i="1"/>
  <c r="P1627" i="1"/>
  <c r="P1629" i="1"/>
  <c r="P1631" i="1"/>
  <c r="P1633" i="1"/>
  <c r="P1635" i="1"/>
  <c r="P1637" i="1"/>
  <c r="P1639" i="1"/>
  <c r="P1641" i="1"/>
  <c r="P1643" i="1"/>
  <c r="P1645" i="1"/>
  <c r="P1647" i="1"/>
  <c r="P1649" i="1"/>
  <c r="P1651" i="1"/>
  <c r="P1653" i="1"/>
  <c r="P1655" i="1"/>
  <c r="P1657" i="1"/>
  <c r="P1659" i="1"/>
  <c r="P1661" i="1"/>
  <c r="Q1499" i="1"/>
  <c r="S1499" i="1" s="1"/>
  <c r="P1500" i="1"/>
  <c r="Q1503" i="1"/>
  <c r="S1503" i="1" s="1"/>
  <c r="P1504" i="1"/>
  <c r="Q1507" i="1"/>
  <c r="S1507" i="1" s="1"/>
  <c r="P1507" i="1"/>
  <c r="Q1511" i="1"/>
  <c r="S1511" i="1" s="1"/>
  <c r="P1511" i="1"/>
  <c r="Q1515" i="1"/>
  <c r="S1515" i="1" s="1"/>
  <c r="P1515" i="1"/>
  <c r="Q1519" i="1"/>
  <c r="S1519" i="1" s="1"/>
  <c r="P1519" i="1"/>
  <c r="Q1523" i="1"/>
  <c r="S1523" i="1" s="1"/>
  <c r="P1523" i="1"/>
  <c r="Q1527" i="1"/>
  <c r="S1527" i="1" s="1"/>
  <c r="P1527" i="1"/>
  <c r="R1531" i="1"/>
  <c r="P1531" i="1"/>
  <c r="R1535" i="1"/>
  <c r="P1535" i="1"/>
  <c r="R1539" i="1"/>
  <c r="P1539" i="1"/>
  <c r="R1543" i="1"/>
  <c r="P1543" i="1"/>
  <c r="R1547" i="1"/>
  <c r="P1547" i="1"/>
  <c r="R1551" i="1"/>
  <c r="P1551" i="1"/>
  <c r="R1555" i="1"/>
  <c r="P1555" i="1"/>
  <c r="R1559" i="1"/>
  <c r="P1559" i="1"/>
  <c r="Q1565" i="1"/>
  <c r="S1565" i="1" s="1"/>
  <c r="P1565" i="1"/>
  <c r="R1569" i="1"/>
  <c r="P1569" i="1"/>
  <c r="Q1586" i="1"/>
  <c r="S1586" i="1" s="1"/>
  <c r="P1586" i="1"/>
  <c r="Q1590" i="1"/>
  <c r="S1590" i="1" s="1"/>
  <c r="P1590" i="1"/>
  <c r="Q1594" i="1"/>
  <c r="S1594" i="1" s="1"/>
  <c r="P1594" i="1"/>
  <c r="Q1598" i="1"/>
  <c r="S1598" i="1" s="1"/>
  <c r="P1598" i="1"/>
  <c r="Q1602" i="1"/>
  <c r="S1602" i="1" s="1"/>
  <c r="P1602" i="1"/>
  <c r="Q1606" i="1"/>
  <c r="S1606" i="1" s="1"/>
  <c r="P1606" i="1"/>
  <c r="Q1610" i="1"/>
  <c r="S1610" i="1" s="1"/>
  <c r="P1610" i="1"/>
  <c r="Q1614" i="1"/>
  <c r="S1614" i="1" s="1"/>
  <c r="P1614" i="1"/>
  <c r="Q1618" i="1"/>
  <c r="S1618" i="1" s="1"/>
  <c r="P1618" i="1"/>
  <c r="Q1622" i="1"/>
  <c r="S1622" i="1" s="1"/>
  <c r="P1622" i="1"/>
  <c r="Q1626" i="1"/>
  <c r="S1626" i="1" s="1"/>
  <c r="P1626" i="1"/>
  <c r="Q1630" i="1"/>
  <c r="S1630" i="1" s="1"/>
  <c r="P1630" i="1"/>
  <c r="Q1634" i="1"/>
  <c r="S1634" i="1" s="1"/>
  <c r="P1634" i="1"/>
  <c r="Q1638" i="1"/>
  <c r="S1638" i="1" s="1"/>
  <c r="P1638" i="1"/>
  <c r="Q1642" i="1"/>
  <c r="S1642" i="1" s="1"/>
  <c r="P1642" i="1"/>
  <c r="Q1646" i="1"/>
  <c r="S1646" i="1" s="1"/>
  <c r="P1646" i="1"/>
  <c r="Q1650" i="1"/>
  <c r="S1650" i="1" s="1"/>
  <c r="P1650" i="1"/>
  <c r="Q1654" i="1"/>
  <c r="S1654" i="1" s="1"/>
  <c r="P1654" i="1"/>
  <c r="Q1658" i="1"/>
  <c r="S1658" i="1" s="1"/>
  <c r="P1658" i="1"/>
  <c r="Q1662" i="1"/>
  <c r="S1662" i="1" s="1"/>
  <c r="P1662" i="1"/>
  <c r="P1664" i="1"/>
  <c r="P1666" i="1"/>
  <c r="P1668" i="1"/>
  <c r="P1670" i="1"/>
  <c r="P1672" i="1"/>
  <c r="P1498" i="1"/>
  <c r="P1502" i="1"/>
  <c r="P1506" i="1"/>
  <c r="P1530" i="1"/>
  <c r="P1534" i="1"/>
  <c r="P1538" i="1"/>
  <c r="P1542" i="1"/>
  <c r="P1546" i="1"/>
  <c r="P1550" i="1"/>
  <c r="P1554" i="1"/>
  <c r="P1558" i="1"/>
  <c r="P1573" i="1"/>
  <c r="P1577" i="1"/>
  <c r="P1581" i="1"/>
  <c r="Q1667" i="1"/>
  <c r="S1667" i="1" s="1"/>
  <c r="P1667" i="1"/>
  <c r="Q1671" i="1"/>
  <c r="S1671" i="1" s="1"/>
  <c r="P1671" i="1"/>
  <c r="P1675" i="1"/>
  <c r="P1679" i="1"/>
  <c r="P1683" i="1"/>
  <c r="P1687" i="1"/>
  <c r="P1691" i="1"/>
  <c r="R1695" i="1"/>
  <c r="P1695" i="1"/>
  <c r="P1699" i="1"/>
  <c r="P1703" i="1"/>
  <c r="P1707" i="1"/>
  <c r="P1711" i="1"/>
  <c r="P1765" i="1"/>
  <c r="P1766" i="1"/>
  <c r="P1767" i="1"/>
  <c r="P1769" i="1"/>
  <c r="P1770" i="1"/>
  <c r="P1771" i="1"/>
  <c r="P1773" i="1"/>
  <c r="P1774" i="1"/>
  <c r="P1775" i="1"/>
  <c r="P1777" i="1"/>
  <c r="P1778" i="1"/>
  <c r="P1779" i="1"/>
  <c r="P1781" i="1"/>
  <c r="P1782" i="1"/>
  <c r="P1783" i="1"/>
  <c r="P1785" i="1"/>
  <c r="P1786" i="1"/>
  <c r="P1787" i="1"/>
  <c r="P1799" i="1"/>
  <c r="Q1801" i="1"/>
  <c r="S1801" i="1" s="1"/>
  <c r="P1801" i="1"/>
  <c r="Q1805" i="1"/>
  <c r="S1805" i="1" s="1"/>
  <c r="P1805" i="1"/>
  <c r="Q1809" i="1"/>
  <c r="S1809" i="1" s="1"/>
  <c r="P1809" i="1"/>
  <c r="Q1813" i="1"/>
  <c r="S1813" i="1" s="1"/>
  <c r="P1813" i="1"/>
  <c r="Q1817" i="1"/>
  <c r="S1817" i="1" s="1"/>
  <c r="P1817" i="1"/>
  <c r="P1821" i="1"/>
  <c r="P1825" i="1"/>
  <c r="P1829" i="1"/>
  <c r="P1833" i="1"/>
  <c r="P1837" i="1"/>
  <c r="P1841" i="1"/>
  <c r="P1845" i="1"/>
  <c r="P1849" i="1"/>
  <c r="P1853" i="1"/>
  <c r="P1528" i="1"/>
  <c r="R1584" i="1"/>
  <c r="R1588" i="1"/>
  <c r="R1592" i="1"/>
  <c r="R1596" i="1"/>
  <c r="R1600" i="1"/>
  <c r="R1604" i="1"/>
  <c r="R1608" i="1"/>
  <c r="R1612" i="1"/>
  <c r="R1616" i="1"/>
  <c r="R1620" i="1"/>
  <c r="R1624" i="1"/>
  <c r="R1628" i="1"/>
  <c r="R1632" i="1"/>
  <c r="R1636" i="1"/>
  <c r="R1640" i="1"/>
  <c r="R1644" i="1"/>
  <c r="R1648" i="1"/>
  <c r="R1652" i="1"/>
  <c r="R1656" i="1"/>
  <c r="R1660" i="1"/>
  <c r="R1665" i="1"/>
  <c r="R1669" i="1"/>
  <c r="R1673" i="1"/>
  <c r="R1678" i="1"/>
  <c r="R1682" i="1"/>
  <c r="R1686" i="1"/>
  <c r="R1690" i="1"/>
  <c r="R1694" i="1"/>
  <c r="P1696" i="1"/>
  <c r="R1698" i="1"/>
  <c r="P1700" i="1"/>
  <c r="R1702" i="1"/>
  <c r="P1704" i="1"/>
  <c r="R1706" i="1"/>
  <c r="P1708" i="1"/>
  <c r="R1710" i="1"/>
  <c r="R1714" i="1"/>
  <c r="R1718" i="1"/>
  <c r="R1722" i="1"/>
  <c r="R1726" i="1"/>
  <c r="R1730" i="1"/>
  <c r="R1734" i="1"/>
  <c r="R1738" i="1"/>
  <c r="R1742" i="1"/>
  <c r="P1746" i="1"/>
  <c r="Q1749" i="1"/>
  <c r="S1749" i="1" s="1"/>
  <c r="P1750" i="1"/>
  <c r="Q1753" i="1"/>
  <c r="S1753" i="1" s="1"/>
  <c r="P1754" i="1"/>
  <c r="R1757" i="1"/>
  <c r="P1757" i="1"/>
  <c r="P1758" i="1"/>
  <c r="Q1759" i="1"/>
  <c r="S1759" i="1" s="1"/>
  <c r="R1761" i="1"/>
  <c r="P1761" i="1"/>
  <c r="P1762" i="1"/>
  <c r="Q1763" i="1"/>
  <c r="S1763" i="1" s="1"/>
  <c r="R1791" i="1"/>
  <c r="P1791" i="1"/>
  <c r="R1795" i="1"/>
  <c r="P1795" i="1"/>
  <c r="P1798" i="1"/>
  <c r="R1803" i="1"/>
  <c r="R1807" i="1"/>
  <c r="R1811" i="1"/>
  <c r="R1815" i="1"/>
  <c r="Q1822" i="1"/>
  <c r="S1822" i="1" s="1"/>
  <c r="P1822" i="1"/>
  <c r="Q1826" i="1"/>
  <c r="S1826" i="1" s="1"/>
  <c r="P1826" i="1"/>
  <c r="Q1830" i="1"/>
  <c r="S1830" i="1" s="1"/>
  <c r="P1830" i="1"/>
  <c r="Q1834" i="1"/>
  <c r="S1834" i="1" s="1"/>
  <c r="P1834" i="1"/>
  <c r="Q1838" i="1"/>
  <c r="S1838" i="1" s="1"/>
  <c r="P1838" i="1"/>
  <c r="Q1842" i="1"/>
  <c r="S1842" i="1" s="1"/>
  <c r="P1842" i="1"/>
  <c r="Q1846" i="1"/>
  <c r="S1846" i="1" s="1"/>
  <c r="P1846" i="1"/>
  <c r="Q1850" i="1"/>
  <c r="S1850" i="1" s="1"/>
  <c r="P1850" i="1"/>
  <c r="Q1854" i="1"/>
  <c r="S1854" i="1" s="1"/>
  <c r="P1854" i="1"/>
  <c r="P1717" i="1"/>
  <c r="P1721" i="1"/>
  <c r="P1725" i="1"/>
  <c r="P1729" i="1"/>
  <c r="P1733" i="1"/>
  <c r="P1737" i="1"/>
  <c r="P1741" i="1"/>
  <c r="Q1745" i="1"/>
  <c r="S1745" i="1" s="1"/>
  <c r="P1745" i="1"/>
  <c r="R1748" i="1"/>
  <c r="P1748" i="1"/>
  <c r="R1752" i="1"/>
  <c r="P1752" i="1"/>
  <c r="R1790" i="1"/>
  <c r="P1790" i="1"/>
  <c r="R1794" i="1"/>
  <c r="P1794" i="1"/>
  <c r="R1820" i="1"/>
  <c r="R1824" i="1"/>
  <c r="R1828" i="1"/>
  <c r="R1832" i="1"/>
  <c r="R1836" i="1"/>
  <c r="R1840" i="1"/>
  <c r="R1844" i="1"/>
  <c r="R1848" i="1"/>
  <c r="R1852" i="1"/>
  <c r="P1713" i="1"/>
  <c r="R1715" i="1"/>
  <c r="P1715" i="1"/>
  <c r="R1719" i="1"/>
  <c r="P1719" i="1"/>
  <c r="R1723" i="1"/>
  <c r="P1723" i="1"/>
  <c r="R1727" i="1"/>
  <c r="P1727" i="1"/>
  <c r="R1731" i="1"/>
  <c r="P1731" i="1"/>
  <c r="R1735" i="1"/>
  <c r="P1735" i="1"/>
  <c r="R1739" i="1"/>
  <c r="P1739" i="1"/>
  <c r="R1743" i="1"/>
  <c r="P1743" i="1"/>
  <c r="Q1788" i="1"/>
  <c r="S1788" i="1" s="1"/>
  <c r="P1788" i="1"/>
  <c r="P1789" i="1"/>
  <c r="Q1792" i="1"/>
  <c r="S1792" i="1" s="1"/>
  <c r="P1792" i="1"/>
  <c r="P1793" i="1"/>
  <c r="Q1796" i="1"/>
  <c r="S1796" i="1" s="1"/>
  <c r="P1796" i="1"/>
  <c r="P1797" i="1"/>
  <c r="P1800" i="1"/>
  <c r="P1804" i="1"/>
  <c r="P1808" i="1"/>
  <c r="P1812" i="1"/>
  <c r="P1816" i="1"/>
  <c r="P1803" i="1"/>
  <c r="P1807" i="1"/>
  <c r="P1811" i="1"/>
  <c r="P1815" i="1"/>
  <c r="P1820" i="1"/>
  <c r="P1824" i="1"/>
  <c r="P1828" i="1"/>
  <c r="P1832" i="1"/>
  <c r="P1836" i="1"/>
  <c r="P1840" i="1"/>
  <c r="P1844" i="1"/>
  <c r="P1848" i="1"/>
  <c r="P1852" i="1"/>
  <c r="P1856" i="1"/>
  <c r="P1860" i="1"/>
  <c r="P1864" i="1"/>
  <c r="P1868" i="1"/>
  <c r="P1872" i="1"/>
  <c r="P1876" i="1"/>
  <c r="P1882" i="1"/>
  <c r="R1883" i="1"/>
  <c r="P1883" i="1"/>
  <c r="P1886" i="1"/>
  <c r="R1887" i="1"/>
  <c r="P1887" i="1"/>
  <c r="P1890" i="1"/>
  <c r="R1891" i="1"/>
  <c r="P1891" i="1"/>
  <c r="R1948" i="1"/>
  <c r="R1952" i="1"/>
  <c r="Q1957" i="1"/>
  <c r="S1957" i="1" s="1"/>
  <c r="P1957" i="1"/>
  <c r="Q1961" i="1"/>
  <c r="S1961" i="1" s="1"/>
  <c r="P1961" i="1"/>
  <c r="Q1965" i="1"/>
  <c r="S1965" i="1" s="1"/>
  <c r="P1965" i="1"/>
  <c r="Q1969" i="1"/>
  <c r="S1969" i="1" s="1"/>
  <c r="P1969" i="1"/>
  <c r="Q1973" i="1"/>
  <c r="S1973" i="1" s="1"/>
  <c r="P1973" i="1"/>
  <c r="Q1977" i="1"/>
  <c r="S1977" i="1" s="1"/>
  <c r="P1977" i="1"/>
  <c r="Q1981" i="1"/>
  <c r="S1981" i="1" s="1"/>
  <c r="P1981" i="1"/>
  <c r="Q1985" i="1"/>
  <c r="S1985" i="1" s="1"/>
  <c r="P1985" i="1"/>
  <c r="Q1989" i="1"/>
  <c r="S1989" i="1" s="1"/>
  <c r="P1989" i="1"/>
  <c r="Q1993" i="1"/>
  <c r="S1993" i="1" s="1"/>
  <c r="P1993" i="1"/>
  <c r="Q1997" i="1"/>
  <c r="S1997" i="1" s="1"/>
  <c r="P1997" i="1"/>
  <c r="Q2001" i="1"/>
  <c r="S2001" i="1" s="1"/>
  <c r="P2001" i="1"/>
  <c r="P2008" i="1"/>
  <c r="Q2010" i="1"/>
  <c r="S2010" i="1" s="1"/>
  <c r="P2010" i="1"/>
  <c r="P2021" i="1"/>
  <c r="Q2023" i="1"/>
  <c r="S2023" i="1" s="1"/>
  <c r="P2023" i="1"/>
  <c r="P2030" i="1"/>
  <c r="P2037" i="1"/>
  <c r="P2039" i="1"/>
  <c r="P2043" i="1"/>
  <c r="P2050" i="1"/>
  <c r="Q2052" i="1"/>
  <c r="S2052" i="1" s="1"/>
  <c r="P2052" i="1"/>
  <c r="P2059" i="1"/>
  <c r="P2066" i="1"/>
  <c r="Q2068" i="1"/>
  <c r="S2068" i="1" s="1"/>
  <c r="P2068" i="1"/>
  <c r="P2075" i="1"/>
  <c r="P2082" i="1"/>
  <c r="Q2084" i="1"/>
  <c r="S2084" i="1" s="1"/>
  <c r="P2084" i="1"/>
  <c r="P2091" i="1"/>
  <c r="P2098" i="1"/>
  <c r="Q2100" i="1"/>
  <c r="S2100" i="1" s="1"/>
  <c r="P2100" i="1"/>
  <c r="P2111" i="1"/>
  <c r="Q2113" i="1"/>
  <c r="S2113" i="1" s="1"/>
  <c r="P2113" i="1"/>
  <c r="P2124" i="1"/>
  <c r="Q2126" i="1"/>
  <c r="S2126" i="1" s="1"/>
  <c r="P2126" i="1"/>
  <c r="P2128" i="1"/>
  <c r="P2130" i="1"/>
  <c r="Q2132" i="1"/>
  <c r="S2132" i="1" s="1"/>
  <c r="R2135" i="1"/>
  <c r="P2137" i="1"/>
  <c r="Q2139" i="1"/>
  <c r="S2139" i="1" s="1"/>
  <c r="P2139" i="1"/>
  <c r="P2146" i="1"/>
  <c r="Q2148" i="1"/>
  <c r="S2148" i="1" s="1"/>
  <c r="R2151" i="1"/>
  <c r="P2153" i="1"/>
  <c r="Q2155" i="1"/>
  <c r="S2155" i="1" s="1"/>
  <c r="P2155" i="1"/>
  <c r="P2162" i="1"/>
  <c r="Q2164" i="1"/>
  <c r="S2164" i="1" s="1"/>
  <c r="R2167" i="1"/>
  <c r="P2169" i="1"/>
  <c r="Q2171" i="1"/>
  <c r="S2171" i="1" s="1"/>
  <c r="P2171" i="1"/>
  <c r="P2178" i="1"/>
  <c r="Q2180" i="1"/>
  <c r="S2180" i="1" s="1"/>
  <c r="R2183" i="1"/>
  <c r="P2185" i="1"/>
  <c r="Q2187" i="1"/>
  <c r="S2187" i="1" s="1"/>
  <c r="P2187" i="1"/>
  <c r="P1857" i="1"/>
  <c r="P1861" i="1"/>
  <c r="P1865" i="1"/>
  <c r="P1869" i="1"/>
  <c r="P1873" i="1"/>
  <c r="P1877" i="1"/>
  <c r="P2005" i="1"/>
  <c r="Q2014" i="1"/>
  <c r="S2014" i="1" s="1"/>
  <c r="P2014" i="1"/>
  <c r="P2018" i="1"/>
  <c r="Q2027" i="1"/>
  <c r="S2027" i="1" s="1"/>
  <c r="P2027" i="1"/>
  <c r="P2034" i="1"/>
  <c r="Q2040" i="1"/>
  <c r="S2040" i="1" s="1"/>
  <c r="P2040" i="1"/>
  <c r="P2047" i="1"/>
  <c r="Q2056" i="1"/>
  <c r="S2056" i="1" s="1"/>
  <c r="P2056" i="1"/>
  <c r="P2063" i="1"/>
  <c r="Q2072" i="1"/>
  <c r="S2072" i="1" s="1"/>
  <c r="P2072" i="1"/>
  <c r="P2079" i="1"/>
  <c r="Q2088" i="1"/>
  <c r="S2088" i="1" s="1"/>
  <c r="P2088" i="1"/>
  <c r="P2095" i="1"/>
  <c r="Q2104" i="1"/>
  <c r="S2104" i="1" s="1"/>
  <c r="P2104" i="1"/>
  <c r="P2108" i="1"/>
  <c r="Q2117" i="1"/>
  <c r="S2117" i="1" s="1"/>
  <c r="P2117" i="1"/>
  <c r="P2121" i="1"/>
  <c r="P2134" i="1"/>
  <c r="Q2143" i="1"/>
  <c r="S2143" i="1" s="1"/>
  <c r="P2143" i="1"/>
  <c r="P2150" i="1"/>
  <c r="Q2159" i="1"/>
  <c r="S2159" i="1" s="1"/>
  <c r="P2159" i="1"/>
  <c r="P2166" i="1"/>
  <c r="Q2175" i="1"/>
  <c r="S2175" i="1" s="1"/>
  <c r="P2175" i="1"/>
  <c r="P2182" i="1"/>
  <c r="Q2188" i="1"/>
  <c r="S2188" i="1" s="1"/>
  <c r="P2188" i="1"/>
  <c r="Q2192" i="1"/>
  <c r="S2192" i="1" s="1"/>
  <c r="P2192" i="1"/>
  <c r="P2221" i="1"/>
  <c r="P1858" i="1"/>
  <c r="P1862" i="1"/>
  <c r="P1866" i="1"/>
  <c r="P1870" i="1"/>
  <c r="P1874" i="1"/>
  <c r="P1878" i="1"/>
  <c r="Q1897" i="1"/>
  <c r="S1897" i="1" s="1"/>
  <c r="P1898" i="1"/>
  <c r="Q1901" i="1"/>
  <c r="S1901" i="1" s="1"/>
  <c r="P1902" i="1"/>
  <c r="Q1905" i="1"/>
  <c r="S1905" i="1" s="1"/>
  <c r="P1906" i="1"/>
  <c r="Q1909" i="1"/>
  <c r="S1909" i="1" s="1"/>
  <c r="P1910" i="1"/>
  <c r="Q1913" i="1"/>
  <c r="S1913" i="1" s="1"/>
  <c r="P1914" i="1"/>
  <c r="Q1917" i="1"/>
  <c r="S1917" i="1" s="1"/>
  <c r="P1918" i="1"/>
  <c r="R1919" i="1"/>
  <c r="P1919" i="1"/>
  <c r="P1923" i="1"/>
  <c r="P1925" i="1"/>
  <c r="P1927" i="1"/>
  <c r="P1929" i="1"/>
  <c r="P1931" i="1"/>
  <c r="P1933" i="1"/>
  <c r="P1935" i="1"/>
  <c r="P1937" i="1"/>
  <c r="P1939" i="1"/>
  <c r="P1941" i="1"/>
  <c r="P1943" i="1"/>
  <c r="P1945" i="1"/>
  <c r="P1947" i="1"/>
  <c r="P1949" i="1"/>
  <c r="P1951" i="1"/>
  <c r="P1953" i="1"/>
  <c r="Q1958" i="1"/>
  <c r="S1958" i="1" s="1"/>
  <c r="Q1962" i="1"/>
  <c r="S1962" i="1" s="1"/>
  <c r="Q1966" i="1"/>
  <c r="S1966" i="1" s="1"/>
  <c r="Q1970" i="1"/>
  <c r="S1970" i="1" s="1"/>
  <c r="Q1974" i="1"/>
  <c r="S1974" i="1" s="1"/>
  <c r="Q1978" i="1"/>
  <c r="S1978" i="1" s="1"/>
  <c r="Q1982" i="1"/>
  <c r="S1982" i="1" s="1"/>
  <c r="Q1986" i="1"/>
  <c r="S1986" i="1" s="1"/>
  <c r="Q1990" i="1"/>
  <c r="S1990" i="1" s="1"/>
  <c r="Q1994" i="1"/>
  <c r="S1994" i="1" s="1"/>
  <c r="Q1998" i="1"/>
  <c r="S1998" i="1" s="1"/>
  <c r="P2002" i="1"/>
  <c r="P2004" i="1"/>
  <c r="P2009" i="1"/>
  <c r="Q2011" i="1"/>
  <c r="S2011" i="1" s="1"/>
  <c r="R2014" i="1"/>
  <c r="P2022" i="1"/>
  <c r="Q2024" i="1"/>
  <c r="S2024" i="1" s="1"/>
  <c r="R2027" i="1"/>
  <c r="P2029" i="1"/>
  <c r="Q2031" i="1"/>
  <c r="S2031" i="1" s="1"/>
  <c r="P2031" i="1"/>
  <c r="P2038" i="1"/>
  <c r="R2040" i="1"/>
  <c r="P2042" i="1"/>
  <c r="Q2044" i="1"/>
  <c r="S2044" i="1" s="1"/>
  <c r="P2044" i="1"/>
  <c r="P2051" i="1"/>
  <c r="Q2053" i="1"/>
  <c r="S2053" i="1" s="1"/>
  <c r="R2056" i="1"/>
  <c r="P2058" i="1"/>
  <c r="Q2060" i="1"/>
  <c r="S2060" i="1" s="1"/>
  <c r="P2060" i="1"/>
  <c r="P2067" i="1"/>
  <c r="Q2069" i="1"/>
  <c r="S2069" i="1" s="1"/>
  <c r="R2072" i="1"/>
  <c r="P2074" i="1"/>
  <c r="Q2076" i="1"/>
  <c r="S2076" i="1" s="1"/>
  <c r="P2076" i="1"/>
  <c r="P2083" i="1"/>
  <c r="Q2085" i="1"/>
  <c r="S2085" i="1" s="1"/>
  <c r="R2088" i="1"/>
  <c r="Q2092" i="1"/>
  <c r="S2092" i="1" s="1"/>
  <c r="P2092" i="1"/>
  <c r="P2099" i="1"/>
  <c r="Q2101" i="1"/>
  <c r="S2101" i="1" s="1"/>
  <c r="R2104" i="1"/>
  <c r="P2112" i="1"/>
  <c r="Q2114" i="1"/>
  <c r="S2114" i="1" s="1"/>
  <c r="R2117" i="1"/>
  <c r="P2125" i="1"/>
  <c r="Q2127" i="1"/>
  <c r="S2127" i="1" s="1"/>
  <c r="Q2131" i="1"/>
  <c r="S2131" i="1" s="1"/>
  <c r="P2131" i="1"/>
  <c r="P2138" i="1"/>
  <c r="Q2140" i="1"/>
  <c r="S2140" i="1" s="1"/>
  <c r="R2143" i="1"/>
  <c r="Q2147" i="1"/>
  <c r="S2147" i="1" s="1"/>
  <c r="P2147" i="1"/>
  <c r="P2154" i="1"/>
  <c r="Q2156" i="1"/>
  <c r="S2156" i="1" s="1"/>
  <c r="R2159" i="1"/>
  <c r="Q2163" i="1"/>
  <c r="S2163" i="1" s="1"/>
  <c r="P2163" i="1"/>
  <c r="P2170" i="1"/>
  <c r="Q2172" i="1"/>
  <c r="S2172" i="1" s="1"/>
  <c r="R2175" i="1"/>
  <c r="Q2179" i="1"/>
  <c r="S2179" i="1" s="1"/>
  <c r="P2179" i="1"/>
  <c r="P2186" i="1"/>
  <c r="Q2189" i="1"/>
  <c r="S2189" i="1" s="1"/>
  <c r="P2189" i="1"/>
  <c r="Q2193" i="1"/>
  <c r="S2193" i="1" s="1"/>
  <c r="P2193" i="1"/>
  <c r="P1881" i="1"/>
  <c r="P1885" i="1"/>
  <c r="P1889" i="1"/>
  <c r="P1893" i="1"/>
  <c r="P1894" i="1"/>
  <c r="R1896" i="1"/>
  <c r="P1896" i="1"/>
  <c r="R1900" i="1"/>
  <c r="P1900" i="1"/>
  <c r="R1904" i="1"/>
  <c r="P1904" i="1"/>
  <c r="R1908" i="1"/>
  <c r="P1908" i="1"/>
  <c r="R1912" i="1"/>
  <c r="P1912" i="1"/>
  <c r="R1916" i="1"/>
  <c r="P1916" i="1"/>
  <c r="Q1920" i="1"/>
  <c r="S1920" i="1" s="1"/>
  <c r="P1920" i="1"/>
  <c r="P1922" i="1"/>
  <c r="Q1924" i="1"/>
  <c r="S1924" i="1" s="1"/>
  <c r="P1924" i="1"/>
  <c r="P1926" i="1"/>
  <c r="Q1928" i="1"/>
  <c r="S1928" i="1" s="1"/>
  <c r="P1928" i="1"/>
  <c r="P1930" i="1"/>
  <c r="Q1932" i="1"/>
  <c r="S1932" i="1" s="1"/>
  <c r="P1932" i="1"/>
  <c r="P1934" i="1"/>
  <c r="Q1936" i="1"/>
  <c r="S1936" i="1" s="1"/>
  <c r="P1936" i="1"/>
  <c r="P1938" i="1"/>
  <c r="Q1940" i="1"/>
  <c r="S1940" i="1" s="1"/>
  <c r="P1940" i="1"/>
  <c r="P1942" i="1"/>
  <c r="Q1944" i="1"/>
  <c r="S1944" i="1" s="1"/>
  <c r="P1944" i="1"/>
  <c r="P1946" i="1"/>
  <c r="Q1948" i="1"/>
  <c r="S1948" i="1" s="1"/>
  <c r="P1948" i="1"/>
  <c r="P1950" i="1"/>
  <c r="Q1952" i="1"/>
  <c r="S1952" i="1" s="1"/>
  <c r="P1952" i="1"/>
  <c r="P1954" i="1"/>
  <c r="P1956" i="1"/>
  <c r="P1958" i="1"/>
  <c r="P1960" i="1"/>
  <c r="P1962" i="1"/>
  <c r="P1964" i="1"/>
  <c r="P1966" i="1"/>
  <c r="P1968" i="1"/>
  <c r="P1970" i="1"/>
  <c r="P1972" i="1"/>
  <c r="P1974" i="1"/>
  <c r="P1976" i="1"/>
  <c r="P1978" i="1"/>
  <c r="P1980" i="1"/>
  <c r="P1982" i="1"/>
  <c r="P1984" i="1"/>
  <c r="P1986" i="1"/>
  <c r="P1988" i="1"/>
  <c r="P1990" i="1"/>
  <c r="P1992" i="1"/>
  <c r="P1994" i="1"/>
  <c r="P1996" i="1"/>
  <c r="P1998" i="1"/>
  <c r="P2000" i="1"/>
  <c r="R2002" i="1"/>
  <c r="Q2006" i="1"/>
  <c r="S2006" i="1" s="1"/>
  <c r="P2006" i="1"/>
  <c r="P2013" i="1"/>
  <c r="P2017" i="1"/>
  <c r="Q2019" i="1"/>
  <c r="S2019" i="1" s="1"/>
  <c r="P2019" i="1"/>
  <c r="P2026" i="1"/>
  <c r="P2033" i="1"/>
  <c r="Q2035" i="1"/>
  <c r="S2035" i="1" s="1"/>
  <c r="P2035" i="1"/>
  <c r="P2046" i="1"/>
  <c r="Q2048" i="1"/>
  <c r="S2048" i="1" s="1"/>
  <c r="P2048" i="1"/>
  <c r="P2055" i="1"/>
  <c r="P2062" i="1"/>
  <c r="Q2064" i="1"/>
  <c r="S2064" i="1" s="1"/>
  <c r="P2064" i="1"/>
  <c r="P2071" i="1"/>
  <c r="P2078" i="1"/>
  <c r="Q2080" i="1"/>
  <c r="S2080" i="1" s="1"/>
  <c r="P2080" i="1"/>
  <c r="P2087" i="1"/>
  <c r="Q2089" i="1"/>
  <c r="S2089" i="1" s="1"/>
  <c r="R2092" i="1"/>
  <c r="P2094" i="1"/>
  <c r="Q2096" i="1"/>
  <c r="S2096" i="1" s="1"/>
  <c r="P2096" i="1"/>
  <c r="P2103" i="1"/>
  <c r="Q2105" i="1"/>
  <c r="S2105" i="1" s="1"/>
  <c r="P2107" i="1"/>
  <c r="Q2109" i="1"/>
  <c r="S2109" i="1" s="1"/>
  <c r="P2109" i="1"/>
  <c r="P2116" i="1"/>
  <c r="Q2118" i="1"/>
  <c r="S2118" i="1" s="1"/>
  <c r="P2120" i="1"/>
  <c r="Q2122" i="1"/>
  <c r="S2122" i="1" s="1"/>
  <c r="P2122" i="1"/>
  <c r="R2131" i="1"/>
  <c r="Q2135" i="1"/>
  <c r="S2135" i="1" s="1"/>
  <c r="P2135" i="1"/>
  <c r="P2142" i="1"/>
  <c r="Q2144" i="1"/>
  <c r="S2144" i="1" s="1"/>
  <c r="R2147" i="1"/>
  <c r="Q2151" i="1"/>
  <c r="S2151" i="1" s="1"/>
  <c r="P2151" i="1"/>
  <c r="P2158" i="1"/>
  <c r="Q2160" i="1"/>
  <c r="S2160" i="1" s="1"/>
  <c r="R2163" i="1"/>
  <c r="Q2167" i="1"/>
  <c r="S2167" i="1" s="1"/>
  <c r="P2167" i="1"/>
  <c r="P2174" i="1"/>
  <c r="Q2176" i="1"/>
  <c r="S2176" i="1" s="1"/>
  <c r="R2179" i="1"/>
  <c r="Q2183" i="1"/>
  <c r="S2183" i="1" s="1"/>
  <c r="P2183" i="1"/>
  <c r="R2189" i="1"/>
  <c r="P2190" i="1"/>
  <c r="Q2190" i="1"/>
  <c r="S2190" i="1" s="1"/>
  <c r="R2193" i="1"/>
  <c r="P2194" i="1"/>
  <c r="Q2194" i="1"/>
  <c r="S2194" i="1" s="1"/>
  <c r="P2196" i="1"/>
  <c r="P2200" i="1"/>
  <c r="P2204" i="1"/>
  <c r="P2208" i="1"/>
  <c r="P2212" i="1"/>
  <c r="P2216" i="1"/>
  <c r="R2188" i="1"/>
  <c r="P2191" i="1"/>
  <c r="R2192" i="1"/>
  <c r="Q2198" i="1"/>
  <c r="S2198" i="1" s="1"/>
  <c r="P2198" i="1"/>
  <c r="Q2202" i="1"/>
  <c r="S2202" i="1" s="1"/>
  <c r="P2202" i="1"/>
  <c r="Q2206" i="1"/>
  <c r="S2206" i="1" s="1"/>
  <c r="P2206" i="1"/>
  <c r="Q2210" i="1"/>
  <c r="S2210" i="1" s="1"/>
  <c r="P2210" i="1"/>
  <c r="Q2214" i="1"/>
  <c r="S2214" i="1" s="1"/>
  <c r="P2214" i="1"/>
  <c r="Q2218" i="1"/>
  <c r="S2218" i="1" s="1"/>
  <c r="P2218" i="1"/>
  <c r="P2222" i="1"/>
  <c r="P2226" i="1"/>
  <c r="P2230" i="1"/>
  <c r="P2234" i="1"/>
  <c r="P2238" i="1"/>
  <c r="P2242" i="1"/>
  <c r="P2246" i="1"/>
  <c r="P1921" i="1"/>
  <c r="P2007" i="1"/>
  <c r="P2011" i="1"/>
  <c r="P2015" i="1"/>
  <c r="P2020" i="1"/>
  <c r="P2024" i="1"/>
  <c r="P2028" i="1"/>
  <c r="P2032" i="1"/>
  <c r="P2036" i="1"/>
  <c r="P2041" i="1"/>
  <c r="P2045" i="1"/>
  <c r="P2049" i="1"/>
  <c r="P2053" i="1"/>
  <c r="P2057" i="1"/>
  <c r="P2061" i="1"/>
  <c r="P2065" i="1"/>
  <c r="P2069" i="1"/>
  <c r="P2073" i="1"/>
  <c r="P2077" i="1"/>
  <c r="P2081" i="1"/>
  <c r="P2085" i="1"/>
  <c r="P2089" i="1"/>
  <c r="P2093" i="1"/>
  <c r="P2097" i="1"/>
  <c r="P2101" i="1"/>
  <c r="P2105" i="1"/>
  <c r="P2110" i="1"/>
  <c r="P2114" i="1"/>
  <c r="P2118" i="1"/>
  <c r="P2123" i="1"/>
  <c r="P2127" i="1"/>
  <c r="P2132" i="1"/>
  <c r="P2136" i="1"/>
  <c r="P2140" i="1"/>
  <c r="P2144" i="1"/>
  <c r="P2148" i="1"/>
  <c r="P2152" i="1"/>
  <c r="P2156" i="1"/>
  <c r="P2160" i="1"/>
  <c r="P2164" i="1"/>
  <c r="P2168" i="1"/>
  <c r="P2172" i="1"/>
  <c r="P2176" i="1"/>
  <c r="P2180" i="1"/>
  <c r="P2184" i="1"/>
  <c r="R2195" i="1"/>
  <c r="R2220" i="1"/>
  <c r="Q2223" i="1"/>
  <c r="S2223" i="1" s="1"/>
  <c r="P2223" i="1"/>
  <c r="Q2227" i="1"/>
  <c r="S2227" i="1" s="1"/>
  <c r="P2227" i="1"/>
  <c r="Q2231" i="1"/>
  <c r="S2231" i="1" s="1"/>
  <c r="P2231" i="1"/>
  <c r="Q2235" i="1"/>
  <c r="S2235" i="1" s="1"/>
  <c r="P2235" i="1"/>
  <c r="Q2239" i="1"/>
  <c r="S2239" i="1" s="1"/>
  <c r="P2239" i="1"/>
  <c r="Q2243" i="1"/>
  <c r="S2243" i="1" s="1"/>
  <c r="P2243" i="1"/>
  <c r="Q2247" i="1"/>
  <c r="S2247" i="1" s="1"/>
  <c r="P2247" i="1"/>
  <c r="P2249" i="1"/>
  <c r="P2251" i="1"/>
  <c r="P2253" i="1"/>
  <c r="P2197" i="1"/>
  <c r="P2201" i="1"/>
  <c r="P2205" i="1"/>
  <c r="P2209" i="1"/>
  <c r="P2213" i="1"/>
  <c r="P2217" i="1"/>
  <c r="R2225" i="1"/>
  <c r="R2229" i="1"/>
  <c r="R2233" i="1"/>
  <c r="R2237" i="1"/>
  <c r="R2241" i="1"/>
  <c r="R2245" i="1"/>
  <c r="Q2252" i="1"/>
  <c r="S2252" i="1" s="1"/>
  <c r="P2252" i="1"/>
  <c r="P2254" i="1"/>
  <c r="P2256" i="1"/>
  <c r="P2220" i="1"/>
  <c r="P2225" i="1"/>
  <c r="P2229" i="1"/>
  <c r="P2233" i="1"/>
  <c r="P2237" i="1"/>
  <c r="P2241" i="1"/>
  <c r="P2245" i="1"/>
  <c r="P2250" i="1"/>
  <c r="P2255" i="1"/>
  <c r="P2259" i="1"/>
  <c r="P2263" i="1"/>
  <c r="P2267" i="1"/>
  <c r="P2271" i="1"/>
  <c r="P2275" i="1"/>
  <c r="P2280" i="1"/>
  <c r="P2284" i="1"/>
  <c r="P2288" i="1"/>
  <c r="P2375" i="1"/>
  <c r="P2383" i="1"/>
  <c r="Q2385" i="1"/>
  <c r="S2385" i="1" s="1"/>
  <c r="P2385" i="1"/>
  <c r="P2387" i="1"/>
  <c r="P2399" i="1"/>
  <c r="P2403" i="1"/>
  <c r="P2415" i="1"/>
  <c r="P2419" i="1"/>
  <c r="P2260" i="1"/>
  <c r="P2264" i="1"/>
  <c r="P2268" i="1"/>
  <c r="P2272" i="1"/>
  <c r="P2276" i="1"/>
  <c r="P2281" i="1"/>
  <c r="P2285" i="1"/>
  <c r="P2289" i="1"/>
  <c r="P2333" i="1"/>
  <c r="Q2333" i="1"/>
  <c r="S2333" i="1" s="1"/>
  <c r="P2337" i="1"/>
  <c r="Q2337" i="1"/>
  <c r="S2337" i="1" s="1"/>
  <c r="P2341" i="1"/>
  <c r="Q2341" i="1"/>
  <c r="S2341" i="1" s="1"/>
  <c r="P2345" i="1"/>
  <c r="Q2345" i="1"/>
  <c r="S2345" i="1" s="1"/>
  <c r="P2349" i="1"/>
  <c r="Q2349" i="1"/>
  <c r="S2349" i="1" s="1"/>
  <c r="R2379" i="1"/>
  <c r="P2379" i="1"/>
  <c r="Q2434" i="1"/>
  <c r="S2434" i="1" s="1"/>
  <c r="P2434" i="1"/>
  <c r="P2257" i="1"/>
  <c r="P2261" i="1"/>
  <c r="P2265" i="1"/>
  <c r="P2269" i="1"/>
  <c r="P2273" i="1"/>
  <c r="P2277" i="1"/>
  <c r="P2282" i="1"/>
  <c r="P2286" i="1"/>
  <c r="P2290" i="1"/>
  <c r="R2291" i="1"/>
  <c r="P2291" i="1"/>
  <c r="P2292" i="1"/>
  <c r="Q2293" i="1"/>
  <c r="S2293" i="1" s="1"/>
  <c r="R2295" i="1"/>
  <c r="P2295" i="1"/>
  <c r="P2296" i="1"/>
  <c r="Q2297" i="1"/>
  <c r="S2297" i="1" s="1"/>
  <c r="R2299" i="1"/>
  <c r="P2299" i="1"/>
  <c r="P2300" i="1"/>
  <c r="Q2301" i="1"/>
  <c r="S2301" i="1" s="1"/>
  <c r="R2303" i="1"/>
  <c r="P2303" i="1"/>
  <c r="P2304" i="1"/>
  <c r="Q2305" i="1"/>
  <c r="S2305" i="1" s="1"/>
  <c r="R2307" i="1"/>
  <c r="P2307" i="1"/>
  <c r="P2308" i="1"/>
  <c r="Q2309" i="1"/>
  <c r="S2309" i="1" s="1"/>
  <c r="R2311" i="1"/>
  <c r="P2311" i="1"/>
  <c r="P2312" i="1"/>
  <c r="Q2313" i="1"/>
  <c r="S2313" i="1" s="1"/>
  <c r="R2315" i="1"/>
  <c r="P2315" i="1"/>
  <c r="P2316" i="1"/>
  <c r="Q2317" i="1"/>
  <c r="S2317" i="1" s="1"/>
  <c r="R2319" i="1"/>
  <c r="P2319" i="1"/>
  <c r="P2320" i="1"/>
  <c r="Q2321" i="1"/>
  <c r="S2321" i="1" s="1"/>
  <c r="R2323" i="1"/>
  <c r="P2323" i="1"/>
  <c r="P2324" i="1"/>
  <c r="Q2325" i="1"/>
  <c r="S2325" i="1" s="1"/>
  <c r="R2327" i="1"/>
  <c r="P2327" i="1"/>
  <c r="P2328" i="1"/>
  <c r="Q2329" i="1"/>
  <c r="S2329" i="1" s="1"/>
  <c r="R2331" i="1"/>
  <c r="P2331" i="1"/>
  <c r="P2332" i="1"/>
  <c r="Q2336" i="1"/>
  <c r="S2336" i="1" s="1"/>
  <c r="P2336" i="1"/>
  <c r="Q2340" i="1"/>
  <c r="S2340" i="1" s="1"/>
  <c r="P2340" i="1"/>
  <c r="Q2344" i="1"/>
  <c r="S2344" i="1" s="1"/>
  <c r="P2344" i="1"/>
  <c r="Q2348" i="1"/>
  <c r="S2348" i="1" s="1"/>
  <c r="P2348" i="1"/>
  <c r="Q2352" i="1"/>
  <c r="S2352" i="1" s="1"/>
  <c r="P2352" i="1"/>
  <c r="R2367" i="1"/>
  <c r="P2367" i="1"/>
  <c r="Q2392" i="1"/>
  <c r="S2392" i="1" s="1"/>
  <c r="P2392" i="1"/>
  <c r="Q2396" i="1"/>
  <c r="S2396" i="1" s="1"/>
  <c r="P2396" i="1"/>
  <c r="Q2408" i="1"/>
  <c r="S2408" i="1" s="1"/>
  <c r="P2408" i="1"/>
  <c r="Q2412" i="1"/>
  <c r="S2412" i="1" s="1"/>
  <c r="P2412" i="1"/>
  <c r="Q2424" i="1"/>
  <c r="S2424" i="1" s="1"/>
  <c r="P2424" i="1"/>
  <c r="P2335" i="1"/>
  <c r="P2339" i="1"/>
  <c r="P2343" i="1"/>
  <c r="P2347" i="1"/>
  <c r="P2351" i="1"/>
  <c r="P2355" i="1"/>
  <c r="P2359" i="1"/>
  <c r="P2363" i="1"/>
  <c r="R2371" i="1"/>
  <c r="P2371" i="1"/>
  <c r="R2392" i="1"/>
  <c r="R2408" i="1"/>
  <c r="R2424" i="1"/>
  <c r="P2441" i="1"/>
  <c r="Q2450" i="1"/>
  <c r="S2450" i="1" s="1"/>
  <c r="P2450" i="1"/>
  <c r="P2457" i="1"/>
  <c r="Q2466" i="1"/>
  <c r="S2466" i="1" s="1"/>
  <c r="P2466" i="1"/>
  <c r="P2473" i="1"/>
  <c r="Q2482" i="1"/>
  <c r="S2482" i="1" s="1"/>
  <c r="P2482" i="1"/>
  <c r="P2489" i="1"/>
  <c r="Q2428" i="1"/>
  <c r="S2428" i="1" s="1"/>
  <c r="P2428" i="1"/>
  <c r="R2434" i="1"/>
  <c r="Q2438" i="1"/>
  <c r="S2438" i="1" s="1"/>
  <c r="P2438" i="1"/>
  <c r="P2445" i="1"/>
  <c r="Q2447" i="1"/>
  <c r="S2447" i="1" s="1"/>
  <c r="R2450" i="1"/>
  <c r="Q2454" i="1"/>
  <c r="S2454" i="1" s="1"/>
  <c r="P2454" i="1"/>
  <c r="P2461" i="1"/>
  <c r="Q2463" i="1"/>
  <c r="S2463" i="1" s="1"/>
  <c r="R2466" i="1"/>
  <c r="Q2470" i="1"/>
  <c r="S2470" i="1" s="1"/>
  <c r="P2470" i="1"/>
  <c r="P2477" i="1"/>
  <c r="Q2479" i="1"/>
  <c r="S2479" i="1" s="1"/>
  <c r="R2482" i="1"/>
  <c r="Q2486" i="1"/>
  <c r="S2486" i="1" s="1"/>
  <c r="P2486" i="1"/>
  <c r="Q2356" i="1"/>
  <c r="S2356" i="1" s="1"/>
  <c r="P2357" i="1"/>
  <c r="Q2360" i="1"/>
  <c r="S2360" i="1" s="1"/>
  <c r="P2361" i="1"/>
  <c r="Q2364" i="1"/>
  <c r="S2364" i="1" s="1"/>
  <c r="P2365" i="1"/>
  <c r="P2366" i="1"/>
  <c r="P2369" i="1"/>
  <c r="P2370" i="1"/>
  <c r="P2373" i="1"/>
  <c r="P2374" i="1"/>
  <c r="P2377" i="1"/>
  <c r="P2378" i="1"/>
  <c r="P2381" i="1"/>
  <c r="P2391" i="1"/>
  <c r="Q2393" i="1"/>
  <c r="S2393" i="1" s="1"/>
  <c r="R2396" i="1"/>
  <c r="Q2400" i="1"/>
  <c r="S2400" i="1" s="1"/>
  <c r="P2400" i="1"/>
  <c r="P2402" i="1"/>
  <c r="P2407" i="1"/>
  <c r="Q2409" i="1"/>
  <c r="S2409" i="1" s="1"/>
  <c r="R2412" i="1"/>
  <c r="Q2416" i="1"/>
  <c r="S2416" i="1" s="1"/>
  <c r="P2416" i="1"/>
  <c r="P2418" i="1"/>
  <c r="P2423" i="1"/>
  <c r="Q2425" i="1"/>
  <c r="S2425" i="1" s="1"/>
  <c r="R2428" i="1"/>
  <c r="P2431" i="1"/>
  <c r="P2433" i="1"/>
  <c r="Q2435" i="1"/>
  <c r="S2435" i="1" s="1"/>
  <c r="R2438" i="1"/>
  <c r="Q2442" i="1"/>
  <c r="S2442" i="1" s="1"/>
  <c r="P2442" i="1"/>
  <c r="P2444" i="1"/>
  <c r="P2449" i="1"/>
  <c r="Q2451" i="1"/>
  <c r="S2451" i="1" s="1"/>
  <c r="R2454" i="1"/>
  <c r="Q2458" i="1"/>
  <c r="S2458" i="1" s="1"/>
  <c r="P2458" i="1"/>
  <c r="P2460" i="1"/>
  <c r="P2465" i="1"/>
  <c r="Q2467" i="1"/>
  <c r="S2467" i="1" s="1"/>
  <c r="R2470" i="1"/>
  <c r="Q2474" i="1"/>
  <c r="S2474" i="1" s="1"/>
  <c r="P2474" i="1"/>
  <c r="P2476" i="1"/>
  <c r="P2481" i="1"/>
  <c r="Q2483" i="1"/>
  <c r="S2483" i="1" s="1"/>
  <c r="R2486" i="1"/>
  <c r="Q2490" i="1"/>
  <c r="S2490" i="1" s="1"/>
  <c r="P2490" i="1"/>
  <c r="R2335" i="1"/>
  <c r="R2339" i="1"/>
  <c r="R2343" i="1"/>
  <c r="R2347" i="1"/>
  <c r="R2351" i="1"/>
  <c r="Q2353" i="1"/>
  <c r="S2353" i="1" s="1"/>
  <c r="R2355" i="1"/>
  <c r="P2356" i="1"/>
  <c r="Q2357" i="1"/>
  <c r="S2357" i="1" s="1"/>
  <c r="R2359" i="1"/>
  <c r="P2360" i="1"/>
  <c r="Q2361" i="1"/>
  <c r="S2361" i="1" s="1"/>
  <c r="R2363" i="1"/>
  <c r="P2364" i="1"/>
  <c r="Q2365" i="1"/>
  <c r="S2365" i="1" s="1"/>
  <c r="Q2368" i="1"/>
  <c r="S2368" i="1" s="1"/>
  <c r="P2368" i="1"/>
  <c r="Q2372" i="1"/>
  <c r="S2372" i="1" s="1"/>
  <c r="P2372" i="1"/>
  <c r="Q2376" i="1"/>
  <c r="S2376" i="1" s="1"/>
  <c r="P2376" i="1"/>
  <c r="Q2380" i="1"/>
  <c r="S2380" i="1" s="1"/>
  <c r="P2380" i="1"/>
  <c r="R2384" i="1"/>
  <c r="P2384" i="1"/>
  <c r="R2388" i="1"/>
  <c r="P2388" i="1"/>
  <c r="P2390" i="1"/>
  <c r="P2395" i="1"/>
  <c r="Q2397" i="1"/>
  <c r="S2397" i="1" s="1"/>
  <c r="R2400" i="1"/>
  <c r="Q2404" i="1"/>
  <c r="S2404" i="1" s="1"/>
  <c r="P2404" i="1"/>
  <c r="P2406" i="1"/>
  <c r="P2411" i="1"/>
  <c r="Q2413" i="1"/>
  <c r="S2413" i="1" s="1"/>
  <c r="R2416" i="1"/>
  <c r="Q2420" i="1"/>
  <c r="S2420" i="1" s="1"/>
  <c r="P2420" i="1"/>
  <c r="P2422" i="1"/>
  <c r="P2427" i="1"/>
  <c r="P2437" i="1"/>
  <c r="Q2439" i="1"/>
  <c r="S2439" i="1" s="1"/>
  <c r="R2442" i="1"/>
  <c r="Q2446" i="1"/>
  <c r="S2446" i="1" s="1"/>
  <c r="P2446" i="1"/>
  <c r="P2448" i="1"/>
  <c r="P2453" i="1"/>
  <c r="Q2455" i="1"/>
  <c r="S2455" i="1" s="1"/>
  <c r="R2458" i="1"/>
  <c r="Q2462" i="1"/>
  <c r="S2462" i="1" s="1"/>
  <c r="P2462" i="1"/>
  <c r="P2464" i="1"/>
  <c r="P2469" i="1"/>
  <c r="Q2471" i="1"/>
  <c r="S2471" i="1" s="1"/>
  <c r="R2474" i="1"/>
  <c r="Q2478" i="1"/>
  <c r="S2478" i="1" s="1"/>
  <c r="P2478" i="1"/>
  <c r="P2480" i="1"/>
  <c r="P2485" i="1"/>
  <c r="Q2487" i="1"/>
  <c r="S2487" i="1" s="1"/>
  <c r="R2490" i="1"/>
  <c r="P2429" i="1"/>
  <c r="P2494" i="1"/>
  <c r="P2498" i="1"/>
  <c r="P2502" i="1"/>
  <c r="P2503" i="1"/>
  <c r="P2504" i="1"/>
  <c r="P2506" i="1"/>
  <c r="P2507" i="1"/>
  <c r="P2508" i="1"/>
  <c r="P2510" i="1"/>
  <c r="P2511" i="1"/>
  <c r="P2512" i="1"/>
  <c r="P2514" i="1"/>
  <c r="P2515" i="1"/>
  <c r="P2516" i="1"/>
  <c r="P2518" i="1"/>
  <c r="P2519" i="1"/>
  <c r="P2520" i="1"/>
  <c r="P2522" i="1"/>
  <c r="P2523" i="1"/>
  <c r="P2524" i="1"/>
  <c r="P2526" i="1"/>
  <c r="P2527" i="1"/>
  <c r="P2528" i="1"/>
  <c r="P2530" i="1"/>
  <c r="P2531" i="1"/>
  <c r="P2532" i="1"/>
  <c r="P2534" i="1"/>
  <c r="P2535" i="1"/>
  <c r="P2536" i="1"/>
  <c r="P2538" i="1"/>
  <c r="P2539" i="1"/>
  <c r="P2540" i="1"/>
  <c r="P2542" i="1"/>
  <c r="P2543" i="1"/>
  <c r="P2544" i="1"/>
  <c r="P2547" i="1"/>
  <c r="P2548" i="1"/>
  <c r="P2562" i="1"/>
  <c r="P2564" i="1"/>
  <c r="P2566" i="1"/>
  <c r="P2568" i="1"/>
  <c r="P2570" i="1"/>
  <c r="P2572" i="1"/>
  <c r="P2574" i="1"/>
  <c r="P2389" i="1"/>
  <c r="P2393" i="1"/>
  <c r="P2397" i="1"/>
  <c r="P2401" i="1"/>
  <c r="P2405" i="1"/>
  <c r="P2409" i="1"/>
  <c r="P2413" i="1"/>
  <c r="P2417" i="1"/>
  <c r="P2421" i="1"/>
  <c r="P2425" i="1"/>
  <c r="P2430" i="1"/>
  <c r="P2435" i="1"/>
  <c r="P2439" i="1"/>
  <c r="P2443" i="1"/>
  <c r="P2447" i="1"/>
  <c r="P2451" i="1"/>
  <c r="P2455" i="1"/>
  <c r="P2459" i="1"/>
  <c r="P2463" i="1"/>
  <c r="P2467" i="1"/>
  <c r="P2471" i="1"/>
  <c r="P2475" i="1"/>
  <c r="P2479" i="1"/>
  <c r="P2483" i="1"/>
  <c r="P2487" i="1"/>
  <c r="P2491" i="1"/>
  <c r="P2495" i="1"/>
  <c r="P2499" i="1"/>
  <c r="Q2561" i="1"/>
  <c r="S2561" i="1" s="1"/>
  <c r="P2561" i="1"/>
  <c r="Q2565" i="1"/>
  <c r="S2565" i="1" s="1"/>
  <c r="P2565" i="1"/>
  <c r="Q2569" i="1"/>
  <c r="S2569" i="1" s="1"/>
  <c r="P2569" i="1"/>
  <c r="Q2573" i="1"/>
  <c r="S2573" i="1" s="1"/>
  <c r="P2573" i="1"/>
  <c r="P2492" i="1"/>
  <c r="P2496" i="1"/>
  <c r="P2500" i="1"/>
  <c r="Q2504" i="1"/>
  <c r="S2504" i="1" s="1"/>
  <c r="P2505" i="1"/>
  <c r="Q2508" i="1"/>
  <c r="S2508" i="1" s="1"/>
  <c r="P2509" i="1"/>
  <c r="Q2512" i="1"/>
  <c r="S2512" i="1" s="1"/>
  <c r="P2513" i="1"/>
  <c r="Q2516" i="1"/>
  <c r="S2516" i="1" s="1"/>
  <c r="P2517" i="1"/>
  <c r="Q2520" i="1"/>
  <c r="S2520" i="1" s="1"/>
  <c r="P2521" i="1"/>
  <c r="Q2524" i="1"/>
  <c r="S2524" i="1" s="1"/>
  <c r="P2525" i="1"/>
  <c r="Q2528" i="1"/>
  <c r="S2528" i="1" s="1"/>
  <c r="P2529" i="1"/>
  <c r="Q2532" i="1"/>
  <c r="S2532" i="1" s="1"/>
  <c r="P2533" i="1"/>
  <c r="Q2536" i="1"/>
  <c r="S2536" i="1" s="1"/>
  <c r="P2537" i="1"/>
  <c r="Q2540" i="1"/>
  <c r="S2540" i="1" s="1"/>
  <c r="P2541" i="1"/>
  <c r="Q2544" i="1"/>
  <c r="S2544" i="1" s="1"/>
  <c r="P2545" i="1"/>
  <c r="Q2548" i="1"/>
  <c r="S2548" i="1" s="1"/>
  <c r="P2549" i="1"/>
  <c r="P2551" i="1"/>
  <c r="R2553" i="1"/>
  <c r="P2555" i="1"/>
  <c r="R2557" i="1"/>
  <c r="P2559" i="1"/>
  <c r="R2561" i="1"/>
  <c r="R2565" i="1"/>
  <c r="R2569" i="1"/>
  <c r="R2573" i="1"/>
  <c r="R2575" i="1"/>
  <c r="P2576" i="1"/>
  <c r="P2578" i="1"/>
  <c r="R2579" i="1"/>
  <c r="P2580" i="1"/>
  <c r="P2582" i="1"/>
  <c r="R2583" i="1"/>
  <c r="P2584" i="1"/>
  <c r="P2586" i="1"/>
  <c r="R2587" i="1"/>
  <c r="P2588" i="1"/>
  <c r="P2590" i="1"/>
  <c r="R2591" i="1"/>
  <c r="P2592" i="1"/>
  <c r="P2594" i="1"/>
  <c r="R2595" i="1"/>
  <c r="P2596" i="1"/>
  <c r="P2598" i="1"/>
  <c r="R2599" i="1"/>
  <c r="Q2600" i="1"/>
  <c r="S2600" i="1" s="1"/>
  <c r="R2601" i="1"/>
  <c r="Q2604" i="1"/>
  <c r="S2604" i="1" s="1"/>
  <c r="P2604" i="1"/>
  <c r="R2608" i="1"/>
  <c r="P2608" i="1"/>
  <c r="R2612" i="1"/>
  <c r="P2612" i="1"/>
  <c r="R2616" i="1"/>
  <c r="P2616" i="1"/>
  <c r="R2620" i="1"/>
  <c r="P2620" i="1"/>
  <c r="R2624" i="1"/>
  <c r="P2624" i="1"/>
  <c r="R2628" i="1"/>
  <c r="P2628" i="1"/>
  <c r="R2632" i="1"/>
  <c r="P2632" i="1"/>
  <c r="P2607" i="1"/>
  <c r="P2611" i="1"/>
  <c r="P2615" i="1"/>
  <c r="P2619" i="1"/>
  <c r="P2623" i="1"/>
  <c r="P2627" i="1"/>
  <c r="P2631" i="1"/>
  <c r="R2635" i="1"/>
  <c r="Q2601" i="1"/>
  <c r="S2601" i="1" s="1"/>
  <c r="P2602" i="1"/>
  <c r="Q2603" i="1"/>
  <c r="S2603" i="1" s="1"/>
  <c r="P2606" i="1"/>
  <c r="Q2609" i="1"/>
  <c r="S2609" i="1" s="1"/>
  <c r="Q2610" i="1"/>
  <c r="S2610" i="1" s="1"/>
  <c r="Q2613" i="1"/>
  <c r="S2613" i="1" s="1"/>
  <c r="Q2614" i="1"/>
  <c r="S2614" i="1" s="1"/>
  <c r="Q2617" i="1"/>
  <c r="S2617" i="1" s="1"/>
  <c r="Q2618" i="1"/>
  <c r="S2618" i="1" s="1"/>
  <c r="Q2621" i="1"/>
  <c r="S2621" i="1" s="1"/>
  <c r="Q2622" i="1"/>
  <c r="S2622" i="1" s="1"/>
  <c r="Q2625" i="1"/>
  <c r="S2625" i="1" s="1"/>
  <c r="Q2626" i="1"/>
  <c r="S2626" i="1" s="1"/>
  <c r="Q2629" i="1"/>
  <c r="S2629" i="1" s="1"/>
  <c r="Q2630" i="1"/>
  <c r="S2630" i="1" s="1"/>
  <c r="Q2633" i="1"/>
  <c r="S2633" i="1" s="1"/>
  <c r="Q2634" i="1"/>
  <c r="S2634" i="1" s="1"/>
  <c r="P2577" i="1"/>
  <c r="P2581" i="1"/>
  <c r="P2585" i="1"/>
  <c r="P2589" i="1"/>
  <c r="P2593" i="1"/>
  <c r="P2597" i="1"/>
  <c r="P2605" i="1"/>
  <c r="Q2605" i="1"/>
  <c r="S2605" i="1" s="1"/>
  <c r="R2606" i="1"/>
  <c r="P2609" i="1"/>
  <c r="R2610" i="1"/>
  <c r="P2613" i="1"/>
  <c r="R2614" i="1"/>
  <c r="P2617" i="1"/>
  <c r="R2618" i="1"/>
  <c r="P2621" i="1"/>
  <c r="R2622" i="1"/>
  <c r="P2625" i="1"/>
  <c r="R2626" i="1"/>
  <c r="P2629" i="1"/>
  <c r="R2630" i="1"/>
  <c r="P2633" i="1"/>
  <c r="R2634" i="1"/>
  <c r="Q2671" i="1"/>
  <c r="S2671" i="1" s="1"/>
  <c r="P2671" i="1"/>
  <c r="Q2637" i="1"/>
  <c r="S2637" i="1" s="1"/>
  <c r="P2638" i="1"/>
  <c r="Q2641" i="1"/>
  <c r="S2641" i="1" s="1"/>
  <c r="P2642" i="1"/>
  <c r="Q2645" i="1"/>
  <c r="S2645" i="1" s="1"/>
  <c r="P2646" i="1"/>
  <c r="Q2649" i="1"/>
  <c r="S2649" i="1" s="1"/>
  <c r="P2650" i="1"/>
  <c r="Q2653" i="1"/>
  <c r="S2653" i="1" s="1"/>
  <c r="P2654" i="1"/>
  <c r="Q2657" i="1"/>
  <c r="S2657" i="1" s="1"/>
  <c r="P2658" i="1"/>
  <c r="Q2661" i="1"/>
  <c r="S2661" i="1" s="1"/>
  <c r="P2662" i="1"/>
  <c r="Q2665" i="1"/>
  <c r="S2665" i="1" s="1"/>
  <c r="P2666" i="1"/>
  <c r="Q2669" i="1"/>
  <c r="S2669" i="1" s="1"/>
  <c r="P2670" i="1"/>
  <c r="Q2675" i="1"/>
  <c r="S2675" i="1" s="1"/>
  <c r="P2675" i="1"/>
  <c r="Q2679" i="1"/>
  <c r="S2679" i="1" s="1"/>
  <c r="P2679" i="1"/>
  <c r="Q2683" i="1"/>
  <c r="S2683" i="1" s="1"/>
  <c r="P2683" i="1"/>
  <c r="Q2687" i="1"/>
  <c r="S2687" i="1" s="1"/>
  <c r="P2687" i="1"/>
  <c r="Q2691" i="1"/>
  <c r="S2691" i="1" s="1"/>
  <c r="P2691" i="1"/>
  <c r="Q2695" i="1"/>
  <c r="S2695" i="1" s="1"/>
  <c r="P2695" i="1"/>
  <c r="Q2699" i="1"/>
  <c r="S2699" i="1" s="1"/>
  <c r="P2699" i="1"/>
  <c r="Q2703" i="1"/>
  <c r="S2703" i="1" s="1"/>
  <c r="P2703" i="1"/>
  <c r="Q2707" i="1"/>
  <c r="S2707" i="1" s="1"/>
  <c r="P2707" i="1"/>
  <c r="Q2711" i="1"/>
  <c r="S2711" i="1" s="1"/>
  <c r="P2711" i="1"/>
  <c r="Q2715" i="1"/>
  <c r="S2715" i="1" s="1"/>
  <c r="P2715" i="1"/>
  <c r="Q2719" i="1"/>
  <c r="S2719" i="1" s="1"/>
  <c r="P2719" i="1"/>
  <c r="Q2723" i="1"/>
  <c r="S2723" i="1" s="1"/>
  <c r="P2723" i="1"/>
  <c r="Q2727" i="1"/>
  <c r="S2727" i="1" s="1"/>
  <c r="P2727" i="1"/>
  <c r="Q2731" i="1"/>
  <c r="S2731" i="1" s="1"/>
  <c r="P2731" i="1"/>
  <c r="Q2735" i="1"/>
  <c r="S2735" i="1" s="1"/>
  <c r="P2735" i="1"/>
  <c r="Q2739" i="1"/>
  <c r="S2739" i="1" s="1"/>
  <c r="P2739" i="1"/>
  <c r="Q2743" i="1"/>
  <c r="S2743" i="1" s="1"/>
  <c r="P2743" i="1"/>
  <c r="R2636" i="1"/>
  <c r="P2636" i="1"/>
  <c r="P2637" i="1"/>
  <c r="Q2638" i="1"/>
  <c r="S2638" i="1" s="1"/>
  <c r="R2640" i="1"/>
  <c r="P2640" i="1"/>
  <c r="P2641" i="1"/>
  <c r="Q2642" i="1"/>
  <c r="S2642" i="1" s="1"/>
  <c r="R2644" i="1"/>
  <c r="P2644" i="1"/>
  <c r="P2645" i="1"/>
  <c r="Q2646" i="1"/>
  <c r="S2646" i="1" s="1"/>
  <c r="R2648" i="1"/>
  <c r="P2648" i="1"/>
  <c r="P2649" i="1"/>
  <c r="Q2650" i="1"/>
  <c r="S2650" i="1" s="1"/>
  <c r="R2652" i="1"/>
  <c r="P2652" i="1"/>
  <c r="P2653" i="1"/>
  <c r="Q2654" i="1"/>
  <c r="S2654" i="1" s="1"/>
  <c r="R2656" i="1"/>
  <c r="P2656" i="1"/>
  <c r="P2657" i="1"/>
  <c r="Q2658" i="1"/>
  <c r="S2658" i="1" s="1"/>
  <c r="R2660" i="1"/>
  <c r="P2660" i="1"/>
  <c r="P2661" i="1"/>
  <c r="Q2662" i="1"/>
  <c r="S2662" i="1" s="1"/>
  <c r="R2664" i="1"/>
  <c r="P2664" i="1"/>
  <c r="P2665" i="1"/>
  <c r="Q2666" i="1"/>
  <c r="S2666" i="1" s="1"/>
  <c r="R2668" i="1"/>
  <c r="P2668" i="1"/>
  <c r="P2669" i="1"/>
  <c r="Q2670" i="1"/>
  <c r="S2670" i="1" s="1"/>
  <c r="P2673" i="1"/>
  <c r="P2677" i="1"/>
  <c r="P2681" i="1"/>
  <c r="P2685" i="1"/>
  <c r="P2689" i="1"/>
  <c r="P2693" i="1"/>
  <c r="P2697" i="1"/>
  <c r="P2701" i="1"/>
  <c r="P2705" i="1"/>
  <c r="P2709" i="1"/>
  <c r="P2713" i="1"/>
  <c r="P2717" i="1"/>
  <c r="P2721" i="1"/>
  <c r="P2725" i="1"/>
  <c r="P2729" i="1"/>
  <c r="P2733" i="1"/>
  <c r="P2737" i="1"/>
  <c r="P2741" i="1"/>
  <c r="P2745" i="1"/>
  <c r="P2749" i="1"/>
  <c r="R2603" i="1"/>
  <c r="P2672" i="1"/>
  <c r="Q2672" i="1"/>
  <c r="S2672" i="1" s="1"/>
  <c r="Q2674" i="1"/>
  <c r="S2674" i="1" s="1"/>
  <c r="P2674" i="1"/>
  <c r="P2676" i="1"/>
  <c r="Q2676" i="1"/>
  <c r="S2676" i="1" s="1"/>
  <c r="Q2678" i="1"/>
  <c r="S2678" i="1" s="1"/>
  <c r="P2678" i="1"/>
  <c r="P2680" i="1"/>
  <c r="Q2680" i="1"/>
  <c r="S2680" i="1" s="1"/>
  <c r="Q2682" i="1"/>
  <c r="S2682" i="1" s="1"/>
  <c r="P2682" i="1"/>
  <c r="P2684" i="1"/>
  <c r="Q2684" i="1"/>
  <c r="S2684" i="1" s="1"/>
  <c r="Q2686" i="1"/>
  <c r="S2686" i="1" s="1"/>
  <c r="P2686" i="1"/>
  <c r="P2688" i="1"/>
  <c r="Q2688" i="1"/>
  <c r="S2688" i="1" s="1"/>
  <c r="Q2690" i="1"/>
  <c r="S2690" i="1" s="1"/>
  <c r="P2690" i="1"/>
  <c r="P2692" i="1"/>
  <c r="Q2692" i="1"/>
  <c r="S2692" i="1" s="1"/>
  <c r="Q2694" i="1"/>
  <c r="S2694" i="1" s="1"/>
  <c r="P2694" i="1"/>
  <c r="P2696" i="1"/>
  <c r="Q2696" i="1"/>
  <c r="S2696" i="1" s="1"/>
  <c r="Q2698" i="1"/>
  <c r="S2698" i="1" s="1"/>
  <c r="P2698" i="1"/>
  <c r="P2700" i="1"/>
  <c r="Q2700" i="1"/>
  <c r="S2700" i="1" s="1"/>
  <c r="Q2702" i="1"/>
  <c r="S2702" i="1" s="1"/>
  <c r="P2702" i="1"/>
  <c r="P2704" i="1"/>
  <c r="Q2704" i="1"/>
  <c r="S2704" i="1" s="1"/>
  <c r="Q2706" i="1"/>
  <c r="S2706" i="1" s="1"/>
  <c r="P2706" i="1"/>
  <c r="P2708" i="1"/>
  <c r="Q2708" i="1"/>
  <c r="S2708" i="1" s="1"/>
  <c r="Q2710" i="1"/>
  <c r="S2710" i="1" s="1"/>
  <c r="P2710" i="1"/>
  <c r="P2712" i="1"/>
  <c r="Q2712" i="1"/>
  <c r="S2712" i="1" s="1"/>
  <c r="Q2714" i="1"/>
  <c r="S2714" i="1" s="1"/>
  <c r="P2714" i="1"/>
  <c r="P2716" i="1"/>
  <c r="Q2716" i="1"/>
  <c r="S2716" i="1" s="1"/>
  <c r="Q2718" i="1"/>
  <c r="S2718" i="1" s="1"/>
  <c r="P2718" i="1"/>
  <c r="P2720" i="1"/>
  <c r="Q2720" i="1"/>
  <c r="S2720" i="1" s="1"/>
  <c r="Q2722" i="1"/>
  <c r="S2722" i="1" s="1"/>
  <c r="P2722" i="1"/>
  <c r="P2724" i="1"/>
  <c r="Q2724" i="1"/>
  <c r="S2724" i="1" s="1"/>
  <c r="Q2726" i="1"/>
  <c r="S2726" i="1" s="1"/>
  <c r="P2726" i="1"/>
  <c r="P2728" i="1"/>
  <c r="Q2728" i="1"/>
  <c r="S2728" i="1" s="1"/>
  <c r="Q2730" i="1"/>
  <c r="S2730" i="1" s="1"/>
  <c r="P2730" i="1"/>
  <c r="P2732" i="1"/>
  <c r="Q2732" i="1"/>
  <c r="S2732" i="1" s="1"/>
  <c r="Q2734" i="1"/>
  <c r="S2734" i="1" s="1"/>
  <c r="P2734" i="1"/>
  <c r="P2736" i="1"/>
  <c r="Q2736" i="1"/>
  <c r="S2736" i="1" s="1"/>
  <c r="Q2738" i="1"/>
  <c r="S2738" i="1" s="1"/>
  <c r="P2738" i="1"/>
  <c r="P2740" i="1"/>
  <c r="Q2740" i="1"/>
  <c r="S2740" i="1" s="1"/>
  <c r="Q2742" i="1"/>
  <c r="S2742" i="1" s="1"/>
  <c r="P2742" i="1"/>
  <c r="P2744" i="1"/>
  <c r="Q2747" i="1"/>
  <c r="S2747" i="1" s="1"/>
  <c r="P2748" i="1"/>
  <c r="R2750" i="1"/>
  <c r="R2670" i="1"/>
  <c r="R2674" i="1"/>
  <c r="R2678" i="1"/>
  <c r="R2682" i="1"/>
  <c r="R2686" i="1"/>
  <c r="R2690" i="1"/>
  <c r="R2694" i="1"/>
  <c r="R2698" i="1"/>
  <c r="R2702" i="1"/>
  <c r="R2706" i="1"/>
  <c r="R2710" i="1"/>
  <c r="R2714" i="1"/>
  <c r="R2718" i="1"/>
  <c r="R2722" i="1"/>
  <c r="R2726" i="1"/>
  <c r="R2730" i="1"/>
  <c r="R2734" i="1"/>
  <c r="R2738" i="1"/>
  <c r="R2742" i="1"/>
  <c r="Q2744" i="1"/>
  <c r="S2744" i="1" s="1"/>
  <c r="R2746" i="1"/>
  <c r="P2746" i="1"/>
  <c r="P2747" i="1"/>
  <c r="Q2748" i="1"/>
  <c r="S2748" i="1" s="1"/>
  <c r="Q2751" i="1" l="1"/>
  <c r="S1018" i="1"/>
  <c r="S2751" i="1" s="1"/>
  <c r="S2753" i="1" s="1"/>
  <c r="S975" i="1"/>
  <c r="S987" i="1" s="1"/>
  <c r="Q987" i="1"/>
  <c r="P948" i="1"/>
  <c r="S458" i="1"/>
  <c r="S460" i="1" s="1"/>
  <c r="Q460" i="1"/>
  <c r="S787" i="1"/>
  <c r="Q70" i="1"/>
  <c r="S68" i="1"/>
  <c r="S70" i="1" s="1"/>
  <c r="P572" i="1"/>
  <c r="P389" i="1"/>
  <c r="R211" i="1"/>
  <c r="Q525" i="1"/>
  <c r="S523" i="1"/>
  <c r="S525" i="1" s="1"/>
  <c r="Q469" i="1"/>
  <c r="Q343" i="1"/>
  <c r="S339" i="1"/>
  <c r="S343" i="1" s="1"/>
  <c r="Q31" i="1"/>
  <c r="R2751" i="1"/>
  <c r="R893" i="1"/>
  <c r="R948" i="1"/>
  <c r="Q499" i="1"/>
  <c r="S473" i="1"/>
  <c r="S499" i="1" s="1"/>
  <c r="P434" i="1"/>
  <c r="S963" i="1"/>
  <c r="P845" i="1"/>
  <c r="Q787" i="1"/>
  <c r="R245" i="1"/>
  <c r="Q114" i="1"/>
  <c r="S112" i="1"/>
  <c r="S114" i="1" s="1"/>
  <c r="P454" i="1"/>
  <c r="Q389" i="1"/>
  <c r="S347" i="1"/>
  <c r="S389" i="1" s="1"/>
  <c r="S139" i="1"/>
  <c r="S146" i="1" s="1"/>
  <c r="Q146" i="1"/>
  <c r="P135" i="1"/>
  <c r="P582" i="1"/>
  <c r="R434" i="1"/>
  <c r="P314" i="1"/>
  <c r="P245" i="1"/>
  <c r="S80" i="1"/>
  <c r="S83" i="1" s="1"/>
  <c r="Q83" i="1"/>
  <c r="R48" i="1"/>
  <c r="P1014" i="1"/>
  <c r="S421" i="1"/>
  <c r="S423" i="1" s="1"/>
  <c r="Q423" i="1"/>
  <c r="R511" i="1"/>
  <c r="P787" i="1"/>
  <c r="Q533" i="1"/>
  <c r="S529" i="1"/>
  <c r="S533" i="1" s="1"/>
  <c r="P329" i="1"/>
  <c r="Q948" i="1"/>
  <c r="S897" i="1"/>
  <c r="S948" i="1" s="1"/>
  <c r="Q845" i="1"/>
  <c r="S840" i="1"/>
  <c r="S845" i="1" s="1"/>
  <c r="Q809" i="1"/>
  <c r="S791" i="1"/>
  <c r="S809" i="1" s="1"/>
  <c r="P460" i="1"/>
  <c r="Q971" i="1"/>
  <c r="S967" i="1"/>
  <c r="S971" i="1" s="1"/>
  <c r="S452" i="1"/>
  <c r="S454" i="1" s="1"/>
  <c r="Q454" i="1"/>
  <c r="P102" i="1"/>
  <c r="S48" i="1"/>
  <c r="S893" i="1"/>
  <c r="P809" i="1"/>
  <c r="Q559" i="1"/>
  <c r="S546" i="1"/>
  <c r="S559" i="1" s="1"/>
  <c r="Q329" i="1"/>
  <c r="S318" i="1"/>
  <c r="S329" i="1" s="1"/>
  <c r="R108" i="1"/>
  <c r="S245" i="1"/>
  <c r="Q304" i="1"/>
  <c r="P2751" i="1"/>
  <c r="P987" i="1"/>
  <c r="S393" i="1"/>
  <c r="S417" i="1" s="1"/>
  <c r="Q417" i="1"/>
  <c r="Q836" i="1"/>
  <c r="Q160" i="1"/>
  <c r="S155" i="1"/>
  <c r="S160" i="1" s="1"/>
  <c r="P971" i="1"/>
  <c r="P499" i="1"/>
  <c r="P448" i="1"/>
  <c r="R304" i="1"/>
  <c r="Q893" i="1"/>
  <c r="Q582" i="1"/>
  <c r="S576" i="1"/>
  <c r="S582" i="1" s="1"/>
  <c r="S469" i="1"/>
  <c r="Q314" i="1"/>
  <c r="S164" i="1"/>
  <c r="S211" i="1" s="1"/>
  <c r="Q211" i="1"/>
  <c r="P146" i="1"/>
  <c r="Q64" i="1"/>
  <c r="S63" i="1"/>
  <c r="S64" i="1" s="1"/>
  <c r="Q245" i="1"/>
  <c r="S304" i="1"/>
  <c r="Q48" i="1"/>
  <c r="R2753" i="1" l="1"/>
  <c r="P2753" i="1"/>
  <c r="Q2753" i="1"/>
</calcChain>
</file>

<file path=xl/comments1.xml><?xml version="1.0" encoding="utf-8"?>
<comments xmlns="http://schemas.openxmlformats.org/spreadsheetml/2006/main">
  <authors>
    <author>Sofia Altagracia Frias Hilario</author>
    <author>Sofia Altagracia Frias Antigua</author>
    <author>Sofía Alt. Frías Hilario</author>
  </authors>
  <commentList>
    <comment ref="E92" authorId="0" shapeId="0">
      <text>
        <r>
          <rPr>
            <b/>
            <sz val="9"/>
            <color indexed="81"/>
            <rFont val="Tahoma"/>
            <family val="2"/>
          </rPr>
          <t>Sofia Altagracia Frias Hilario:</t>
        </r>
        <r>
          <rPr>
            <sz val="9"/>
            <color indexed="81"/>
            <rFont val="Tahoma"/>
            <family val="2"/>
          </rPr>
          <t xml:space="preserve">
Aprobado por el MAP, con el cargo de Asesor de la Direccion General.</t>
        </r>
      </text>
    </comment>
    <comment ref="E107" authorId="1" shapeId="0">
      <text>
        <r>
          <rPr>
            <b/>
            <sz val="9"/>
            <color indexed="81"/>
            <rFont val="Tahoma"/>
            <family val="2"/>
          </rPr>
          <t>Sofia Altagracia Frias Antigua:</t>
        </r>
        <r>
          <rPr>
            <sz val="9"/>
            <color indexed="81"/>
            <rFont val="Tahoma"/>
            <family val="2"/>
          </rPr>
          <t xml:space="preserve">
PAGO DIFERENCIAL A PERSONAL FIJO EN CARGOS DE CARRERA, SE LE PAGA UNA DIFERENCIA $20,000.00
POR SU DESIGNACION POR CONCEPTO DE INTERINATO.</t>
        </r>
      </text>
    </comment>
    <comment ref="E327" authorId="2" shapeId="0">
      <text>
        <r>
          <rPr>
            <b/>
            <sz val="9"/>
            <color indexed="81"/>
            <rFont val="Tahoma"/>
            <family val="2"/>
          </rPr>
          <t>Sofía Alt. Frías Hilario:</t>
        </r>
        <r>
          <rPr>
            <sz val="9"/>
            <color indexed="81"/>
            <rFont val="Tahoma"/>
            <family val="2"/>
          </rPr>
          <t xml:space="preserve">
Asignado como mensajero en la Direccion de Recursos Humanos</t>
        </r>
      </text>
    </comment>
    <comment ref="E376" authorId="0" shapeId="0">
      <text>
        <r>
          <rPr>
            <b/>
            <sz val="9"/>
            <color indexed="81"/>
            <rFont val="Tahoma"/>
            <family val="2"/>
          </rPr>
          <t>Sofia Altagracia Frias Hilario:</t>
        </r>
        <r>
          <rPr>
            <sz val="9"/>
            <color indexed="81"/>
            <rFont val="Tahoma"/>
            <family val="2"/>
          </rPr>
          <t xml:space="preserve">
PAGO DIFERENCIAL, A PERSONAL FIJO EN CARGOS DE CARRERA, SE LE PAGA UNA DIFERENCIA $13,000.00
POR SU DESIGNACION POR CONCEPTO DE INTERINATO.</t>
        </r>
      </text>
    </comment>
    <comment ref="E428" authorId="0" shapeId="0">
      <text>
        <r>
          <rPr>
            <b/>
            <sz val="9"/>
            <color indexed="81"/>
            <rFont val="Tahoma"/>
            <family val="2"/>
          </rPr>
          <t>Sofia Altagracia Frias Hilario:</t>
        </r>
        <r>
          <rPr>
            <sz val="9"/>
            <color indexed="81"/>
            <rFont val="Tahoma"/>
            <family val="2"/>
          </rPr>
          <t xml:space="preserve">
CONTADOR (A)  APROBADA POR EL MAP No. 006557-D/F 17/03/2021</t>
        </r>
      </text>
    </comment>
    <comment ref="B1569" authorId="2" shapeId="0">
      <text>
        <r>
          <rPr>
            <b/>
            <sz val="9"/>
            <color indexed="81"/>
            <rFont val="Tahoma"/>
            <family val="2"/>
          </rPr>
          <t>Sofía Alt. Frías Hilario:</t>
        </r>
        <r>
          <rPr>
            <sz val="9"/>
            <color indexed="81"/>
            <rFont val="Tahoma"/>
            <family val="2"/>
          </rPr>
          <t xml:space="preserve">
HACIENDO LAS FUNCIONES DE SUPERVISOR DEL FP DESDE EL MES DE ABRIL  2020</t>
        </r>
      </text>
    </comment>
    <comment ref="E2253" authorId="0" shapeId="0">
      <text>
        <r>
          <rPr>
            <b/>
            <sz val="9"/>
            <color indexed="81"/>
            <rFont val="Tahoma"/>
            <family val="2"/>
          </rPr>
          <t>Sofia Altagracia Frias Hilario:</t>
        </r>
        <r>
          <rPr>
            <sz val="9"/>
            <color indexed="81"/>
            <rFont val="Tahoma"/>
            <family val="2"/>
          </rPr>
          <t xml:space="preserve">
PAGO DIFERENCIAL, A PERSONAL FIJO EN CARGOS DE CARRERA, SE LE PAGA UNA DIFERENCIA $25,000.00
POR SU DESIGNACION POR CONCEPTO DE INTERINATO.</t>
        </r>
      </text>
    </comment>
  </commentList>
</comments>
</file>

<file path=xl/sharedStrings.xml><?xml version="1.0" encoding="utf-8"?>
<sst xmlns="http://schemas.openxmlformats.org/spreadsheetml/2006/main" count="12664" uniqueCount="2867">
  <si>
    <t xml:space="preserve">PROGRAMA DE MEDICAMENTOS ESENCIALES </t>
  </si>
  <si>
    <t>CENTRAL DE APOYO LOGÍSTICO</t>
  </si>
  <si>
    <t>PROMESE CAL</t>
  </si>
  <si>
    <t xml:space="preserve">PAGO SUELDOS SEPTIEMBRE 2023: EMPLEADOS FIJOS </t>
  </si>
  <si>
    <t>Seguridad Social (LEY 87-01)</t>
  </si>
  <si>
    <t>Total Retenciones y Aportes</t>
  </si>
  <si>
    <t>S.Neto (RD$)</t>
  </si>
  <si>
    <t>Sub-Cuenta No.</t>
  </si>
  <si>
    <t>Seguro de Pensión (9.97%)</t>
  </si>
  <si>
    <t>Riesgo Laboral (1.15%) (II)</t>
  </si>
  <si>
    <t xml:space="preserve">Seguro de Salud (10.13%)  </t>
  </si>
  <si>
    <t xml:space="preserve">Registro Dependientes Adicionales y Otros Descuentos </t>
  </si>
  <si>
    <t>Sub Total TSS</t>
  </si>
  <si>
    <t>Deducción Empleado</t>
  </si>
  <si>
    <t>Aportes Patronal</t>
  </si>
  <si>
    <t xml:space="preserve">Reng. No. </t>
  </si>
  <si>
    <t>Nombre</t>
  </si>
  <si>
    <t>Genero</t>
  </si>
  <si>
    <t>Departamento</t>
  </si>
  <si>
    <t xml:space="preserve">Función </t>
  </si>
  <si>
    <t>Estatus</t>
  </si>
  <si>
    <t>S.Bruto (RD$)</t>
  </si>
  <si>
    <t xml:space="preserve">IS/R (Ley 11-92)     </t>
  </si>
  <si>
    <t>Seguro Sávica</t>
  </si>
  <si>
    <t>Empleado (2.87%)</t>
  </si>
  <si>
    <t>Patronal (7.10%)</t>
  </si>
  <si>
    <t>Empleado (3.04%)</t>
  </si>
  <si>
    <t>Patronal (7.09%)</t>
  </si>
  <si>
    <t>DIRECCIÓN GENERAL</t>
  </si>
  <si>
    <t>RAFAEL ADOLFO PEREZ DE LEON</t>
  </si>
  <si>
    <t>MASCULINO</t>
  </si>
  <si>
    <t>DIRECTOR GENERAL</t>
  </si>
  <si>
    <t>DESIGNADO</t>
  </si>
  <si>
    <t>ARLIN ALTAGRACIA SANCHEZ GARCIA</t>
  </si>
  <si>
    <t>FEMENINO</t>
  </si>
  <si>
    <t>COORDINADORA</t>
  </si>
  <si>
    <t>OLMEDO ALONSO REYES MENDEZ</t>
  </si>
  <si>
    <t>ASESOR</t>
  </si>
  <si>
    <t>DILENNY MONTERO CABRERA</t>
  </si>
  <si>
    <t>SECRETARIA</t>
  </si>
  <si>
    <t>LAURA PATRICIA GUZMAN UREÑA</t>
  </si>
  <si>
    <t>DOMINGO ANICETO DE LOS SANTOS</t>
  </si>
  <si>
    <t xml:space="preserve">ASISTENTE </t>
  </si>
  <si>
    <t xml:space="preserve">JEANNY YIPSY ROA DIAZ DE VALERIO </t>
  </si>
  <si>
    <t>ASESORA</t>
  </si>
  <si>
    <t xml:space="preserve">MARGARITA REYES DE LA CRUZ </t>
  </si>
  <si>
    <t xml:space="preserve">HEDEL JOSE PANTALEON CORDERO </t>
  </si>
  <si>
    <t>SANTO GERVACIO SANCHEZ</t>
  </si>
  <si>
    <t>MARIA DE LOS ANGELES RODRIGUEZ GUERRERO</t>
  </si>
  <si>
    <t xml:space="preserve">FREDDY ALBERTO MENA FERNANDEZ </t>
  </si>
  <si>
    <t xml:space="preserve">RAFAEL EMILIANO AGRAMONTE RINCON </t>
  </si>
  <si>
    <t>COORDINADOR (A) REGIONAL-SUR CORTO</t>
  </si>
  <si>
    <t>SUB DIRECCIÓN GENERAL</t>
  </si>
  <si>
    <t>ANDREA CANDIDA DIFO MARTE</t>
  </si>
  <si>
    <t>SUB DIRECTOR</t>
  </si>
  <si>
    <t>CARLOS ALBERTO PADILLA DURAN</t>
  </si>
  <si>
    <t>YLIANA ELIZABETH RODRIGUEZ DE VENTURA</t>
  </si>
  <si>
    <t>GILBERTO SANTANA DE LEON</t>
  </si>
  <si>
    <t>LUIS FRANCISCO LIZARDO GUZMAN</t>
  </si>
  <si>
    <t>SULEICA NADIUSCA SANCHEZ ERAZO</t>
  </si>
  <si>
    <t>ADRIANA PATRICIA GRULLON ESPINAL DE GUERRERO</t>
  </si>
  <si>
    <t>CARMEN ILEANA DE LA ROSA BELTRE</t>
  </si>
  <si>
    <t>ASISTENTE ADMINISTRATIVA I</t>
  </si>
  <si>
    <t>CARMEN MILENA CRUZ DE DIAZ</t>
  </si>
  <si>
    <t>ELIZABETH UREÑA JIMENEZ</t>
  </si>
  <si>
    <t>AUXILIAR ADMINISTRATIVA</t>
  </si>
  <si>
    <t>MARCOS ANTONIO DE JESUS MEJIA MARTINEZ</t>
  </si>
  <si>
    <t>AUXILIAR ADMINISTRATIVO</t>
  </si>
  <si>
    <t>KATTY ZUHEYLI PIMENTEL FERREIRA</t>
  </si>
  <si>
    <t>YOCASTA NILEYSI CASTAÑO DIAZ</t>
  </si>
  <si>
    <t>DEPARTAMENTO DE ACCESO A LA INFORMACIÓN</t>
  </si>
  <si>
    <t>LAURA LORRET OGANDO DE PEÑA</t>
  </si>
  <si>
    <t xml:space="preserve">AUXILIAR ADMINISTRATIVA </t>
  </si>
  <si>
    <t>DIRECCIÓN DE PLANIFICACIÓN Y DESARROLLO</t>
  </si>
  <si>
    <t>SERGIO MAURICIO SANCHEZ GELISTA</t>
  </si>
  <si>
    <t>DIRECTOR</t>
  </si>
  <si>
    <t>MARIELA PEREZ</t>
  </si>
  <si>
    <t>DEPARTAMENTO DE FORMULACIÓN, MONITOREO Y EVALUACIÓN DE PLANES</t>
  </si>
  <si>
    <t>DENNIS MARGARITA CUELLO PICHARDO</t>
  </si>
  <si>
    <t xml:space="preserve">ENCARGADO (A) </t>
  </si>
  <si>
    <t>DE CARRERA</t>
  </si>
  <si>
    <t>DEPARTAMENTO DE DESARROLLO INSTITUCIONAL</t>
  </si>
  <si>
    <t>JUANA ROSARIO LUGO</t>
  </si>
  <si>
    <t xml:space="preserve">DEPARTAMENTO DESARROLLO INSTITUCIONAL </t>
  </si>
  <si>
    <t>YUNEYRI MARIA CONTRERAS TORRES</t>
  </si>
  <si>
    <t>ANALISTA</t>
  </si>
  <si>
    <t>DEPARTAMENTO DE CALIDAD EN LA GESTIÓN</t>
  </si>
  <si>
    <t>LAHIRI ENMANUEL FORTUNATO ROJAS</t>
  </si>
  <si>
    <t xml:space="preserve">DEPARTAMENTO DE CALIDAD EN LA GESTIÓN </t>
  </si>
  <si>
    <t>KERLAYNER CUEVAS MENDEZ DE PEREZ</t>
  </si>
  <si>
    <t>DIRECCIÓN JURIDICA</t>
  </si>
  <si>
    <t>ANA KATIUSKA RAMIREZ ROJAS</t>
  </si>
  <si>
    <t>DIRECCION JURIDICA</t>
  </si>
  <si>
    <t>ABOGADA</t>
  </si>
  <si>
    <t>ANA JULIA VALDEZ MINYETY</t>
  </si>
  <si>
    <t>DESIGNADA</t>
  </si>
  <si>
    <t xml:space="preserve">EDRIANA BEATRIZ MELLA GARCIA </t>
  </si>
  <si>
    <t>DEPARTAMENTO DE LITIGIOS</t>
  </si>
  <si>
    <t>ANALISTA LEGAL</t>
  </si>
  <si>
    <r>
      <t>DIRECCI</t>
    </r>
    <r>
      <rPr>
        <b/>
        <sz val="10.5"/>
        <color indexed="8"/>
        <rFont val="Gill Sans MT"/>
        <family val="2"/>
      </rPr>
      <t>ÓN DE RECURSOS HUMANOS</t>
    </r>
  </si>
  <si>
    <t>CRISTINO AMAURIS VERAS HILARIO</t>
  </si>
  <si>
    <t xml:space="preserve">DIRECCION DE RECURSOS HUMANOS  </t>
  </si>
  <si>
    <t>ENC. DE GESTIÓN DE PERSONAL</t>
  </si>
  <si>
    <t>GRISELDA ANTONIA MARTINEZ FLORES</t>
  </si>
  <si>
    <t>CAIROLY MARICELI FELIZ MEDRANO</t>
  </si>
  <si>
    <t xml:space="preserve">ANALISTA </t>
  </si>
  <si>
    <t>LIXMAYRA ALVAREZ DE LA ROSA</t>
  </si>
  <si>
    <t>AUXILIAR DE ADMINISTRATIVA</t>
  </si>
  <si>
    <t>LAURA PATRICIA CALDERON RODRIGUEZ</t>
  </si>
  <si>
    <t xml:space="preserve">ELVI DE JESUS TOLENTINO ARROYO </t>
  </si>
  <si>
    <r>
      <t>AUXILIAR ADMINISTRATIVO</t>
    </r>
    <r>
      <rPr>
        <b/>
        <sz val="10.5"/>
        <color indexed="8"/>
        <rFont val="Gill Sans MT"/>
        <family val="2"/>
      </rPr>
      <t xml:space="preserve"> </t>
    </r>
    <r>
      <rPr>
        <b/>
        <sz val="9"/>
        <color indexed="8"/>
        <rFont val="Gill Sans MT"/>
        <family val="2"/>
      </rPr>
      <t>(CON ASIENTO EN ALMACEN REGION NORTE)</t>
    </r>
  </si>
  <si>
    <t xml:space="preserve">LLANEYRA SANTOS JAQUEZ </t>
  </si>
  <si>
    <t>SILVIA EDITA FELIZ FERNANDEZ</t>
  </si>
  <si>
    <t>DIONMY MARICELY VIDAL ESTEVEZ</t>
  </si>
  <si>
    <t xml:space="preserve">ESTEFANY MORILLO ROMERO </t>
  </si>
  <si>
    <t>DEPARTAMENTO DE RECLUTAMIENTO, SELECCIÓN Y EVALUACIÓN DEL DESEMPEÑO</t>
  </si>
  <si>
    <t>GISELA VERONICA MATIAS MENDEZ</t>
  </si>
  <si>
    <t>DEPARTAMENTO DE RECLUTAMIENTO, SELECCIÓN Y EVALUACION DEL DESEMPEÑO</t>
  </si>
  <si>
    <t>ELENIA ALONZO FIGUEROA</t>
  </si>
  <si>
    <t>AUXILIAR ADMINISTATIVO</t>
  </si>
  <si>
    <t>DEPARTAMENTO DE COMPENSACIÓN, BENEFICIOS Y CAPACITACIÓN</t>
  </si>
  <si>
    <t>YISSETTE ALTAGRACIA MEJIA VITTINI</t>
  </si>
  <si>
    <t>DEPARTAMENTO DE COMPENSACION, BENEFICIOS Y CAPACITACIÓN</t>
  </si>
  <si>
    <t>ELIDA YOSAIRA FELIZ PEREZ</t>
  </si>
  <si>
    <t>ASISTENTE ADMINISTRATIVA II</t>
  </si>
  <si>
    <t>DEPARTAMENTO DE REGISTRO, CONTROL Y NÓMINA</t>
  </si>
  <si>
    <t>SOFIA ALTAGRACIA FRIAS ANTIGUA</t>
  </si>
  <si>
    <t xml:space="preserve">DEPARTAMENTO DE REGISTRO, CONTROL Y NOMINA </t>
  </si>
  <si>
    <t>KARINA ELIZABETH PAREDES DE PEREZ</t>
  </si>
  <si>
    <t>ANALISTA DE NOMINA</t>
  </si>
  <si>
    <t>KEISY DANIELIS CACERES MARTINEZ</t>
  </si>
  <si>
    <t>DEPARTAMENTO DE COMUNICACIONES</t>
  </si>
  <si>
    <t>ROSMERY CRUZ SANCHEZ</t>
  </si>
  <si>
    <t>RESPONSABLE DE PROTOCOLO</t>
  </si>
  <si>
    <t>FRANCISCO DE LA CRUZ SANCHEZ</t>
  </si>
  <si>
    <t xml:space="preserve">FOTOGRAFO </t>
  </si>
  <si>
    <t xml:space="preserve">FELIX RAYNIER HENRIQUEZ CASTAÑO </t>
  </si>
  <si>
    <t>DISEÑADOR DE PAGINA WEB</t>
  </si>
  <si>
    <t>YOLANNY GUZMAN NUÑEZ</t>
  </si>
  <si>
    <t xml:space="preserve">DANIA CESPEDES PANTALEON </t>
  </si>
  <si>
    <t>RECEPCIONISTA</t>
  </si>
  <si>
    <t xml:space="preserve">GENESIS ARGENTINA MARTINEZ RAMIREZ </t>
  </si>
  <si>
    <t xml:space="preserve">EDSON OSCAR REYES NOVAS </t>
  </si>
  <si>
    <t xml:space="preserve">JOHNNY ARMADO ROMERO ROSARIO </t>
  </si>
  <si>
    <t xml:space="preserve">WENDY MARGARITA SANTANA MARTINEZ DE ANGOMAS </t>
  </si>
  <si>
    <t>SOBEIDA MARIA TIBURCIO BAUTISTA</t>
  </si>
  <si>
    <t>DEPARTAMENTO DE FISCALIZACIÓN</t>
  </si>
  <si>
    <t xml:space="preserve">ARIEL JOSE CRUZ HERNANDEZ </t>
  </si>
  <si>
    <t>AUXILIAR ADMINISTRATIVO I</t>
  </si>
  <si>
    <t>MARINO ANTONIO QUIROZ ROSARIO</t>
  </si>
  <si>
    <t>RUTH DELANIA TAVAREZ LUCIANO</t>
  </si>
  <si>
    <t>TECNICO ADMINISTRATIVA</t>
  </si>
  <si>
    <t>EMILKA TAVERAS SALDAÑA</t>
  </si>
  <si>
    <t>SUPERVISOR (A) DE MESA</t>
  </si>
  <si>
    <t xml:space="preserve">WIGBERTO NUÑEZ FERNANDEZ </t>
  </si>
  <si>
    <t>FIOR DALIZA ENCARNACION DE ROSARIO</t>
  </si>
  <si>
    <t>HECTOR RAMON FRIAS CASTILLO</t>
  </si>
  <si>
    <t>DIRECCIÓN ADMINISTRATIVA FINANCIERA</t>
  </si>
  <si>
    <t>DENNISSE EUFEMIA MARTINEZ VALERA</t>
  </si>
  <si>
    <t>DEPARTAMENTO ADMINISTRATIVO</t>
  </si>
  <si>
    <t>HECTOR RAFAEL FERNANDO HERNANDEZ DULUC</t>
  </si>
  <si>
    <t xml:space="preserve">DEPARTAMENTO ADMINISTRATIVO </t>
  </si>
  <si>
    <t>ALMACENISTA</t>
  </si>
  <si>
    <t>YANERIS PIANTINI GUZMAN</t>
  </si>
  <si>
    <t>HIMILCE TEJEDA RIVAS</t>
  </si>
  <si>
    <t xml:space="preserve">SECRETARIA </t>
  </si>
  <si>
    <t>ANA BELKIS REYES PEGUERO</t>
  </si>
  <si>
    <t>TECNICO ADMINISTRATIVO</t>
  </si>
  <si>
    <t>MARIEL DEL CARMEN HERNANDEZ SANTANA</t>
  </si>
  <si>
    <t>SECRETARIA II</t>
  </si>
  <si>
    <t xml:space="preserve">DIVISIÓN DE TRANSPORTACIÓN </t>
  </si>
  <si>
    <t>ADOLFO NUÑEZ ROJAS</t>
  </si>
  <si>
    <t>DIVISION DE TRANSPORTACION</t>
  </si>
  <si>
    <t>CHOFER I</t>
  </si>
  <si>
    <t>ALBERTO VIZCAINO CARVAJAL</t>
  </si>
  <si>
    <t>CHOFER II</t>
  </si>
  <si>
    <t>ABRAHAM PEREZ</t>
  </si>
  <si>
    <t>ANTHONY SUERO MENA</t>
  </si>
  <si>
    <t>LAVADOR VEHICULOS</t>
  </si>
  <si>
    <t xml:space="preserve">ARGELIS ALBERTO TAVERAS MARCELINO </t>
  </si>
  <si>
    <r>
      <t xml:space="preserve">CHOFER II </t>
    </r>
    <r>
      <rPr>
        <b/>
        <sz val="9"/>
        <color indexed="8"/>
        <rFont val="Gill Sans MT"/>
        <family val="2"/>
      </rPr>
      <t>(CON ASIENTO DPTO. DE INFRAESTRUCTURA)</t>
    </r>
  </si>
  <si>
    <t>ARMANDO RAFAEL DEL ROSARIO ARREDONDO</t>
  </si>
  <si>
    <t>ROBINSON WILLIAM NUÑEZ SANTANA</t>
  </si>
  <si>
    <t>BENITO ANTONIO CAMACHO MOSCOSO</t>
  </si>
  <si>
    <t xml:space="preserve">CHOFER I </t>
  </si>
  <si>
    <t>BLADIMIR MENDEZ JIMENEZ</t>
  </si>
  <si>
    <t>BOLIVAR BENITEZ CAMPUSANO</t>
  </si>
  <si>
    <r>
      <rPr>
        <sz val="10.5"/>
        <color indexed="8"/>
        <rFont val="Gill Sans MT"/>
        <family val="2"/>
      </rPr>
      <t>CHOFER I</t>
    </r>
    <r>
      <rPr>
        <b/>
        <sz val="10.5"/>
        <color indexed="8"/>
        <rFont val="Gill Sans MT"/>
        <family val="2"/>
      </rPr>
      <t xml:space="preserve"> </t>
    </r>
    <r>
      <rPr>
        <b/>
        <sz val="9"/>
        <color indexed="8"/>
        <rFont val="Gill Sans MT"/>
        <family val="2"/>
      </rPr>
      <t>(ALMACEN-KM 13 AUT. MONUMENTAL)</t>
    </r>
  </si>
  <si>
    <t>CARLOS ALBERTO PELAEZ MORENO</t>
  </si>
  <si>
    <t>MECANICO</t>
  </si>
  <si>
    <t>CAVENDISH BERZELIUS BELLIARD UREÑA</t>
  </si>
  <si>
    <r>
      <t>CHOFER II</t>
    </r>
    <r>
      <rPr>
        <b/>
        <sz val="10.5"/>
        <color indexed="8"/>
        <rFont val="Gill Sans MT"/>
        <family val="2"/>
      </rPr>
      <t xml:space="preserve"> </t>
    </r>
    <r>
      <rPr>
        <b/>
        <sz val="9"/>
        <color indexed="8"/>
        <rFont val="Gill Sans MT"/>
        <family val="2"/>
      </rPr>
      <t>(CON ASIENTO EN EL ALM. REGIONAL NORTE)</t>
    </r>
  </si>
  <si>
    <t>CRISTHIAN CIPRIANO ROQUE</t>
  </si>
  <si>
    <t>DINAL ESMELIN ENCARNACION GONZALEZ</t>
  </si>
  <si>
    <r>
      <t xml:space="preserve">CHOFER II </t>
    </r>
    <r>
      <rPr>
        <b/>
        <sz val="9"/>
        <color indexed="8"/>
        <rFont val="Gill Sans MT"/>
        <family val="2"/>
      </rPr>
      <t>(CON ASIENTO DPTO. DE DISTRIBUCION</t>
    </r>
    <r>
      <rPr>
        <sz val="9"/>
        <color indexed="8"/>
        <rFont val="Gill Sans MT"/>
        <family val="2"/>
      </rPr>
      <t>)</t>
    </r>
  </si>
  <si>
    <t>EDUARDO LUIS FERMIN SALAZAR</t>
  </si>
  <si>
    <t>ELVIS ELADIO CRUZ MARIÑEZ</t>
  </si>
  <si>
    <t xml:space="preserve">SUPERVISOR DE TRANSPORTACION </t>
  </si>
  <si>
    <t>EMMANUEL ANTONIO QUIÑONES PERALTA</t>
  </si>
  <si>
    <t>GILBERTO ANTONIO CABRERA</t>
  </si>
  <si>
    <t>HAIRO PEREZ</t>
  </si>
  <si>
    <t>HENRY MONTILLA MATEO</t>
  </si>
  <si>
    <t>LAVADOR DE VEHICULO</t>
  </si>
  <si>
    <t>HERIBERTO CASTILLO GARCIA</t>
  </si>
  <si>
    <t>JESUS VASQUEZ SOSA</t>
  </si>
  <si>
    <t xml:space="preserve">JOAN CARLOS ALVARADO LOPEZ </t>
  </si>
  <si>
    <t>JOSE ADRIANO POLANCO TAVAREZ</t>
  </si>
  <si>
    <t xml:space="preserve">JOSE AMBIORIX CARLITO </t>
  </si>
  <si>
    <t>FELIX RAFAEL GUZMAN SUAREZ</t>
  </si>
  <si>
    <t>MANUEL ANTONIO DE LOS SANTOS REYES</t>
  </si>
  <si>
    <t xml:space="preserve">SERGIO OFFERER DE LA ROSA </t>
  </si>
  <si>
    <t>JOSE MANUEL SOTO CARVAJAL</t>
  </si>
  <si>
    <t>JOSE TOMAS GIL QUEZADA</t>
  </si>
  <si>
    <t>JUAN CARLOS CRUZ</t>
  </si>
  <si>
    <t>JUAN CARLOS DISLA</t>
  </si>
  <si>
    <t>JUAN RAMON FRIAS GRULLON</t>
  </si>
  <si>
    <t>JUSTO EDELMIRO MERCADO MARTINEZ</t>
  </si>
  <si>
    <t>KARINY JOHANNA NUÑEZ PEGUERO</t>
  </si>
  <si>
    <t>MANUEL ALBERTO RIVERA ARISTY</t>
  </si>
  <si>
    <t>MANUEL DE LOS SANTOS PICHARDO CRUZ</t>
  </si>
  <si>
    <r>
      <t xml:space="preserve">LAVADOR VEHICULOS </t>
    </r>
    <r>
      <rPr>
        <b/>
        <sz val="10.5"/>
        <color indexed="8"/>
        <rFont val="Gill Sans MT"/>
        <family val="2"/>
      </rPr>
      <t xml:space="preserve"> </t>
    </r>
    <r>
      <rPr>
        <b/>
        <sz val="9"/>
        <color indexed="8"/>
        <rFont val="Gill Sans MT"/>
        <family val="2"/>
      </rPr>
      <t>(CON ASIENTO EN EL ALM. REGIONAL NORTE)</t>
    </r>
  </si>
  <si>
    <t xml:space="preserve">MARTIRES JOSE PEREZ OSORIA </t>
  </si>
  <si>
    <t>NICOLAS ALCANTARA</t>
  </si>
  <si>
    <t xml:space="preserve">ORLANDO URIBE MARTINEZ </t>
  </si>
  <si>
    <t xml:space="preserve">RAFAEL FLORENTINO CALDERON </t>
  </si>
  <si>
    <r>
      <t xml:space="preserve">CHOFER I </t>
    </r>
    <r>
      <rPr>
        <b/>
        <sz val="9"/>
        <color indexed="8"/>
        <rFont val="Gill Sans MT"/>
        <family val="2"/>
      </rPr>
      <t>(CON ASIENTO DPTO. DE DISTRIBUCION)</t>
    </r>
  </si>
  <si>
    <t>RAMON ANTONIO PICHARDO JIMENEZ</t>
  </si>
  <si>
    <r>
      <t>CHOFER I</t>
    </r>
    <r>
      <rPr>
        <sz val="7"/>
        <color indexed="8"/>
        <rFont val="Gill Sans MT"/>
        <family val="2"/>
      </rPr>
      <t>-</t>
    </r>
    <r>
      <rPr>
        <sz val="7"/>
        <color indexed="8"/>
        <rFont val="Gill Sans MT"/>
        <family val="2"/>
      </rPr>
      <t>LP</t>
    </r>
  </si>
  <si>
    <t>MARKIN GEORGE RAMIREZ RIJO</t>
  </si>
  <si>
    <t>CRISTINO RAMIREZ VICENTE</t>
  </si>
  <si>
    <t xml:space="preserve">VICTOR ANTONIO CAPELLAN LUNA </t>
  </si>
  <si>
    <t xml:space="preserve">VICTOR JULIO REYES DE LOS SANTOS </t>
  </si>
  <si>
    <r>
      <t xml:space="preserve">CHOFER I </t>
    </r>
    <r>
      <rPr>
        <b/>
        <sz val="9"/>
        <color indexed="8"/>
        <rFont val="Gill Sans MT"/>
        <family val="2"/>
      </rPr>
      <t>(CON ASIENTO DPTO. DE INFRAESTRUCTURA)</t>
    </r>
  </si>
  <si>
    <t>YORTI ANTONIO GIL SUSAÑA</t>
  </si>
  <si>
    <t>DIVISIÓN DE SERVICIOS GENERALES</t>
  </si>
  <si>
    <t>KETTY GRISERT PEREZ SANTANA</t>
  </si>
  <si>
    <t xml:space="preserve">DIVISION DE SERVICIOS GENERALES </t>
  </si>
  <si>
    <t xml:space="preserve">XIOJEIDIS POLANCO JIMENEZ </t>
  </si>
  <si>
    <t xml:space="preserve">JULIO CESAR REYES REYES </t>
  </si>
  <si>
    <t>ADELKYS MARIA GONZALEZ NICASIO</t>
  </si>
  <si>
    <t>CAMARERA</t>
  </si>
  <si>
    <t>ANA AMELIA RAMOS BATISTA</t>
  </si>
  <si>
    <t>FIOR TERESA SANCHEZ SANTANA</t>
  </si>
  <si>
    <t>RAMONITA SUERO</t>
  </si>
  <si>
    <t xml:space="preserve">MODESTA DE LOS SANTOS BELEN </t>
  </si>
  <si>
    <t>ANASTACIA MORA</t>
  </si>
  <si>
    <t>BRICHER JABELIX PLACENCIA GARCIA</t>
  </si>
  <si>
    <t>CESARIN SANCHEZ CORDERO</t>
  </si>
  <si>
    <t>CAMARERO</t>
  </si>
  <si>
    <t xml:space="preserve">CLARA VASQUEZ REYES </t>
  </si>
  <si>
    <t>CONFESORA CAMACHO REYES</t>
  </si>
  <si>
    <r>
      <rPr>
        <sz val="10.5"/>
        <color indexed="8"/>
        <rFont val="Gill Sans MT"/>
        <family val="2"/>
      </rPr>
      <t>CAMARERA</t>
    </r>
    <r>
      <rPr>
        <b/>
        <sz val="10.5"/>
        <color indexed="8"/>
        <rFont val="Gill Sans MT"/>
        <family val="2"/>
      </rPr>
      <t xml:space="preserve"> </t>
    </r>
    <r>
      <rPr>
        <b/>
        <sz val="9"/>
        <color indexed="8"/>
        <rFont val="Gill Sans MT"/>
        <family val="2"/>
      </rPr>
      <t>(ALMACEN-KM 13 AUT. MONUMENTAL)</t>
    </r>
  </si>
  <si>
    <t>DANI ALEXANDER DE AZA MARTE</t>
  </si>
  <si>
    <t>DOMINGA VALDEZ DIAZ</t>
  </si>
  <si>
    <t>JACQUELINE PERALTA PAULINO</t>
  </si>
  <si>
    <t>JOSE HERRERA</t>
  </si>
  <si>
    <t>ROSAURA MAÑON JIMENEZ</t>
  </si>
  <si>
    <t xml:space="preserve">REYES CORDERO SANCHEZ </t>
  </si>
  <si>
    <t>MARIA DEL PILAR MENDEZ CARVAJAL</t>
  </si>
  <si>
    <t>MAYRA ESTEFANIA TORRES</t>
  </si>
  <si>
    <t>PEDRO SANCHEZ SANTANA</t>
  </si>
  <si>
    <t>RAMONA ALTAGRACIA BREA</t>
  </si>
  <si>
    <t>RAUL SANCHEZ MEJIA</t>
  </si>
  <si>
    <t>CREISY VARGAS VALDEZ</t>
  </si>
  <si>
    <t>SANTA MARITZA DE LOS SANTOS ROSADO</t>
  </si>
  <si>
    <t>SIXTA ALTAGRACIA ABAD MORENO</t>
  </si>
  <si>
    <t>WANDA CRISTINA SANTANA</t>
  </si>
  <si>
    <t>WILSON RAFAEL PINALES GUERRERO</t>
  </si>
  <si>
    <t>YAJAHIRA DEL ROSARIO VALENZUELA</t>
  </si>
  <si>
    <t>YOSELIN LANTIGUA VARGAS</t>
  </si>
  <si>
    <t>SECCIÓN DE MAYORDOMIA</t>
  </si>
  <si>
    <t>XIOMARA LINARES CABRAL</t>
  </si>
  <si>
    <t xml:space="preserve">SECCION DE MAYORDOMIA </t>
  </si>
  <si>
    <t>SUPERVISOR (A) DE MAYORDOMIA</t>
  </si>
  <si>
    <t>RAMONA BENCOSME FAÑA</t>
  </si>
  <si>
    <t>SECRETARIA I</t>
  </si>
  <si>
    <t>AMAURIS PLACENCIA</t>
  </si>
  <si>
    <t>CONSERJE</t>
  </si>
  <si>
    <t>MIRELYS MARGARITA MORA MARTE</t>
  </si>
  <si>
    <t>MARIA CRISTINA LUGO JAVIER</t>
  </si>
  <si>
    <t>MARILEIDY DE JESUS GERVACIO</t>
  </si>
  <si>
    <t>JOSE ANTONIO BELEN INFANTE</t>
  </si>
  <si>
    <t>SUNILDA ALTAGRACIA BLANCO DE LEON</t>
  </si>
  <si>
    <t>JOVANNY LARA</t>
  </si>
  <si>
    <t>JUAN PAYANA</t>
  </si>
  <si>
    <t>ANA CAROLINA MOJICA THEN</t>
  </si>
  <si>
    <t>ROBERTO ANGOMAS RAMIREZ</t>
  </si>
  <si>
    <t>DAYSI MARGARITA RODRIGUEZ  PERALTA</t>
  </si>
  <si>
    <t xml:space="preserve">JENNIFER NUÑEZ LORA </t>
  </si>
  <si>
    <t xml:space="preserve">JULISSA GARCIA DE LA CRUZ </t>
  </si>
  <si>
    <t xml:space="preserve">ISAMAR HERRERA PEGUERO </t>
  </si>
  <si>
    <r>
      <t>CONSERJE</t>
    </r>
    <r>
      <rPr>
        <b/>
        <sz val="9"/>
        <color indexed="8"/>
        <rFont val="Gill Sans MT"/>
        <family val="2"/>
      </rPr>
      <t xml:space="preserve"> (ALMACEN LOS ALCARRIZOS)</t>
    </r>
  </si>
  <si>
    <t>ARCADIA ALCANTARA VALDEZ</t>
  </si>
  <si>
    <t>AURORA AQUINO VALDEZ</t>
  </si>
  <si>
    <t>AUSTRALIA RODRIGUEZ ARIAS</t>
  </si>
  <si>
    <r>
      <t xml:space="preserve">CONSERJE </t>
    </r>
    <r>
      <rPr>
        <b/>
        <sz val="10.5"/>
        <color indexed="8"/>
        <rFont val="Gill Sans MT"/>
        <family val="2"/>
      </rPr>
      <t>(CON ASIENTO EN EL ALM. REGIONAL NORTE-SANTIAGO)</t>
    </r>
  </si>
  <si>
    <t>CARMEN PEREYRA LOPEZ</t>
  </si>
  <si>
    <r>
      <rPr>
        <sz val="10.5"/>
        <color indexed="8"/>
        <rFont val="Gill Sans MT"/>
        <family val="2"/>
      </rPr>
      <t xml:space="preserve">CONSERJE  </t>
    </r>
    <r>
      <rPr>
        <b/>
        <sz val="9"/>
        <color indexed="8"/>
        <rFont val="Gill Sans MT"/>
        <family val="2"/>
      </rPr>
      <t>(ALMACEN-KM 13 AUT. MONUMENTAL)</t>
    </r>
  </si>
  <si>
    <t xml:space="preserve">CRISTOBAL CONSUEGRA COLON </t>
  </si>
  <si>
    <t>EDUARDO JOAQUIN SANTANA LOPEZ</t>
  </si>
  <si>
    <t xml:space="preserve">YERILI ALTAGRACIA CASTILLO </t>
  </si>
  <si>
    <t>ELADIA MARIA DUVERGES ACOSTA</t>
  </si>
  <si>
    <t>ELIZABETH ARIAS JIMENEZ</t>
  </si>
  <si>
    <t>EPIFANIA BELIZE MORA BASILIO</t>
  </si>
  <si>
    <t>ISABEL NAVARRO NAVARRO</t>
  </si>
  <si>
    <t>JOSE BENJAMIN REYES TEJEDA</t>
  </si>
  <si>
    <t>JUAN JAVIER GUZMAN VASQUEZ</t>
  </si>
  <si>
    <t xml:space="preserve">TAISMARI DISCAURI FRIAS TEJEDA </t>
  </si>
  <si>
    <t xml:space="preserve">LUCY RODRIGUEZ ABREU </t>
  </si>
  <si>
    <t>JUANA HERNANDEZ</t>
  </si>
  <si>
    <t>AMBAR YUDIT GONZALEZ PEREZ</t>
  </si>
  <si>
    <r>
      <t xml:space="preserve">CONSERJE </t>
    </r>
    <r>
      <rPr>
        <b/>
        <sz val="9"/>
        <color indexed="8"/>
        <rFont val="Gill Sans MT"/>
        <family val="2"/>
      </rPr>
      <t>(ALMACEN LOS ALCARRIZOS)</t>
    </r>
  </si>
  <si>
    <t>AURIS ALMONTE</t>
  </si>
  <si>
    <t>AWILDA JOSEFINA GAUTREAUX RODRIGUEZ</t>
  </si>
  <si>
    <t>CARLOS SANCHEZ</t>
  </si>
  <si>
    <t>GLENNY VIZCAINO ROA</t>
  </si>
  <si>
    <t>MARLENE PIMENTEL VASQUEZ</t>
  </si>
  <si>
    <t>MIGUELINA RODRIGUEZ</t>
  </si>
  <si>
    <t>PAULA DE LA CRUZ DE JESUS</t>
  </si>
  <si>
    <t>ROSMERY FELICIA MATOS</t>
  </si>
  <si>
    <t>SANTA TERESA PEREZ CUEVAS</t>
  </si>
  <si>
    <t>MIRELLA BALLEJO</t>
  </si>
  <si>
    <t>PASCUAL MONTERO</t>
  </si>
  <si>
    <t>PRIMITIVA PEÑA LUGO</t>
  </si>
  <si>
    <t xml:space="preserve">TANIA ALTAGRACIA ESTEVEZ CASTILLO </t>
  </si>
  <si>
    <t>BRIGIDA MARIA HEREDIA VIZCAINO</t>
  </si>
  <si>
    <r>
      <rPr>
        <sz val="10.5"/>
        <rFont val="Gill Sans MT"/>
        <family val="2"/>
      </rPr>
      <t>CONSERJE</t>
    </r>
    <r>
      <rPr>
        <b/>
        <sz val="10.5"/>
        <rFont val="Gill Sans MT"/>
        <family val="2"/>
      </rPr>
      <t xml:space="preserve"> </t>
    </r>
    <r>
      <rPr>
        <b/>
        <sz val="9"/>
        <rFont val="Gill Sans MT"/>
        <family val="2"/>
      </rPr>
      <t>(ALMACEN-KM 13 AUT. MONUMENTAL)</t>
    </r>
  </si>
  <si>
    <t xml:space="preserve">TIBULCIO ANTONIO UREÑA SANTANA </t>
  </si>
  <si>
    <t>SANTA RAMIREZ MARTINEZ</t>
  </si>
  <si>
    <t>SANTIAGO DE LEON DE LEON</t>
  </si>
  <si>
    <t>SUMARES DIAZ AMADOR</t>
  </si>
  <si>
    <t>VICTORIA MARIA PAYANO MANZUETA</t>
  </si>
  <si>
    <t xml:space="preserve">LUZ MARY FELIZ REYES </t>
  </si>
  <si>
    <t>YANELIS MORILLO MEDINA</t>
  </si>
  <si>
    <t xml:space="preserve">YOSELIS IGNACIA SANCHEZ ENCARNACION </t>
  </si>
  <si>
    <t>SECCIÓN DE ALMACEN Y SUMINISTRO</t>
  </si>
  <si>
    <t>FRANK NEUDY DE LOS SANTOS ADAMES</t>
  </si>
  <si>
    <t xml:space="preserve">SECCION DE ALMACEN Y SUMINISTRO </t>
  </si>
  <si>
    <t xml:space="preserve">ALMACENISTA </t>
  </si>
  <si>
    <t>JENNIFER YAMILETT ALMONTE</t>
  </si>
  <si>
    <t>DANIEL ALFONSO PEGUERO CARABALLO</t>
  </si>
  <si>
    <r>
      <t xml:space="preserve">AUXILIAR DE ALMACEN Y SUMINISTRO </t>
    </r>
    <r>
      <rPr>
        <b/>
        <sz val="9"/>
        <color indexed="8"/>
        <rFont val="Gill Sans MT"/>
        <family val="2"/>
      </rPr>
      <t xml:space="preserve">(ALMACEN LOS ALCARRIZOS) </t>
    </r>
  </si>
  <si>
    <t>JUNIOR ALBERTO VASQUEZ SOLANO</t>
  </si>
  <si>
    <t>AUXILIAR ALMACEN</t>
  </si>
  <si>
    <t>SIMON BOLIVAR DIAZ VIZCAINO</t>
  </si>
  <si>
    <t>SOCRATES JOSUE RINCON CEDEÑO</t>
  </si>
  <si>
    <t>SECCIÓN DE ARCHIVO Y CORRESPONDENCIA</t>
  </si>
  <si>
    <t>JULIO CESAR BELTRE ZABALA</t>
  </si>
  <si>
    <t xml:space="preserve">SECCION DE ARCHIVO Y CORRESPONDENCIA </t>
  </si>
  <si>
    <t>BRIGIDA DE LOS SANTOS</t>
  </si>
  <si>
    <t>MENSAJERA INTERNA</t>
  </si>
  <si>
    <t>NARCISO SOSA GALVEZ</t>
  </si>
  <si>
    <t>MENSAJERO EXTERNO</t>
  </si>
  <si>
    <t>PELAGIO VARGAS NUÑEZ</t>
  </si>
  <si>
    <t xml:space="preserve">EUGENIA MARIA GONZALEZ SAINT HILARI </t>
  </si>
  <si>
    <t>JODALIS MORA</t>
  </si>
  <si>
    <t>RAFAELINA MATEO CASTILLO</t>
  </si>
  <si>
    <t>SANDRA ACOSTA MEDINA DE PARREÑO</t>
  </si>
  <si>
    <t>VICTOR MANUEL CABRERA JAQUEZ</t>
  </si>
  <si>
    <t>VICTOR MANUEL DEL ROSARIO ZARZUELA</t>
  </si>
  <si>
    <t>MENSAJERO INTERNO</t>
  </si>
  <si>
    <t>WILSON MIGUEL CRISOSTOMO ORTEGA</t>
  </si>
  <si>
    <r>
      <t>DEPARTAMENTO DE INGENIER</t>
    </r>
    <r>
      <rPr>
        <b/>
        <sz val="10.5"/>
        <color indexed="8"/>
        <rFont val="Gill Sans MT"/>
        <family val="2"/>
      </rPr>
      <t>ÍA E INFRAESTRUCTURA</t>
    </r>
  </si>
  <si>
    <t xml:space="preserve">CARMEN ALEXANDRA GARCIA BLANCO </t>
  </si>
  <si>
    <t>DEPARTAMENTO DE INGENIERIA E INFRAESTRUCTURA</t>
  </si>
  <si>
    <t>DIVISIÓN DE OBRAS, CONSTRUCCIONES Y SERVICIOS</t>
  </si>
  <si>
    <t>ALTAGRACIA MARIANYIR PEREZ LLUBERES</t>
  </si>
  <si>
    <t>SUPERVISOR DE OBRAS, CONST. Y SERVICIOS</t>
  </si>
  <si>
    <t>AMAURY JOSE FELIX ARIAS</t>
  </si>
  <si>
    <t xml:space="preserve">RAFAEL ENCARNACION </t>
  </si>
  <si>
    <t>JORGE ARTURO SIERRA DEL VALLE</t>
  </si>
  <si>
    <r>
      <t>DIVISIÓN DE MEJORA Y ACONDICIONAMIENTO F</t>
    </r>
    <r>
      <rPr>
        <b/>
        <sz val="10.5"/>
        <color indexed="8"/>
        <rFont val="Gill Sans MT"/>
        <family val="2"/>
      </rPr>
      <t>ÍSICO</t>
    </r>
  </si>
  <si>
    <t>ELIEZER RAMIREZ</t>
  </si>
  <si>
    <t>DIVISIÓN DE MEJORA Y ACONDICIONAMIENTO FÍSICO</t>
  </si>
  <si>
    <r>
      <t>HERRERO</t>
    </r>
    <r>
      <rPr>
        <sz val="7"/>
        <color indexed="8"/>
        <rFont val="Gill Sans MT"/>
        <family val="2"/>
      </rPr>
      <t>-LP</t>
    </r>
  </si>
  <si>
    <t>FRANCISCO TAVERAS CABRERA</t>
  </si>
  <si>
    <r>
      <t>TECNICO EN REFRIGERACIÓN-</t>
    </r>
    <r>
      <rPr>
        <b/>
        <sz val="9"/>
        <color indexed="8"/>
        <rFont val="Gill Sans MT"/>
        <family val="2"/>
      </rPr>
      <t>CON ASIENTO ALMACEN REGIÓN NORTE</t>
    </r>
  </si>
  <si>
    <t>PEDRO PANCRACIO ROA</t>
  </si>
  <si>
    <r>
      <t xml:space="preserve">EBANISTA </t>
    </r>
    <r>
      <rPr>
        <b/>
        <sz val="9"/>
        <color indexed="8"/>
        <rFont val="Gill Sans MT"/>
        <family val="2"/>
      </rPr>
      <t>(ALMACEN ALCARRIZOS)</t>
    </r>
  </si>
  <si>
    <t>DANIEL DEL ROSARIO DE LA ROSA</t>
  </si>
  <si>
    <t>ELECTRICISTA</t>
  </si>
  <si>
    <t>FRANCISCO ANTONIO OZUNA SANTANA</t>
  </si>
  <si>
    <t>NOELIO LANTIGUA ECHAVARRIA</t>
  </si>
  <si>
    <t>AYUDANTE DE MANTENIMIENTO</t>
  </si>
  <si>
    <t>PEDRO DAMIAN FLORES REYES</t>
  </si>
  <si>
    <t>ALBAÑIL</t>
  </si>
  <si>
    <t>REYES MELANIO GOMEZ POLANCO</t>
  </si>
  <si>
    <r>
      <t xml:space="preserve">SUPERVISOR DE MANTENIMIENTO </t>
    </r>
    <r>
      <rPr>
        <b/>
        <sz val="9"/>
        <color indexed="8"/>
        <rFont val="Gill Sans MT"/>
        <family val="2"/>
      </rPr>
      <t>(ALMACEN LOS ALCARRIZOS)</t>
    </r>
  </si>
  <si>
    <t xml:space="preserve">JOSE DOLORES VASQUEZ ALCANTARA </t>
  </si>
  <si>
    <r>
      <rPr>
        <sz val="10.5"/>
        <color indexed="8"/>
        <rFont val="Gill Sans MT"/>
        <family val="2"/>
      </rPr>
      <t>SUPERVISOR DE MANTENIMIENTO</t>
    </r>
    <r>
      <rPr>
        <b/>
        <sz val="10.5"/>
        <color indexed="8"/>
        <rFont val="Gill Sans MT"/>
        <family val="2"/>
      </rPr>
      <t xml:space="preserve"> </t>
    </r>
    <r>
      <rPr>
        <b/>
        <sz val="9"/>
        <color indexed="8"/>
        <rFont val="Gill Sans MT"/>
        <family val="2"/>
      </rPr>
      <t>(CON ASIENTO EN SANTIAGO)</t>
    </r>
  </si>
  <si>
    <t>JOSE EMMANUEL DURAN TUCKER</t>
  </si>
  <si>
    <t>SUPERVISOR DE MANTENIMIENTO</t>
  </si>
  <si>
    <t xml:space="preserve">ROQUE MEDINA PACHANO </t>
  </si>
  <si>
    <t xml:space="preserve">FRANCISCO ARACENA FRIAS </t>
  </si>
  <si>
    <t xml:space="preserve">ELVIN ANTONIO RODRIGUEZ </t>
  </si>
  <si>
    <t>AGUSTIN ARIAS RAMIREZ</t>
  </si>
  <si>
    <t>JULIO CESAR MORETA JIMENEZ</t>
  </si>
  <si>
    <t xml:space="preserve">MANUEL LANTIGUA PEREYRA </t>
  </si>
  <si>
    <t xml:space="preserve">ELIAS SANCHEZ RODRIGUEZ </t>
  </si>
  <si>
    <t>YILBERTO RAMON GONZALEZ BAEZ</t>
  </si>
  <si>
    <t>RAFAEL PEGUERO SANCHEZ</t>
  </si>
  <si>
    <r>
      <t>SUPERVISOR DE MANTENIMIENTO</t>
    </r>
    <r>
      <rPr>
        <sz val="9"/>
        <color indexed="8"/>
        <rFont val="Gill Sans MT"/>
        <family val="2"/>
      </rPr>
      <t xml:space="preserve"> </t>
    </r>
    <r>
      <rPr>
        <b/>
        <sz val="9"/>
        <color indexed="8"/>
        <rFont val="Gill Sans MT"/>
        <family val="2"/>
      </rPr>
      <t>(ALMACEN LOS ALCARRIZOS)</t>
    </r>
  </si>
  <si>
    <t xml:space="preserve">WILTON NICOLAS MARTINEZ REYES </t>
  </si>
  <si>
    <t>PINTOR</t>
  </si>
  <si>
    <t xml:space="preserve">OLAYNIS MENDEZ MENDEZ </t>
  </si>
  <si>
    <t xml:space="preserve">RAFAEL POLANCO ROJAS </t>
  </si>
  <si>
    <t>WILSON ANTONIO TIO BRENS</t>
  </si>
  <si>
    <t xml:space="preserve">DARWIN ANDRES BONILLA GONZALEZ </t>
  </si>
  <si>
    <r>
      <t xml:space="preserve">PINTOR </t>
    </r>
    <r>
      <rPr>
        <b/>
        <sz val="9"/>
        <color indexed="8"/>
        <rFont val="Gill Sans MT"/>
        <family val="2"/>
      </rPr>
      <t>(ALMACEN LOS ALCARRIZOS)</t>
    </r>
  </si>
  <si>
    <t>CAONABO AZUNA JIMENEZ</t>
  </si>
  <si>
    <t>TECNICO DE REFRIGERACION</t>
  </si>
  <si>
    <t xml:space="preserve">RUFINO MOSCOSO GARCIA </t>
  </si>
  <si>
    <r>
      <rPr>
        <sz val="10.5"/>
        <color indexed="8"/>
        <rFont val="Gill Sans MT"/>
        <family val="2"/>
      </rPr>
      <t xml:space="preserve">PINTOR </t>
    </r>
    <r>
      <rPr>
        <b/>
        <sz val="10.5"/>
        <color indexed="8"/>
        <rFont val="Gill Sans MT"/>
        <family val="2"/>
      </rPr>
      <t>(Con Asiento Almacén Regional Santiago)</t>
    </r>
  </si>
  <si>
    <t xml:space="preserve">RAFAEL SCARLIN PINEDA ORTIZ </t>
  </si>
  <si>
    <t>PLOMERO</t>
  </si>
  <si>
    <t>MANUEL ANTONIO ARIAS HERNANDEZ</t>
  </si>
  <si>
    <t>JOAQUIN MONTILLA PINEDA</t>
  </si>
  <si>
    <t xml:space="preserve">MARTIRES REYES PEREZ </t>
  </si>
  <si>
    <t xml:space="preserve">MARTIRES RUIZ </t>
  </si>
  <si>
    <t xml:space="preserve">RUDY ALBERTO MELO BELTRE </t>
  </si>
  <si>
    <t xml:space="preserve">JESUS DIAZ PEREZ </t>
  </si>
  <si>
    <t xml:space="preserve">HERRERO </t>
  </si>
  <si>
    <t>MICHAEL ADONAIH BUENO LOPEZ</t>
  </si>
  <si>
    <t>MIGUEL ANGEL BRITO GUTIERREZ</t>
  </si>
  <si>
    <t>CARLOS ENRIQUE CANELA HENRIQUEZ</t>
  </si>
  <si>
    <r>
      <rPr>
        <sz val="10.5"/>
        <color indexed="8"/>
        <rFont val="Gill Sans MT"/>
        <family val="2"/>
      </rPr>
      <t xml:space="preserve">PLOMERO </t>
    </r>
    <r>
      <rPr>
        <b/>
        <sz val="10.5"/>
        <color indexed="8"/>
        <rFont val="Gill Sans MT"/>
        <family val="2"/>
      </rPr>
      <t>(Con Asiento Almacén Regional Santiago)</t>
    </r>
  </si>
  <si>
    <t>LUIS SANDINO RODRIGUEZ SALDIVAR</t>
  </si>
  <si>
    <t>AGRACIADO RAMIREZ DE LA ROSA</t>
  </si>
  <si>
    <t>HERRERO</t>
  </si>
  <si>
    <t xml:space="preserve">RAUL TOLEDO ENCARNACION </t>
  </si>
  <si>
    <t>EBANISTA</t>
  </si>
  <si>
    <t xml:space="preserve">JOSE LUIS ROMERO DEL ROSARIO </t>
  </si>
  <si>
    <t xml:space="preserve">ELECTRICISTA </t>
  </si>
  <si>
    <t>JESUS JEANCARLOS ZORRILLA SALAZAR</t>
  </si>
  <si>
    <t>SUPERVISOR MANTENIMIENTO</t>
  </si>
  <si>
    <t>PEDRO JOSE MARIA LUCIANO</t>
  </si>
  <si>
    <t>DEPARTAMENTO FINANCIERO</t>
  </si>
  <si>
    <t>JESUCITA FELIZ DE MARTINEZ</t>
  </si>
  <si>
    <t xml:space="preserve">DEPARTAMENTO FINANCIERO </t>
  </si>
  <si>
    <t>COORDINADORA FINANCIERA</t>
  </si>
  <si>
    <t>JESUS ANGEL PERALTA PEREZ</t>
  </si>
  <si>
    <t>DIGITADOR (A)</t>
  </si>
  <si>
    <t>LUIS EMILIO PEREZ GARCIA</t>
  </si>
  <si>
    <t>ADRIAN CABAN LOPEZ</t>
  </si>
  <si>
    <t>ALBERTO VALENTIN CUEVAS SANTANA</t>
  </si>
  <si>
    <t>CONTADOR I</t>
  </si>
  <si>
    <t>ANA CAROLINA ENCARNACION MONTERO</t>
  </si>
  <si>
    <t xml:space="preserve">DIGITADOR (A) </t>
  </si>
  <si>
    <t>ARIEL ALEJANDRO CABRAL MARIANO</t>
  </si>
  <si>
    <t>GEURY LEONARDO RODRIGUEZ LUCAS</t>
  </si>
  <si>
    <t>LUIS MANUEL MEJIA LARA</t>
  </si>
  <si>
    <t>MIGUEL ANGEL REDONDO FERNANDEZ</t>
  </si>
  <si>
    <t>SARAH ALTAGRACIA POLANCO MARTE</t>
  </si>
  <si>
    <t>VICTOR MANUEL CALZADO MARTINEZ</t>
  </si>
  <si>
    <t>CARLOS LUIS PEREZ GOMEZ</t>
  </si>
  <si>
    <t>DIGITADOR (A) II</t>
  </si>
  <si>
    <t>CINDY SAMARIA COLLADO DURAN</t>
  </si>
  <si>
    <t>DIGNA MARIA BOURDIER ALVARADO</t>
  </si>
  <si>
    <t>NEFTALI ELEAZAR SANCHEZ MENDEZ</t>
  </si>
  <si>
    <t>ROSANNA ANYELINA ABREU MUÑOZ</t>
  </si>
  <si>
    <t>ENMANUEL NICOLAS UREÑA PEREZ</t>
  </si>
  <si>
    <t>FREDERICK ANTHONY VELASQUEZ GUZMAN</t>
  </si>
  <si>
    <t>HILDA UNIRIS GERONIMO FERRERAS</t>
  </si>
  <si>
    <t>JOHANNA BAEZ CONTRERAS DE DELGADO</t>
  </si>
  <si>
    <t>RAFAEL ANTONIO SALCEDO ARIAS</t>
  </si>
  <si>
    <t>RAFAEL EMILIO SANTANA MARTINEZ</t>
  </si>
  <si>
    <t xml:space="preserve">MIGUEL JOSE ALMONTE RODRIGUEZ </t>
  </si>
  <si>
    <t>DIVISIÓN DE PRESUPUESTO</t>
  </si>
  <si>
    <t>DIEGO BALBUENA ACOSTA</t>
  </si>
  <si>
    <t>DIVISION DE PRESUPUESTO PROMESE-CAL</t>
  </si>
  <si>
    <t>LEYDA JOSEFINA NUÑEZ SANTOS</t>
  </si>
  <si>
    <t>CONTADOR II</t>
  </si>
  <si>
    <t>DIVISIÓN DE CONTABILIDAD</t>
  </si>
  <si>
    <t>SANTA MARGARITA FELIZ RAMIREZ</t>
  </si>
  <si>
    <t xml:space="preserve">DIVISION DE CONTABILIDAD </t>
  </si>
  <si>
    <r>
      <t xml:space="preserve">CONTADOR (A) </t>
    </r>
    <r>
      <rPr>
        <b/>
        <sz val="8"/>
        <color indexed="8"/>
        <rFont val="Gill Sans MT"/>
        <family val="2"/>
      </rPr>
      <t>(ENCDA. INTERINA)</t>
    </r>
  </si>
  <si>
    <t>ROSA PORTES SANTANA DE MARTINEZ</t>
  </si>
  <si>
    <t>BELKYS TEJADA FERNANDEZ</t>
  </si>
  <si>
    <t>NAHUEL ALEXANDER RODRIGUEZ LANGOMAS</t>
  </si>
  <si>
    <t>VIRGILIA DEL CARMEN RODRIGUEZ GUTIERREZ</t>
  </si>
  <si>
    <t>YAFANNY ALBANIA MORA MARTINEZ</t>
  </si>
  <si>
    <t>AUXILIAR DE CONTABILIDAD</t>
  </si>
  <si>
    <t>SECCIÓN DE CUENTAS POR PAGAR</t>
  </si>
  <si>
    <t>KENIA MARIA GERMOSEN VASQUEZ</t>
  </si>
  <si>
    <t xml:space="preserve">SECCION DE CUENTAS POR PAGAR </t>
  </si>
  <si>
    <t>CONTADORA I</t>
  </si>
  <si>
    <t>NALDA ANGELY TOLENTINO FERRERAS</t>
  </si>
  <si>
    <t>SECCIÓN DE CUENTAS POR COBRAR</t>
  </si>
  <si>
    <t>JOHANNY MARGARITA RODRIGUEZ DE JESUS</t>
  </si>
  <si>
    <t xml:space="preserve">SECCION DE CUENTAS POR COBRAR </t>
  </si>
  <si>
    <t>GLARIVEL DE LOS MILAGROS SIRI RAMOS</t>
  </si>
  <si>
    <t>JOSE DEL CARMEN UREÑA FERREIRA</t>
  </si>
  <si>
    <t>AUXILIAR CONTABILIDAD</t>
  </si>
  <si>
    <t>ELIGIA DUVERGE CORPORAN DE SALAS</t>
  </si>
  <si>
    <t>DIVISIÓN DE CONTROL DE BIENES</t>
  </si>
  <si>
    <t>MARIA D DE LA ALTAGRACIA FRIAS GERALDO</t>
  </si>
  <si>
    <t xml:space="preserve">DIVISION DE CONTROL DE BIENES </t>
  </si>
  <si>
    <t>RAMON IGNACIO DIAZ MOJICA</t>
  </si>
  <si>
    <t>SECCIÓN DE INVENTARIO DE INSUMOS PARA LA SALUD</t>
  </si>
  <si>
    <t>MANUEL EMILIO FLORIAN MENDEZ</t>
  </si>
  <si>
    <t>JORGE LUIS PEREZ GERARDO</t>
  </si>
  <si>
    <t>AUXILIAR DE INVENTARIO</t>
  </si>
  <si>
    <r>
      <t>DIVISIÓN DE TESORER</t>
    </r>
    <r>
      <rPr>
        <b/>
        <sz val="10.5"/>
        <color indexed="8"/>
        <rFont val="Gill Sans MT"/>
        <family val="2"/>
      </rPr>
      <t>ÍA</t>
    </r>
  </si>
  <si>
    <t>MARIA CRISTINA PAULA PRADO DE BENITEZ</t>
  </si>
  <si>
    <t xml:space="preserve">DIVISION DE TESORERIA </t>
  </si>
  <si>
    <t>TESORERA</t>
  </si>
  <si>
    <t>ALBA VIRGINIA VICIOSO ENCARNACION</t>
  </si>
  <si>
    <t>MELANIA ALMONTE MOJENA</t>
  </si>
  <si>
    <t>ASISTENTE</t>
  </si>
  <si>
    <t>ADALKIRA ALTAGRACIA DE LA ROSA JAVIE</t>
  </si>
  <si>
    <t>ARELIS ROA BERIGUETE</t>
  </si>
  <si>
    <t>SECCIÓN DE INGRESOS</t>
  </si>
  <si>
    <t>EVANGELINA EMILIANO MARTINEZ</t>
  </si>
  <si>
    <t xml:space="preserve">SECCION DE INGRESOS </t>
  </si>
  <si>
    <t>ALVIC JOEL FRIAS GIL</t>
  </si>
  <si>
    <t>ASISTENTE ADMINISTRATIVO I</t>
  </si>
  <si>
    <t>LIDIA ALBANIA TORRES PEÑA</t>
  </si>
  <si>
    <t>LAURISA SANCHEZ RAMIREZ</t>
  </si>
  <si>
    <t>AUXILIAR DE INGRESOS</t>
  </si>
  <si>
    <t>JOEL NATHANAEL HERNANDEZ GERONIMO</t>
  </si>
  <si>
    <t>COLECTOR</t>
  </si>
  <si>
    <t>JOSE ANDRES BAUTISTA DE LOS SANTOS</t>
  </si>
  <si>
    <t>JULIO ALBERTO ABREU ABREU</t>
  </si>
  <si>
    <t>LUIS DANIEL CHAVEZ BATISTA</t>
  </si>
  <si>
    <t>LUIS MANUEL RODRIGUEZ TORRES</t>
  </si>
  <si>
    <t>OSCAR RAFAEL PAULINO TEJADA</t>
  </si>
  <si>
    <t>RAMON MARIA MOSQUEA SANCHEZ</t>
  </si>
  <si>
    <t>WENDY RAMONA FRIAS MINAYA</t>
  </si>
  <si>
    <t>DAINA CAROLINA ULLOA SANTOS</t>
  </si>
  <si>
    <t xml:space="preserve">COLECTOR </t>
  </si>
  <si>
    <t xml:space="preserve">ARNOLD JOEL HERNANDEZ ROJAS </t>
  </si>
  <si>
    <t>ABRAHAN HERIBERTO ORTIZ GALARZA</t>
  </si>
  <si>
    <t>COLECTOR D. N.</t>
  </si>
  <si>
    <t>DIOGENES RAFAEL ESPINAL DURAN</t>
  </si>
  <si>
    <t>JACOBO ANDRES HERNANDEZ POLANCO</t>
  </si>
  <si>
    <t>COLECTOR HATO MAYOR Z-M</t>
  </si>
  <si>
    <t>ANDYS DAVID FERMIN VARGAS</t>
  </si>
  <si>
    <t>COLECTOR I</t>
  </si>
  <si>
    <t>RAMON ANTONIO MOJICA ZAPATA</t>
  </si>
  <si>
    <t>COLECTOR II</t>
  </si>
  <si>
    <t>MAXIMO DAVID HELENA</t>
  </si>
  <si>
    <t>COLECTOR PTO. PLATA 2, ZONA 8</t>
  </si>
  <si>
    <t>DOMITILA DE JESUS OVALLES BETANCES</t>
  </si>
  <si>
    <t>COLECTOR SALCEDO Z-12</t>
  </si>
  <si>
    <t>MARCIAL ABREU GUZMAN</t>
  </si>
  <si>
    <t>COLECTOR SAN CRISTOBAL Z-9</t>
  </si>
  <si>
    <t>ANSELMO ALEJANDRO MEDRANO Y MEDRANO</t>
  </si>
  <si>
    <t>COLECTOR ZONA Q INDEP.</t>
  </si>
  <si>
    <t>VICTOR MANUEL LUGO TORRES</t>
  </si>
  <si>
    <r>
      <t>COLECTOR</t>
    </r>
    <r>
      <rPr>
        <sz val="7"/>
        <color indexed="8"/>
        <rFont val="Gill Sans MT"/>
        <family val="2"/>
      </rPr>
      <t>-LP</t>
    </r>
  </si>
  <si>
    <t xml:space="preserve">OLIVER DE JESUS TEJADA LOPEZ </t>
  </si>
  <si>
    <t>GISELL ALFONSINA GUERRERO JUMA</t>
  </si>
  <si>
    <t>DEPARTAMENTO DE COMPRAS Y CONTRATACIONES</t>
  </si>
  <si>
    <t>ARISTIDES AMAURY SEGURA MEDINA</t>
  </si>
  <si>
    <t>COORDINADOR (A)</t>
  </si>
  <si>
    <t>JEIDY LAURA MENDOZA FELIZ</t>
  </si>
  <si>
    <t>GERAL JOSE TAVERAS PARRA</t>
  </si>
  <si>
    <t xml:space="preserve">ELIZABETH DE LA CRUZ TELLERIA </t>
  </si>
  <si>
    <t>ISAURA SUERO MERAN</t>
  </si>
  <si>
    <t xml:space="preserve">ERIC RAFAEL FLORIAN POLANCO </t>
  </si>
  <si>
    <t>MIGUELINA ENCARNACION REYNOSO MORENO</t>
  </si>
  <si>
    <t>MARIELA VALDEZ MATOS</t>
  </si>
  <si>
    <t>DIVISIÓN DE LICITACIONES</t>
  </si>
  <si>
    <t>BRENDA ALMONTE RIVERA</t>
  </si>
  <si>
    <t xml:space="preserve">DIVISION DE LICITACIONES </t>
  </si>
  <si>
    <r>
      <t xml:space="preserve">ANALISTA DE LICITACIONES </t>
    </r>
    <r>
      <rPr>
        <b/>
        <sz val="8"/>
        <color indexed="8"/>
        <rFont val="Gill Sans MT"/>
        <family val="2"/>
      </rPr>
      <t>(ENCDA. INTERINA)</t>
    </r>
  </si>
  <si>
    <t>PAOLA SANTA FARIAS PACIANS</t>
  </si>
  <si>
    <t>ASISTENTE ADMINISTRATIVA III</t>
  </si>
  <si>
    <t>KENCY JOEL CAMINERO GUTIERREZ</t>
  </si>
  <si>
    <t xml:space="preserve">ASISTENTE ADMINISTRATIVO </t>
  </si>
  <si>
    <t>ELENA MADURO JAZMIN</t>
  </si>
  <si>
    <t>SECCIÓN DE MUESTRAS</t>
  </si>
  <si>
    <t>ROSA ANGELA EUNICE VIDAL ACOSTA</t>
  </si>
  <si>
    <t xml:space="preserve">SECCION DE MUESTRAS </t>
  </si>
  <si>
    <t>CARMEN DINORAH PIMENTEL BAEZ DE ARIAS</t>
  </si>
  <si>
    <t xml:space="preserve">ANALISTA DE MUESTRA </t>
  </si>
  <si>
    <r>
      <t>DIRECCIÓN DE TECNOLOG</t>
    </r>
    <r>
      <rPr>
        <b/>
        <sz val="10.5"/>
        <color indexed="8"/>
        <rFont val="Gill Sans MT"/>
        <family val="2"/>
      </rPr>
      <t xml:space="preserve">ÍA DE LA INFORMACIÓN Y COMUNICACIÓN </t>
    </r>
  </si>
  <si>
    <t>THANIA AURORA CASTELLANOS CUETO</t>
  </si>
  <si>
    <t xml:space="preserve">DIRECCIÓN DE TECNOLOGÍA DE LA INFORMACIÓN Y COMUNICACIÓN </t>
  </si>
  <si>
    <t>ADMINISTRADORA DE PROYECTOS TIC</t>
  </si>
  <si>
    <t>DREIDY STERLYN ESPINOSA ZABALA</t>
  </si>
  <si>
    <t>ANALISTA DE PROCESOS TIC</t>
  </si>
  <si>
    <t>MARTHA ALTAGRACIA MATOS VALLEJO</t>
  </si>
  <si>
    <t>ANYERI ADREINA VIGAY</t>
  </si>
  <si>
    <t>DIVISIÓN DE DESARROLLO E IMPLEMENTACIÓN DE SISTEMAS</t>
  </si>
  <si>
    <t xml:space="preserve">DIVISION DESARROLLO E IMPLEMENTACION </t>
  </si>
  <si>
    <t xml:space="preserve">DEPARTAMENTO ADMINISTRACIÓN DEL SERVICIO TIC </t>
  </si>
  <si>
    <t>FERNANDO MEDINA</t>
  </si>
  <si>
    <r>
      <t>DIRECCIÓN DE TR</t>
    </r>
    <r>
      <rPr>
        <b/>
        <sz val="10.5"/>
        <color indexed="8"/>
        <rFont val="Gill Sans MT"/>
        <family val="2"/>
      </rPr>
      <t>ÁMITES Y SERVICIOS PARA LA SALUD</t>
    </r>
  </si>
  <si>
    <t>ADRIANA MABEL CONCEPCION SANTANA</t>
  </si>
  <si>
    <t>DIRECCIÓN DE TRAMITES Y SERVICIOS PARA LA SALUD</t>
  </si>
  <si>
    <t>ALEJANDRINA ANTONIA MORA PAULINO</t>
  </si>
  <si>
    <t>ANALISTA DE REQUERIMIENTO Y LOGISTICA</t>
  </si>
  <si>
    <t xml:space="preserve">ARELIS JULISSA JIMENEZ LORA </t>
  </si>
  <si>
    <t>YESENIA ALTAGRACIA MARTÍNEZ RODRÍGUEZ</t>
  </si>
  <si>
    <t>BLANCA IRIS MEJIA MERCEDES</t>
  </si>
  <si>
    <t>FARMACEUTICA</t>
  </si>
  <si>
    <t>CLEMENTE ZABALA PINALES</t>
  </si>
  <si>
    <t>JUSTINA RAFAELA ALEJO GARCIA</t>
  </si>
  <si>
    <t>LARITZA MIGUELINA DOMINGUEZ HEREDIA</t>
  </si>
  <si>
    <t>ANALISTA DE TRAMITES Y REQUERIMIENTO</t>
  </si>
  <si>
    <t>CINDHIA MERCEDES ESCAÑO VARGAS</t>
  </si>
  <si>
    <t>LUTER ANTONIO CEPEDA GUZMAN</t>
  </si>
  <si>
    <t>DIGITADOR (II)</t>
  </si>
  <si>
    <t>MIGUEL ANGEL YSABEL JIMENEZ</t>
  </si>
  <si>
    <t>ODYL ALEJANDRA TRINIDAD PICHARDO</t>
  </si>
  <si>
    <r>
      <t>AUXILIAR ADMINISTRATIVO</t>
    </r>
    <r>
      <rPr>
        <sz val="9"/>
        <color indexed="8"/>
        <rFont val="Gill Sans MT"/>
        <family val="2"/>
      </rPr>
      <t xml:space="preserve"> </t>
    </r>
    <r>
      <rPr>
        <b/>
        <sz val="9"/>
        <color indexed="8"/>
        <rFont val="Gill Sans MT"/>
        <family val="2"/>
      </rPr>
      <t>(CON ASIENTO ALMACEN REGIONAL SANTIAGO)</t>
    </r>
  </si>
  <si>
    <t xml:space="preserve">MELODY MARIA MOTA CALDERON </t>
  </si>
  <si>
    <t>DEPARTAMENTO DE BIENESTAR SOCIAL</t>
  </si>
  <si>
    <t>MANUELA MARIA JIMENEZ MOSCOSO</t>
  </si>
  <si>
    <t xml:space="preserve">DEPARTAMENTO DE BIENESTAR SOCIAL </t>
  </si>
  <si>
    <t>ORUELIS SOLEMIR GOMEZ RAMIREZ</t>
  </si>
  <si>
    <t>ANALISTA DE PROGRAMAS SOCIALES</t>
  </si>
  <si>
    <t>ISMENIA EDILTRUDIS DEL CORAZON FERNANDEZ BORGES</t>
  </si>
  <si>
    <t>RADDIES MONTILLA VALDEZ</t>
  </si>
  <si>
    <t>DIGITADOR</t>
  </si>
  <si>
    <t>GIAN MARCO ORTIZ</t>
  </si>
  <si>
    <t>ALEXANDRA NICOLASA GARCIA MARTE</t>
  </si>
  <si>
    <t>EULALIA REYES PERALTA</t>
  </si>
  <si>
    <t>KATTERINNA ELIZABETH AMARANTE CID</t>
  </si>
  <si>
    <t>ROSA MARIA SANCHEZ DE PEÑA</t>
  </si>
  <si>
    <t>DIRECCIÓN DE OPERACIONES Y LOGISTICA</t>
  </si>
  <si>
    <t>REMIS MARIA FULCAR QUEVEDO</t>
  </si>
  <si>
    <t>COORDINADORA DE OPERACIONES Y LOGISTICA</t>
  </si>
  <si>
    <t>YOSJANIS FELIZ DE CALDERON</t>
  </si>
  <si>
    <t>SOCORRO RAMIREZ TURBI</t>
  </si>
  <si>
    <r>
      <t>SECRETARIA II-</t>
    </r>
    <r>
      <rPr>
        <b/>
        <sz val="9"/>
        <color indexed="8"/>
        <rFont val="Gill Sans MT"/>
        <family val="2"/>
      </rPr>
      <t>ALMACEN-KM 13 AUT. MONUMENTAL</t>
    </r>
  </si>
  <si>
    <t>YANET RAFAELA SAINT HILAIRE OVALLE</t>
  </si>
  <si>
    <t xml:space="preserve">ELMER ESTANY ALCANTARA RODRIGUEZ </t>
  </si>
  <si>
    <r>
      <rPr>
        <sz val="10.5"/>
        <color indexed="8"/>
        <rFont val="Gill Sans MT"/>
        <family val="2"/>
      </rPr>
      <t>AUXILIAR ADMINISTRATIVO</t>
    </r>
    <r>
      <rPr>
        <b/>
        <sz val="10.5"/>
        <color indexed="8"/>
        <rFont val="Gill Sans MT"/>
        <family val="2"/>
      </rPr>
      <t xml:space="preserve"> </t>
    </r>
    <r>
      <rPr>
        <b/>
        <sz val="9"/>
        <color indexed="8"/>
        <rFont val="Gill Sans MT"/>
        <family val="2"/>
      </rPr>
      <t>(ALMACEN-KM 13 AUT. MONUMENTAL)</t>
    </r>
  </si>
  <si>
    <t>JUAN BIENVENIDO MONCION AGRAMONTE</t>
  </si>
  <si>
    <r>
      <t>DEPARTAMENTO ALMACE</t>
    </r>
    <r>
      <rPr>
        <b/>
        <sz val="10.5"/>
        <color indexed="8"/>
        <rFont val="Gill Sans MT"/>
        <family val="2"/>
      </rPr>
      <t>N GENERAL DE INSUMOS PARA LA SALUD</t>
    </r>
  </si>
  <si>
    <t>ALBERTO NUÑEZ SABINO</t>
  </si>
  <si>
    <t>DEPARTAMENTO ALMACEN GENERAL DE INSUMOS PARA LA SALUD</t>
  </si>
  <si>
    <r>
      <t>ALMACENISTA</t>
    </r>
    <r>
      <rPr>
        <sz val="7"/>
        <color indexed="8"/>
        <rFont val="Gill Sans MT"/>
        <family val="2"/>
      </rPr>
      <t>-LP</t>
    </r>
  </si>
  <si>
    <t>ANGEL ESTEBAN MEDINA MOJICA</t>
  </si>
  <si>
    <t>AUXILIAR DE ALMACEN</t>
  </si>
  <si>
    <t>LUIS ALBERTO MORA</t>
  </si>
  <si>
    <t>RAUL AMADO CABRERA ORTEGA</t>
  </si>
  <si>
    <r>
      <rPr>
        <sz val="10.5"/>
        <color indexed="8"/>
        <rFont val="Gill Sans MT"/>
        <family val="2"/>
      </rPr>
      <t>DIGITADOR (A) ALMACEN</t>
    </r>
    <r>
      <rPr>
        <b/>
        <sz val="9"/>
        <color indexed="8"/>
        <rFont val="Gill Sans MT"/>
        <family val="2"/>
      </rPr>
      <t>-KM 13 AUT. MONUMENTAL</t>
    </r>
  </si>
  <si>
    <t>ANGEL JAVIER NUÑEZ DISLA</t>
  </si>
  <si>
    <t xml:space="preserve">PAOLA JAQUEZ CAPELLAN </t>
  </si>
  <si>
    <t>GLADYS MIGUELINA ALMONTE GONZALEZ DE MONTALVO</t>
  </si>
  <si>
    <t>SANTIAGO ARAUJO VALDEZ</t>
  </si>
  <si>
    <t>VICTOR MANUEL PANIAGUA JIMENEZ</t>
  </si>
  <si>
    <t>ELVIN MANUEL MOREL MANZUETA</t>
  </si>
  <si>
    <t>MIGUEL ANGEL MONTERO</t>
  </si>
  <si>
    <t>OCTAVIO CORDERO SUERO</t>
  </si>
  <si>
    <t>TONY MORETA PEREZ</t>
  </si>
  <si>
    <t>JOSE DANIEL VALLEJO DEL ROSARIO</t>
  </si>
  <si>
    <r>
      <rPr>
        <sz val="10.5"/>
        <rFont val="Gill Sans MT"/>
        <family val="2"/>
      </rPr>
      <t>SUPERVISOR (A) DE MESA</t>
    </r>
    <r>
      <rPr>
        <b/>
        <sz val="10.5"/>
        <rFont val="Gill Sans MT"/>
        <family val="2"/>
      </rPr>
      <t xml:space="preserve"> </t>
    </r>
    <r>
      <rPr>
        <b/>
        <sz val="9"/>
        <rFont val="Gill Sans MT"/>
        <family val="2"/>
      </rPr>
      <t>(ALMACEN-KM 13 AUT. MONUMENTAL)</t>
    </r>
  </si>
  <si>
    <t>BELKIS CANDELARIO TORRES</t>
  </si>
  <si>
    <t>CARLOS MIGUEL REINOSO PAREDES</t>
  </si>
  <si>
    <t>VERONICA PEREYRA</t>
  </si>
  <si>
    <t>STEVEN ROMERO</t>
  </si>
  <si>
    <t>JORDANY ROSARIO MARMOL</t>
  </si>
  <si>
    <t>LUIS EDUARDO LOPEZ COMPRES</t>
  </si>
  <si>
    <t>CELESTE MILAGROS CARRION MARTINEZ</t>
  </si>
  <si>
    <t>CRISTIAN RAMON DIONICIO PINALES</t>
  </si>
  <si>
    <t>GENIS JIMENEZ FAMILIA</t>
  </si>
  <si>
    <t>JOSE PLACIDO GUZMAN</t>
  </si>
  <si>
    <t>VERIFICADOR (A)</t>
  </si>
  <si>
    <t>JOSE GABRIEL ROA MORA</t>
  </si>
  <si>
    <r>
      <rPr>
        <sz val="10.5"/>
        <color indexed="8"/>
        <rFont val="Gill Sans MT"/>
        <family val="2"/>
      </rPr>
      <t>SUPERVISOR (A) DE MESA</t>
    </r>
    <r>
      <rPr>
        <b/>
        <sz val="10.5"/>
        <color indexed="8"/>
        <rFont val="Gill Sans MT"/>
        <family val="2"/>
      </rPr>
      <t xml:space="preserve"> </t>
    </r>
    <r>
      <rPr>
        <b/>
        <sz val="9"/>
        <color indexed="8"/>
        <rFont val="Gill Sans MT"/>
        <family val="2"/>
      </rPr>
      <t>(ALMACEN-KM 13 AUT. MONUMENTAL)</t>
    </r>
  </si>
  <si>
    <t>MARIALIS YARMINA VASQUEZ GARCIA</t>
  </si>
  <si>
    <t>NELLY WANDA CLETO DE JESUS</t>
  </si>
  <si>
    <t>ONEIDY ALTAGRACIA TORRES VALERIO</t>
  </si>
  <si>
    <t>ROSITA FONTANA CRISOSTOMO</t>
  </si>
  <si>
    <t>RUTH PEÑA MENDEZ</t>
  </si>
  <si>
    <t>VIRGINIA MAGDELIN FRIAS SANTANA</t>
  </si>
  <si>
    <t>YESSICA MARIA FAMILIA GOMEZ</t>
  </si>
  <si>
    <t>YOKAIRA ADAMES DE DIAZ</t>
  </si>
  <si>
    <t>NELSON LORENZO REYES JIMENEZ</t>
  </si>
  <si>
    <t xml:space="preserve">ADRIAN ANTONIO MARTINEZ CRUZ </t>
  </si>
  <si>
    <t>ANGELO MIESES RIVERA</t>
  </si>
  <si>
    <t xml:space="preserve">LUISA HILERSA CAHIN VENTURA </t>
  </si>
  <si>
    <t xml:space="preserve">SANDRA MARIA SOLANO NERIS DE POLANCO </t>
  </si>
  <si>
    <t xml:space="preserve">WILTON MANUEL BRITO BAEZ </t>
  </si>
  <si>
    <t xml:space="preserve">JOSE AMAURIS SILFA POLANCO </t>
  </si>
  <si>
    <t xml:space="preserve">CARLOS RAMON PEÑALO </t>
  </si>
  <si>
    <t xml:space="preserve">RAMON MARIA MAGDALENO SUAREZ </t>
  </si>
  <si>
    <t>BELISARIO LUIS DURAN PIANTINI</t>
  </si>
  <si>
    <t>WELLINGTON JOSE VILLALONA</t>
  </si>
  <si>
    <t>EUCLIN VASQUEZ PEREZ</t>
  </si>
  <si>
    <t>DAINE CAROLINA ENCARNACION DE JIMENEZ</t>
  </si>
  <si>
    <t>DAMIAN DE JESUS BAEZ AQUINO</t>
  </si>
  <si>
    <t>DAVID VICTORIA SEGURA</t>
  </si>
  <si>
    <t>DENYS PEREZ GERALDO</t>
  </si>
  <si>
    <t>DIOGENES MIGUEL MINAYA ULLOA</t>
  </si>
  <si>
    <t>EDWIN HERNANDEZ</t>
  </si>
  <si>
    <r>
      <rPr>
        <sz val="10.5"/>
        <color indexed="8"/>
        <rFont val="Gill Sans MT"/>
        <family val="2"/>
      </rPr>
      <t>AUXILIAR DE ALMACEN</t>
    </r>
    <r>
      <rPr>
        <b/>
        <sz val="10.5"/>
        <color indexed="8"/>
        <rFont val="Gill Sans MT"/>
        <family val="2"/>
      </rPr>
      <t xml:space="preserve"> </t>
    </r>
    <r>
      <rPr>
        <b/>
        <sz val="9"/>
        <color indexed="8"/>
        <rFont val="Gill Sans MT"/>
        <family val="2"/>
      </rPr>
      <t>(ALMACEN-KM 13 AUT. MONUMENTAL)</t>
    </r>
  </si>
  <si>
    <t xml:space="preserve">RICHARD OMAR INFANTE PLACENCIO </t>
  </si>
  <si>
    <t>FELIX MARTINEZ PAREDES</t>
  </si>
  <si>
    <t>EUFRE PEREZ MENDEZ</t>
  </si>
  <si>
    <t>ROSA ADELA VALDEZ PEREZ</t>
  </si>
  <si>
    <t>FATIMA ARELIS MENDEZ MADERA</t>
  </si>
  <si>
    <t>ARELIS JIMENEZ DE ENCARNACION</t>
  </si>
  <si>
    <t>JORGE OLIVIO BELLO PERALTA</t>
  </si>
  <si>
    <t xml:space="preserve">REYNALDO ARIAS </t>
  </si>
  <si>
    <t>FERNANDO CASTILLO ADON</t>
  </si>
  <si>
    <t xml:space="preserve">AUXILIAR DE ALMACEN </t>
  </si>
  <si>
    <t>JOSE LUIS GUZMAN POLANCO</t>
  </si>
  <si>
    <t>KELVIN MAMBRU MANZANILLO</t>
  </si>
  <si>
    <t xml:space="preserve">ALBENIS ELIAN OGANDO </t>
  </si>
  <si>
    <t>MELVIN GUERRERO</t>
  </si>
  <si>
    <t>CARLOS RAFAEL UBIERA</t>
  </si>
  <si>
    <t xml:space="preserve">RICARDO BELTRAN BELTRAN </t>
  </si>
  <si>
    <t xml:space="preserve">MIYEL YERALDO CARVAJAL MORILLO </t>
  </si>
  <si>
    <t>FARLIN ADAMES SALAS</t>
  </si>
  <si>
    <t>JUAN ERNESTO BURET SORIANO</t>
  </si>
  <si>
    <t>OSVALDO SANTIAGO TORIBIO GARCIA</t>
  </si>
  <si>
    <t>IVELISSE AURORA RODRIGUEZ JIMENEZ</t>
  </si>
  <si>
    <t>JOSE RAFAEL ACOSTA BEATO</t>
  </si>
  <si>
    <t>PASCAL ANTONIO RAMIREZ DIFO</t>
  </si>
  <si>
    <t>CARLOS DANIEL TAVERAS SUERO</t>
  </si>
  <si>
    <t>DOMINGO ADALBERTO RAMIREZ</t>
  </si>
  <si>
    <t>ANTONIO ANDERSON POLANCO</t>
  </si>
  <si>
    <t>GUILLERMO JOSE LARA BUENO</t>
  </si>
  <si>
    <t>IGNACIO DE JESUS CRISOSTOMO</t>
  </si>
  <si>
    <t>JHON JOSE GERVACIO</t>
  </si>
  <si>
    <t xml:space="preserve">SAUL GASTON BURET </t>
  </si>
  <si>
    <t xml:space="preserve">ANGEL HEREDIA CHAVEZ </t>
  </si>
  <si>
    <t xml:space="preserve">ANGEL MIGUEL BURET MAGALLANES </t>
  </si>
  <si>
    <t xml:space="preserve">RICARDO ANTONIO GUERRERO RODRIGUEZ </t>
  </si>
  <si>
    <t>JOSE ALBERTO PEREZ RAMIREZ</t>
  </si>
  <si>
    <t>LUIS ARTURO PERALTA ROSARIO</t>
  </si>
  <si>
    <t>MARINO ANTONIO CAPELLAN SANCHEZ</t>
  </si>
  <si>
    <t>MAXIMO HICHEZ MEDINA</t>
  </si>
  <si>
    <t>MEL ALAIN HEREDIA MEJIA</t>
  </si>
  <si>
    <t>FRANKLIN GUSTAVO MOYA MONTES DE OCA</t>
  </si>
  <si>
    <t>JEFFERSON PERALTA</t>
  </si>
  <si>
    <t>LEOPOLDO JOSE SOCORRO SUSANA</t>
  </si>
  <si>
    <t>JOEL ALEXANDER GOMEZ MARTINEZ</t>
  </si>
  <si>
    <t>LUIS MANUEL FELIZ MELO</t>
  </si>
  <si>
    <t>MAYRENI MEJIA MOREL</t>
  </si>
  <si>
    <t xml:space="preserve">VERIFICADOR (A) </t>
  </si>
  <si>
    <t xml:space="preserve">OCTAVIO ZENA </t>
  </si>
  <si>
    <t xml:space="preserve">AMERICA DE LOS SANTOS CONTRERAS </t>
  </si>
  <si>
    <t>DAVID YOSSELL PEREZ PEREZ</t>
  </si>
  <si>
    <t xml:space="preserve">JOCASTA ISABEL MEJIA TELLERIAS </t>
  </si>
  <si>
    <t>YINAIRA YOELINA MUÑOZ RODRIGUEZ</t>
  </si>
  <si>
    <t xml:space="preserve">JENNY CANARIO DE LOS SANTOS </t>
  </si>
  <si>
    <t>LUIS JOSE VIDAL SANCHEZ</t>
  </si>
  <si>
    <t>RAFAEL REYES RAMIREZ</t>
  </si>
  <si>
    <t>WANDER TERRERO REYES</t>
  </si>
  <si>
    <t xml:space="preserve">JOSE MIGUEL BAUTISTA AVILES </t>
  </si>
  <si>
    <t>ROBERT BARET FERRER</t>
  </si>
  <si>
    <t>FRANCIS JIMENEZ RODRIGUEZ</t>
  </si>
  <si>
    <t>BERNARDO GARCIA</t>
  </si>
  <si>
    <t>CARLOS MANUEL ARIAS</t>
  </si>
  <si>
    <t xml:space="preserve">CARMEN DEL ROSARIO GERBACIO </t>
  </si>
  <si>
    <t xml:space="preserve">EDWIN MANUEL FELIZ VOLQUEZ </t>
  </si>
  <si>
    <t xml:space="preserve">FELIX JOUNIOR VASQUEZ SENA </t>
  </si>
  <si>
    <t xml:space="preserve">JON JAIRO POLANCO ARACHE </t>
  </si>
  <si>
    <t xml:space="preserve">JOSE ALBERTO PADILLA ALEJO </t>
  </si>
  <si>
    <r>
      <rPr>
        <sz val="10.5"/>
        <color indexed="8"/>
        <rFont val="Gill Sans MT"/>
        <family val="2"/>
      </rPr>
      <t xml:space="preserve">SUPERVISOR (A) DE MESA </t>
    </r>
    <r>
      <rPr>
        <b/>
        <sz val="10.5"/>
        <color indexed="8"/>
        <rFont val="Gill Sans MT"/>
        <family val="2"/>
      </rPr>
      <t>(CON ASIENTO ALMACEN REGIONAL SANTIAGO)</t>
    </r>
  </si>
  <si>
    <t xml:space="preserve">JOSE ANIBAL BATISTA DE LA CRUZ </t>
  </si>
  <si>
    <r>
      <rPr>
        <sz val="10.5"/>
        <color indexed="8"/>
        <rFont val="Gill Sans MT"/>
        <family val="2"/>
      </rPr>
      <t>OPERADOR DE MONTACARGA</t>
    </r>
    <r>
      <rPr>
        <b/>
        <sz val="10.5"/>
        <color indexed="8"/>
        <rFont val="Gill Sans MT"/>
        <family val="2"/>
      </rPr>
      <t xml:space="preserve"> </t>
    </r>
    <r>
      <rPr>
        <b/>
        <sz val="9"/>
        <color indexed="8"/>
        <rFont val="Gill Sans MT"/>
        <family val="2"/>
      </rPr>
      <t>(ALMACEN-KM 13 AUT. MONUMENTAL)</t>
    </r>
  </si>
  <si>
    <t xml:space="preserve">LUCIANO ANTONIO MOTTA GOICO </t>
  </si>
  <si>
    <t>LUIS SILVESTRE DE LEON JIMENEZ</t>
  </si>
  <si>
    <t>MARIANA MORALES ROJAS</t>
  </si>
  <si>
    <r>
      <rPr>
        <sz val="10.5"/>
        <color indexed="8"/>
        <rFont val="Gill Sans MT"/>
        <family val="2"/>
      </rPr>
      <t xml:space="preserve">SECRETARIA I </t>
    </r>
    <r>
      <rPr>
        <b/>
        <sz val="9"/>
        <color indexed="8"/>
        <rFont val="Gill Sans MT"/>
        <family val="2"/>
      </rPr>
      <t>(ALMACEN-KM 13 AUT. MONUMENTAL)</t>
    </r>
  </si>
  <si>
    <t xml:space="preserve">MIRIAN FELIZ MARTINEZ </t>
  </si>
  <si>
    <t>YUNIOR DE LA CRUZ ARIAS</t>
  </si>
  <si>
    <t>INDIRA DEL CARMEN ACOSTA GIL</t>
  </si>
  <si>
    <t>IVELISSE PLACERES PEÑA</t>
  </si>
  <si>
    <r>
      <t>SUPERVISOR (A) DE MESA-</t>
    </r>
    <r>
      <rPr>
        <sz val="8"/>
        <color indexed="8"/>
        <rFont val="Gill Sans MT"/>
        <family val="2"/>
      </rPr>
      <t>CF</t>
    </r>
  </si>
  <si>
    <t>JAWELLY MARIEL CORDONES MERCADO</t>
  </si>
  <si>
    <t>JEANNETTE ALTAGRACIA ABREU ABREU</t>
  </si>
  <si>
    <t>JESUS MARIA RODRIGUEZ MEDRANO</t>
  </si>
  <si>
    <t>JONATHAN RIVERA DE LOS SANTOS</t>
  </si>
  <si>
    <t>JOSE JOAQUIN PINEDA DIAZ</t>
  </si>
  <si>
    <t>JOSE JOAQUIN VARGAS FRANCO</t>
  </si>
  <si>
    <t>JOSE MIGUEL PAREDES</t>
  </si>
  <si>
    <t>JOSE RAMON ROSS HERNANDEZ</t>
  </si>
  <si>
    <r>
      <t>AUXILIAR DE ALMACEN</t>
    </r>
    <r>
      <rPr>
        <sz val="7"/>
        <color indexed="8"/>
        <rFont val="Gill Sans MT"/>
        <family val="2"/>
      </rPr>
      <t>-</t>
    </r>
    <r>
      <rPr>
        <sz val="7"/>
        <color indexed="8"/>
        <rFont val="Gill Sans MT"/>
        <family val="2"/>
      </rPr>
      <t>LP</t>
    </r>
  </si>
  <si>
    <t>LIAM ISABELA SOSA DE LA CRUZ</t>
  </si>
  <si>
    <r>
      <t xml:space="preserve">SUPERVISOR (A) DE MESA </t>
    </r>
    <r>
      <rPr>
        <b/>
        <sz val="10.5"/>
        <color indexed="8"/>
        <rFont val="Gill Sans MT"/>
        <family val="2"/>
      </rPr>
      <t>(ALMACEN LOS ALCARRIZOS)</t>
    </r>
  </si>
  <si>
    <t>LUIS ENMANUEL FERNANDEZ TAVERAS</t>
  </si>
  <si>
    <r>
      <rPr>
        <sz val="10.5"/>
        <color indexed="8"/>
        <rFont val="Gill Sans MT"/>
        <family val="2"/>
      </rPr>
      <t>AUXILIAR DE ALMACEN</t>
    </r>
    <r>
      <rPr>
        <b/>
        <sz val="9"/>
        <color indexed="8"/>
        <rFont val="Gill Sans MT"/>
        <family val="2"/>
      </rPr>
      <t xml:space="preserve"> (ALMACEN-KM 13 AUT. MONUMENTAL)</t>
    </r>
  </si>
  <si>
    <t>LUIS MANUEL RIVERAS FERRER</t>
  </si>
  <si>
    <t>LUIS MIGUEL ALONZO DE JESUS</t>
  </si>
  <si>
    <t>LUZ YSAURA GONZALEZ ADAMES</t>
  </si>
  <si>
    <t>MANUEL MERCEDES MARTE</t>
  </si>
  <si>
    <t>AMADO LOPEZ LOPEZ</t>
  </si>
  <si>
    <t>ISIDRO ANTONIO PERALTA PERALTA</t>
  </si>
  <si>
    <t xml:space="preserve">JORGE LUIS MERCEDES JAVIER </t>
  </si>
  <si>
    <t xml:space="preserve">NATANAEL CASTILLO HEREDIA </t>
  </si>
  <si>
    <t xml:space="preserve">JOSE HILARIO RODRIGUEZ </t>
  </si>
  <si>
    <t xml:space="preserve">JUAN ANTONIO HIDALGO ALCANTARA </t>
  </si>
  <si>
    <t>GABRIEL RAFAEL SOSA TORRES</t>
  </si>
  <si>
    <t>MOISES VILLAR DE LOS SANTOS</t>
  </si>
  <si>
    <t xml:space="preserve">GENRY FORTUNA BOCIO </t>
  </si>
  <si>
    <t xml:space="preserve">SALVADOR AMABLE CARVAJAL FELIZ </t>
  </si>
  <si>
    <t xml:space="preserve">RAYME MIGUEL TORRES THEN </t>
  </si>
  <si>
    <t xml:space="preserve">GEURY AMBIORIX DE LA ROSA </t>
  </si>
  <si>
    <t xml:space="preserve">SANDY LEONARDO RODRIGUEZ SOSA </t>
  </si>
  <si>
    <t>MILLY RUBENIA SENA SEGURA DE RUIZ</t>
  </si>
  <si>
    <t>ANALISTA DE DESPACHOS</t>
  </si>
  <si>
    <t>NIURKELIN HERRERA CUEVAS</t>
  </si>
  <si>
    <t>YENNIFER LETICIA VALDEZ GOMEZ</t>
  </si>
  <si>
    <t>KEYLA DANYELI RODRIGUEZ CASTILLO</t>
  </si>
  <si>
    <t>NOEMI JENNIFFER CERON TAVAREZ</t>
  </si>
  <si>
    <t>OSVALDO MATEO JIMENEZ</t>
  </si>
  <si>
    <t>PEDRO JAVIER ROSARIO SALANO</t>
  </si>
  <si>
    <t>RAMON BURGOS DE AZA</t>
  </si>
  <si>
    <t>LUIS RODOLFO JIMENEZ PEÑA</t>
  </si>
  <si>
    <r>
      <rPr>
        <sz val="10.5"/>
        <color indexed="8"/>
        <rFont val="Gill Sans MT"/>
        <family val="2"/>
      </rPr>
      <t xml:space="preserve">SUPERVISOR (A) DE MESA </t>
    </r>
    <r>
      <rPr>
        <b/>
        <sz val="9"/>
        <color indexed="8"/>
        <rFont val="Gill Sans MT"/>
        <family val="2"/>
      </rPr>
      <t>(CON ASIENTO ALMACEN REGIONAL SANTIAGO)</t>
    </r>
  </si>
  <si>
    <t xml:space="preserve">JAIRO ENCARNACION ROSARIO </t>
  </si>
  <si>
    <t xml:space="preserve">ELVIS FERNANDEZ TAYLOR </t>
  </si>
  <si>
    <t xml:space="preserve">FERNANDO ANTONIO BAUTISTA GONZALEZ </t>
  </si>
  <si>
    <t>RAMON DEL CARMEN MATEO</t>
  </si>
  <si>
    <t xml:space="preserve">JULIAN ERNESTO ROSARIO DE LOS SANTOS </t>
  </si>
  <si>
    <t>VERIFICADOR</t>
  </si>
  <si>
    <t xml:space="preserve">KATY PEREZ SANTANA </t>
  </si>
  <si>
    <t xml:space="preserve">GILBERTO VALDEZ SURIEL </t>
  </si>
  <si>
    <r>
      <rPr>
        <sz val="10.5"/>
        <color indexed="8"/>
        <rFont val="Gill Sans MT"/>
        <family val="2"/>
      </rPr>
      <t>AUXILIAR DE ALMACEN</t>
    </r>
    <r>
      <rPr>
        <b/>
        <sz val="10.5"/>
        <color indexed="8"/>
        <rFont val="Gill Sans MT"/>
        <family val="2"/>
      </rPr>
      <t xml:space="preserve"> (ALMACEN-KM 13 AUT. MONUMENTAL)</t>
    </r>
  </si>
  <si>
    <t xml:space="preserve">MICHELLE ALEJANDRA ACEVEDO DE LOS SANTOS </t>
  </si>
  <si>
    <r>
      <t xml:space="preserve">SECRETARIA </t>
    </r>
    <r>
      <rPr>
        <b/>
        <sz val="9"/>
        <color indexed="8"/>
        <rFont val="Gill Sans MT"/>
        <family val="2"/>
      </rPr>
      <t xml:space="preserve">(ALMACEN LOS ALCARRIZOS) </t>
    </r>
  </si>
  <si>
    <t xml:space="preserve">GRISELDA SANTANA DE LA CRUZ </t>
  </si>
  <si>
    <t>YAJAIRA SAMBOY SOTO</t>
  </si>
  <si>
    <t>JACQUELIN PEREZ PEREZ</t>
  </si>
  <si>
    <t>JAZMIL MAÑON ABAD</t>
  </si>
  <si>
    <t xml:space="preserve">RAUL ORTIZ TORRES </t>
  </si>
  <si>
    <t xml:space="preserve">RAUL ORTIZ MALDONADO </t>
  </si>
  <si>
    <t>RAYMOND RAFAEL UREÑA</t>
  </si>
  <si>
    <t>EMPACADOR</t>
  </si>
  <si>
    <t>ROSA MARIA GARCIA ALMONTE</t>
  </si>
  <si>
    <t>SEBASTIAN RODRIGUEZ MERCEDES</t>
  </si>
  <si>
    <t>SELONDIS JOSEFA</t>
  </si>
  <si>
    <t>SILGREDO AUGUSTO FAMILIA ECHAVARRIA</t>
  </si>
  <si>
    <r>
      <rPr>
        <sz val="10.5"/>
        <color indexed="8"/>
        <rFont val="Gill Sans MT"/>
        <family val="2"/>
      </rPr>
      <t>SUPERVISOR (A) DE MESA</t>
    </r>
    <r>
      <rPr>
        <b/>
        <sz val="9"/>
        <color indexed="8"/>
        <rFont val="Gill Sans MT"/>
        <family val="2"/>
      </rPr>
      <t xml:space="preserve"> (ALMACEN-KM 13 AUT. MONUMENTAL)</t>
    </r>
  </si>
  <si>
    <t xml:space="preserve">ADOLFO SEVERINO </t>
  </si>
  <si>
    <t xml:space="preserve">OSMARLYN SANTANA CRISOSTOMO </t>
  </si>
  <si>
    <t xml:space="preserve">WAGNER DEL ROSARIO </t>
  </si>
  <si>
    <t>MIGUEL JOSE MOTA GUZMAN</t>
  </si>
  <si>
    <t xml:space="preserve">NAIROBY JANIK DIAZ CASTILLO </t>
  </si>
  <si>
    <t>EMELY EUGENIA RODRIGUEZ PEÑA</t>
  </si>
  <si>
    <t>STEVEN ALEJANDRO PEGUERO VILOMAR</t>
  </si>
  <si>
    <t>WILLIAM MINAYA MATEO</t>
  </si>
  <si>
    <t>YOJANSEL BALBUENA SEGURA</t>
  </si>
  <si>
    <t>KATTERYN FLOR ENCARNACION GOMEZ</t>
  </si>
  <si>
    <r>
      <rPr>
        <sz val="10.5"/>
        <color indexed="8"/>
        <rFont val="Gill Sans MT"/>
        <family val="2"/>
      </rPr>
      <t>SUPERVISOR (A) DE ALMACÉN</t>
    </r>
    <r>
      <rPr>
        <b/>
        <sz val="10.5"/>
        <color indexed="8"/>
        <rFont val="Gill Sans MT"/>
        <family val="2"/>
      </rPr>
      <t xml:space="preserve"> </t>
    </r>
    <r>
      <rPr>
        <b/>
        <sz val="9"/>
        <color indexed="8"/>
        <rFont val="Gill Sans MT"/>
        <family val="2"/>
      </rPr>
      <t>(ALMACEN-KM 13 AUT. MONUMENTAL)</t>
    </r>
  </si>
  <si>
    <t>LEISLAND JESUS MORA MOLINA</t>
  </si>
  <si>
    <t xml:space="preserve">FREDERICK JUNIOR UREÑA POLANCO </t>
  </si>
  <si>
    <t>JHONNY ALTAGRACIA SANTILIS</t>
  </si>
  <si>
    <t>RICHARD FRANCO GARCIA</t>
  </si>
  <si>
    <t>JUAN PINEDA MOTA</t>
  </si>
  <si>
    <t xml:space="preserve">MIGUEL ANGEL MERCEDES CASTILLO </t>
  </si>
  <si>
    <t>BRIANDA ESTEFANI NUÑEZ</t>
  </si>
  <si>
    <t>DILENIA ALTAGRACIA TORRES RODRIGUEZ</t>
  </si>
  <si>
    <t>FABIOLA ALTAGRACIA RIVAS SENA</t>
  </si>
  <si>
    <t>LILIAN DE LA CRUZ MELLA</t>
  </si>
  <si>
    <r>
      <rPr>
        <sz val="10.5"/>
        <color indexed="8"/>
        <rFont val="Gill Sans MT"/>
        <family val="2"/>
      </rPr>
      <t>SUPERVISOR (A) DE ALMACÉN</t>
    </r>
    <r>
      <rPr>
        <b/>
        <sz val="10.5"/>
        <color indexed="8"/>
        <rFont val="Gill Sans MT"/>
        <family val="2"/>
      </rPr>
      <t xml:space="preserve"> </t>
    </r>
    <r>
      <rPr>
        <b/>
        <sz val="9"/>
        <color indexed="8"/>
        <rFont val="Gill Sans MT"/>
        <family val="2"/>
      </rPr>
      <t>(ALMACEN LOS ALCARRIZOS)</t>
    </r>
  </si>
  <si>
    <t>ALEJANDRO CARLOS MEJIA</t>
  </si>
  <si>
    <t>RAMON JONATHAN MELLA HIDALGO</t>
  </si>
  <si>
    <t>RICHARD JIMENEZ</t>
  </si>
  <si>
    <t>ELIZABETH POLANCO DE JAVIER</t>
  </si>
  <si>
    <t xml:space="preserve">JULIN MONTERO FLORIAN </t>
  </si>
  <si>
    <t>DIVISIÓN RECEPCIÓN DE INSUMOS PARA LA SALUD</t>
  </si>
  <si>
    <t>EULALIA REYES</t>
  </si>
  <si>
    <r>
      <t xml:space="preserve">ANALISTA DE RECEPCION DE INSUMOS PARA LA SALUD </t>
    </r>
    <r>
      <rPr>
        <b/>
        <sz val="8"/>
        <color indexed="8"/>
        <rFont val="Gill Sans MT"/>
        <family val="2"/>
      </rPr>
      <t>(ENCDA. INTERINA)</t>
    </r>
  </si>
  <si>
    <t>CHITIN HERNANDE DE JESUS</t>
  </si>
  <si>
    <t>LUIS ALFREDO MARTINEZ SALDAÑA</t>
  </si>
  <si>
    <t>MARIANO ABAD HERNANDEZ</t>
  </si>
  <si>
    <t>LUIS ANGOMAS VELOZ</t>
  </si>
  <si>
    <t>OPERADOR DE MONTACARGA</t>
  </si>
  <si>
    <t>DEIBINSON NOLASCO</t>
  </si>
  <si>
    <t>YUBEIRY DEL CARMEN RODRIGUEZ BAUTISTA</t>
  </si>
  <si>
    <t>JUNIOR MIGUEL DOBLE DIAZ</t>
  </si>
  <si>
    <t>SANTOS JOSE SANCHEZ FRANCO</t>
  </si>
  <si>
    <r>
      <t>VERIFICADOR (A)</t>
    </r>
    <r>
      <rPr>
        <b/>
        <sz val="10.5"/>
        <color indexed="8"/>
        <rFont val="Gill Sans MT"/>
        <family val="2"/>
      </rPr>
      <t xml:space="preserve"> </t>
    </r>
    <r>
      <rPr>
        <b/>
        <sz val="9"/>
        <color indexed="8"/>
        <rFont val="Gill Sans MT"/>
        <family val="2"/>
      </rPr>
      <t>(ALMACEN-KM 13 AUT. MONUMENTAL)</t>
    </r>
  </si>
  <si>
    <t>CRISTINA QUITERIO MAÑON</t>
  </si>
  <si>
    <t>DANIELITO CAMPUSANO WILLIAMS</t>
  </si>
  <si>
    <t>JOSE MANUEL BERIGUETE PEREZ</t>
  </si>
  <si>
    <r>
      <t>ALMACENISTA</t>
    </r>
    <r>
      <rPr>
        <sz val="9"/>
        <color indexed="8"/>
        <rFont val="Gill Sans MT"/>
        <family val="2"/>
      </rPr>
      <t xml:space="preserve"> </t>
    </r>
    <r>
      <rPr>
        <b/>
        <sz val="9"/>
        <color indexed="8"/>
        <rFont val="Gill Sans MT"/>
        <family val="2"/>
      </rPr>
      <t>(ALMACEN-KM 13 AUT. MONUMENTAL)</t>
    </r>
  </si>
  <si>
    <t>SERGIO JUNIOR BAEZ MATOS</t>
  </si>
  <si>
    <t>DIGITADOR (A) I</t>
  </si>
  <si>
    <t>AGUSTIN RINCON RAMIREZ</t>
  </si>
  <si>
    <t>FARMAUCETICO</t>
  </si>
  <si>
    <t>CARMEN DE LOS SANTOS LEYBA HERNANDEZ</t>
  </si>
  <si>
    <t>FARMAUCETICA</t>
  </si>
  <si>
    <t>CLARIBEL MONTERO</t>
  </si>
  <si>
    <r>
      <rPr>
        <sz val="10.5"/>
        <color indexed="8"/>
        <rFont val="Gill Sans MT"/>
        <family val="2"/>
      </rPr>
      <t xml:space="preserve">FARMACEUTICA </t>
    </r>
    <r>
      <rPr>
        <b/>
        <sz val="9"/>
        <color indexed="8"/>
        <rFont val="Gill Sans MT"/>
        <family val="2"/>
      </rPr>
      <t>(ALMACEN-KM 13 AUT. MONUMENTAL)</t>
    </r>
  </si>
  <si>
    <t>DANY DE LOS SANTOS SANCHEZ</t>
  </si>
  <si>
    <t>JUAN CRUZ RIVERA CONTRERAS</t>
  </si>
  <si>
    <t>DIVISIÓN DESPACHO DE INSUMOS PARA LA SALUD</t>
  </si>
  <si>
    <t>MAXIMO ANTONIO DIAZ RIVAS</t>
  </si>
  <si>
    <r>
      <t>SUPERVISOR (A)</t>
    </r>
    <r>
      <rPr>
        <sz val="8"/>
        <color indexed="8"/>
        <rFont val="Gill Sans MT"/>
        <family val="2"/>
      </rPr>
      <t>-</t>
    </r>
    <r>
      <rPr>
        <b/>
        <sz val="8"/>
        <color indexed="8"/>
        <rFont val="Gill Sans MT"/>
        <family val="2"/>
      </rPr>
      <t>LP</t>
    </r>
  </si>
  <si>
    <t>ANDY BRUNO MEJIA</t>
  </si>
  <si>
    <t>HECTOR MANUEL PEÑA NUÑEZ</t>
  </si>
  <si>
    <t>IGNACIO BENEDICTO SUAREZ GOMEZ</t>
  </si>
  <si>
    <t>EMPACADOR (A)</t>
  </si>
  <si>
    <t>JELIN MARIA ARAUJO ANGOMAS</t>
  </si>
  <si>
    <t>JOSE FRANCISCO CUEVAS SENA</t>
  </si>
  <si>
    <t>BRADI VENTURA JAQUEZ POPA</t>
  </si>
  <si>
    <t>MARCOS MAHYCOS SALDAÑA SANCHEZ</t>
  </si>
  <si>
    <t>OSCAR ANTONIO SOTO MARIÑEZ</t>
  </si>
  <si>
    <t>RICHARD MANUEL CUEVAS</t>
  </si>
  <si>
    <t>SUPERVISOR DE MESA</t>
  </si>
  <si>
    <t>MARIO CASTRO</t>
  </si>
  <si>
    <t>ARELIS GUTIERREZ ALMANZAR</t>
  </si>
  <si>
    <t>SOPORTE ADMINISTRATIVO</t>
  </si>
  <si>
    <t>ARMANDO HENRIQUEZ</t>
  </si>
  <si>
    <t>BARTOLOME EUSEBIO HOBSON</t>
  </si>
  <si>
    <t>MANUEL DE JESUS DE LOS SANTOS</t>
  </si>
  <si>
    <t>RAMIRO VICENTE MONTERO</t>
  </si>
  <si>
    <t>ROSA ALINA ADAMES ACOSTA</t>
  </si>
  <si>
    <t>FIOR DNALIZA ROSARIO REYNOSO</t>
  </si>
  <si>
    <t>YUDELKA GUTIERREZ SANTANA</t>
  </si>
  <si>
    <r>
      <rPr>
        <sz val="10.5"/>
        <color indexed="8"/>
        <rFont val="Gill Sans MT"/>
        <family val="2"/>
      </rPr>
      <t>FARMACEUTICA</t>
    </r>
    <r>
      <rPr>
        <b/>
        <sz val="10.5"/>
        <color indexed="8"/>
        <rFont val="Gill Sans MT"/>
        <family val="2"/>
      </rPr>
      <t xml:space="preserve"> </t>
    </r>
    <r>
      <rPr>
        <b/>
        <sz val="9"/>
        <color indexed="8"/>
        <rFont val="Gill Sans MT"/>
        <family val="2"/>
      </rPr>
      <t>(ALMACEN-KM 13 AUT. MONUMENTAL)</t>
    </r>
  </si>
  <si>
    <t xml:space="preserve">EDDY ALEXANDER ROSA VILLANUEVA </t>
  </si>
  <si>
    <t>JOSE DAVID GRACIANO DE LA CRUZ</t>
  </si>
  <si>
    <t>ALIDA SOBEYDA ROJAS SANTANA</t>
  </si>
  <si>
    <t>MILAGROS DEL CARMEN CORDERO FRIAS</t>
  </si>
  <si>
    <t>ANALISTA DE DESPACHO</t>
  </si>
  <si>
    <t>DIVISIÓN DE DEVOLUCIÓN Y DECOMISO DE INSUMOS DE SALUD</t>
  </si>
  <si>
    <t>PETRA ISABEL SANCHEZ JIMENEZ</t>
  </si>
  <si>
    <t>ENCARGADO (A)</t>
  </si>
  <si>
    <t>ANTHONY DAMIRON SANTOS</t>
  </si>
  <si>
    <t>CLAUDIO ENMANUEL CASTILLO VOLQUEZ</t>
  </si>
  <si>
    <t>FELIX FRANCISCO MORONTA PEÑA</t>
  </si>
  <si>
    <t xml:space="preserve">SUPERVISOR (A) MESA </t>
  </si>
  <si>
    <t>MERY DE JESUS</t>
  </si>
  <si>
    <t>DEPARTAMENTO ALMACENES REGIONALES (REG. NORTE)</t>
  </si>
  <si>
    <t>EDWARD ALBERTO CABRERA SOTO</t>
  </si>
  <si>
    <t>STARLIN TORIBIO NUÑEZ</t>
  </si>
  <si>
    <r>
      <t>SOPORTE TECNICO</t>
    </r>
    <r>
      <rPr>
        <b/>
        <sz val="10.5"/>
        <color indexed="8"/>
        <rFont val="Gill Sans MT"/>
        <family val="2"/>
      </rPr>
      <t xml:space="preserve"> </t>
    </r>
    <r>
      <rPr>
        <b/>
        <sz val="9"/>
        <color indexed="8"/>
        <rFont val="Gill Sans MT"/>
        <family val="2"/>
      </rPr>
      <t>(DESIGNADO DE LA DIRECCIÓN TIC)</t>
    </r>
  </si>
  <si>
    <t>MARTIN SOSA RODRIGUEZ</t>
  </si>
  <si>
    <t xml:space="preserve">VIRGILIO RODRIGUEZ SALCEDO </t>
  </si>
  <si>
    <t>ARIAN RAFAEL MARTINEZ CARELA</t>
  </si>
  <si>
    <t xml:space="preserve">LUZ MICHELL BATISTA DE LOS SANTOS </t>
  </si>
  <si>
    <t xml:space="preserve">MARLEN LISETTE DILONE PICHARDO </t>
  </si>
  <si>
    <t>DANELIS ANTONIA MENDOZA VALERIO</t>
  </si>
  <si>
    <t xml:space="preserve">ERNESTO CARABALLO DELGADO </t>
  </si>
  <si>
    <t xml:space="preserve">ELVIS RAFAEL MATIAS RODRIGUEZ </t>
  </si>
  <si>
    <t>JUAN ANTONIO PEÑA PEÑA</t>
  </si>
  <si>
    <r>
      <t>AUXILIAR DE DISTRIBUCION</t>
    </r>
    <r>
      <rPr>
        <b/>
        <sz val="10.5"/>
        <color indexed="8"/>
        <rFont val="Gill Sans MT"/>
        <family val="2"/>
      </rPr>
      <t xml:space="preserve"> </t>
    </r>
  </si>
  <si>
    <t>DANLY FEDERICO LLAVERIAS MUÑOZ</t>
  </si>
  <si>
    <t>ANALISTA FARMACEUTICA</t>
  </si>
  <si>
    <t>ESTEFANY LANTIGUA MATIAS</t>
  </si>
  <si>
    <t xml:space="preserve">ANDRES DISLA POLANCO </t>
  </si>
  <si>
    <t>DALMA RAFENNY RODRIGUEZ MATA</t>
  </si>
  <si>
    <t>FRANKLIN JIMENEZ RAMOS</t>
  </si>
  <si>
    <t>JOSE LUIS FRANCISCO CORNIEL FERNANDEZ</t>
  </si>
  <si>
    <t>EDWARD RAMON MEDINA RODRIGUEZ</t>
  </si>
  <si>
    <t>ELOISA MARGARITA TAVAREZ GARCIA</t>
  </si>
  <si>
    <t>ELVIS RAFAEL ABINADER TAVERAS</t>
  </si>
  <si>
    <t>ZORAIDA IVELISE SANTOS ABREU</t>
  </si>
  <si>
    <t>ERENIA YVELISSE ALMONTE PEÑA DE CORONADO</t>
  </si>
  <si>
    <t>INDIRA ISABEL GARCIA JIMENEZ</t>
  </si>
  <si>
    <t>IVIS CELESTE INMACULADA CONTRERAS RO</t>
  </si>
  <si>
    <t>DIGITADOR (A) (DESIGNADO DE LA DIRECCIÓN DE TRAMITES Y SERVICIOS PARA LA SALUD)</t>
  </si>
  <si>
    <t>JOSUE DE JESUS FERNANDEZ REYES</t>
  </si>
  <si>
    <t>MAGALY JOSEFINA TAVERAS PEREZ</t>
  </si>
  <si>
    <r>
      <t>ASISTENTE ADMINISTRATIVA I-</t>
    </r>
    <r>
      <rPr>
        <sz val="8"/>
        <rFont val="Gill Sans MT"/>
        <family val="2"/>
      </rPr>
      <t>LP</t>
    </r>
  </si>
  <si>
    <t xml:space="preserve">JUAN FRANCISCO RODRIGUEZ ROSADO </t>
  </si>
  <si>
    <t>PEDRO ALBERTO SANTOS JIMENEZ</t>
  </si>
  <si>
    <t>RAFAEL YGNACIO OLIVO ESPINAL</t>
  </si>
  <si>
    <t>MADEYVI INMACULADA MADERA RODRIGUEZ</t>
  </si>
  <si>
    <r>
      <t>DIGITADOR</t>
    </r>
    <r>
      <rPr>
        <b/>
        <sz val="10.5"/>
        <rFont val="Gill Sans MT"/>
        <family val="2"/>
      </rPr>
      <t xml:space="preserve"> </t>
    </r>
    <r>
      <rPr>
        <b/>
        <sz val="9"/>
        <rFont val="Gill Sans MT"/>
        <family val="2"/>
      </rPr>
      <t>(DESIGNADO DE LA DIRECCIÓN DE TRAMITES Y SERVICIOS PARA LA SALUD)</t>
    </r>
  </si>
  <si>
    <t>ROMEX ALEXANDER DE LA CRUZ VASQUEZ</t>
  </si>
  <si>
    <t>CHARLIE MOISES VASQUEZ CRUZ</t>
  </si>
  <si>
    <t>WILSON ARIAS PAULINO</t>
  </si>
  <si>
    <r>
      <t xml:space="preserve">DIGITADOR </t>
    </r>
    <r>
      <rPr>
        <b/>
        <sz val="9"/>
        <rFont val="Gill Sans MT"/>
        <family val="2"/>
      </rPr>
      <t>(DESIGNADO DE LA DIRECCIÓN DE TRAMITES Y SERVICIOS PARA LA SALUD)</t>
    </r>
  </si>
  <si>
    <t xml:space="preserve">LISSETTE MARIA NUÑEZ FERNANDEZ </t>
  </si>
  <si>
    <t>AUXILIAR ADMINISTATIVA</t>
  </si>
  <si>
    <t>YERALDINY ANIBAL COLON RODRIGUEZ</t>
  </si>
  <si>
    <t xml:space="preserve">YEURI MANUEL CABRERA VASQUEZ </t>
  </si>
  <si>
    <t>YESSENIA ALTAGRACIA MINIER DE INOA</t>
  </si>
  <si>
    <r>
      <t>ANALISTA FARMACEUTICA</t>
    </r>
    <r>
      <rPr>
        <b/>
        <sz val="10.5"/>
        <rFont val="Gill Sans MT"/>
        <family val="2"/>
      </rPr>
      <t xml:space="preserve"> </t>
    </r>
    <r>
      <rPr>
        <b/>
        <sz val="9"/>
        <rFont val="Gill Sans MT"/>
        <family val="2"/>
      </rPr>
      <t>(DESIGNADO DE LA DIRECCIÓN DE TRAMITES Y SERVICIOS PARA LA SALUD)</t>
    </r>
  </si>
  <si>
    <t>WINTON CARLOS INFANTE TINEO</t>
  </si>
  <si>
    <t>NELSON JUNIOR TORIBIO MEDINA</t>
  </si>
  <si>
    <t xml:space="preserve">EURY RAFAEL ESTRELLA RODRIGUEZ </t>
  </si>
  <si>
    <t xml:space="preserve">LEANDRO RAMON MARTINEZ MENCIA </t>
  </si>
  <si>
    <t>RAMON BENEDICTO LOVERAS CEPIN</t>
  </si>
  <si>
    <t>AUXILIAR DE DISTRIBUCION</t>
  </si>
  <si>
    <t>GISSELL ALTAGRACIA RODRIGUEZ CERDA</t>
  </si>
  <si>
    <r>
      <t>RECEPCIONISTA</t>
    </r>
    <r>
      <rPr>
        <b/>
        <sz val="10.5"/>
        <color indexed="8"/>
        <rFont val="Gill Sans MT"/>
        <family val="2"/>
      </rPr>
      <t xml:space="preserve"> </t>
    </r>
  </si>
  <si>
    <t>ANDRES BLANCO ESTRELLA</t>
  </si>
  <si>
    <t>DEPARTAMENTO DE DISTRIBUCION</t>
  </si>
  <si>
    <t>RANDY ENMANUEL SALVADOR MARMOLEJOS</t>
  </si>
  <si>
    <t xml:space="preserve">DANILO SANTOS </t>
  </si>
  <si>
    <t xml:space="preserve">LUIS MIGUEL CHAVES MERA </t>
  </si>
  <si>
    <t>WILSON DE JESUS CONCEPCION</t>
  </si>
  <si>
    <t>JOHAN ALFREDO REYES CARVAJAL</t>
  </si>
  <si>
    <t>JOSE GABRIEL ABREU BEATO</t>
  </si>
  <si>
    <t>ELIEZER CORNELIO REYES</t>
  </si>
  <si>
    <t>ILARIO RAMIREZ BATISTA</t>
  </si>
  <si>
    <t xml:space="preserve">MIGUEL ARISMENDI TEJADA ALMONTE </t>
  </si>
  <si>
    <t>MICHAEL MESA LOPEZ</t>
  </si>
  <si>
    <t xml:space="preserve">SAMUEL ANTONIO LORENZO JIMENEZ </t>
  </si>
  <si>
    <t xml:space="preserve">FEDEIRY GARCIA TAVERAS </t>
  </si>
  <si>
    <t xml:space="preserve">JHONNY ELIEZER AGRAMONTE ALBERTO </t>
  </si>
  <si>
    <t>JOSE AMADO BAEZ SUAREZ</t>
  </si>
  <si>
    <t>JUAN GUILLERMO ARIAS</t>
  </si>
  <si>
    <r>
      <t xml:space="preserve">CHOFER II </t>
    </r>
    <r>
      <rPr>
        <b/>
        <sz val="9"/>
        <color indexed="8"/>
        <rFont val="Gill Sans MT"/>
        <family val="2"/>
      </rPr>
      <t>(ALMACEN LOS ALCARRIZOS)</t>
    </r>
  </si>
  <si>
    <t xml:space="preserve">JAVISON ANTONIO ROSARIO TAPIA </t>
  </si>
  <si>
    <r>
      <t>AUXILIAR DE DISTRIBUCION</t>
    </r>
    <r>
      <rPr>
        <b/>
        <sz val="10.5"/>
        <color indexed="8"/>
        <rFont val="Gill Sans MT"/>
        <family val="2"/>
      </rPr>
      <t xml:space="preserve"> </t>
    </r>
    <r>
      <rPr>
        <b/>
        <sz val="8"/>
        <color indexed="8"/>
        <rFont val="Gill Sans MT"/>
        <family val="2"/>
      </rPr>
      <t>(CON ASIENTO EN EL ALM. REGIONAL NORTE-SANTIAGO)</t>
    </r>
  </si>
  <si>
    <t xml:space="preserve">EDUARDO FURCAL AQUINO </t>
  </si>
  <si>
    <t>MIGUELITO ROSA DE LA ROSA</t>
  </si>
  <si>
    <t>JUAN DARIO RODRIGUEZ GARCIA</t>
  </si>
  <si>
    <t>ALBERTO HIDALGO MENA</t>
  </si>
  <si>
    <t>ANTONIO JOSE PEREZ FELIZ</t>
  </si>
  <si>
    <t>FRANCISCO JOSE ABREU TORRES</t>
  </si>
  <si>
    <t>FRANKLIN FELIX FERNANDEZ GARCIA</t>
  </si>
  <si>
    <r>
      <t>CHOFER II</t>
    </r>
    <r>
      <rPr>
        <b/>
        <sz val="10.5"/>
        <color indexed="8"/>
        <rFont val="Gill Sans MT"/>
        <family val="2"/>
      </rPr>
      <t xml:space="preserve">  (CON ASIENTO EN EL ALM. REGIONAL NORTE-SANTIAGO)</t>
    </r>
  </si>
  <si>
    <t>BENJAMIN CLASE BURGOS</t>
  </si>
  <si>
    <t>CARLOS RAFAEL CANARIO SANCHEZ</t>
  </si>
  <si>
    <t>JUAN CARLOS MACARIO</t>
  </si>
  <si>
    <t>MARIO VALDEZ DE LOS ANGELES</t>
  </si>
  <si>
    <t>NICOLAS CAMINERO ROSARIO</t>
  </si>
  <si>
    <t>ARTURO DENDI TOLENTINO</t>
  </si>
  <si>
    <t>CARLOS VALENTIN ARAUJO MARTE</t>
  </si>
  <si>
    <t>CRISTIAN ALEXANDER RIVAS FERNANDEZ</t>
  </si>
  <si>
    <t>JUAN ALBERTO COLLADO</t>
  </si>
  <si>
    <t>MIGUEL BENITEZ RONDON</t>
  </si>
  <si>
    <t>RAFAEL ALEXI PEREZ PEREZ</t>
  </si>
  <si>
    <t>JUSTINIANO RODRIGUEZ BAEZ</t>
  </si>
  <si>
    <t>MARINO ANTONIO MORALES</t>
  </si>
  <si>
    <t>PABLO ROBERTO JIMENEZ PEGUERO</t>
  </si>
  <si>
    <r>
      <t>CHOFER II</t>
    </r>
    <r>
      <rPr>
        <b/>
        <sz val="10.5"/>
        <color indexed="8"/>
        <rFont val="Gill Sans MT"/>
        <family val="2"/>
      </rPr>
      <t xml:space="preserve"> (CON ASIENTO EN EL ALM. REGIONAL SANTIAGO)</t>
    </r>
  </si>
  <si>
    <t>JERSIN GUILLERMO PEÑA PEREZ</t>
  </si>
  <si>
    <r>
      <t xml:space="preserve">SUPERVISOR DE DISTRIBUCION </t>
    </r>
    <r>
      <rPr>
        <b/>
        <sz val="10.5"/>
        <color indexed="8"/>
        <rFont val="Gill Sans MT"/>
        <family val="2"/>
      </rPr>
      <t>(CON ASIENTO EN EL ALM. REGION NORTE-NORTE)</t>
    </r>
  </si>
  <si>
    <t xml:space="preserve">ANDRES OSORIA SANDOVAL </t>
  </si>
  <si>
    <t>HENRY ANDERSSON LUNA RODRIGUEZ</t>
  </si>
  <si>
    <t>CRISTIAN ROSA MARTES</t>
  </si>
  <si>
    <t>JOSE MIGUEL REYES</t>
  </si>
  <si>
    <t xml:space="preserve">WILSON ABREU BATISTA </t>
  </si>
  <si>
    <t xml:space="preserve">OSCAR DE JESUS MUÑOZ RODRIGUEZ </t>
  </si>
  <si>
    <t xml:space="preserve">YANCARLOS ALMONTE </t>
  </si>
  <si>
    <t xml:space="preserve">AMBIORIX JUNIOR ROJAS ESCOLASTICO </t>
  </si>
  <si>
    <t xml:space="preserve">CLETO DURAN </t>
  </si>
  <si>
    <t>CHOFER ll</t>
  </si>
  <si>
    <t xml:space="preserve">ROLANDO BERROA </t>
  </si>
  <si>
    <t>AGUSTIN DE JESUS FERNANDEZ BELLO</t>
  </si>
  <si>
    <t>LUIS MANUEL MEDINA</t>
  </si>
  <si>
    <r>
      <t>AUXILIAR DE DISTRIBUCION</t>
    </r>
    <r>
      <rPr>
        <b/>
        <sz val="10.5"/>
        <color indexed="8"/>
        <rFont val="Gill Sans MT"/>
        <family val="2"/>
      </rPr>
      <t xml:space="preserve"> (CON ASIENTO EN EL ALM. REGIONAL NORTE-SANTIAGO)</t>
    </r>
  </si>
  <si>
    <t>ISIDRO AGUSTIN JIMENEZ BANKS</t>
  </si>
  <si>
    <r>
      <t>CHOFER I</t>
    </r>
    <r>
      <rPr>
        <b/>
        <sz val="10.5"/>
        <color indexed="8"/>
        <rFont val="Gill Sans MT"/>
        <family val="2"/>
      </rPr>
      <t xml:space="preserve">  (CON ASIENTO EN EL ALM. REGIONAL NORTE-SANTIAGO)</t>
    </r>
  </si>
  <si>
    <t>DEPARTAMENTO DE VIGILANCIA Y CONTROL DE CALIDAD DE INSUMOS PARA LA SALUD</t>
  </si>
  <si>
    <t>LEOCADIA MORONTA ESPINAL</t>
  </si>
  <si>
    <t>INDIRA MIOSOTIS DE JESUS DE JESUS</t>
  </si>
  <si>
    <t>MARGARITA ALMONTE SORIANO</t>
  </si>
  <si>
    <t>AUXILIAR DE VIGILANCIA Y CONTROL DE CALIDAD</t>
  </si>
  <si>
    <t>JAHAIRA CRISTOPHER MONTAS</t>
  </si>
  <si>
    <t>DIVISIÓN DE INSPECCIÓN DE CALIDAD DE MEDICAMENTOS</t>
  </si>
  <si>
    <t>ANA RAQUEL DE LA CRUZ FELIZ</t>
  </si>
  <si>
    <t>JOSE MIGUEL GENAO PEREZ</t>
  </si>
  <si>
    <t>INSPECTOR DE AMPOLLAS Y VIALES</t>
  </si>
  <si>
    <t>HILARIO RODRIGUEZ EVANGELISTA</t>
  </si>
  <si>
    <t>ANALISTA DE PROCESOS FARMACEUTICOS</t>
  </si>
  <si>
    <r>
      <t>DIVISIÓN DE ANAL</t>
    </r>
    <r>
      <rPr>
        <b/>
        <sz val="10.5"/>
        <color indexed="8"/>
        <rFont val="Gill Sans MT"/>
        <family val="2"/>
      </rPr>
      <t>ÍTICA DE MEDICAMENTOS</t>
    </r>
  </si>
  <si>
    <t>ANNY MERCEDES HERNANDEZ UREÑA</t>
  </si>
  <si>
    <t>DIVISIÓN DE ANALITICA DE MEDICAMENTOS</t>
  </si>
  <si>
    <t>ALICIA ELENA FLORIAN CASTRO</t>
  </si>
  <si>
    <t>CRISTINA ISABEL GARCES MONTERO</t>
  </si>
  <si>
    <t>FLORA EMILIA VALDEZ ALVINO</t>
  </si>
  <si>
    <t>DIRECCIÓN DE FARMACIAS DEL PUEBLO</t>
  </si>
  <si>
    <t>YUDELKA YLUMINADA GAUTREAUX LUGO</t>
  </si>
  <si>
    <t>ASESOR (A)</t>
  </si>
  <si>
    <t>ANNETTE YANIL VASQUEZ SANTANA</t>
  </si>
  <si>
    <t>ANALISTA DE INFORMACION FP</t>
  </si>
  <si>
    <t xml:space="preserve">DILAYNI CELENIA MEJIA JIMENEZ </t>
  </si>
  <si>
    <t>EVANGELISTA FRIAS DE LOS SANTOS</t>
  </si>
  <si>
    <t>FELIX RADHAMES TEJADA PERALTA</t>
  </si>
  <si>
    <r>
      <t xml:space="preserve">ANALISTA I  </t>
    </r>
    <r>
      <rPr>
        <b/>
        <sz val="10.5"/>
        <color indexed="8"/>
        <rFont val="Gill Sans MT"/>
        <family val="2"/>
      </rPr>
      <t>(CON ASIENTO EN EL ALM. REGIONAL NORTE-SANTIAGO)</t>
    </r>
  </si>
  <si>
    <t>GENESIS MARIVIC ENCARNACION MATIAS</t>
  </si>
  <si>
    <t>JEAN PAUL HERNANDEZ PEREZ</t>
  </si>
  <si>
    <t>COORDINADOR (A) FP</t>
  </si>
  <si>
    <t>LEONELA SANTOS MONSANTO</t>
  </si>
  <si>
    <t>MAXIMO VINICIO IMBERT</t>
  </si>
  <si>
    <t>NICOLE ANDREINA CEPEDA CASTILLO</t>
  </si>
  <si>
    <t>SECRETARIA (I)</t>
  </si>
  <si>
    <t>SOLEDAD ORTIZ CLAXTON</t>
  </si>
  <si>
    <t>COORDINADOR (A) PROVINCIAL</t>
  </si>
  <si>
    <t xml:space="preserve">YACER ALTAGRACIA JIMENEZ ARVELO </t>
  </si>
  <si>
    <r>
      <t>DEPARTAMENTO T</t>
    </r>
    <r>
      <rPr>
        <b/>
        <sz val="10.5"/>
        <color indexed="8"/>
        <rFont val="Gill Sans MT"/>
        <family val="2"/>
      </rPr>
      <t>ÉCNICO FARMACÉUTICO</t>
    </r>
  </si>
  <si>
    <t>ADELAIDA MORILLO ROMERO</t>
  </si>
  <si>
    <t>DEPARTAMENTO TÉCNICO FARMACÉUTICO</t>
  </si>
  <si>
    <t>DOMINGA BAUTISTA PAYANO</t>
  </si>
  <si>
    <t>JHOAN MANUEL RODRIGUEZ MARTINEZ</t>
  </si>
  <si>
    <t>ALEXANDRA DEL CARMEN HERNANDEZ CABRERA</t>
  </si>
  <si>
    <t>SUPERVISOR (A) FP SANTIAGO ZONA 2</t>
  </si>
  <si>
    <t>AURILEIDY REYES DIAZ</t>
  </si>
  <si>
    <t>SUPERVISOR (A) FP SALCEDO</t>
  </si>
  <si>
    <t>CARLIXTA OBEYDA CEDANO DE LA ROSA DE RODRIGUEZ</t>
  </si>
  <si>
    <t>SUPERVISOR (A) FP HIGUEY</t>
  </si>
  <si>
    <t>DEYSI PEÑALO MEDINA</t>
  </si>
  <si>
    <t>SUPERVISOR (A) FP EL SEYBO</t>
  </si>
  <si>
    <t>ELENA ALTAGRACIA NUÑEZ MENDOZA</t>
  </si>
  <si>
    <t>SUPERVISOR (A) FP D. N. ZONA 9</t>
  </si>
  <si>
    <t>FATIMA MARIELY GUZMAN AMEZQUITA</t>
  </si>
  <si>
    <t>SUPERVISOR (A) FP LA VEGA 1</t>
  </si>
  <si>
    <t>JENNETTE ADELAIDA ESTEVEZ COLON DE CABRERA</t>
  </si>
  <si>
    <t>SUPERVISOR (A) FP</t>
  </si>
  <si>
    <t>LEOCADIA SOBEYDA RODRIGUEZ UREÑA</t>
  </si>
  <si>
    <t>LISSETTE GRISEL DE LOS SANTOS TEJADA</t>
  </si>
  <si>
    <t>LUISA MARIA HERNANDEZ NUÑEZ</t>
  </si>
  <si>
    <t>SUPERVISOR (A) FP  ZONA 7 D. N.</t>
  </si>
  <si>
    <t>LUZ NABILA FERNANDEZ RODRIGUEZ DE ALMANZAR</t>
  </si>
  <si>
    <t>MARIELINA PEÑA OLIVENCE</t>
  </si>
  <si>
    <t>SUPERVISOR (A) FP SANTIAGO ZONA 0</t>
  </si>
  <si>
    <t>MIGUEL RAFAEL PAVON DIPLAN</t>
  </si>
  <si>
    <t>RAFAELINA DIAZ SALCEDO</t>
  </si>
  <si>
    <t>SUPERV. FP PUERTO PLATA II</t>
  </si>
  <si>
    <t>RAFAELINA ESPERANZA ALCANTARA GOMEZ</t>
  </si>
  <si>
    <t>SUPERVISOR (A) FP MAO</t>
  </si>
  <si>
    <t>ROSAINA ARACELIS RIVAS REGALADO</t>
  </si>
  <si>
    <t>SUPERVISOR (A)FP DAJABON</t>
  </si>
  <si>
    <t>ROSMERY YANILDA OLIVO OLIVARES</t>
  </si>
  <si>
    <t>SUPERVISOR (A) FP Z-3 / AZUA</t>
  </si>
  <si>
    <t>SANDRY ELPIDIA HERRERA HERNANDEZ</t>
  </si>
  <si>
    <t>VIANELA GARCIA VASQUEZ</t>
  </si>
  <si>
    <t>SUPERVISOR (A) FP MONTE CRISTI</t>
  </si>
  <si>
    <t>ZOILA ESPERANZA CALDERON RAPOSO</t>
  </si>
  <si>
    <r>
      <t>DEPARTAMENTO TÉCNICO FARMACÉUTICO</t>
    </r>
    <r>
      <rPr>
        <b/>
        <sz val="10.5"/>
        <color indexed="8"/>
        <rFont val="Gill Sans MT"/>
        <family val="2"/>
      </rPr>
      <t>-PERSONAL DE FARMACIAS DEL PUEBLO</t>
    </r>
  </si>
  <si>
    <t>ABIGAIL ARISNEIDA SANCHEZ AQUINO</t>
  </si>
  <si>
    <t>AUXILIAR DE FARMACIA</t>
  </si>
  <si>
    <t xml:space="preserve">ABIGAIL CATHERINE CRUZ MEDRANO </t>
  </si>
  <si>
    <t>ABRAHAM SOTO</t>
  </si>
  <si>
    <t>ADA MARISEL REYES BALBI</t>
  </si>
  <si>
    <t>ADA MATILDE DIAZ JIMENEZ</t>
  </si>
  <si>
    <t xml:space="preserve">ADAJAIRIS MENDEZ MENDEZ </t>
  </si>
  <si>
    <t>ADALGISA ALMONTE</t>
  </si>
  <si>
    <t>ADALGISA INMACULADA MORA CORONADO</t>
  </si>
  <si>
    <t>ADALINA FELIZ SERRANO</t>
  </si>
  <si>
    <t>ADELA JACQUELINE SANCHEZ</t>
  </si>
  <si>
    <t>ADELINA ANGOMAS MEDINA</t>
  </si>
  <si>
    <t>ADELSO ALEXANDER DE LEON APONTE</t>
  </si>
  <si>
    <t>ADILEYDA PARRA ALMONTE</t>
  </si>
  <si>
    <t xml:space="preserve">ADRIANA PEREZ VASQUEZ </t>
  </si>
  <si>
    <t>ADRIANA RAQUEL ABREU JIMENEZ</t>
  </si>
  <si>
    <t>ADRIANA SUERO DOÑE</t>
  </si>
  <si>
    <t xml:space="preserve">ADRIANNY FRANCISCA MANCEBO BAUTISTA </t>
  </si>
  <si>
    <t xml:space="preserve">AGRIPINA SUVERVI REYES </t>
  </si>
  <si>
    <t>AGUSTINA BERIGUETE JIMENEZ</t>
  </si>
  <si>
    <t xml:space="preserve">AIDA LUISA DIAZ SANCHEZ </t>
  </si>
  <si>
    <t>ALANA NATIVIDAD ESCARRAMAN MARTINEZ</t>
  </si>
  <si>
    <t>ALANNA MICHELLE JIMENEZ SANTANA</t>
  </si>
  <si>
    <t>ALANNY MICHEL JOSE PEREZ</t>
  </si>
  <si>
    <t>ALBA CAROLINA MARTE LUNA</t>
  </si>
  <si>
    <t>ALBA JASMIL PEÑA MINAYA</t>
  </si>
  <si>
    <t xml:space="preserve">ALBA MIRIAN HERRERA AQUINO </t>
  </si>
  <si>
    <t>ALBA YRIS HILARIO VALDERA</t>
  </si>
  <si>
    <t xml:space="preserve">ALBANIA ROSARIO FRANCISCO </t>
  </si>
  <si>
    <t>ALBERTO ROJAS ROSARIO</t>
  </si>
  <si>
    <t>ALBIDA ENCARNACION DIAZ</t>
  </si>
  <si>
    <t>ALEJANDRA GOMEZ PUELLO</t>
  </si>
  <si>
    <t>ALEXANDRA AQUINO</t>
  </si>
  <si>
    <t>ALEXANDRA CONCEPCION DE VASQUEZ</t>
  </si>
  <si>
    <t xml:space="preserve">ALEXANDRA DE LOS SANTOS VALERIO </t>
  </si>
  <si>
    <t>ALEXANDRA MARIA SANTOS FERNANDEZ</t>
  </si>
  <si>
    <t>ALEXANDRA MARTINEZ MICHEL</t>
  </si>
  <si>
    <t xml:space="preserve">ALFA NAOMI DE LOS SANTOS </t>
  </si>
  <si>
    <t>ALNERYS DOMINGUEZ ENCARNACION</t>
  </si>
  <si>
    <t>ALODIA MENDEZ MEDINA DE SIERRA</t>
  </si>
  <si>
    <t>ALTAGRACIA DE LA CRUZ ZORRILLA BELLO</t>
  </si>
  <si>
    <t>ALTAGRACIA DELGADO DELGADO</t>
  </si>
  <si>
    <t>ALTAGRACIA DOMINGA GUERRERO SEGURA</t>
  </si>
  <si>
    <t>ALTAGRACIA EMILIA BELTRE DIAZ</t>
  </si>
  <si>
    <t>ALTAGRACIA ESPINO EVANGELISTA</t>
  </si>
  <si>
    <t>ALTAGRACIA EUFEMIA AGRAMONTE</t>
  </si>
  <si>
    <t xml:space="preserve">ALTAGRACIA IVELISSE PUJOLS ORTIZ </t>
  </si>
  <si>
    <t>ALTAGRACIA NUÑEZ CASTILLO</t>
  </si>
  <si>
    <t>ALTAGRACIA SOSA DE RIVAS</t>
  </si>
  <si>
    <t xml:space="preserve">ALTAGRACIA YODERNIS RAMIREZ RAMIREZ </t>
  </si>
  <si>
    <t>AMADA ALTAGRACIA CUEVAS GUZMAN</t>
  </si>
  <si>
    <t xml:space="preserve">AMALFI ERIDANIA MINAYA LAMIZ </t>
  </si>
  <si>
    <t>AMALIA GIRON AMANCIO</t>
  </si>
  <si>
    <t>AMANDA CARMONA TOLEDO</t>
  </si>
  <si>
    <t>AMANDI MONTERO MONTERO</t>
  </si>
  <si>
    <t xml:space="preserve">AMARILIS PONTIER RODRIGUEZ </t>
  </si>
  <si>
    <t>AMARILIS RAMONA LOPEZ DOMINGUEZ</t>
  </si>
  <si>
    <t>AMARILYS DEL CARMEN PADILLA ALMONTE</t>
  </si>
  <si>
    <t xml:space="preserve">AMBAR LORENA ARTILES VILORIO </t>
  </si>
  <si>
    <t>ANA ALTAGRACIA FIGUERO GONZALEZ</t>
  </si>
  <si>
    <t>ANA ALTAGRACIA SERRATA BAEZ</t>
  </si>
  <si>
    <t>ANA ANTONIA MATEO MEDINA</t>
  </si>
  <si>
    <t>ANA ANTONIA ORTEGA REYES</t>
  </si>
  <si>
    <t xml:space="preserve">ANA ARACHE CARRASCO </t>
  </si>
  <si>
    <t>ANA AURORA QUIÑONES CRESPO</t>
  </si>
  <si>
    <t>ANA BARTOLINA RAMOS ESTEVEZ</t>
  </si>
  <si>
    <t>ANA BEATRIZ FRIAS FERRERAS</t>
  </si>
  <si>
    <t>ANA BERENICE TEJEDA GOMEZ</t>
  </si>
  <si>
    <t>ANA BERKIS MORENO MADE</t>
  </si>
  <si>
    <t xml:space="preserve">ANA BIELKA RODRIGUEZ DIAZ </t>
  </si>
  <si>
    <t>ANA CARINA FELIZ BELTRE</t>
  </si>
  <si>
    <t>ANA CAROLINA PICHARDO GARCIA</t>
  </si>
  <si>
    <t xml:space="preserve">ANA CELIA DIAZ SURIEL </t>
  </si>
  <si>
    <t>ANA CLEOTILDE RODRIGUEZ PAREDES</t>
  </si>
  <si>
    <t>ANA CRISTINA DIAZ BELTRE</t>
  </si>
  <si>
    <t>ANA CRISTINA FABIAN GALAN</t>
  </si>
  <si>
    <t>ANA CRISTINA GONZALEZ ROSA</t>
  </si>
  <si>
    <t>ANA DELIA MOREL</t>
  </si>
  <si>
    <t>ANA DOLORES JIMENEZ JAQUEZ</t>
  </si>
  <si>
    <t>ANA ELENA FELIZ CUELLO</t>
  </si>
  <si>
    <t>ANA ELIZABETH GARCIA MERCEDES DE MERCADO</t>
  </si>
  <si>
    <t>ANA ELSA QUEZADA GONZALEZ</t>
  </si>
  <si>
    <t>ANA ENEROLISA MOSQUEA FLORES</t>
  </si>
  <si>
    <t xml:space="preserve">ANA ENEROLIZA BRITO MINAYA </t>
  </si>
  <si>
    <t>ANA ESTEVEZ FERMIN</t>
  </si>
  <si>
    <t>ANA FRANCESCA TORRES BIDO</t>
  </si>
  <si>
    <t>ANA FRANCISCA SOSA GARCIA</t>
  </si>
  <si>
    <r>
      <t>AUXILIAR DE FARMACIA</t>
    </r>
    <r>
      <rPr>
        <sz val="7"/>
        <color indexed="8"/>
        <rFont val="Gill Sans MT"/>
        <family val="2"/>
      </rPr>
      <t>-</t>
    </r>
    <r>
      <rPr>
        <sz val="7"/>
        <color indexed="8"/>
        <rFont val="Gill Sans MT"/>
        <family val="2"/>
      </rPr>
      <t>LP</t>
    </r>
  </si>
  <si>
    <t>ANA GUILLERDY  SANTIAGO GUZMAN</t>
  </si>
  <si>
    <t>ANA ISA ALCANTARA MORA</t>
  </si>
  <si>
    <t>ANA ISABEL DE LOS SANTOS SANTANA</t>
  </si>
  <si>
    <t>ANA JACQUELINE PERALTA</t>
  </si>
  <si>
    <t>ANA JOSEFINA PEÑA MORILLO</t>
  </si>
  <si>
    <t>ANA JULIA CARBAJAL</t>
  </si>
  <si>
    <t>ANA JULIA GONZALEZ MENDEZ</t>
  </si>
  <si>
    <t xml:space="preserve">ANA LEYDI DE LA CRUZ ROSSO </t>
  </si>
  <si>
    <t>ANA LUCIA SANCHEZ CABRERA</t>
  </si>
  <si>
    <t xml:space="preserve">ANA MARIA CAPELLAN MOREL </t>
  </si>
  <si>
    <t>ANA MARIA GIL CACEREZ</t>
  </si>
  <si>
    <t>ANA MARIA LUNA GERMAN</t>
  </si>
  <si>
    <t>ANA MARIA PEÑA ESTEVEZ</t>
  </si>
  <si>
    <t xml:space="preserve">ANA MARIA PICHARDO MOSQUEA </t>
  </si>
  <si>
    <t xml:space="preserve">ANA MARIA REYES DISLA </t>
  </si>
  <si>
    <t>ANA MARIA RUFINO</t>
  </si>
  <si>
    <t>ANA MARLENNY PEREZ POLANCO</t>
  </si>
  <si>
    <t xml:space="preserve">ANA MERCEDES BAEZ ROA </t>
  </si>
  <si>
    <t>ANA MERCEDES CRISOSTOMO PEREZ</t>
  </si>
  <si>
    <t xml:space="preserve">ANA MERCEDES ROSARIO </t>
  </si>
  <si>
    <t xml:space="preserve">ANA MILAGRO ALMANZAR SANTOS </t>
  </si>
  <si>
    <t>ANA SEURIS PEÑA PEÑA</t>
  </si>
  <si>
    <t>ANA VERONICA ROSARIO ALMANZAR</t>
  </si>
  <si>
    <t>ANA VICTORIA JEREZ RESTITUYO</t>
  </si>
  <si>
    <t>ANA VICTORIA REINOSO PICHARDO</t>
  </si>
  <si>
    <t xml:space="preserve">ANA YELI OZUNA </t>
  </si>
  <si>
    <t>ANA YUBELKYS GUZMAN UREÑA</t>
  </si>
  <si>
    <t>ANAIKA KATHERINE LARA</t>
  </si>
  <si>
    <t>ANAIS ANTONIA GONZALEZ HENRIQUEZ</t>
  </si>
  <si>
    <t>ANAIS MERCEDES TEJADA HERNANDEZ</t>
  </si>
  <si>
    <t>ANAISA POZO GARRIDO</t>
  </si>
  <si>
    <t xml:space="preserve">ANASTACIA VICIOSO MARIA </t>
  </si>
  <si>
    <t>ANATALIA DEL CARMEN ROSARIO ESPINAL</t>
  </si>
  <si>
    <t xml:space="preserve">ANAYELIS LUCIA VALERIO RODRIGUEZ </t>
  </si>
  <si>
    <t>ANDREA AQUINO ALCANTARA</t>
  </si>
  <si>
    <t>ANDREA PEREZ DIAZ</t>
  </si>
  <si>
    <t xml:space="preserve">ANDREINA MARSSIEL LORA GONZALEZ </t>
  </si>
  <si>
    <t>ANDREINA MORBAN CUEVAS</t>
  </si>
  <si>
    <t>ANDREINA VELOZ GUTIERREZ</t>
  </si>
  <si>
    <t>ANDREISIS MEJIA CRUZ</t>
  </si>
  <si>
    <t>ANEIDY ELIZAMNIA SANTOS DIAZ</t>
  </si>
  <si>
    <t>ANGEL MATIAS SIERRA SIERRA</t>
  </si>
  <si>
    <t>ANGELA ANTONIA REYES</t>
  </si>
  <si>
    <t>ANGELA BRITO DE JESUS</t>
  </si>
  <si>
    <t>ANGELA CASTILLO MATEO</t>
  </si>
  <si>
    <t>ANGELA DEL CARMEN MEJIA NUÑEZ</t>
  </si>
  <si>
    <t>ANGELA GARCIA FAJARDO</t>
  </si>
  <si>
    <t>ANGELA MARIA BAUTISTA ROSARIO</t>
  </si>
  <si>
    <t>ANGELA MARIA DE OLEO ADAMES</t>
  </si>
  <si>
    <t>ANGELA MARIA GONZALEZ ROSA</t>
  </si>
  <si>
    <t xml:space="preserve">ANGELA MARIA QUIÑONEZ MELO </t>
  </si>
  <si>
    <t>ANGELA MERCEDES SALDAÑA SANCHEZ</t>
  </si>
  <si>
    <t>ANGELA SEGURA TRINIDAD</t>
  </si>
  <si>
    <t>ANGELA ZABALA LOPEZ DE RODRIGUEZ</t>
  </si>
  <si>
    <t>ANGELICA CAPELLAN JUMA</t>
  </si>
  <si>
    <t>ANGELICA MARIA MIRANDA MARTINEZ</t>
  </si>
  <si>
    <t>ANGELICA MARIA MORFE</t>
  </si>
  <si>
    <t>ANGELICA MARIA SANTANA PEREZ</t>
  </si>
  <si>
    <t>ANGELINA MARIA ENCARNACION</t>
  </si>
  <si>
    <t>ANGELITA BENZAN FIGUEREO</t>
  </si>
  <si>
    <t xml:space="preserve">ANLLELI GEANILDA ESPINAL ADAMES </t>
  </si>
  <si>
    <t>ANNA KARLEINNA BELLIARD BERRIDO</t>
  </si>
  <si>
    <t>ANNI CAROLINA JAQUEZ REGALADO</t>
  </si>
  <si>
    <t>ANNI ISABEL CORDERO MATEO</t>
  </si>
  <si>
    <t>ANNY DOLORES DE LA CRUZ NAVARRO</t>
  </si>
  <si>
    <t>ANNY ESTEFANY FRANCO RODRIGUEZ</t>
  </si>
  <si>
    <t>ANNY RAMONA YGLESIA REYES</t>
  </si>
  <si>
    <t>ANTHONY JOSUE PEÑA JIMENEZ</t>
  </si>
  <si>
    <t>ANTONIA LOPEZ SANCHEZ</t>
  </si>
  <si>
    <t>ANTONIA MOREL BATISTA</t>
  </si>
  <si>
    <t>ANTONIA RODRIGUEZ DUARTE</t>
  </si>
  <si>
    <t xml:space="preserve">ANTONIETA BOCIO RAMIREZ </t>
  </si>
  <si>
    <t xml:space="preserve">ANY BERQUIS DE LOS SANTOS LUCIANO </t>
  </si>
  <si>
    <t>ANYELA REYES AZOR</t>
  </si>
  <si>
    <t>ANYELIS SUERO TEJEDA</t>
  </si>
  <si>
    <t xml:space="preserve">ANYI OGANDO TERRERO </t>
  </si>
  <si>
    <t>ARACELIS ESPINOSA MOJICA</t>
  </si>
  <si>
    <t>ARACELIS RUBEL SUAZO</t>
  </si>
  <si>
    <t>ARANZA CRISTINA FRANCO SIERRA</t>
  </si>
  <si>
    <t>ARELIA ALTAGRACIA MEJIA PEÑA</t>
  </si>
  <si>
    <t>ARELIS MAGDALENA ABREU CASTILLO</t>
  </si>
  <si>
    <t>ARELYS ALMONTE POLANCO</t>
  </si>
  <si>
    <t>ARGELIS CEBALLOS PAREDES</t>
  </si>
  <si>
    <t>ARIANNYS CASILLA DE LA PAZ</t>
  </si>
  <si>
    <t>ARIDIA INMACULADA GOMEZ UREÑA</t>
  </si>
  <si>
    <t>ARIEL DE JESUS VALERIO GARCIA</t>
  </si>
  <si>
    <t>ARIELA PEREZ PEÑA</t>
  </si>
  <si>
    <t>ARIENNIS EIFANIA FELIZ FELIZ</t>
  </si>
  <si>
    <t xml:space="preserve">ARIENNY ALCANTARA CUEVAS </t>
  </si>
  <si>
    <t>ARILENNY CORCINO REYES</t>
  </si>
  <si>
    <t xml:space="preserve">ARIS SMITH ALVARADO </t>
  </si>
  <si>
    <t>ARISLEIDY ASIATICO ORTEGA</t>
  </si>
  <si>
    <t>ARISLEYDA DE LA CRUZ ALMONTE</t>
  </si>
  <si>
    <t xml:space="preserve">ARLYN GISSELLE BAUTISTA TRINIDAD </t>
  </si>
  <si>
    <t>ARQUIDANIA MARIA ACOSTA DE LA CRUZ</t>
  </si>
  <si>
    <t>ARSENIA REBECA ROMAN GONZALEZ</t>
  </si>
  <si>
    <t>ARTURO AMADOR GOMEZ</t>
  </si>
  <si>
    <t>ASHLEY DEL CARMEN ALEJO GRULLON</t>
  </si>
  <si>
    <t>AUINDRY CASTRO MORA</t>
  </si>
  <si>
    <t>AURA ELISA JOSE LOPEZ</t>
  </si>
  <si>
    <t>AURA ESTHER CORREA</t>
  </si>
  <si>
    <t>AURA ESTHER REYES GARCIA</t>
  </si>
  <si>
    <t>AURA FAMILIA VALENZUELA</t>
  </si>
  <si>
    <t>AUSTRALIA DEL CARMEN MOLINA REYES</t>
  </si>
  <si>
    <t>AVELINA PEREZ MONTILLA</t>
  </si>
  <si>
    <t>AWILDA CRISTINA SANTANA REGALADO</t>
  </si>
  <si>
    <t>AYANERIS MEDINA CUEVAS</t>
  </si>
  <si>
    <t>AYENDY MARBELY SANTANA VALENZUELA</t>
  </si>
  <si>
    <t>BACILIA MONTERO MONTERO</t>
  </si>
  <si>
    <t>BARTOLA SANCHEZ</t>
  </si>
  <si>
    <t>BARTOLINA PEREZ ARCINIEGA</t>
  </si>
  <si>
    <t>BASILI BIENVENIDA MONTERO ESPEJO</t>
  </si>
  <si>
    <t>BEATRIZ BAEZ ESPINAL</t>
  </si>
  <si>
    <t>BELGICA LEONELA REYES LOZANO</t>
  </si>
  <si>
    <t>BELKIS DUVAL</t>
  </si>
  <si>
    <t xml:space="preserve">BELKIS MATOS FIGUEREO </t>
  </si>
  <si>
    <t>BELKYS ALTAGRACIA VASQUEZ MARTINEZ</t>
  </si>
  <si>
    <t xml:space="preserve">BELYELIN DE JESUS RIVERAS </t>
  </si>
  <si>
    <t>BENECIA ELIZABET ENCARNACION MOYA</t>
  </si>
  <si>
    <t>BENENCIA PEÑALO FELIZ</t>
  </si>
  <si>
    <t xml:space="preserve">BERGICA ALTAGRACIA FERNANDEZ SANTOS </t>
  </si>
  <si>
    <t>BERILENNI FLORES MENDEZ</t>
  </si>
  <si>
    <t>BERKIS MARGARITA AYBAR ABREU</t>
  </si>
  <si>
    <t>BERNARDA MERCEDES MARTE</t>
  </si>
  <si>
    <t>BERONICA GERALDO MARTE</t>
  </si>
  <si>
    <t>BETANIA MARIA MEJIA FELICIANO</t>
  </si>
  <si>
    <t>BETHANIA DE LOS ANGELES GONZALEZ</t>
  </si>
  <si>
    <t>BETHEL CARBONEL PEREZ</t>
  </si>
  <si>
    <t>BETHY FERNANDA RODRIGUEZ NOLBERTO</t>
  </si>
  <si>
    <t>BETSY MARMOLEJOS</t>
  </si>
  <si>
    <t>BEZAYRA GONZALEZ LUNA</t>
  </si>
  <si>
    <t>BIANCA ROSAUNY GONZALEZ CUEVAS</t>
  </si>
  <si>
    <t>BIANKA MELIZA SANTANA RAMIREZ</t>
  </si>
  <si>
    <t>BIBIANA VICIOSO MORETA</t>
  </si>
  <si>
    <t>BIENVENIDA OZUNA DEL CARMEN</t>
  </si>
  <si>
    <t>BIENVENIDA SANCHEZ SANCHEZ</t>
  </si>
  <si>
    <t>BIENVENIDO ANTONIO TRINIDAD CASTILLO</t>
  </si>
  <si>
    <t>BIRMANIA ALTAGRACIA SANTANA ORTIZ</t>
  </si>
  <si>
    <t xml:space="preserve">BLANCA ICELSA VENTURA FERNANDEZ </t>
  </si>
  <si>
    <t xml:space="preserve">BLANCA NAIROBY MATOS SANTANA </t>
  </si>
  <si>
    <t>BONAHI CASTILLO HENRIQUEZ</t>
  </si>
  <si>
    <t>BRAYLIN JULISSA JIMENEZ MARTINEZ DE CARUFFO</t>
  </si>
  <si>
    <t xml:space="preserve">BRENDA MICHELLE MARTINEZ RAMIREZ </t>
  </si>
  <si>
    <t>BRENDALI PEÑA JIMENEZ</t>
  </si>
  <si>
    <t xml:space="preserve">BRENDALYS CRISTINA MONTAN FRIAS </t>
  </si>
  <si>
    <t>BRIGIDA OZORIA RODRIGUEZ</t>
  </si>
  <si>
    <t>BRUNILDA DE LA CRUZ GUERRERO</t>
  </si>
  <si>
    <t>BRUNILDA GARCES RAMIREZ</t>
  </si>
  <si>
    <t>CAMILA YAMILETT FERNANDEZ RAMOS</t>
  </si>
  <si>
    <t>CANDIDA CEDANO SANDOVAL</t>
  </si>
  <si>
    <t>CANDIDA ROSA VALENZUELA MORILLO</t>
  </si>
  <si>
    <t>CANDIDA ROSARIO VILLA</t>
  </si>
  <si>
    <t>CARIDAD CRUZ CUELLO</t>
  </si>
  <si>
    <t>CARIDAD DE JESUS MARTE BERNABE</t>
  </si>
  <si>
    <t>CARINA GENOVEVA DIAZ CORNIELL</t>
  </si>
  <si>
    <t>CARLOS ROBERTO GUTIERREZ DIAZ</t>
  </si>
  <si>
    <t xml:space="preserve">CARMELINA CRUZ HELENA </t>
  </si>
  <si>
    <t>CARMELINA SANCHEZ ROSARIO</t>
  </si>
  <si>
    <t>CARMEN ALVARADO THEN</t>
  </si>
  <si>
    <t xml:space="preserve">CARMEN CLARITZA FELIZ VALENZUELA </t>
  </si>
  <si>
    <t>CARMEN DANEYRA TAPIA LOZANO</t>
  </si>
  <si>
    <t>CARMEN DEL ROSARIO ESTEVEZ JAQUEZ</t>
  </si>
  <si>
    <t>CARMEN DELIA PEREZ MEDRANO</t>
  </si>
  <si>
    <t>CARMEN DINORAH PAYANO CEPEDA</t>
  </si>
  <si>
    <t>CARMEN DORALIZA ALMANZAR CAPELLAN</t>
  </si>
  <si>
    <t xml:space="preserve">CARMEN EMILIA GUZMAN RODRIGUEZ </t>
  </si>
  <si>
    <t>CARMEN GONZALEZ NUÑEZ</t>
  </si>
  <si>
    <t>CARMEN IRIS PEÑA SANCHEZ</t>
  </si>
  <si>
    <t xml:space="preserve">CARMEN MARTE DE MERCADO </t>
  </si>
  <si>
    <t>CARMEN MILEIDY CUSTODIO RAMIREZ</t>
  </si>
  <si>
    <t>CARMEN NUÑEZ DE LA ROSA</t>
  </si>
  <si>
    <t>CARMEN RADAISY MATOS CIPRIAN</t>
  </si>
  <si>
    <t>CARMEN RAMONA DE AZA CORNELIO</t>
  </si>
  <si>
    <t>CARMEN ROBEISY MONTERO ENCARNACION</t>
  </si>
  <si>
    <t>CARMEN TERESA GOMEZ PERDOMO</t>
  </si>
  <si>
    <t>CARMEN VERONICA SUERO</t>
  </si>
  <si>
    <t xml:space="preserve">CARMEN YAKIRA PERALTA HODGE </t>
  </si>
  <si>
    <t>CARMEN YVETTY QUEZADA MARTINEZ</t>
  </si>
  <si>
    <t>CAROL JULISSA HERNANDEZ PEREZ</t>
  </si>
  <si>
    <t>CAROLIN LORA TERRERO</t>
  </si>
  <si>
    <t xml:space="preserve">CAROLINA COLON LOPEZ </t>
  </si>
  <si>
    <t>CAROLINA GERMAN VERAS</t>
  </si>
  <si>
    <t>CAROLINA JAVIER FIGUEROA</t>
  </si>
  <si>
    <t>CAROLINA MARTINEZ DAVID</t>
  </si>
  <si>
    <t xml:space="preserve">CAROLINA MEDINA VARGAS </t>
  </si>
  <si>
    <t>CAROLINA NUÑEZ MARTINEZ</t>
  </si>
  <si>
    <t>CASANDRA LEYBA RAMIREZ</t>
  </si>
  <si>
    <t>CASSANDRA HERNANDEZ LOPEZ</t>
  </si>
  <si>
    <t>CATALINA BERROA NUÑEZ</t>
  </si>
  <si>
    <t>CATALINA MEDINA MEDINA</t>
  </si>
  <si>
    <t xml:space="preserve">CATHERINE FABIAN GONZALEZ </t>
  </si>
  <si>
    <t>CATHERINE ISABEL LIZARDO RAMOS</t>
  </si>
  <si>
    <t>CAYRA MACIEL GERONIMO MACEO</t>
  </si>
  <si>
    <t>CECILIA CASTRO MARTE</t>
  </si>
  <si>
    <t xml:space="preserve">CECILIA SUAREZ GARCIA </t>
  </si>
  <si>
    <t xml:space="preserve">CELESTINA ALARCON ENCARNACION </t>
  </si>
  <si>
    <t>CELIA ALTAGRACIA VASQUEZ RODRIGUEZ</t>
  </si>
  <si>
    <t>CELIDA DE JESUS ESPINOSA BATISTA</t>
  </si>
  <si>
    <t>CELSA YISSEL SANTIAGO BRITO</t>
  </si>
  <si>
    <t>CESAR DARIO RAMIREZ VALENZUELA</t>
  </si>
  <si>
    <t>CESAR GONZALO RAMIREZ RAMIREZ</t>
  </si>
  <si>
    <t>CESARINA REBECA DIAZ CORTES</t>
  </si>
  <si>
    <t>CESARITO VARGAS DE LA PAZ</t>
  </si>
  <si>
    <t>CHANEL ALEXSA MORA DIAZ</t>
  </si>
  <si>
    <t>CHANEL ALTAGRACIA GONZALEZ MADERA</t>
  </si>
  <si>
    <t>CHARLENIS SALOME CASTILLO MARTINEZ</t>
  </si>
  <si>
    <t>CHEIDY MANUELA VARGAS MONTILLA</t>
  </si>
  <si>
    <t>CHEILA DE LA CRUZ</t>
  </si>
  <si>
    <t>CHERCILINA DEL CARMEN GOMEZ MARTINEZ</t>
  </si>
  <si>
    <t>CINDY LISBETH PAULINO ALMONTE</t>
  </si>
  <si>
    <t>CIRA ALTAGRACIA ENCARNACION VALDEZ</t>
  </si>
  <si>
    <t>CIXITA MONTERO PINEDA</t>
  </si>
  <si>
    <t xml:space="preserve">CLARA AQUINO PEREZ </t>
  </si>
  <si>
    <t>CLARA FERRER FIGUEROA</t>
  </si>
  <si>
    <t>CLARA RAMONA HICIANO ESPINAL DE MARTINEZ</t>
  </si>
  <si>
    <t>CLARA YAQUELIN TINEO ALVAREZ</t>
  </si>
  <si>
    <t>CLARIBEL GARCIA GARCIA</t>
  </si>
  <si>
    <t>CLARIBEL MORONTA ALMONTE</t>
  </si>
  <si>
    <t>CLARISA MARIA GOMEZ</t>
  </si>
  <si>
    <t>CLARITZA ARELIS DEL CARMEN GARCIA</t>
  </si>
  <si>
    <t>CLARY LIDIA TEJADA MEJIA</t>
  </si>
  <si>
    <t>CLAUDIA ELIZABET RAMIRES DE LOS SANT</t>
  </si>
  <si>
    <t>CLAUDIA JAQUEZ DE RAMOS</t>
  </si>
  <si>
    <t>CLAUDIA MARIA SILVERIO BONILLA</t>
  </si>
  <si>
    <t>CLEOTILDE AURINDA MEDRANO ABREU</t>
  </si>
  <si>
    <t>CLEYDY ENCARNACION AMPARO</t>
  </si>
  <si>
    <t>CONFESORA PEGUERO VILORIO</t>
  </si>
  <si>
    <t>CORAYMA CUELLO MEDINA</t>
  </si>
  <si>
    <t xml:space="preserve">CORNELYS VICENTE </t>
  </si>
  <si>
    <t xml:space="preserve">CRISEIDA MILAGROS RAMIREZ </t>
  </si>
  <si>
    <t>CRISMARLIN MARIA PEREZ DIAZ</t>
  </si>
  <si>
    <t>CRISTIAN ERIDANIA VALDEZ REYNOSO DE MENDEZ</t>
  </si>
  <si>
    <t>CRISTIAN SAMUEL GONZALEZ REYNOSO</t>
  </si>
  <si>
    <t>CRISTINA CABRERA GUZMAN</t>
  </si>
  <si>
    <t>CRISTINA CESPEDES SILVESTRE</t>
  </si>
  <si>
    <t>CRISTINA DRULLARD DRULLARD</t>
  </si>
  <si>
    <t xml:space="preserve">CRISTINA ENCARNACION ENCARNACION </t>
  </si>
  <si>
    <t>CRISTINA EVANGELISTA DISLA</t>
  </si>
  <si>
    <t xml:space="preserve">CRISTINA LAUREANO MEJIA </t>
  </si>
  <si>
    <t>CRISTOBALINA JAVIER PIMENTEL</t>
  </si>
  <si>
    <t>CRISTOBALINA RUIZ SEGURA</t>
  </si>
  <si>
    <t>CRUZ MARIA ALMANZAR CRUZ</t>
  </si>
  <si>
    <t>CRUZ MARIA ROBLES</t>
  </si>
  <si>
    <t>CRUZ NICAURYS TORRES TORRES</t>
  </si>
  <si>
    <t>DAFNE NICOLE CAMACHO CABRERA</t>
  </si>
  <si>
    <t xml:space="preserve">DAHIANA ELIZABETH RODRIGUEZ RAMIREZ </t>
  </si>
  <si>
    <t>DAHIANNYS ESTHER GOMEZ FELIZ</t>
  </si>
  <si>
    <t>DAILIN MARGARITA PEREZ TURBIDES</t>
  </si>
  <si>
    <t>DAISSY ANGELA RODRIGUEZ TORRES DE SUAREZ</t>
  </si>
  <si>
    <t>DALMA DONAIDA NIN GUZMAN</t>
  </si>
  <si>
    <t>DAMAIRYS MIGUELINA CHAVEZ ALVAREZ</t>
  </si>
  <si>
    <t xml:space="preserve">DANERSA GALVAN ABREU </t>
  </si>
  <si>
    <t xml:space="preserve">DANIA DEYANIRA DIAZ BERNABEL </t>
  </si>
  <si>
    <t>DANIA ELISA ECHAVARRIA RODRIGUEZ</t>
  </si>
  <si>
    <t>DANIA MARIA ABREU DE PEREZ</t>
  </si>
  <si>
    <t>DANIELA ALTAGRACIA CHAVALIER LANTIGUA</t>
  </si>
  <si>
    <t xml:space="preserve">DANIELA YOHANNA DIAZ DE LOS SANTOS </t>
  </si>
  <si>
    <t>DANIRIS AGRIPINIA REYES ALVAREZ</t>
  </si>
  <si>
    <t xml:space="preserve">DANNEYRI CORDERO DAMASO </t>
  </si>
  <si>
    <t xml:space="preserve">DANYELI GABRIELA ROSARIO JIMENEZ </t>
  </si>
  <si>
    <t>DARIANA BENITEZ VICTORIA</t>
  </si>
  <si>
    <t>DARIANA MERCEDES FELIZ ROSA</t>
  </si>
  <si>
    <t>DARIHANA PERALTA HERRERA</t>
  </si>
  <si>
    <t>DARIO ALBERTO SANTANA VASQUEZ</t>
  </si>
  <si>
    <t>DARITZA PRINCIVIL</t>
  </si>
  <si>
    <t>DARLENY CABRERA REINOSO</t>
  </si>
  <si>
    <t>DARLYN ALTAGRACIA VALENTIN MARTINEZ</t>
  </si>
  <si>
    <t>DAVIESMI CUEVAS</t>
  </si>
  <si>
    <t>DAYAISY GUZMAN QUEVEDO</t>
  </si>
  <si>
    <t>DAYANA INDHIRA SANCHEZ DONASTORG</t>
  </si>
  <si>
    <t>DAYHANA ROSA PAULINO</t>
  </si>
  <si>
    <t>DAYMARA YINETT PEREZ</t>
  </si>
  <si>
    <t>DEBORA CONTANZA GOMEZ REYES</t>
  </si>
  <si>
    <t>DEIDANIA YANIL FERRERAS FELIZ</t>
  </si>
  <si>
    <t>DELIA BERENIZE SANCHEZ GERALDO</t>
  </si>
  <si>
    <t>DELIA ESMERALDA DURAN</t>
  </si>
  <si>
    <t>DELIA RAULINA MOQUETE GALARZA DE HEREDIA</t>
  </si>
  <si>
    <t>DELICIA GONZALEZ ACEVEDO</t>
  </si>
  <si>
    <t>DELIS MARIA ESTEVEZ MONCION</t>
  </si>
  <si>
    <t xml:space="preserve">DELVIS DISNALDA POLO ORTEGA </t>
  </si>
  <si>
    <t>DENIS YOCASTA PRESINAL</t>
  </si>
  <si>
    <t>DENISE ESTHER DIAZ SOTO</t>
  </si>
  <si>
    <t>DENSY MADELAINE MANZUETA</t>
  </si>
  <si>
    <t>DEYANIRA DIAZ PAULINO</t>
  </si>
  <si>
    <t>DEYANIRA DURAN RODRIGUEZ DE RODRIGUEZ</t>
  </si>
  <si>
    <t xml:space="preserve">DEYANIRIS GOMEZ NUÑEZ </t>
  </si>
  <si>
    <t>DIANA CAROLINA GARCIA MALDONADO</t>
  </si>
  <si>
    <t>DIANA EMIRKA HERRERA GOMEZ</t>
  </si>
  <si>
    <t>DIANA TERESA DIAZ SILFA</t>
  </si>
  <si>
    <t>DIANELKA MERCEDES CRUZETA HERNANDEZ</t>
  </si>
  <si>
    <t>DIGNA YASMEL CASTILLO DE LA ROSA</t>
  </si>
  <si>
    <t>DILCIA DOLORES ARAUJO ANTIGUA</t>
  </si>
  <si>
    <t>DILUVINA PATRICIO FLORES</t>
  </si>
  <si>
    <t>DINORAH CAROLINA TOLENTINO SANTOS</t>
  </si>
  <si>
    <t xml:space="preserve">DIOMARES ALTAGRACIA ROSADO RAMIREZ DE VICTORIANO </t>
  </si>
  <si>
    <t>DIONICIA DEL ROSARIO ROJAS</t>
  </si>
  <si>
    <t>DIONICIA SANCHEZ SILVESTRE</t>
  </si>
  <si>
    <t>DIONY JOSE FERNANDEZ RODRIGUEZ</t>
  </si>
  <si>
    <t>DIONY ROJAS</t>
  </si>
  <si>
    <t xml:space="preserve">DIORKIS MARIA PEREZ MARMOL </t>
  </si>
  <si>
    <t>DISLANDIS BERENICE HERNANDEZ FERNANDEZ</t>
  </si>
  <si>
    <t xml:space="preserve">DISMARKI DARIGEL GUTIERREZ SANTANA </t>
  </si>
  <si>
    <t xml:space="preserve">DIVINA MATEO DE LEON </t>
  </si>
  <si>
    <t>DOMINGA DE LA ROSA OGANDO</t>
  </si>
  <si>
    <t xml:space="preserve">DOMINGA DEL ROSARIO GONZALEZ </t>
  </si>
  <si>
    <t xml:space="preserve">DOMINGA VENTURA DE LOS SANTOS </t>
  </si>
  <si>
    <t>DOMINGO BIENVENIDO ARIAS CIPRIAN</t>
  </si>
  <si>
    <t>DOMIRALFI DE JESUS CASTAÑO DE HERNAN</t>
  </si>
  <si>
    <t>DORA ESTHER PARDILLA P. DE PERDOMO</t>
  </si>
  <si>
    <t>DORALUZ MONTERO VALERA</t>
  </si>
  <si>
    <t>DORCA ESLUPINA GELABERT OVALLE</t>
  </si>
  <si>
    <t>DORCA ROSMERY ARACHE DE VILLANUEVA</t>
  </si>
  <si>
    <t xml:space="preserve">DORIANYS FERRERAS JIMENEZ </t>
  </si>
  <si>
    <t xml:space="preserve">DORIS CAROLINA ROSARIO FELIZ </t>
  </si>
  <si>
    <t xml:space="preserve">DORIS LISANNYA REDONDO MENDEZ </t>
  </si>
  <si>
    <t xml:space="preserve">DORIS STEPHANIE PEÑA ALCANTARA </t>
  </si>
  <si>
    <t>DORKA ELIZABETH BLAKE HERNANDEZ</t>
  </si>
  <si>
    <t>DORKA NELYS FRIAS ESCARRAN</t>
  </si>
  <si>
    <t xml:space="preserve">DUBERQUI SENA DIAZ </t>
  </si>
  <si>
    <t xml:space="preserve">DULCE HESTHER MANZANILLO CASTILLO </t>
  </si>
  <si>
    <t>DULCE MARIA MANZANILLO</t>
  </si>
  <si>
    <t>DULCE MARIA PIÑA RECIO</t>
  </si>
  <si>
    <t>DULCE MARIA TOBAL AGRAMONTE</t>
  </si>
  <si>
    <t>DULCE MARIA TORIBIO CABRERA</t>
  </si>
  <si>
    <t>DULCELANIA SALVADOR DE LA ROSA</t>
  </si>
  <si>
    <t xml:space="preserve">EDILENNY DE LA PAZ FELIZ </t>
  </si>
  <si>
    <t>EDILI FABIAN CHALA</t>
  </si>
  <si>
    <t xml:space="preserve">EDWARD ENMANUEL CABA AMEZQUITA </t>
  </si>
  <si>
    <t>EDY ALTAGRACIA QUIÑONEZ REYES</t>
  </si>
  <si>
    <t>EIMY YAJAIRA VARGAS</t>
  </si>
  <si>
    <t xml:space="preserve">ELADIA PAYERO AYBAR </t>
  </si>
  <si>
    <t>ELAINE ALTAGRACIA VARGAS PEREZ</t>
  </si>
  <si>
    <t xml:space="preserve">ELBA IRIS MARTINEZ DE MONEGRO </t>
  </si>
  <si>
    <t>ELCIRA CASADO DIAZ</t>
  </si>
  <si>
    <t xml:space="preserve">ELDRIS CAROLINA ALMONTE CABRAL </t>
  </si>
  <si>
    <t>ELDRY REXMANIA MOLINA MEDRANO</t>
  </si>
  <si>
    <t>ELENA DE LA ROSA DE MACHO</t>
  </si>
  <si>
    <t>ELI FRANCINY MONTILLA MOSCOSO</t>
  </si>
  <si>
    <t>ELIA OGANDO DE LOS SANTOS</t>
  </si>
  <si>
    <t>ELIAKY MELANEA PEREZ LOPEZ</t>
  </si>
  <si>
    <t xml:space="preserve">ELIANA LUCIA SANTOS GOMEZ </t>
  </si>
  <si>
    <t xml:space="preserve">ELIANNA MATA CARABALLO DE GUZMAN </t>
  </si>
  <si>
    <t>ELIANNY DE JESUS DURAN</t>
  </si>
  <si>
    <t>ELIDA ALTAGRACIA VALENZUELA SOSA</t>
  </si>
  <si>
    <t xml:space="preserve">ELIMARY GUZMAN BAEZ </t>
  </si>
  <si>
    <t>ELISA BEATO FERNANDEZ</t>
  </si>
  <si>
    <t>ELISA DIANELVA RAMON HERRERA</t>
  </si>
  <si>
    <t>ELIZABETH CRUCETA DIAZ</t>
  </si>
  <si>
    <t>ELIZABETH DEL CARMEN DOMINGUEZ NUÑEZ</t>
  </si>
  <si>
    <t>ELIZABETH DEL CARMEN REYES PEÑALO</t>
  </si>
  <si>
    <t>ELIZABETH MARIEL MORETA LINARES</t>
  </si>
  <si>
    <t>ELIZABETH PARRA FRIAS</t>
  </si>
  <si>
    <t>ELIZABETH RODRIGUEZ</t>
  </si>
  <si>
    <t>ELIZABETH SANTIAGO MARTINEZ</t>
  </si>
  <si>
    <t>ELIZABETH SANTOS DE JESUS</t>
  </si>
  <si>
    <t>ELIZABETH ZABALA RODRIGUEZ</t>
  </si>
  <si>
    <t>ELOYDA TURBI MATOS</t>
  </si>
  <si>
    <t>ELSA AGRIPINA MOREL NOVO</t>
  </si>
  <si>
    <t>ELSA ALTAGRACIA VENTURA TORIBIO DE CASTRO</t>
  </si>
  <si>
    <t>ELSA CAROLINA CUSTODIO PEREZ</t>
  </si>
  <si>
    <t>ELSA EVELIN FRANCISCA COLLADO ANDRIC</t>
  </si>
  <si>
    <t xml:space="preserve">ELSA MARIA ZORRILLA DE LA CRUZ </t>
  </si>
  <si>
    <t xml:space="preserve">ELSA NIDIA PIMENTEL NOLASCO </t>
  </si>
  <si>
    <t>ELVA NELLY BIERD SANCHEZ</t>
  </si>
  <si>
    <t>EMELI YADELMI VERAS</t>
  </si>
  <si>
    <t>EMERIN MAIRENI REYES LEMOS</t>
  </si>
  <si>
    <t>EMILDRE ELIZABETH MOREL ARACENA</t>
  </si>
  <si>
    <t>EMILI MABEL GONZALEZ MAÑON</t>
  </si>
  <si>
    <t>EMILSE ALTAGRACIA LOPEZ SANTOS</t>
  </si>
  <si>
    <t xml:space="preserve">ENAINY JOSEILA CUEVAS TRINIDAD </t>
  </si>
  <si>
    <t>ENELDA RAFAELA JIMENEZ MIRANDA</t>
  </si>
  <si>
    <t>ENERCIDA RIJO ZACARIAS</t>
  </si>
  <si>
    <t xml:space="preserve">ENMANUEL MOJICA MARTINEZ </t>
  </si>
  <si>
    <t xml:space="preserve">ENMANUEL SANCHEZ OGANDO </t>
  </si>
  <si>
    <t>ERASMO MONTERO ORTEGA</t>
  </si>
  <si>
    <t>ERCILIA NANISA FELIZ FELIZ</t>
  </si>
  <si>
    <t xml:space="preserve">ERICA GUILLERMO LUCIANO </t>
  </si>
  <si>
    <t>ERICKA ANDREINA RODRIGUEZ TEJADA</t>
  </si>
  <si>
    <t>ERIDANIA MONTERO</t>
  </si>
  <si>
    <t xml:space="preserve">ERIDANIA RODRIGUEZ MUÑOZ </t>
  </si>
  <si>
    <t>ERIKA MELISA GARCIA PEÑA</t>
  </si>
  <si>
    <t>ERIKA NAZARET TEJADA GARCIA</t>
  </si>
  <si>
    <t>ERNESTO LUIS LORENZO MATEO</t>
  </si>
  <si>
    <t xml:space="preserve">ESCARLING BERENICE GUERRERO SANCHEZ </t>
  </si>
  <si>
    <t>ESMAILYN ODALIX RUIZ BAEZ</t>
  </si>
  <si>
    <t>ESMALIN CESARINA DIAZ DE OLEO</t>
  </si>
  <si>
    <t xml:space="preserve">ESMARLIN ALEXANDRA ALCEQUIEZ SANTOS </t>
  </si>
  <si>
    <t>ESMARLIN BOLIVAR PERDOMO DE LA CRUZ</t>
  </si>
  <si>
    <t>ESMARLYN HERNANDEZ MARTINEZ</t>
  </si>
  <si>
    <t xml:space="preserve">ESMAYERLIN ALTAGRACIA GONZALEZ ARIAS </t>
  </si>
  <si>
    <t xml:space="preserve">ESMIRNA CASTRO ROA </t>
  </si>
  <si>
    <t>ESPERANZA CARIDAD MEDINA SOLER DE DE LA CRUZ</t>
  </si>
  <si>
    <t>ESPERANZA MINIER MARTINEZ</t>
  </si>
  <si>
    <t xml:space="preserve">ESTANILA BRITO ERASME </t>
  </si>
  <si>
    <t>ESTEFANI BONILLA LOPEZ</t>
  </si>
  <si>
    <r>
      <t>AUXILIAR DE FARMACIA</t>
    </r>
    <r>
      <rPr>
        <b/>
        <sz val="8"/>
        <color indexed="8"/>
        <rFont val="Gill Sans MT"/>
        <family val="2"/>
      </rPr>
      <t xml:space="preserve"> (SUPERVISOR (A) DE FCIA.-INTERINO)</t>
    </r>
  </si>
  <si>
    <t>ESTEFANI DE LA CRUZ TORRES</t>
  </si>
  <si>
    <t xml:space="preserve">ESTEFANIA DEL CARMEN JAVIER ESTRELLA </t>
  </si>
  <si>
    <t>ESTEFANY YORKINIA PEREZ FELIZ</t>
  </si>
  <si>
    <t xml:space="preserve">ESTEPHANIE HIERRO FRIAS </t>
  </si>
  <si>
    <t xml:space="preserve">ESTEPHANY BATISTA HERNANDEZ </t>
  </si>
  <si>
    <t>ESTEPHANY POLO NOLASCO</t>
  </si>
  <si>
    <t>ESTEY MATO KERY</t>
  </si>
  <si>
    <t>ESTHEFANI ENCARNACION VALDEZ</t>
  </si>
  <si>
    <t xml:space="preserve">ESTHEFANIA CASTILLO ESCOTO </t>
  </si>
  <si>
    <t>ESTHER MARIA PEREZ MATA</t>
  </si>
  <si>
    <t>ESTRELLA MARIA ANGELICA RODRIGUEZ DE CASTAÑOS</t>
  </si>
  <si>
    <t>ETHEL MARY DE JESUS CAMACHO</t>
  </si>
  <si>
    <t>EUGENIA JOSEFINA BATISTA SEGURA</t>
  </si>
  <si>
    <t xml:space="preserve">EULODIA MENDEZ SOTO </t>
  </si>
  <si>
    <t>EUNICE DE LOS SANTOS HERRERA</t>
  </si>
  <si>
    <t>EUNICE DIAZ SILFA</t>
  </si>
  <si>
    <t>EVANGELISTA DILONE PUCHEU</t>
  </si>
  <si>
    <t>EVANGELISTA TAVERA DE SUAREZ</t>
  </si>
  <si>
    <t>EVELIN ESTEFANI NUÑEZ</t>
  </si>
  <si>
    <t>EVELIN KATERINE ALCANTARA DE LOS SANTOS</t>
  </si>
  <si>
    <t>EVELYN YADIRA MAMBRU CASTELLANO</t>
  </si>
  <si>
    <t>FANNY ALTAGRACIA LORENZO JIMENEZ</t>
  </si>
  <si>
    <t>FANNY ESTHER CLAIXTE SERRANO</t>
  </si>
  <si>
    <t>FANNY JIMENEZ VALDEZ</t>
  </si>
  <si>
    <t>FANNY YAZMIN LEBRON</t>
  </si>
  <si>
    <t>FANY MARGARITA ROJAS RINCON</t>
  </si>
  <si>
    <t>FATIMA ALTAGRACIA PEREZ CABA</t>
  </si>
  <si>
    <t>FATIMA BERENISE DE LA CRUZ COLLADO</t>
  </si>
  <si>
    <t>FATIMA JAVIER MELO</t>
  </si>
  <si>
    <t>FATIMA LORENA CEBALLOS FABIAN</t>
  </si>
  <si>
    <t>FATIMA VERONICA AQUINO PAULINO</t>
  </si>
  <si>
    <t>FAUSTA MARGARITA PINEDA URBAEZ</t>
  </si>
  <si>
    <t>FAUSTA VIRGEN CAMACHO CALCAÑO</t>
  </si>
  <si>
    <t>FAUSTINA GRATEREAUX RODRIGUEZ</t>
  </si>
  <si>
    <t>FAUSTINA OZORIO Y FELIZ</t>
  </si>
  <si>
    <t>FAUSTINO ALMONTE MERCADO</t>
  </si>
  <si>
    <t>FEDELMILDA ALMINDA RAMIREZ TOMAS</t>
  </si>
  <si>
    <t>FELICIA CASTILLO CASTRO</t>
  </si>
  <si>
    <t>FELICIDAD BETANIA MOTA ROSARIO</t>
  </si>
  <si>
    <t>FELICITO MORLA DE LA CRUZ</t>
  </si>
  <si>
    <t>FENNY CAROLINA RUIZ RUIZ</t>
  </si>
  <si>
    <t>FERMINA DE LA CRUZ VARGAS</t>
  </si>
  <si>
    <t>FERMINA ROJAS HERNANDEZ</t>
  </si>
  <si>
    <t>FIOR D ALIZA LOPEZ JAVIER</t>
  </si>
  <si>
    <t>FIOR DALIZA ALVAREZ ALMONTE</t>
  </si>
  <si>
    <t>FIOR ESTEFANI POZO BAEZ</t>
  </si>
  <si>
    <t>FLAVIA CAMINERO</t>
  </si>
  <si>
    <t>FLOR MARIA CASTILLO ARACENA</t>
  </si>
  <si>
    <t xml:space="preserve">FLOR MARIA GARCIA PEREZ </t>
  </si>
  <si>
    <t>FLOR MARIA VILLEGAS FIGUEREO</t>
  </si>
  <si>
    <t>FLORANGEL NUÑEZ SANTOS</t>
  </si>
  <si>
    <t>FLORINDA ARAUJO</t>
  </si>
  <si>
    <t>FRAINY ELIZABETH ROSARIO BAEZ</t>
  </si>
  <si>
    <t xml:space="preserve">FRANCHELIS CORPORAN SIGARAN </t>
  </si>
  <si>
    <t>FRANCHESCA MEJIA AQUINO</t>
  </si>
  <si>
    <t>FRANCHESCA ROSSO FILPO</t>
  </si>
  <si>
    <t>FRANCHESCA YRONELIS ARREDONDO COTES</t>
  </si>
  <si>
    <t>FRANCIA ELIZABETH PEREZ CUEVAS</t>
  </si>
  <si>
    <t>FRANCINA PADILLA</t>
  </si>
  <si>
    <t>FRANCIS BIENVENIDO MATOS MATOS</t>
  </si>
  <si>
    <t>FRANCIS JOELY OGANDO JIMENEZ</t>
  </si>
  <si>
    <t>FRANCISCA ANTONIA MERCADO MENDEZ</t>
  </si>
  <si>
    <t>FRANCISCA COMAS DE DE LEON</t>
  </si>
  <si>
    <t>FRANCISCA CONFESORA PEREZ TOLEDO</t>
  </si>
  <si>
    <t>FRANCISCA CORREA BURET</t>
  </si>
  <si>
    <t>FRANCISCA LOPEZ</t>
  </si>
  <si>
    <t>FRANCISCA MADE VALDEZ</t>
  </si>
  <si>
    <t>FRANCISCA SILVESTRE RAMIREZ DE GASTO</t>
  </si>
  <si>
    <t>FRANCISCA YSAURA MARTINEZ JEREZ</t>
  </si>
  <si>
    <t>FRANKLIN DE JESUS LIZ JORGE</t>
  </si>
  <si>
    <t>FRANKLIN SOLANO RODRIGUEZ</t>
  </si>
  <si>
    <t>FRAYMER ARISMENDY SANCHEZ VILORIO</t>
  </si>
  <si>
    <t>FREDESVINDA VENTURA CASTILLO</t>
  </si>
  <si>
    <t>FRESOLINA ROSARIO</t>
  </si>
  <si>
    <t xml:space="preserve">GABRIELA DENISSE BURTE MATOS </t>
  </si>
  <si>
    <t>GABRIELA ESTEFANY SUAREZ PEREZ</t>
  </si>
  <si>
    <t xml:space="preserve">GABRIELA GERMOSO FAMILIA </t>
  </si>
  <si>
    <t>GABRIELA RODRIGUEZ RAPOSO</t>
  </si>
  <si>
    <t>GENARA ALEJANDRO DE LOS SANTOS</t>
  </si>
  <si>
    <t xml:space="preserve">GENESIS ADAMES </t>
  </si>
  <si>
    <t>GENESIS MARIA CRUZ HERRERA</t>
  </si>
  <si>
    <t>GENESIS PAMELA VIZCAINO CABRERA</t>
  </si>
  <si>
    <t xml:space="preserve">GENEUDY DE LOS SANTOS ESTEVEZ </t>
  </si>
  <si>
    <t>GENRY TOMAS HERNANDEZ CALCAÑO</t>
  </si>
  <si>
    <t xml:space="preserve">GEORGINA HERNANDEZ SANTOS </t>
  </si>
  <si>
    <t xml:space="preserve">GERALDINA MOJICA OGANDO </t>
  </si>
  <si>
    <t>GERMANIA FLORIAN</t>
  </si>
  <si>
    <t>GINELSY CRUZ GONZALEZ</t>
  </si>
  <si>
    <t>GISELA ERNESTINA DE LOS SANTOS DE LA CRUZ</t>
  </si>
  <si>
    <t>GISELA GUZMAN GERMAN</t>
  </si>
  <si>
    <t>GISSELL ELIZABETH MEJIA SANTANA</t>
  </si>
  <si>
    <t>GLADIS MARIA CAMILO BATISTA</t>
  </si>
  <si>
    <t>GLADYS FABIAN BELTRE</t>
  </si>
  <si>
    <t>GLADYS PONCEANO MEJIA</t>
  </si>
  <si>
    <t>GLAUDYS MARCIEL MURRAY RAMIREZ</t>
  </si>
  <si>
    <t>GLENI MARIA BRITO ROBLES</t>
  </si>
  <si>
    <t xml:space="preserve">GLENIS YAHAIRA DIAZ SILVESTRE </t>
  </si>
  <si>
    <t xml:space="preserve">GLENNY ESTHER MARTE ALMARANTE </t>
  </si>
  <si>
    <t>GLENNYS ABIGAIL COLLADO DEL CARMEN</t>
  </si>
  <si>
    <t xml:space="preserve">GLENY CABRERA FRANCISCO </t>
  </si>
  <si>
    <t>GLENY MERCEDES BRITO REYES</t>
  </si>
  <si>
    <t>GLORIA GERTRUDIS RODRIGUEZ</t>
  </si>
  <si>
    <t>GLORIS JACQUELINE PERDOMO MATOS</t>
  </si>
  <si>
    <t>GRECIA MATOS SENA DE NOVAS</t>
  </si>
  <si>
    <t>GREGORIO ANDRES PERALTA JORGE</t>
  </si>
  <si>
    <t xml:space="preserve">GREY REYES RODRIGUEZ </t>
  </si>
  <si>
    <t xml:space="preserve">GREYMI MARIA CORTORREAL VELEZ </t>
  </si>
  <si>
    <t>GRICELINA FRIAS ROBLES</t>
  </si>
  <si>
    <t xml:space="preserve">GRISEL MIGDALIA RAMIREZ NIN </t>
  </si>
  <si>
    <t>GRISMELY LUNA DIAZA</t>
  </si>
  <si>
    <t>GUILLERMINA ALTAGRACIA NUÑEZ CABRERA</t>
  </si>
  <si>
    <t>GUILLERMINA PELAGIA ESPINAL SANTANA</t>
  </si>
  <si>
    <t xml:space="preserve">HARDIN MENDOZA ACOSTA </t>
  </si>
  <si>
    <t>HEIDI MARIA FERNANDEZ ESTRELLA</t>
  </si>
  <si>
    <t xml:space="preserve">HEIDY ALBA MADE MORA </t>
  </si>
  <si>
    <t>HEIDY MARINA MORA GUZMAN</t>
  </si>
  <si>
    <t xml:space="preserve">HENESIS SANTANA PEREZ </t>
  </si>
  <si>
    <t>HERIBERTA GUZMAN ALCANTARA</t>
  </si>
  <si>
    <t>HERMINIA MERCEDES SALCEDO</t>
  </si>
  <si>
    <t>HHOENDY RIVA</t>
  </si>
  <si>
    <t>HILANYI ANGELICA ROMERO ORTEGA</t>
  </si>
  <si>
    <t>HILDA MARIA DIAZ GARCIA</t>
  </si>
  <si>
    <t>HILDANIA PAREDES LOPEZ</t>
  </si>
  <si>
    <t xml:space="preserve">HILMA MARITZA ENCARNACION SENA </t>
  </si>
  <si>
    <t>HINAURI CARMONA MATEO</t>
  </si>
  <si>
    <t xml:space="preserve">HIRCANIA  STEFANY NOVA PERALTA </t>
  </si>
  <si>
    <t>HULGA MONTAS MONTERO</t>
  </si>
  <si>
    <t>IANNA AURELIA DE LEON AMARO</t>
  </si>
  <si>
    <t xml:space="preserve">IDALENY MEJIA LEBRON </t>
  </si>
  <si>
    <t>IDALIA MADELIN ROSARIO LIRIANO</t>
  </si>
  <si>
    <t xml:space="preserve">IDELANGEL MOREY BONILLA </t>
  </si>
  <si>
    <t>IDELYS REYES DE BAEZ</t>
  </si>
  <si>
    <t>IGNACIA MAIUMI SUAREZ MOSQUEA</t>
  </si>
  <si>
    <t>ILEANNA MICHELLE MOREY GUILAMO</t>
  </si>
  <si>
    <t>ILIANA DELGADO GUEVARA</t>
  </si>
  <si>
    <t xml:space="preserve">ILSA ALEXANDRA BATISTA REYES </t>
  </si>
  <si>
    <t xml:space="preserve">ILSA NOEMI DE LOS SANTOS RAMIREZ </t>
  </si>
  <si>
    <t xml:space="preserve">IMPERIA ALTAGRACIA PARRA MEDRANO </t>
  </si>
  <si>
    <t xml:space="preserve">INDHIRA CUELLO FELIZ </t>
  </si>
  <si>
    <t>INDIRA VANESSA CORPORAN VICTORINO</t>
  </si>
  <si>
    <t xml:space="preserve">INDY MARIANNY SANTANA PERALTA </t>
  </si>
  <si>
    <t>INGRID OFELIA ROSARIO NUÑEZ</t>
  </si>
  <si>
    <t>INGRIS BAEZ SANCHEZ</t>
  </si>
  <si>
    <t>INGRIS YAJAIRA QUIÑONEZ SANCHEZ</t>
  </si>
  <si>
    <t>INOELIA YOCELIN SOTO BAEZ</t>
  </si>
  <si>
    <t>IRADIA YESENIA MEJIA MARTINEZ</t>
  </si>
  <si>
    <t>IRDELISE CESPEDES NOVA</t>
  </si>
  <si>
    <t>IRENE HILARIO DURAN</t>
  </si>
  <si>
    <t>IRENE NOVA SOLANO</t>
  </si>
  <si>
    <t>IRENES YSABEL JIMENEZ JACOBO</t>
  </si>
  <si>
    <t xml:space="preserve">IRIANNI DIAZ GARCIA </t>
  </si>
  <si>
    <t>IRINA DOLORES ESTEVEZ BONILLA</t>
  </si>
  <si>
    <t>IRIS DANNYS HERASME PANIAGUA</t>
  </si>
  <si>
    <t xml:space="preserve">IRIS YAJAIRA PEÑA CARDENAS </t>
  </si>
  <si>
    <t>IRONELIS MORA MORA</t>
  </si>
  <si>
    <t>IRONELIS TORIBIO MARTINEZ</t>
  </si>
  <si>
    <t>ISABEL EDUVIGES DE JESUS MARTINEZ</t>
  </si>
  <si>
    <t>ISABEL GARCIA BAUTISTA</t>
  </si>
  <si>
    <t>ISABEL PANIAGUA SANCHEZ</t>
  </si>
  <si>
    <t>ISAMAR LETICIA ALCANTARA TAVERAS</t>
  </si>
  <si>
    <t>ISARA NATHALIE ACEVEDO SANTELISE</t>
  </si>
  <si>
    <t>ISAURA DE AZA MOSQUEA</t>
  </si>
  <si>
    <t>ISIDRA RAMIREZ MONTERO</t>
  </si>
  <si>
    <t xml:space="preserve">IVELIANNY MALDONADO HERNANDEZ </t>
  </si>
  <si>
    <t>IVELISSE ANDUJAR ORTIZ</t>
  </si>
  <si>
    <t>JACINTA MARIA CRUZ ALMANZAR</t>
  </si>
  <si>
    <t>JACQUELINE ALTAGRACIA JEREZ</t>
  </si>
  <si>
    <t>JACQUELINE DEL CARMEN LAJARA BAUTISTA</t>
  </si>
  <si>
    <t>JADE AYARI GARCIA</t>
  </si>
  <si>
    <t>JAFREISSY DANIELA HERRERA MARTINEZ</t>
  </si>
  <si>
    <t>JAHAIRA CAROLINA LIZ PEÑA</t>
  </si>
  <si>
    <t xml:space="preserve">JANEIRY RAFAELINA JIMENEZ ADAMES </t>
  </si>
  <si>
    <t>JANNORIS DEL CARMEN JIMENEZ GUERRERO</t>
  </si>
  <si>
    <t>JASMIN ALTAGRACIA LOPEZ ROSARIO</t>
  </si>
  <si>
    <t xml:space="preserve">JAZMIN ALMONTE AMADOR </t>
  </si>
  <si>
    <t>JEAN CARLOS RAMOS SANTOS</t>
  </si>
  <si>
    <t>JEIDDY JEHANNY MONTERO FERNANDEZ</t>
  </si>
  <si>
    <t>JEIDY MARIELA SANTANA MEJIA</t>
  </si>
  <si>
    <t>JEKRISON ANTONIO CERDA RODRIGUEZ</t>
  </si>
  <si>
    <t xml:space="preserve">JENIFER NICOL MONTAÑO CEDEÑO </t>
  </si>
  <si>
    <t xml:space="preserve">JENNIFER GOMEZ PEREZ </t>
  </si>
  <si>
    <t>JENNIFER MARIA NUÑEZ CRUZ</t>
  </si>
  <si>
    <t>JENNIFER MUÑOZ MORILLO</t>
  </si>
  <si>
    <t>JENNY ALTAGRACIA GARCIA LIRANZO</t>
  </si>
  <si>
    <t>JENNY ALTAGRACIA ROSARIO DE SANTOS</t>
  </si>
  <si>
    <t>JENNY VASQUEZ UREÑA</t>
  </si>
  <si>
    <t>JESIEL MOISES REGALADO DOMINGUEZ</t>
  </si>
  <si>
    <t xml:space="preserve">JESSICA DE LEON SOLANO </t>
  </si>
  <si>
    <t>JESSIKA DEL CARMEN SANTIAGO</t>
  </si>
  <si>
    <t>JESUCITA VAZQUEZ OLAVERRIA</t>
  </si>
  <si>
    <t>JESUS MANUEL ROMERO VALDEZ</t>
  </si>
  <si>
    <t>JHOANNA GUTIERREZ LORA</t>
  </si>
  <si>
    <t>JHORADI ALTAGRACIA MEDINA PEÑA</t>
  </si>
  <si>
    <t xml:space="preserve">JINA ESPERANZA GUZMAN PAYANO </t>
  </si>
  <si>
    <t>JINNETTE CABRERA ZABALA</t>
  </si>
  <si>
    <t>JOELISSA TERRERO SUAREZ</t>
  </si>
  <si>
    <t>JOELY ALEJANDRA HERNANDEZ CALCAÑO</t>
  </si>
  <si>
    <t>JOENNY FLOR GONZALEZ PERSINAL</t>
  </si>
  <si>
    <t xml:space="preserve">JOHAN MANUEL MIRANDA CASTRO </t>
  </si>
  <si>
    <t xml:space="preserve">JOHANNA FRANCISCA FUENTES CARRASCO </t>
  </si>
  <si>
    <t>JOHANNA GOMEZ MERCEDES</t>
  </si>
  <si>
    <t xml:space="preserve">JOHANNA MARLENY MARTINEZ MEJIA </t>
  </si>
  <si>
    <t xml:space="preserve">JOHANNA RAQUEL LANTIGUA VARGAS </t>
  </si>
  <si>
    <t>JOHANNY MARIA CHECO RODRIGUEZ</t>
  </si>
  <si>
    <t>JOHANNY MARIBEL CORDERO</t>
  </si>
  <si>
    <t>JOHANNY MIGUELINA ARACENA GERMOSEN</t>
  </si>
  <si>
    <t>JOHANNY ROMERO</t>
  </si>
  <si>
    <t>JOHANNY YLUMINADA MATEO MARTICH</t>
  </si>
  <si>
    <t>JONATHAN MONTERO GONZALEZ</t>
  </si>
  <si>
    <t xml:space="preserve">JORDALINA LUNA FAJARDO </t>
  </si>
  <si>
    <t>JOSE ALBERTO BAEZ PERDOMO</t>
  </si>
  <si>
    <t>JOSE ANTONIO ENCARNACION SANTANA</t>
  </si>
  <si>
    <t>JOSE ARIAS COLOME</t>
  </si>
  <si>
    <t>JOSE FEDERICO JAQUEZ HERRERA</t>
  </si>
  <si>
    <t>JOSE LUIS GUTIERREZ REYES</t>
  </si>
  <si>
    <t>JOSE PEREZ</t>
  </si>
  <si>
    <t>JOSE RAFAEL MOTA PLACENCIO</t>
  </si>
  <si>
    <t xml:space="preserve">JOSE ROBERTO SANCHEZ PERALTA </t>
  </si>
  <si>
    <t>JOSEFA ALFONSECA JACOBO</t>
  </si>
  <si>
    <t>JOSEFA LUIS SANTANA</t>
  </si>
  <si>
    <t>JOSEFINA ACEVEDO RODRIGUEZ</t>
  </si>
  <si>
    <t>JOSEFINA DEL CARMEN MENDOZA COSTE</t>
  </si>
  <si>
    <t>JOSEFINA MONTAS RUIZ</t>
  </si>
  <si>
    <t xml:space="preserve">JOSEFINA ROSANNY FELIZ FELIZ </t>
  </si>
  <si>
    <t>JOSELIN CONTRERAS REYES</t>
  </si>
  <si>
    <t>JOSELINE DE JESUS SANCHEZ</t>
  </si>
  <si>
    <t>JOSELYN MARLENE ROMERO DE LOS SANTOS</t>
  </si>
  <si>
    <t xml:space="preserve">JOSELYN PINEDA DE LEON </t>
  </si>
  <si>
    <t xml:space="preserve">JOSELYN TAVAREZ FERNANDEZ </t>
  </si>
  <si>
    <t>JOULENE ELIGIA HICIANO FRIAS</t>
  </si>
  <si>
    <t xml:space="preserve">JUAN GUILLERMO FELIPE NUNEZ </t>
  </si>
  <si>
    <t>JUAN MANUEL PEREZ ABREU</t>
  </si>
  <si>
    <t>JUANA ALTAGRACIA ROBLES MARTE</t>
  </si>
  <si>
    <t>JUANA DANIELA CASTILLO GARCIA</t>
  </si>
  <si>
    <t>JUANA DE JESUS CRUCETA</t>
  </si>
  <si>
    <t>JUANA DENNY LEBRON PIÑA</t>
  </si>
  <si>
    <t>JUANA ELIS CESPEDES ESTRELLLA</t>
  </si>
  <si>
    <t>JUANA ELIZABETH RAMIREZ BATISTA</t>
  </si>
  <si>
    <t>JUANA ESPERANZA ALVAREZ GERMAN</t>
  </si>
  <si>
    <t>JUANA FRANCISCA QUEZADA LIRIANO</t>
  </si>
  <si>
    <t>JUANA LUNA BRIOSO</t>
  </si>
  <si>
    <t xml:space="preserve">JUANA MANZUETA GONZALEZ </t>
  </si>
  <si>
    <t xml:space="preserve">JUANA MARIA SUERO DOMINGUEZ </t>
  </si>
  <si>
    <t>JUANA MARTINEZ BELLO</t>
  </si>
  <si>
    <t>JUANA MIRIAN REYES CASTRO</t>
  </si>
  <si>
    <t>JUANA ORQUIDEA ZORILLA SANTOS</t>
  </si>
  <si>
    <t>JUANA REYES SANCHEZ MARTE</t>
  </si>
  <si>
    <t>JUANA RIJO RAMIREZ</t>
  </si>
  <si>
    <t xml:space="preserve">JUANA SABRINA SOSA DURAN </t>
  </si>
  <si>
    <t>JUDIS MARGARITA SOTO SOTO</t>
  </si>
  <si>
    <t xml:space="preserve">JUDITH MARGARITA GERMOSEN SURIEL </t>
  </si>
  <si>
    <t>JULAY RAMIREZ VALDEZ</t>
  </si>
  <si>
    <t>JULEISY MARIA TAVAREZ ACOSTA</t>
  </si>
  <si>
    <t>JULIA IVELISSE SOSA MOTA</t>
  </si>
  <si>
    <t>JULIA JORGE BRAZOBAN</t>
  </si>
  <si>
    <t>JULIA LUCIANO PEREZ</t>
  </si>
  <si>
    <t>JULIANA LORA PAULINO</t>
  </si>
  <si>
    <t>JULIANA ROSARIO CEPEDA</t>
  </si>
  <si>
    <t>JULIANITA DE LA CRUZ BATISTA</t>
  </si>
  <si>
    <t>JULIETTA EURIDICY HERNANDEZ LUCIANO</t>
  </si>
  <si>
    <t>JULIO CESAR RODRIGUEZ CANDELARIO</t>
  </si>
  <si>
    <t>JULIO CESAR ROSARIO BELLIARD</t>
  </si>
  <si>
    <t xml:space="preserve">JULIO JIMENEZ </t>
  </si>
  <si>
    <t>JULIO VARGAS CASTILLO</t>
  </si>
  <si>
    <t>JULISSA ROSAURYS CARMONA GONZALEZ</t>
  </si>
  <si>
    <t xml:space="preserve">JUNIOR ALEXANDER SANCHEZ IMBERT </t>
  </si>
  <si>
    <t>JUSTINA RAMIREZ DE PEÑALO</t>
  </si>
  <si>
    <t>KAREN LISBETH FULGENCIO GOMEZ</t>
  </si>
  <si>
    <t>KARINA CAMILO MEDINA</t>
  </si>
  <si>
    <t>KARINA CATALINA PEÑA</t>
  </si>
  <si>
    <t xml:space="preserve">KARINA REYES ROSARIO </t>
  </si>
  <si>
    <t xml:space="preserve">KARINA SANTANA GUZMAN </t>
  </si>
  <si>
    <t>KARINA YECENIA PEREZ SUERO</t>
  </si>
  <si>
    <t xml:space="preserve">KARLA MICHEL COCA AMPARO </t>
  </si>
  <si>
    <t xml:space="preserve">KATERINE ALTAGRACIA MARTES RUBIO </t>
  </si>
  <si>
    <t xml:space="preserve">KATERINE ROSMERY SANCHEZ THOMAS </t>
  </si>
  <si>
    <t xml:space="preserve">KATHERINE ALTAGRACIA SALBADOR DE LA CRUZ </t>
  </si>
  <si>
    <t xml:space="preserve">KATHERINE MERCEDES LANTIGUA CACERES </t>
  </si>
  <si>
    <t xml:space="preserve">KATHERINE MONTERO </t>
  </si>
  <si>
    <t>KATHERINE PERALTA FUENTE</t>
  </si>
  <si>
    <t>KATIUSCA MIGUELINA NOVAN POLANCO</t>
  </si>
  <si>
    <t>KATTY FRANCISCA MOLINA GOMEZ</t>
  </si>
  <si>
    <t>KATY GALVAN PIMENTEL</t>
  </si>
  <si>
    <t>KEILYN YASMIN SANTOS DE PEÑA</t>
  </si>
  <si>
    <t>KENDY CESARINA AGRAMONTE</t>
  </si>
  <si>
    <t>KENIA ALEXANDRA KELLY</t>
  </si>
  <si>
    <t>KENIA ANTONIA CASTRO ARACENA</t>
  </si>
  <si>
    <t>KENIA ANTONIA OGANDO AQUINO</t>
  </si>
  <si>
    <t>KENIA ARAGONEX DIAZ</t>
  </si>
  <si>
    <t>KENIA CHECO DE LOS SANTOS</t>
  </si>
  <si>
    <t>KENIA ELIANA MINYETY ENRIQUEZ</t>
  </si>
  <si>
    <t xml:space="preserve">KENIA FAMILIA ROSARIO </t>
  </si>
  <si>
    <t>KENIA JOSEFINA BATISTA</t>
  </si>
  <si>
    <t>KENIA LUZ JAVIER RAMIREZ</t>
  </si>
  <si>
    <t>KENIA MILAGROS NUÑEZ POLANCO</t>
  </si>
  <si>
    <t xml:space="preserve">KEYLA CRISTAL SANTANA BLANCO </t>
  </si>
  <si>
    <t>KIARA RAFIELA GOMEZ MOREL</t>
  </si>
  <si>
    <t xml:space="preserve">KIMBERLY MARINE VALDEZ </t>
  </si>
  <si>
    <t>KIRSSY MARLENIS BARRERA VICIOSO</t>
  </si>
  <si>
    <t>KIRSYS RAQUEL LUCIANO GRAGERARD</t>
  </si>
  <si>
    <t>LAURA DEL ROSARIO JIMENEZ CASTILLO</t>
  </si>
  <si>
    <t>LAURA MASSIEL MONTILLA SEGURA</t>
  </si>
  <si>
    <t xml:space="preserve">LAURA MERCEDES DIAZ SANTOS </t>
  </si>
  <si>
    <t>LAURA MERCEDES MARTINEZ MOLINA</t>
  </si>
  <si>
    <t>LAURA TERESA SIRI REYNOSO</t>
  </si>
  <si>
    <t xml:space="preserve">LEIDA LAIDIANA REYES CONTRERAS </t>
  </si>
  <si>
    <t>LEIDI LAURA BAUTISTA ROSARIO</t>
  </si>
  <si>
    <t>LEIDIS SENA DE OLEO</t>
  </si>
  <si>
    <t>LEIDY LAURA GARCIA MARTE</t>
  </si>
  <si>
    <t>LEIDY MARIA PEREZ HERRERA</t>
  </si>
  <si>
    <t>LEIDY YOHIBET NAMIAS MONEGRO</t>
  </si>
  <si>
    <t>LENWHIR JAMPHIER ESPINAL MONEGRO</t>
  </si>
  <si>
    <t>LEOMIRNA LISVETTE PIÑA HERASME</t>
  </si>
  <si>
    <t>LEONIDAS ANTONIO OSORIA</t>
  </si>
  <si>
    <t xml:space="preserve">LEONIDAS DILENY PEREZ CUEVAS </t>
  </si>
  <si>
    <t>LEONIDAS RUDECINDO FRIAS</t>
  </si>
  <si>
    <t>LEONIDE RAMOS CLASE</t>
  </si>
  <si>
    <t>LIONOL DE LOS SANTOS MORA</t>
  </si>
  <si>
    <t>LEONORA ESTRELLA ROSARIO</t>
  </si>
  <si>
    <t>LEONORA MARTINEZ DE POLANCO</t>
  </si>
  <si>
    <t>LEYANA ALTAGRACIA MERCEDES ABREU</t>
  </si>
  <si>
    <t xml:space="preserve">LEYDI KARINA COSTE BENITEZ </t>
  </si>
  <si>
    <t>LEYDY MARY MONTILLAS VARGAS</t>
  </si>
  <si>
    <t>LIDI MARIA MARTINEZ MARTINEZ</t>
  </si>
  <si>
    <t>LIDIA DEL CARMEN VICTORIANO GARCIA</t>
  </si>
  <si>
    <t>LIDIA MARGARITA FERRERAS SIERRA</t>
  </si>
  <si>
    <t xml:space="preserve">LIDIA RAMIREZ ALVAREZ </t>
  </si>
  <si>
    <t>LILA ENCARNACION ENCARNACION</t>
  </si>
  <si>
    <t>LILIAN ANTONIA ROJAS GUZMAN</t>
  </si>
  <si>
    <t>LILIANA PAULINO ARIAS</t>
  </si>
  <si>
    <t>LILIBETH DE LOS SANTOS DE LEON</t>
  </si>
  <si>
    <t>LINDA JEAN JEAN</t>
  </si>
  <si>
    <t xml:space="preserve">LIONIDAS BENITEZ SILVESTRE </t>
  </si>
  <si>
    <t>LISA JULIA DE LEON MONTERO</t>
  </si>
  <si>
    <t>LISANIA MEJIA MARTINEZ DE MERCEDES</t>
  </si>
  <si>
    <t>LISBET MERCEDES RIVERA CAMPUSANO</t>
  </si>
  <si>
    <t xml:space="preserve">LISBETH REYES TREJO </t>
  </si>
  <si>
    <t>LISCOGNNY MEJIA PADILLA</t>
  </si>
  <si>
    <t>LISETTE ALTAGRACIA HENRIQUEZ DE REYES</t>
  </si>
  <si>
    <t>LISMERI ALTAGRACIA RODRIGUEZ MARTINEZ</t>
  </si>
  <si>
    <t xml:space="preserve">LISMERY ANTONIA VARGAS ROMANO </t>
  </si>
  <si>
    <t>LISS LIRANYI PUJOLS MINYETY</t>
  </si>
  <si>
    <t xml:space="preserve">LISSET WALQUIRIA ZORRILLA RUIZ </t>
  </si>
  <si>
    <t>LISSETTE TEJADA ALMONTE</t>
  </si>
  <si>
    <t>LITZY PATRICIA DIPUGLIA MENDEZ</t>
  </si>
  <si>
    <t>LIXANDRA ENCARNACION LOPEZ</t>
  </si>
  <si>
    <t>LIYANNY MICHAELA REYNOSO MENDEZ</t>
  </si>
  <si>
    <t>LIZZET CESPEDES CESPEDES</t>
  </si>
  <si>
    <t xml:space="preserve">LOIDA CAROLINA SOTO FRANCO </t>
  </si>
  <si>
    <t>LOIDA YOLAINNY CARRION CARABALLO</t>
  </si>
  <si>
    <t>LORENA BELTRE VICENTE</t>
  </si>
  <si>
    <t>LORENA GRISELL MORILLO MOQUETE</t>
  </si>
  <si>
    <t xml:space="preserve">LORENA NAYELIS HERRERA TERRERO </t>
  </si>
  <si>
    <t>LORENZA ANDREA DIAZ ALVAREZ</t>
  </si>
  <si>
    <t>LORENZA MERAN CONTRERAS</t>
  </si>
  <si>
    <t>LORIANNI ARIAS MATEO</t>
  </si>
  <si>
    <t>LOURDES JOCELIN NEUMANN SEVEZ</t>
  </si>
  <si>
    <t xml:space="preserve">LOURDES MARIA IMBERT VALERIO </t>
  </si>
  <si>
    <t xml:space="preserve">LOURDES MARIA SANCHEZ HEREDIA </t>
  </si>
  <si>
    <t>LUCAS MORONTA CACERES</t>
  </si>
  <si>
    <t xml:space="preserve">LUCERO DEL ALBA CASTILLO INOA </t>
  </si>
  <si>
    <t>LUCEYRI FELIZ VARGAS</t>
  </si>
  <si>
    <t>LUCIA CASTRO ESPINAL</t>
  </si>
  <si>
    <t xml:space="preserve">LUCIA LILIANY MERCEDES AQUINO </t>
  </si>
  <si>
    <t xml:space="preserve">LUCINDA VALDEZ CONSTANZA </t>
  </si>
  <si>
    <t>LUCINDA YAJAIRA ALCANTARA LEBRON</t>
  </si>
  <si>
    <t>LUCRECIA DE JESUS CALCAÑO</t>
  </si>
  <si>
    <t>LUCY DEL CARMEN MORILLO</t>
  </si>
  <si>
    <t>LUCY ESTHER LARA REYNOSO</t>
  </si>
  <si>
    <t>LUDMILA INDIRA ALCANTARA ROSARIO</t>
  </si>
  <si>
    <t>LUIS DE LEON CEBALLOS</t>
  </si>
  <si>
    <t>LUIS FERNANDO BEATO</t>
  </si>
  <si>
    <t>LUIS MANUEL GARCIA TORRES</t>
  </si>
  <si>
    <t xml:space="preserve">LUIS MIGUEL CASTILLO GARCIA </t>
  </si>
  <si>
    <t>LUISA ELENA MATOS JIMENEZ</t>
  </si>
  <si>
    <t xml:space="preserve">LUISA MARGARITA PUJOLS DIAZ </t>
  </si>
  <si>
    <t>LUISA MARIA CESPEDES TEJADA</t>
  </si>
  <si>
    <t>LUISA MARIA FIGUEREO HERRERA</t>
  </si>
  <si>
    <t xml:space="preserve">LUISA MARIEL MORONTA BIDO </t>
  </si>
  <si>
    <t>LUISA TORRES CASTILLO</t>
  </si>
  <si>
    <t xml:space="preserve">LUISA YANILDA ALEMAN PIMENTEL </t>
  </si>
  <si>
    <t>LUISANA ANTIGUA</t>
  </si>
  <si>
    <t xml:space="preserve">LUZ ALRIRI RODRIGUEZ GIL </t>
  </si>
  <si>
    <t>LUZ ALTAGRACIA MORROBEL MARTINEZ</t>
  </si>
  <si>
    <t xml:space="preserve">LUZ AMIRIS GENAO CORDERO </t>
  </si>
  <si>
    <t xml:space="preserve">LUZ CELESTE MARTE </t>
  </si>
  <si>
    <t>LUZ DEISY JIMENEZ PEREZ</t>
  </si>
  <si>
    <t>LUZ DEL ALBA GUTIERREZ FERNANDEZ</t>
  </si>
  <si>
    <t>LUZ FANNY RAMIREZ MONTERO</t>
  </si>
  <si>
    <t>LUZ GRISEL ACEVEDO LOPEZ</t>
  </si>
  <si>
    <t>LUZ ISAURA SAMBOY CARABALLO</t>
  </si>
  <si>
    <t>LUZ MARIA ACOSTA PEREZ</t>
  </si>
  <si>
    <t>LUZ MARIA MENDEZ FLORIAN</t>
  </si>
  <si>
    <t>LUZ MARY LIZARDO RODRIGUEZ</t>
  </si>
  <si>
    <t>LUZ MERCEDES QUELIZ SORIANO</t>
  </si>
  <si>
    <t>LUZ MILAGROS RAMON ALONZO</t>
  </si>
  <si>
    <t>LUZ ORQUIDIA ROZON CARO</t>
  </si>
  <si>
    <t>MABEL DURAN POLANCO</t>
  </si>
  <si>
    <t xml:space="preserve">MABELISSA MARTE DE LOS SANTOS </t>
  </si>
  <si>
    <t>MADELEIN DURAN COLLADO</t>
  </si>
  <si>
    <t>MADELIN MEDRANO SANCHEZ</t>
  </si>
  <si>
    <t>MADELIN ROSARIO BATISTA</t>
  </si>
  <si>
    <t>MADELINE SANCHEZ MERAN</t>
  </si>
  <si>
    <t>MADELYN TAVERAS PEÑA</t>
  </si>
  <si>
    <t xml:space="preserve">MAFER ISABEL BATISTA FELIZ </t>
  </si>
  <si>
    <t>MAGALIS PEREZ LEBRON</t>
  </si>
  <si>
    <t>MAGALYS ENCARNACION ARIAS</t>
  </si>
  <si>
    <t>MAGDALENA CORDERO CASTRO</t>
  </si>
  <si>
    <t>MAGDALENA MARTE JIMENEZ</t>
  </si>
  <si>
    <t>MAGNELLY BASILIA AMADOR MENDOZA</t>
  </si>
  <si>
    <t>MAHOLY ABREU RODRIGUEZ</t>
  </si>
  <si>
    <t>MAIRA DIAZ DE OLEO</t>
  </si>
  <si>
    <t>MAIRENI ISABEL REYES COLLADO</t>
  </si>
  <si>
    <t>MAIROBI GIL POLONIO</t>
  </si>
  <si>
    <t xml:space="preserve">MALBERLIN DE LA CRUZ FLORENTINO </t>
  </si>
  <si>
    <t>MALTA BRITO DE LA CRUZ DE ROSARIO</t>
  </si>
  <si>
    <t>MANUEL SANTOS REYES</t>
  </si>
  <si>
    <t>MANUELA MARTINEZ GARCIA</t>
  </si>
  <si>
    <t>MANUELA YAJAYRA URBAEZ JIMENEZ</t>
  </si>
  <si>
    <t>MARCELINA PEGUERO</t>
  </si>
  <si>
    <t>MARCIA FIGUEROA SANCHEZ</t>
  </si>
  <si>
    <t>MARCIA MARIA SOSA TAVAREZ</t>
  </si>
  <si>
    <t xml:space="preserve">MARGARITA CRUZ AYALA </t>
  </si>
  <si>
    <t>MARGARITA DE JESUS TAPIA</t>
  </si>
  <si>
    <t>MARGARITA JIMENEZ FELIZ</t>
  </si>
  <si>
    <t>MARGARITA VENTURA ALMARANTE DE UREÑA</t>
  </si>
  <si>
    <t>MARIA ALEJANDRA DE LA CRUZ</t>
  </si>
  <si>
    <t>MARIA ALEJANDRA MONTERO URDANETA</t>
  </si>
  <si>
    <t>MARIA ALTAGRACIA BATISTA</t>
  </si>
  <si>
    <t>MARIA ALTAGRACIA DE LA CRUZ</t>
  </si>
  <si>
    <t>MARIA ALTAGRACIA DE LA CRUZ NUÑEZ</t>
  </si>
  <si>
    <t>MARIA ALTAGRACIA DURAN GALAN</t>
  </si>
  <si>
    <t>MARIA ALTAGRACIA GARCIA HIRALDO</t>
  </si>
  <si>
    <t>MARIA ALTAGRACIA MEDRANO</t>
  </si>
  <si>
    <t xml:space="preserve">MARIA ALTAGRACIA PEREZ MATOS </t>
  </si>
  <si>
    <t>MARIA ALTAGRACIA PEREZ VASQUEZ DE JI</t>
  </si>
  <si>
    <t>MARIA ALTAGRACIA RIVERA MARTE</t>
  </si>
  <si>
    <t>MARIA ALTAGRACIA SANCHEZ PIMENTEL</t>
  </si>
  <si>
    <t>MARIA ANDREINA MERCEDES</t>
  </si>
  <si>
    <t xml:space="preserve">MARIA ANTONIA FAMILIA RUIZ </t>
  </si>
  <si>
    <t>MARIA BEATRIS TURBIDES DE LA CRUZ</t>
  </si>
  <si>
    <t>MARIA CASTILLO MENA</t>
  </si>
  <si>
    <t>MARIA CATALINA ALFONZO UCETA</t>
  </si>
  <si>
    <t>MARIA COLASINA LOPEZ ROJAS</t>
  </si>
  <si>
    <t>MARIA CRISTINA MENDEZ</t>
  </si>
  <si>
    <t>MARIA DE LOS ANGELES HENRIQUEZ RODRIGUEZ</t>
  </si>
  <si>
    <t>MARIA DE LOS ANGELES JIMENEZ LASOSE</t>
  </si>
  <si>
    <t>MARIA DE LOS ANGELES LARA DE JESUS</t>
  </si>
  <si>
    <t>MARIA DE LOS ANGELES SANCHEZ CRUZ</t>
  </si>
  <si>
    <t>MARIA DEL CARMEN BURGOS MILIANO</t>
  </si>
  <si>
    <t>MARIA DEL CARMEN CORREA PEÑA</t>
  </si>
  <si>
    <t>MARIA DEL CARMEN JIMENEZ TERRERO</t>
  </si>
  <si>
    <t>MARIA DEL CARMEN MORA GARCIA</t>
  </si>
  <si>
    <t>MARIA DEL CARMEN PERALTA HIDALGO</t>
  </si>
  <si>
    <t>MARIA DEL PILAR DE LA CRUZ MANZUETA</t>
  </si>
  <si>
    <t>MARIA DEL PILAR FLORENCIO MEJIA</t>
  </si>
  <si>
    <t>MARIA DEL ROSARIO PACHECO GIL</t>
  </si>
  <si>
    <t>MARIA DULCE MARTE GONZALEZ</t>
  </si>
  <si>
    <t xml:space="preserve">MARIA EDUARDA BONILLA PAYANO </t>
  </si>
  <si>
    <t xml:space="preserve">MARIA ELENA HERNANDEZ ESPINAL </t>
  </si>
  <si>
    <t>MARIA ELENA MERCEDES PARED</t>
  </si>
  <si>
    <t>MARIA ELENA NUÑEZ MARTINEZ</t>
  </si>
  <si>
    <t>MARIA ELISA MEDINA</t>
  </si>
  <si>
    <t>MARIA EPIFANIA SEVERINO MEJIA DE LOPEZ</t>
  </si>
  <si>
    <t>MARIA ESPERANZA GUTIERREZ ROSARIO</t>
  </si>
  <si>
    <t xml:space="preserve">MARIA ESTEFANY JIMENEZ DE LUIS </t>
  </si>
  <si>
    <t>MARIA ESTELA VELOZ</t>
  </si>
  <si>
    <t xml:space="preserve">MARIA ESTHER PEREZ GOMEZ </t>
  </si>
  <si>
    <t>MARIA EUGENIA DE LA ROSA AVILA</t>
  </si>
  <si>
    <t>MARIA EUGENIA TERRERO CASTILLO</t>
  </si>
  <si>
    <t>MARIA EVANGELISTA AGRAMONTE ARNO</t>
  </si>
  <si>
    <t>MARIA FABIOLA RODRIGUEZ SANTANA</t>
  </si>
  <si>
    <t>MARIA FATIMA DE LEON MORALES</t>
  </si>
  <si>
    <t>MARIA FERNANDA FIGUEROA VALDEZ</t>
  </si>
  <si>
    <t>MARIA HEREDIA SUAREZ</t>
  </si>
  <si>
    <t>MARIA INMACULADA PICHARDO LIZ</t>
  </si>
  <si>
    <t>MARIA ISABEL AYALA HERNANDEZ</t>
  </si>
  <si>
    <t>MARIA ISABEL PANIAGUA HERRERA</t>
  </si>
  <si>
    <t xml:space="preserve">MARIA ISABEL SANCHEZ MENA </t>
  </si>
  <si>
    <t>MARIA JIMENEZ PEÑA</t>
  </si>
  <si>
    <t>MARIA LEONIDAS CAPELLAN</t>
  </si>
  <si>
    <t>MARIA LUISA ALVAREZ GONZALEZ</t>
  </si>
  <si>
    <t>MARIA MAGDALENA GONZALEZ SANTOS</t>
  </si>
  <si>
    <t>MARIA MAGDALENA LUPERON</t>
  </si>
  <si>
    <t>MARIA MAGDALENA MELLA</t>
  </si>
  <si>
    <t>MARIA MAGDALENA VELOZ AQUINO</t>
  </si>
  <si>
    <t>MARIA MARGARITA HERNANDEZ</t>
  </si>
  <si>
    <t>MARIA MICHELLE GRULLON CESAR</t>
  </si>
  <si>
    <t>MARIA NELLY FRANCO ARIAS</t>
  </si>
  <si>
    <t>MARIA NERY ALVAREZ DE BONE</t>
  </si>
  <si>
    <t>MARIA NICOLE RAMIREZ MENDEZ</t>
  </si>
  <si>
    <t>MARIA ONEIDA TAVAREZ</t>
  </si>
  <si>
    <r>
      <t>AUXILIAR DE FARMACIA-</t>
    </r>
    <r>
      <rPr>
        <sz val="8"/>
        <color indexed="8"/>
        <rFont val="Gill Sans MT"/>
        <family val="2"/>
      </rPr>
      <t>LP</t>
    </r>
  </si>
  <si>
    <t xml:space="preserve">MARIA PAOLA YAN MAYEN </t>
  </si>
  <si>
    <t>MARIA PASTORA MENDEZ CORDERO</t>
  </si>
  <si>
    <t xml:space="preserve">MARIA RAFAELA GOMEZ RODRIGUEZ </t>
  </si>
  <si>
    <t>MARIA RAFAELINA DURAN VELOZ</t>
  </si>
  <si>
    <t>MARIA REYNOSO MOTA</t>
  </si>
  <si>
    <t>MARIA TRINIDAD CUEVAS</t>
  </si>
  <si>
    <t>MARIA TRINIDAD ROSARIO PAULINO</t>
  </si>
  <si>
    <t xml:space="preserve">MARIA VICTORIA CASSO JOAQUIN </t>
  </si>
  <si>
    <t xml:space="preserve">MARIA VIRGEN SANCHEZ VELOZ </t>
  </si>
  <si>
    <t>MARIA YENNY PRENSA GUZMAN</t>
  </si>
  <si>
    <t>MARIA YSABEL GIL MARIA</t>
  </si>
  <si>
    <t>MARIA ZORAIDA BELTRE PERALTA</t>
  </si>
  <si>
    <t>MARIAN TRINIDAD DIAZ</t>
  </si>
  <si>
    <t xml:space="preserve">MARIANELA REYES REYES </t>
  </si>
  <si>
    <t>MARIANELLY MARTE PEREZ</t>
  </si>
  <si>
    <t>MARIANY RODRIGUEZ ORTIZ</t>
  </si>
  <si>
    <t>MARIBEL DEL CARMEN NUÑEZ MORALES</t>
  </si>
  <si>
    <t>MARIBEL EVANJELISTA RUIZ RODRIGUEZ</t>
  </si>
  <si>
    <t>MARIBEL LARA DELGADO</t>
  </si>
  <si>
    <t>MARIBEL SANCHEZ DE ALMONTE</t>
  </si>
  <si>
    <t xml:space="preserve">MARIDANIA ARIAS CAMACHO </t>
  </si>
  <si>
    <t>MARIEL GARCIA MARTINEZ</t>
  </si>
  <si>
    <t>MARIEL IDENISE BRITO SANTANA</t>
  </si>
  <si>
    <t>MARIEL ROSARIO ROA</t>
  </si>
  <si>
    <t>MARIELA DE JESUS MENDEZ MENDEZ</t>
  </si>
  <si>
    <t>MARIELIS STEFANIA MENDEZ SALDAÑA</t>
  </si>
  <si>
    <t>MARIELIS YAILIN RODRIGUEZ</t>
  </si>
  <si>
    <t xml:space="preserve">MARIGEL NUÑEZ JIMINIAN </t>
  </si>
  <si>
    <t>MARILANDIA CUEVAS CONTRERAS</t>
  </si>
  <si>
    <t>MARILEXI  RUIZ ALCANTARA</t>
  </si>
  <si>
    <t>MARILEYCE RAMIREZ CORCINO</t>
  </si>
  <si>
    <t>MARILIN ALTAGRACIA TEJADA ORTEGA</t>
  </si>
  <si>
    <t>MARILUZ NOVAS</t>
  </si>
  <si>
    <t xml:space="preserve">MARILUZ PEREZ BRUNO </t>
  </si>
  <si>
    <t>MARILYN ALTAGRACIA RODRIGUEZ DE CABRERA</t>
  </si>
  <si>
    <t>MARINA POLANCO MEJIA</t>
  </si>
  <si>
    <t>MARINA SANTANA GUERRERO</t>
  </si>
  <si>
    <t>MARINA URIBE</t>
  </si>
  <si>
    <t>MARIO BELARMINIO RUIZ MATOS</t>
  </si>
  <si>
    <t>MARISELA ALTAGRACIA MEREJILDO GALVES</t>
  </si>
  <si>
    <t xml:space="preserve">MARISELA BURGOS DE LA CRUZ </t>
  </si>
  <si>
    <t>MARISELA DE LOS SANTOS</t>
  </si>
  <si>
    <t>MARISELA GERMOSEN NUÑEZ</t>
  </si>
  <si>
    <t xml:space="preserve">MARISELA LUIS </t>
  </si>
  <si>
    <t>MARISELA MARTINEZ DEBORA</t>
  </si>
  <si>
    <t>MARISOL DIAZ BRITO</t>
  </si>
  <si>
    <t>MARISOL ENCARNACION DE OLEO</t>
  </si>
  <si>
    <t>MARISOL JIMENEZ ROMAN</t>
  </si>
  <si>
    <t>MARISOL SUERO FIGUEROA</t>
  </si>
  <si>
    <t>MARITZA MORILLO LEBRON</t>
  </si>
  <si>
    <t>MARITZA POLANCO GONZALEZ DE MORENO</t>
  </si>
  <si>
    <t>MARITZA REYNOSO ESTEVEZ</t>
  </si>
  <si>
    <t>MARITZA VALERIO GARCIA</t>
  </si>
  <si>
    <t>MARIZA ALTAGRACIA RODRIGUEZ ABUD</t>
  </si>
  <si>
    <t>MARLENE LEONOR BENITEZ ANGLON</t>
  </si>
  <si>
    <t xml:space="preserve">MARLENE RODRIGUEZ CASTILLO </t>
  </si>
  <si>
    <t xml:space="preserve">MARLENE SANCHEZ SUAREZ </t>
  </si>
  <si>
    <t xml:space="preserve">MARLENI ROSARIO REYES </t>
  </si>
  <si>
    <t xml:space="preserve">MARLENY ALCANTARA MEJIA </t>
  </si>
  <si>
    <t xml:space="preserve">MARLENY ROSA DE LA CRUZ </t>
  </si>
  <si>
    <t>MARLYN MARIEL DE OLEO ENCARNACION</t>
  </si>
  <si>
    <t>MARTA MARITZA ASTACIO</t>
  </si>
  <si>
    <t>MARTA OGALIS CABRERA MEDRANO</t>
  </si>
  <si>
    <t>MARTHA ALTAGRACIA TAVAREZ CRISOSTOMO</t>
  </si>
  <si>
    <t>MARTHA AQUINO FEBRE</t>
  </si>
  <si>
    <t>MARTHA ERIMENIA AGUERO</t>
  </si>
  <si>
    <t>MARTHA KENIA HERNANDEZ LIZARDO DE CEPEDA</t>
  </si>
  <si>
    <t xml:space="preserve">MARTHA LUCIA SURIEL NUÑEZ DE CASTILLO </t>
  </si>
  <si>
    <t>MARY AURELIS MEDINA FERRERAS</t>
  </si>
  <si>
    <t xml:space="preserve">MARY LAURA DE LOS SANTOS SANCHEZ </t>
  </si>
  <si>
    <t>MATILDE ALTAGRACIA HERRERA PEGUERO</t>
  </si>
  <si>
    <t>MAYELINE GISELLE BISONO PANTALEON</t>
  </si>
  <si>
    <t>MAYELYN FARIDE ROA PEGUERO</t>
  </si>
  <si>
    <t>MAYRA TAVERAS COLLADO</t>
  </si>
  <si>
    <t>MAYRELIN LANTIGUA ENCARNACION</t>
  </si>
  <si>
    <t xml:space="preserve">MAYROCELYS DULUC GUERRERO </t>
  </si>
  <si>
    <t>MAYTE CABRERA REYES</t>
  </si>
  <si>
    <t xml:space="preserve">MAYTE CHAROSKY CONSTANZO MEJIA </t>
  </si>
  <si>
    <t>MELANIA PLACENCIA ENCARNACION</t>
  </si>
  <si>
    <t>MELANY RACHELL RODRIGUEZ AQUINO</t>
  </si>
  <si>
    <t>MELBA DE LOS REYES SAVINON ROSARIO</t>
  </si>
  <si>
    <t>MELBA YOLANDA ROSARIO VOLQUEZ</t>
  </si>
  <si>
    <t>MELIDA ALTAGRACIA GUILLEN</t>
  </si>
  <si>
    <t>MELISSA MOROTA GARCIA</t>
  </si>
  <si>
    <t xml:space="preserve">MELODI SANTA OVANDO </t>
  </si>
  <si>
    <t xml:space="preserve">MELODY CORINA RODRIGUEZ MARTINEZ </t>
  </si>
  <si>
    <t>MERARI ABIHAIL RAMOS BETANCES</t>
  </si>
  <si>
    <t>MERCEDES ALTAGRACIA REYES JAQUEZ</t>
  </si>
  <si>
    <t xml:space="preserve">MERCEDES ANTONIA FERRERAS DE LOS SANTOS </t>
  </si>
  <si>
    <t>MERCEDES COLOMBINA VARGAS</t>
  </si>
  <si>
    <t>MERCEDES CRUZ VARGAS</t>
  </si>
  <si>
    <t>MERCEDES FAJARDO ROSARIO</t>
  </si>
  <si>
    <t>MERCEDES GURIBE PEREZ</t>
  </si>
  <si>
    <t>MERCEDES MARIA LOPEZ CRUZ</t>
  </si>
  <si>
    <t>MERCEDES PAMELA DEL BILLAR PEREZ</t>
  </si>
  <si>
    <t>MERCEDES RAMIREZ DE LA ROSA</t>
  </si>
  <si>
    <t xml:space="preserve">MERCEDES TOLENTINO SAVIÑON </t>
  </si>
  <si>
    <t>MERCELINA THEN ARIAS</t>
  </si>
  <si>
    <t>MEREGILDA YINA SANCHEZ MARTINEZ</t>
  </si>
  <si>
    <t>MERIDALIA ESPINOSA PANIAGUA</t>
  </si>
  <si>
    <t>MICAELA EUSTAQUIO LORA</t>
  </si>
  <si>
    <t>MICHELLE ANDREINA NUÑEZ LUNA</t>
  </si>
  <si>
    <t>MICHELLY CRISTINA SANTIAGO MERCEDES</t>
  </si>
  <si>
    <t>MIGUELINA ALCANTARA CONTRERAS</t>
  </si>
  <si>
    <t>MIGUELINA ALTAGRACIA PEREZ DEL ROSARIO</t>
  </si>
  <si>
    <t xml:space="preserve">MIGUELINA BURGOS SANTOS </t>
  </si>
  <si>
    <t>MIGUELINA ESPERANZA DIAZ MADERA</t>
  </si>
  <si>
    <t>MIGUELINA SANTANA PERALTA DE GARCIA</t>
  </si>
  <si>
    <t>MIGUELISA ROSARIO RIVAS</t>
  </si>
  <si>
    <t>MILADYS RODRIGUEZ LORENZO</t>
  </si>
  <si>
    <t>MILAGRO ALTAGRACIA ROSARIO  PLASENCIA</t>
  </si>
  <si>
    <t>MILAGROS CESPEDES</t>
  </si>
  <si>
    <t>MILAGROS ISABEL SOSA</t>
  </si>
  <si>
    <t xml:space="preserve">MILEIDY ISABEL TURBI BAUTISTA </t>
  </si>
  <si>
    <t>MILENIA PAMELA JAVIER PEREZ</t>
  </si>
  <si>
    <t>MILQUELLA MARILENIS ARITY CASTILLO</t>
  </si>
  <si>
    <t>MINERVA DEL PILAR GONZALEZ VASQUEZ</t>
  </si>
  <si>
    <t>MINERVA HERRERA</t>
  </si>
  <si>
    <t>MINERVA SACHENKA GOMEZ CESPEDES</t>
  </si>
  <si>
    <t xml:space="preserve">MIOSEIDIS AGUIRRE DIAZ </t>
  </si>
  <si>
    <t>MIRANDA BAEZ</t>
  </si>
  <si>
    <t xml:space="preserve">MIREYA CHARLES </t>
  </si>
  <si>
    <t>MIRLA CAROLINA BATISTA PEREZ</t>
  </si>
  <si>
    <t xml:space="preserve">MIROLANDIA FELIZ </t>
  </si>
  <si>
    <t>MODESTA TORRES ALMONTE</t>
  </si>
  <si>
    <t>MONICA ALTAGRACIA LOPEZ ROSARIO</t>
  </si>
  <si>
    <t>MORAIMA ISABEL SEVERINO YOACHIN</t>
  </si>
  <si>
    <t>NADIA PRISCILA SILFA PEREZ</t>
  </si>
  <si>
    <t>NAFTALI MORA ALCANTARA</t>
  </si>
  <si>
    <t xml:space="preserve">NAIDELIN PAMELA ALVAREZ SANTANA </t>
  </si>
  <si>
    <t>NALDY NATALIE RODRIGUEZ TORRES</t>
  </si>
  <si>
    <t>NANCY ACOSTA ESPINOSA</t>
  </si>
  <si>
    <t>NANCY ALTAGRACIA GONZALEZ</t>
  </si>
  <si>
    <t xml:space="preserve">NAOMY FRANYELY DURAN MORENO </t>
  </si>
  <si>
    <t xml:space="preserve">NATALY ALMONTE MATOS </t>
  </si>
  <si>
    <t xml:space="preserve">NATHALIA ISABEL MARITINEZ SUAREZ </t>
  </si>
  <si>
    <t>NATIVIDAD MONTERO MESA</t>
  </si>
  <si>
    <t>NATIVIDAD SANTOS MARTE</t>
  </si>
  <si>
    <t>NATY RAMONA MATEO CEDANO</t>
  </si>
  <si>
    <t>NAVIS VIRGINIA DEL VALLE</t>
  </si>
  <si>
    <t xml:space="preserve">NAYROVEL ALTAGRACIA ARIAS CASTRO </t>
  </si>
  <si>
    <t xml:space="preserve">NEIDY LLESEBELLE SILVA </t>
  </si>
  <si>
    <t>NELDYS FELIZ ENCARNACION</t>
  </si>
  <si>
    <t>NELI GABRIELA MEJIA GUERRERO</t>
  </si>
  <si>
    <t>NELIS XIOMARA MEJIA GUZMAN DE FAMILI</t>
  </si>
  <si>
    <t>NELIZA ENCARNACION MORILLO</t>
  </si>
  <si>
    <t>NEMESSYS MATOS FELIZ</t>
  </si>
  <si>
    <t xml:space="preserve">NERKI TRINIDAD GUERRERO </t>
  </si>
  <si>
    <t>NERSIDA DE LOS ANGELES FRANCISCO MARTINEZ</t>
  </si>
  <si>
    <t>NEUDY ESTHER BAEZ</t>
  </si>
  <si>
    <t xml:space="preserve">NICOL RODRIGUEZ HERNANDEZ </t>
  </si>
  <si>
    <t>NICOLE PIMENTEL RAMIREZ</t>
  </si>
  <si>
    <t>NIDIA CELESTE WEL FELIZ</t>
  </si>
  <si>
    <t>NIDIA MARIA FELIZ OLIVERO DE NIN</t>
  </si>
  <si>
    <t xml:space="preserve">NIKAURY ANTONIA VARGAS CIPRIAN </t>
  </si>
  <si>
    <t>NIWRKA MADELIN ROMAN VASQUEZ</t>
  </si>
  <si>
    <t>NOELI DE LOS SANTOS ORAN</t>
  </si>
  <si>
    <t>NOELIA MASSIEL NOLASCO RAMIREZ</t>
  </si>
  <si>
    <t xml:space="preserve">NOELIA SANTOS </t>
  </si>
  <si>
    <t xml:space="preserve">NOELIS AMPARO VENTURA </t>
  </si>
  <si>
    <t>NOEMI SORIBEL SOLIS NUÑEZ</t>
  </si>
  <si>
    <t xml:space="preserve">NORMA MONTERO MONTERO </t>
  </si>
  <si>
    <t>NORMA PINEDA FERMIN</t>
  </si>
  <si>
    <t>NORMA YULISSA BILLINI PUJOLS</t>
  </si>
  <si>
    <t>NUDELKYS ELIZABETH BOBADILLA ROBLES</t>
  </si>
  <si>
    <t>NURIS ALTAGRACIA CABRERA TEJADA</t>
  </si>
  <si>
    <t>ODALIS JOSE DOMINGUEZ ARIAS</t>
  </si>
  <si>
    <t>ODALIS MARIEL DE LIMA ROSARIO</t>
  </si>
  <si>
    <t>OLENNY RIVERA RAMIREZ</t>
  </si>
  <si>
    <t>OLERNIS ILUMINADA COCA</t>
  </si>
  <si>
    <t>OLGA CUEVAS REYES</t>
  </si>
  <si>
    <t>OLGA DE LA CRUZ RODRIGUEZ</t>
  </si>
  <si>
    <t>OLGA LIDIA CASILLA VALLEJO</t>
  </si>
  <si>
    <t>OLGA LIDIA DE LA CRUZ GARCIA</t>
  </si>
  <si>
    <t>OLGA LIDIA ESPINAL COLON</t>
  </si>
  <si>
    <t xml:space="preserve">OLGA LIDIA HERNANDEZ DE GUZMAN </t>
  </si>
  <si>
    <t>OLGA RAMONA NORBERTO MARTINEZ</t>
  </si>
  <si>
    <t>OLIVA COPLIN LOYER</t>
  </si>
  <si>
    <t>OMAIS REYES JIMENEZ</t>
  </si>
  <si>
    <t>ONELIA FURCAL MATEO</t>
  </si>
  <si>
    <t>ONINFA SILVESTRE BREA</t>
  </si>
  <si>
    <t>ORDALIZA VENTURA TORIBIO</t>
  </si>
  <si>
    <t>ORQUIDEA RAMIREZ OGANDO</t>
  </si>
  <si>
    <t xml:space="preserve">OSCARINA GRREN BAUTISTA </t>
  </si>
  <si>
    <t>OSCARLINA POLANCO</t>
  </si>
  <si>
    <t xml:space="preserve">OSMILDA MERCEDES HIDALGO </t>
  </si>
  <si>
    <t>PADI MARIBEL SILVA MARTINEZ</t>
  </si>
  <si>
    <t>PAMELA MARIA DIAZ RODRIGUEZ</t>
  </si>
  <si>
    <t xml:space="preserve">PAOLA FERRERAS RUIZ </t>
  </si>
  <si>
    <t>PAOLA GISETTE EMEREGILDO BATISTA</t>
  </si>
  <si>
    <t>PAOLA NICOLE VALDEZ ASENCIO</t>
  </si>
  <si>
    <t>PAOLA NUÑEZ VELEZ</t>
  </si>
  <si>
    <t xml:space="preserve">PATRICIA DE LOS SANTOS ROSARIO </t>
  </si>
  <si>
    <t>PATRICIA RAMIREZ GRULLON</t>
  </si>
  <si>
    <t xml:space="preserve">PATRICIA VIRGINIA BAEZ JEREZ </t>
  </si>
  <si>
    <t>PAULINA GONZALEZ</t>
  </si>
  <si>
    <t>PEDRO PABLO VILLALONA TAVERAS</t>
  </si>
  <si>
    <t>PEDRO VLADIMIR SUAREZ GOMEZ</t>
  </si>
  <si>
    <t xml:space="preserve">PERFECTA SANCHEZ DE FERNANDEZ </t>
  </si>
  <si>
    <t xml:space="preserve">PERLA MASSIEL BATISTA GONZALEZ </t>
  </si>
  <si>
    <t>PERLA MASSIEL MILO</t>
  </si>
  <si>
    <t>PERLA MASSIEL VALDEZ MARTE</t>
  </si>
  <si>
    <t>PERLA RUSSEL VASQUEZ</t>
  </si>
  <si>
    <t>PETRONILA GOMEZ MARTINEZ</t>
  </si>
  <si>
    <t>PRICILA CASTILLO SOSA</t>
  </si>
  <si>
    <t>PRISCILLA MARIBEL ESPINAL MARIA</t>
  </si>
  <si>
    <t>PROVIDENCIA ADAZA PEGUERO ESPINAL</t>
  </si>
  <si>
    <t>QUEYLA DE SANTO HERRERA</t>
  </si>
  <si>
    <t>RACQUEL PEÑA DE LOS SANTOS</t>
  </si>
  <si>
    <t xml:space="preserve">RADDY NATALI ADAMES MATOS </t>
  </si>
  <si>
    <t>RADEYSI YASILIS PEREZ</t>
  </si>
  <si>
    <t>RAFAEL MARCELINO ANTONIO CANDELARIO</t>
  </si>
  <si>
    <t xml:space="preserve">RAFAEL PEÑA DE LA CRUZ </t>
  </si>
  <si>
    <t xml:space="preserve">RAFAELA ANTONIA APONTE CRUZ </t>
  </si>
  <si>
    <t xml:space="preserve">RAFAELINA CASTRO AMPARO </t>
  </si>
  <si>
    <t>RAFAELINA LUCAS PITRE</t>
  </si>
  <si>
    <t>RAFAELINA MERCEDES ESPINAL LOPEZ DE GENAO</t>
  </si>
  <si>
    <t>RAFAELINA SANCHEZ CORCINO</t>
  </si>
  <si>
    <t>RAFAELINA VELAZQUEZ PAREDES</t>
  </si>
  <si>
    <t>RAFAELINA WOODS</t>
  </si>
  <si>
    <t>RAFELINA DE LA NUEZ GUTIERREZ</t>
  </si>
  <si>
    <t>RAINELY MONTERO DE LA CRUZ</t>
  </si>
  <si>
    <t>RAISA AURIBEL TINEO DURAN</t>
  </si>
  <si>
    <t>RAISA YISSEL GUERRA SOTO</t>
  </si>
  <si>
    <t>RAIZA POLONIA BAEZ HERNANDEZ</t>
  </si>
  <si>
    <t xml:space="preserve">RAMON  EDICKSON PLACENCIA ENCARNACION </t>
  </si>
  <si>
    <t>RAMON LEONARDO RODRIGUEZ TORRES</t>
  </si>
  <si>
    <t>RAMONA ADELFA PEÑA ESPINOSA</t>
  </si>
  <si>
    <t>RAMONA ALEJO CRUZ</t>
  </si>
  <si>
    <t>RAMONA ALTAGRACIA BOURDIERD GIL</t>
  </si>
  <si>
    <t>RAMONA ALTAGRACIA ROSARIO FELIPE</t>
  </si>
  <si>
    <t>RAMONA ALTAGRACIA TAVERAS TAVERAS</t>
  </si>
  <si>
    <t>RAMONA CESARINA PINEDA REYES</t>
  </si>
  <si>
    <t>RAMONA EMILIA PEREZ DE LOS SANTOS</t>
  </si>
  <si>
    <t>RAMONA MARGARITA CASTRO DE HERNANDEZ</t>
  </si>
  <si>
    <t>RAMONA MARIA VARGAS RUIZ</t>
  </si>
  <si>
    <t>RAMONA VARGAS DIAZ</t>
  </si>
  <si>
    <t>RAQUEL CABRERA</t>
  </si>
  <si>
    <t>RAQUEL CABRERA CARMONA</t>
  </si>
  <si>
    <t xml:space="preserve">RAQUEL HERNANDEZ </t>
  </si>
  <si>
    <t>RAYSA EMILIA RAMIREZ CUELLO</t>
  </si>
  <si>
    <t>RAYSA KATIANY SILVERIO ARIAS</t>
  </si>
  <si>
    <t>RAYSA SANEYRIS MUÑOZ DE LOPEZ</t>
  </si>
  <si>
    <t>RAYSA YSABEL RAMIREZ DIAZ</t>
  </si>
  <si>
    <t>REBECA ANTONIA PEÑA LOPEZ</t>
  </si>
  <si>
    <t>REINA PEÑA PIÑA</t>
  </si>
  <si>
    <t>REINA SEGURA TORRES</t>
  </si>
  <si>
    <t>RENEIRYS ROSSO URBAEZ</t>
  </si>
  <si>
    <t xml:space="preserve">REYCHEL ELIZABETH GALVEZ RAMIREZ </t>
  </si>
  <si>
    <t>REYITA NUÑEZ MERCEDES</t>
  </si>
  <si>
    <t xml:space="preserve">REYNA ANILDA SANCHEZ CONCEPCION </t>
  </si>
  <si>
    <t>REYNA DE LOS MARTIRES FRANCISCO RODRIGUEZ</t>
  </si>
  <si>
    <t xml:space="preserve">REYNILSI ESTEFANY PEREZ SANTANA </t>
  </si>
  <si>
    <t>RHINA MERCEDES CASTILLO MERCEDES</t>
  </si>
  <si>
    <t>RIQUENNI AQUINO ENCARNACION</t>
  </si>
  <si>
    <t>ROBERTA DEL CARMEN ADAMES NUÑEZ</t>
  </si>
  <si>
    <t>ROBERTO PAUL TAVAREZ PEREZ</t>
  </si>
  <si>
    <t>ROCIO PENELOPE CAPELLAN GUZMAN</t>
  </si>
  <si>
    <t>RODOLFO DE JESUS ARIAS MILLER</t>
  </si>
  <si>
    <t>ROMELA MARTE CONCEPCION</t>
  </si>
  <si>
    <t>ROMEO KAIDE PLACENCIO</t>
  </si>
  <si>
    <t>ROMNY NIELSEN BUSI</t>
  </si>
  <si>
    <t>RONALD ALBANY SANTANA VENTURA</t>
  </si>
  <si>
    <t>RONEL XAVIER CASTELLANOS LORA</t>
  </si>
  <si>
    <r>
      <t xml:space="preserve">AUXILIAR DE FARMACIA </t>
    </r>
    <r>
      <rPr>
        <b/>
        <sz val="8"/>
        <color indexed="8"/>
        <rFont val="Gill Sans MT"/>
        <family val="2"/>
      </rPr>
      <t>(COLECTOR INTERINO)</t>
    </r>
  </si>
  <si>
    <t>RONNY FELIZ MATOS</t>
  </si>
  <si>
    <t>ROODI ESTHER CRUZ MARTINEZ</t>
  </si>
  <si>
    <t>ROSA ALQUIDIAN TAVERAS AQUINO</t>
  </si>
  <si>
    <t>ROSA ANGELA TATIS INFANTE</t>
  </si>
  <si>
    <t>ROSA ANTONIA PEREZ CABRERA</t>
  </si>
  <si>
    <t xml:space="preserve">ROSA BIENVENIDA LUCIA SARITA REYES </t>
  </si>
  <si>
    <t xml:space="preserve">ROSA DALIA PADILLA GARCIA </t>
  </si>
  <si>
    <t>ROSA DE LA CRUZ AMANCIO</t>
  </si>
  <si>
    <t>ROSA ELIZABETH GUTIERREZ BILLINI</t>
  </si>
  <si>
    <t>ROSA ELVIRA TERRERO MONTES DE OCA</t>
  </si>
  <si>
    <t>ROSA ESTHER LIRANZO MENDOZA</t>
  </si>
  <si>
    <t xml:space="preserve">ROSA INGRID ALCANTARA DE LEON </t>
  </si>
  <si>
    <t>ROSA IRIS RODRIGUEZ GARCIA</t>
  </si>
  <si>
    <t>ROSA JULIA SANTANA</t>
  </si>
  <si>
    <t xml:space="preserve">ROSA LILIBETH RAMIREZ PAYERO </t>
  </si>
  <si>
    <t>ROSA MARIA GIL MARTE</t>
  </si>
  <si>
    <t>ROSA MARIA HERNANDEZ QUIROZ</t>
  </si>
  <si>
    <t>ROSA MARIA HERRERA GERVACIO DE BAEZ</t>
  </si>
  <si>
    <t>ROSA MARIA NUÑEZ BELTRES</t>
  </si>
  <si>
    <t>ROSALBA PEREZ FLORIAN</t>
  </si>
  <si>
    <t>ROSALIA PERALTA HOLGUIN</t>
  </si>
  <si>
    <t>ROSALINA ANTONIA EDUARDO SALDIVAR</t>
  </si>
  <si>
    <t xml:space="preserve">ROSALINA PORTORREAL JIMENEZ </t>
  </si>
  <si>
    <t>ROSALIS GUADALUPE RODRIGUEZ ESTEVEZ</t>
  </si>
  <si>
    <t>ROSANGEL GIRON PEÑA</t>
  </si>
  <si>
    <t>ROSANNA ACOSTA AQUINO</t>
  </si>
  <si>
    <t>ROSANNA DURAN DURAN</t>
  </si>
  <si>
    <t xml:space="preserve">ROSANNA MARGARITA MARTE ROSARIO </t>
  </si>
  <si>
    <t xml:space="preserve">ROSANNA MARTINEZ </t>
  </si>
  <si>
    <t xml:space="preserve">ROSANNA OTAÑO FAJARDO </t>
  </si>
  <si>
    <t xml:space="preserve">ROSANNY FELIZ GOMEZ </t>
  </si>
  <si>
    <t>ROSANNY YERINES CASADO SOSA</t>
  </si>
  <si>
    <t>ROSARIO ELIZABETH MONTERO DE OLEO</t>
  </si>
  <si>
    <t xml:space="preserve">ROSARIO PERALTA SALAZAR </t>
  </si>
  <si>
    <t>ROSARIO POLANCO DE VASQUEZ</t>
  </si>
  <si>
    <t xml:space="preserve">ROSAURA MONCION ROMAN </t>
  </si>
  <si>
    <t>ROSELY DE LA CRUZ SOTO</t>
  </si>
  <si>
    <t>ROSELYS MERCEDES ROSA CARRASCO</t>
  </si>
  <si>
    <t>ROSIBEL MARTE LOPEZ</t>
  </si>
  <si>
    <t xml:space="preserve">ROSIBELIS DE LOS SANTOS DELGADO </t>
  </si>
  <si>
    <t>ROSIBETH ALTABEYRA NUÑEZ DE LOS SANTOS</t>
  </si>
  <si>
    <t>ROSILEIDE CUEVAS CUEVAS</t>
  </si>
  <si>
    <t>ROSMERY FERNANDEZ</t>
  </si>
  <si>
    <t>ROSMERY MARIA RODRIGUEZ TEJADA</t>
  </si>
  <si>
    <t xml:space="preserve">ROSSELY ISABEL MENDOZA RAMOS </t>
  </si>
  <si>
    <t>ROSSI YOJEIDY VOLQUEZ PEREZ</t>
  </si>
  <si>
    <t>ROSSIO MIKAYLA LORENZO BAUTISTA</t>
  </si>
  <si>
    <t xml:space="preserve">ROSSISELA LARA MEJIA </t>
  </si>
  <si>
    <t>ROSSY ANGELICA FAJARDO DOTEL</t>
  </si>
  <si>
    <t>ROSSY MARIANNY CAMINERO NIN</t>
  </si>
  <si>
    <t xml:space="preserve">ROSSY MINDRED DE LOS SANTOS OGANDO </t>
  </si>
  <si>
    <t>RUDELYS BRIOSO VELOZ</t>
  </si>
  <si>
    <t>RUDY BELKIS DE LOS SANTOS DE LA CRUZ</t>
  </si>
  <si>
    <t>RUELIS CARPIO VILLA</t>
  </si>
  <si>
    <t>RUQUEILA DEL ROSARIO PEREZ</t>
  </si>
  <si>
    <t>RUT BETANIA GARDEN MEDINA</t>
  </si>
  <si>
    <t>RUTH ESTER NUÑEZ DE LA CRUZ</t>
  </si>
  <si>
    <t>RUTH ESTHER ACOSTA CEDEÑO</t>
  </si>
  <si>
    <t>RUTH ESTHER MONTAÑO</t>
  </si>
  <si>
    <t>RUTH ESTHER MORA</t>
  </si>
  <si>
    <t>RUTH ESTHER PAYANO LEONARDO</t>
  </si>
  <si>
    <t>RUTH ESTHER PERDOMO RAMIREZ</t>
  </si>
  <si>
    <t>RUTH ESTHER PEREZ PEREZ DE LAJARA</t>
  </si>
  <si>
    <t>RUTH ESTHER RODRIGUEZ PERALTA</t>
  </si>
  <si>
    <t>RUTH GERMANIA MARTINEZ DE LA CRUZ</t>
  </si>
  <si>
    <t>RUTH MARIA BRITO DE LOS SANTOS</t>
  </si>
  <si>
    <t>RUTH MARIA DIAZ DILONE</t>
  </si>
  <si>
    <t>SAGRARIO GUERRA ABREU DE SUAREZ</t>
  </si>
  <si>
    <t>SAGRARIO MATOS LEBRON</t>
  </si>
  <si>
    <t>SAIRA MARIA MINAYA BAEZ</t>
  </si>
  <si>
    <t>SAIRA MIGUELINA DE SALAS SANTANA</t>
  </si>
  <si>
    <t>SANDRA ALTAGRACIA VERAS LIZARDO</t>
  </si>
  <si>
    <t>SANDRA BEATRIZ PEÑA DE ALMONTE</t>
  </si>
  <si>
    <t>SANDRA IVELISE SANTANA SANTANA</t>
  </si>
  <si>
    <t>SANDRA MARIA BAEZ CONTRERAS</t>
  </si>
  <si>
    <t xml:space="preserve">SANDRA MARIA MONTERO LOPEZ </t>
  </si>
  <si>
    <t>SANDRA MARTE LOMBERT</t>
  </si>
  <si>
    <t>SANDRA VALENTINA RODRIGUEZ BAEZ</t>
  </si>
  <si>
    <t>SANDRA VARGAS WILLIAMS</t>
  </si>
  <si>
    <t>SANEIRA NISELOX TERRERO SILVA</t>
  </si>
  <si>
    <t>SANTA ADELAIDA RUIZ RAMIREZ</t>
  </si>
  <si>
    <t>SANTA ANDUJAR VALDEZ</t>
  </si>
  <si>
    <t>SANTA AURELINA AYBAR AYBAR</t>
  </si>
  <si>
    <t>SANTA BRIGIDA HEREDIA BURGOS</t>
  </si>
  <si>
    <t>SANTA CATALINA SUERO JIMENEZ</t>
  </si>
  <si>
    <t>SANTA DE JESUS CASTILLO</t>
  </si>
  <si>
    <t>SANTA FERRERAS MEDINA</t>
  </si>
  <si>
    <t>SANTA HERNANDEZ MARTINEZ</t>
  </si>
  <si>
    <t>SANTA MARIA FIGUEREO FIGUEREO</t>
  </si>
  <si>
    <t xml:space="preserve">SANTA PAULA CARRASCO FELIZ </t>
  </si>
  <si>
    <t>SANTA POLONIA RAMIREZ PEREZ</t>
  </si>
  <si>
    <t xml:space="preserve">SANTA ROSA DE LA ROSA POLANCO </t>
  </si>
  <si>
    <t>SANTA YSABEL ARIAS PEGUERO</t>
  </si>
  <si>
    <t>SARAH DICENT CAPELLAN</t>
  </si>
  <si>
    <t>SARAH SILVANIA BATISTA GONZALEZ</t>
  </si>
  <si>
    <t xml:space="preserve">SARINA DE JESUS NUÑEZ </t>
  </si>
  <si>
    <t>SAURY ESTEFANI RUALES ESTEVEZ</t>
  </si>
  <si>
    <t>SAYMED PALOMA PINALES ABREU</t>
  </si>
  <si>
    <t>SCANIA DESIREE VASQUEZ EUSEBIO</t>
  </si>
  <si>
    <t>SCARLY OLIVARES SAMBOY</t>
  </si>
  <si>
    <t xml:space="preserve">SEBERINA MARTINEZ ROSARIO </t>
  </si>
  <si>
    <t>SEFAIRDE ESPINOSA LUCIANO</t>
  </si>
  <si>
    <t>SEFERINA GARCIA DE MONTERO</t>
  </si>
  <si>
    <t>SEGUNDA ALTAGRACIA ROSARIO VASQUEZ</t>
  </si>
  <si>
    <t>SELEIDIS ENCARNACION GOMEZ</t>
  </si>
  <si>
    <t xml:space="preserve">SELIDA ISMERAILY LOPEZ RUIZ </t>
  </si>
  <si>
    <t>SENIA TORRES</t>
  </si>
  <si>
    <t>SERENA GUERRERO</t>
  </si>
  <si>
    <t>SHEILY ALTAGRACIA MONTERO MENDOZA</t>
  </si>
  <si>
    <t>SIGFRIDO SUSAÑA</t>
  </si>
  <si>
    <t>SILVIA ARELIS TAVERAS LIZ</t>
  </si>
  <si>
    <t xml:space="preserve">SILVIA PATRICIA CRUZ BONILLA </t>
  </si>
  <si>
    <t>SILVIA PATRICIA RODRIGUEZ FIGUEROA</t>
  </si>
  <si>
    <t>SINDY MANUELA FIGUEREO BAEZ</t>
  </si>
  <si>
    <t>SINTHIA ISABEL BRITO CASTILLO</t>
  </si>
  <si>
    <t>SIVELIS ALTAGRACIA AGRAMONTE MEJIA</t>
  </si>
  <si>
    <t>SMIT ABRAHAM SOTO RAMIREZ</t>
  </si>
  <si>
    <t>SOBEYDA MAÑON GARCIA</t>
  </si>
  <si>
    <t>SOFIA CAROLINA ORTIZ NUÑEZ</t>
  </si>
  <si>
    <t xml:space="preserve">SOLANGEL SUERO DE DE LA ROSA </t>
  </si>
  <si>
    <t>SOLANLLY ANTONIA COLLADO DE DIAZ</t>
  </si>
  <si>
    <t xml:space="preserve">SOLANNY GUTIERREZ FORTUNA </t>
  </si>
  <si>
    <t>SOLEDAD DILEIBY DIAZ JIMENEZ</t>
  </si>
  <si>
    <t>SOMERY MALLERNY DIAZ CRUZ</t>
  </si>
  <si>
    <t>SONIA ALTAGRACIA POLANCO POLANCO</t>
  </si>
  <si>
    <t>SONIA DIOMARIS ROMERO HERRERA</t>
  </si>
  <si>
    <t>SONIA ELIZABETH PEGUERO PIMENTEL</t>
  </si>
  <si>
    <t>SONIA MARILYN FILPO MARTINEZ</t>
  </si>
  <si>
    <t>SORAIDA MERCEDES GARCIA DE FRIAS</t>
  </si>
  <si>
    <t>SORANGEL MOREL MENDOZA</t>
  </si>
  <si>
    <t>SORANYI MARIA GONZALEZ NICASIO</t>
  </si>
  <si>
    <t>STEFANY CAROLINA QUERALES FULCAR</t>
  </si>
  <si>
    <t>STEFHANI MARGARITA JIMENEZ MORA</t>
  </si>
  <si>
    <t xml:space="preserve">STEPHANIA LIRIANO ADAMES </t>
  </si>
  <si>
    <t xml:space="preserve">STEPHANY ROSA MARTINEZ </t>
  </si>
  <si>
    <t>SUGEIDY DE LOS SANTOS</t>
  </si>
  <si>
    <t>SUJEIRY ELIZABETH HENRIQUEZ RODRIGUEZ</t>
  </si>
  <si>
    <t xml:space="preserve">SULEICA GUZMAN TELLERIA </t>
  </si>
  <si>
    <t>SULEYCA GARCIA EUTAQUIO</t>
  </si>
  <si>
    <t>SUNILDA FELIZ MATOS</t>
  </si>
  <si>
    <t>SURANIS CRUZ NUÑEZ</t>
  </si>
  <si>
    <t>SURELYS RAMIREZ LORENZO</t>
  </si>
  <si>
    <t>SURI YULEYSI  VASQUEZ</t>
  </si>
  <si>
    <t xml:space="preserve">SUSANA ALEXANDER DE LOS SANTOS </t>
  </si>
  <si>
    <t>SUSANA JIMINIAN SUERO</t>
  </si>
  <si>
    <t xml:space="preserve">SUSY BILERCA JAQUEZ LORA </t>
  </si>
  <si>
    <t>SWAGILY KELINA FELIZ URBAEZ</t>
  </si>
  <si>
    <t>TEMPORA ESPIRITUSANTO SORIANO</t>
  </si>
  <si>
    <t>TEOLINDA ALTAGRACIA CAPELLAN MOTA</t>
  </si>
  <si>
    <t xml:space="preserve">TEOLINDA MARIA TERESA ANGOMAS ROSARIO </t>
  </si>
  <si>
    <t>TERESA HERASME DIAZ</t>
  </si>
  <si>
    <t>TERESA MICHEL CHARLES</t>
  </si>
  <si>
    <t>TERESA NUÑEZ GIRON</t>
  </si>
  <si>
    <t>TERESA OZORIO DE LA CRUZ</t>
  </si>
  <si>
    <t>TERESITA DEL ROSARIO PEREZ SANCHEZ</t>
  </si>
  <si>
    <t>TERESITA DIAZ ROSARIO DE RAMOS</t>
  </si>
  <si>
    <t>TEYDI ALINA ANDERSON BRITO</t>
  </si>
  <si>
    <t>THALIA DURAN SANCHEZ</t>
  </si>
  <si>
    <t>THIARA ELENA GARCIA GUZMAN</t>
  </si>
  <si>
    <t>TOMASA FLORANTINO ROSARIO</t>
  </si>
  <si>
    <t>TOMASINA SANTOS DIAZ</t>
  </si>
  <si>
    <t>TOMASINA VASQUEZ SANTANA</t>
  </si>
  <si>
    <t>TONY ALEXANDER DE LOS SANTOS LAURENCIO</t>
  </si>
  <si>
    <t>TOÑITA NUÑEZ DIAZ</t>
  </si>
  <si>
    <t xml:space="preserve">TRILCI ANGELICA DE LOS SANTOS DE LOS SANTOS </t>
  </si>
  <si>
    <t>TRINIS RAMIREZ SALDAÑA</t>
  </si>
  <si>
    <t>UNICE REYES MARTE</t>
  </si>
  <si>
    <t>VALERIE HERNANDEZ FERNANDEZ</t>
  </si>
  <si>
    <t>VANESA LEONARDA MATEO MATEO</t>
  </si>
  <si>
    <t>VANESSA SIERRA PEÑA</t>
  </si>
  <si>
    <t>VERONICA RAMIREZ PIÑA</t>
  </si>
  <si>
    <t>VIANEL DEL CARMEN RODRIGUEZ HERNANDEZ</t>
  </si>
  <si>
    <t xml:space="preserve">VIANELI DE CASTRO JIMENEZ </t>
  </si>
  <si>
    <t xml:space="preserve">VIANELIS GISEL PEREZ AQUINO </t>
  </si>
  <si>
    <t>VIANNERYS NINA UBRI</t>
  </si>
  <si>
    <t>VIANNY MARIA CERDA RODRIGUEZ</t>
  </si>
  <si>
    <t xml:space="preserve">VICKIANA ALTAGRACIA PEREZ DE RODRIGUEZ </t>
  </si>
  <si>
    <t>VICTOR CUEVAS</t>
  </si>
  <si>
    <t>VICTORIA ALTAGRACIA DEMORIZI SERRANODE HODGE</t>
  </si>
  <si>
    <t>VICTORINO VOLQUEZ PEREZ</t>
  </si>
  <si>
    <t>VIERKA CLELIA TRINIDAD OSORIA</t>
  </si>
  <si>
    <t>VINERSI DE LOS SANTOS SANTANA</t>
  </si>
  <si>
    <t>VINICIA DE LOS SANTOS TURBI</t>
  </si>
  <si>
    <t>VIRGEN DE LA ROSA RAMIREZ</t>
  </si>
  <si>
    <t>VIRGINIA LUNA PEREZ</t>
  </si>
  <si>
    <t>VIVIAN RAMIREZ MONTERO</t>
  </si>
  <si>
    <t>VIVIANA ALTAGRACIA GONZALEZ PEREZ</t>
  </si>
  <si>
    <t xml:space="preserve">VIVIANA DE LA CRUZ </t>
  </si>
  <si>
    <t>WADELIN SALCE ESTEVEZ</t>
  </si>
  <si>
    <t>WALKIRYS MARIA TORIBIO SOSA</t>
  </si>
  <si>
    <t>WANDA FLORANGEL ORBE PEÑA</t>
  </si>
  <si>
    <t>WANDA MARIAM ALCANTARA GOMEZ</t>
  </si>
  <si>
    <t>WANDER OGANDO FAMILIA</t>
  </si>
  <si>
    <t xml:space="preserve">WENDY ALTAGRACIA RODRIGUEZ REYES </t>
  </si>
  <si>
    <t>WENDY ELIZABETH CASTRO GARCIA</t>
  </si>
  <si>
    <t>WENDY GRISEL PINEDA RODRIGUEZ</t>
  </si>
  <si>
    <t>WENDY LISSELOTT ARIAS CASTRO</t>
  </si>
  <si>
    <t>WHITHEY ISADORA PEREZ</t>
  </si>
  <si>
    <t xml:space="preserve">WILAURY AMUDENA GONZALEZ SENCION </t>
  </si>
  <si>
    <t xml:space="preserve">WILEIDYS VERIOSKA CRUZ DIAZ </t>
  </si>
  <si>
    <t>WILKA EVELYN BAEZ</t>
  </si>
  <si>
    <t xml:space="preserve">WILLI YOMAYRA GUILAMO </t>
  </si>
  <si>
    <t>WILMA ANACAREN VIDAL RODRIGUEZ</t>
  </si>
  <si>
    <t>WILMA MARIELA REYNOSO GERMAN</t>
  </si>
  <si>
    <t>WILMY JUNIOR SALDAÑA</t>
  </si>
  <si>
    <t>WILSIN YANEUDY BAEZ DIAZ</t>
  </si>
  <si>
    <t>WILSON ELIECER ROJAS JEREZ</t>
  </si>
  <si>
    <t>WIRNER WALKERY TEJEDA PEREZ</t>
  </si>
  <si>
    <t>XAMILD PERDOMO VALERIO</t>
  </si>
  <si>
    <t>XIOMARA SANTANA FERMIN</t>
  </si>
  <si>
    <t>YACANDRY OSMINLY VARGAS GARCIA</t>
  </si>
  <si>
    <t>YAELIN PAMELA MARTINEZ RODRIGUEZ</t>
  </si>
  <si>
    <t xml:space="preserve">YAHAIRA BAILON LUNA </t>
  </si>
  <si>
    <t>YAHAIRA ROSADO RUBIO</t>
  </si>
  <si>
    <t xml:space="preserve">YAIRENNY BAUTISTA MEDINA </t>
  </si>
  <si>
    <t xml:space="preserve">YAIRI CRISMEILI SOTO ARIAS </t>
  </si>
  <si>
    <t xml:space="preserve">YAJAIDA GUERRERO GUERRERO </t>
  </si>
  <si>
    <t>YAJAIRA ALEXANDRA MEDRANO CASTILLO</t>
  </si>
  <si>
    <t>YAJAIRA ALTAGRACIA CAMERON SURIEL</t>
  </si>
  <si>
    <t xml:space="preserve">YAJAIRA DEL CARMEN RIVAS DE MONCION </t>
  </si>
  <si>
    <t>YAJAIRA YORDALY PUJOLS MATOS</t>
  </si>
  <si>
    <t xml:space="preserve">YAKAIRA ALEXANDRA PUJOLS FELIZ </t>
  </si>
  <si>
    <t>YAMEIKY ALCALA DE LA ROSA</t>
  </si>
  <si>
    <t xml:space="preserve">YAMEL MOREL GIRON </t>
  </si>
  <si>
    <t xml:space="preserve">YAMILEX NUÑEZ BENTANCES </t>
  </si>
  <si>
    <t xml:space="preserve">YAMILIN DIAZ REYES </t>
  </si>
  <si>
    <t>YAMILIN PEÑA PEÑA</t>
  </si>
  <si>
    <t>YANELI EVANGELISTA SANTOS</t>
  </si>
  <si>
    <t>YANELIS MATOS ENCARNACION</t>
  </si>
  <si>
    <t>YANELSY BURGOS LOPEZ</t>
  </si>
  <si>
    <t>YANERI PEREZ PEÑA</t>
  </si>
  <si>
    <t>YANETT JIMENEZ RODRIGUEZ</t>
  </si>
  <si>
    <t>YANI MASIEL LIRIA CORDERO</t>
  </si>
  <si>
    <t xml:space="preserve">YANILDA BENCOSME UREÑA </t>
  </si>
  <si>
    <t>YAQUELIN ALTAGRACIA ESTEVEZ GOMEZ</t>
  </si>
  <si>
    <t>YAQUELIN ANGELITA GUERRERO PEGUERO</t>
  </si>
  <si>
    <t xml:space="preserve">YARILEISY OLIVO PAULINO </t>
  </si>
  <si>
    <t>YARITZA ANTONIA SOSA LANTIGUA</t>
  </si>
  <si>
    <t>YASELI VILORIO PADILLA</t>
  </si>
  <si>
    <t xml:space="preserve">YASMERLYS ORTIZ DE PAULINO </t>
  </si>
  <si>
    <t xml:space="preserve">YCELSA ERIDANIA SOTO MARTINEZ </t>
  </si>
  <si>
    <t>YCELSA MARIA DEVORA MINAYA</t>
  </si>
  <si>
    <t>YDALINA ALTAGRACIA MEJIA</t>
  </si>
  <si>
    <t>YEIDY ALTAGRACIA CASTILLO VALDEZ</t>
  </si>
  <si>
    <t>YEIDY BELEN FLORENCIO</t>
  </si>
  <si>
    <t>YEIMI ALTAGRACIA OTAÑO VALDEZ</t>
  </si>
  <si>
    <t>YEIMI CASTILLO MARTE</t>
  </si>
  <si>
    <t>YELIDA ALTAGRACIA SOTO ROSARIO</t>
  </si>
  <si>
    <t>YENI CABRERA SANTOS</t>
  </si>
  <si>
    <t>YENISFER GRULLON ALCANTARA</t>
  </si>
  <si>
    <t>YENNIFFER ANTONIA MAYI EDUARDO</t>
  </si>
  <si>
    <t>YENNY PLATA MEDINA</t>
  </si>
  <si>
    <t>YENY ANNETTE MONTERO CANDELARIO</t>
  </si>
  <si>
    <t>YERALDA MARILOYS ALCANTARA PEREZ</t>
  </si>
  <si>
    <t>YERALDA PEREZ MEJIA</t>
  </si>
  <si>
    <t>YERALDIN ANTONIA POLANCO DE LA CRUZ</t>
  </si>
  <si>
    <t>YERMI YOLANDA MARTINEZ ACEVEDO</t>
  </si>
  <si>
    <t xml:space="preserve">YERNY CLARIBEL BRITO MEJIA </t>
  </si>
  <si>
    <t>YESENIA ALTAGRACIA ALMONTE SANCHEZ</t>
  </si>
  <si>
    <t>YESENIA DE JESUS ULLOA GARCIA</t>
  </si>
  <si>
    <t>YESENIA DE LA CRUZ</t>
  </si>
  <si>
    <t xml:space="preserve">YESENIA FLORIAN MATOS </t>
  </si>
  <si>
    <t xml:space="preserve">YESENIA GUTIERREZ PEREZ </t>
  </si>
  <si>
    <t>YESENIA PEREZ CABRERA</t>
  </si>
  <si>
    <t xml:space="preserve">YESENIA SANCHEZ DE LOS SANTOS </t>
  </si>
  <si>
    <t>YESENIA ZORRILLA EUSEBIO</t>
  </si>
  <si>
    <t>YESIKA PANIAGUA LORENZO</t>
  </si>
  <si>
    <t>YESSENIA ALEXANDRA PEÑA MERCADO</t>
  </si>
  <si>
    <t>YESSENIA ARAUJO FERNANDEZ</t>
  </si>
  <si>
    <t xml:space="preserve">YESSENIA RODRIGUEZ BAEZ </t>
  </si>
  <si>
    <t xml:space="preserve">YESSICA YANET RAMOS LUNA </t>
  </si>
  <si>
    <t>YICELL VENTURA REYES</t>
  </si>
  <si>
    <t>YINA ISABEL BAEZ GIL</t>
  </si>
  <si>
    <t>YINEIRY REBECA REYES</t>
  </si>
  <si>
    <t xml:space="preserve">YINES OVALLES MARTINEZ </t>
  </si>
  <si>
    <t>YINET DEL CARMEN GARCIA BASTALLA</t>
  </si>
  <si>
    <t>YIRANDY SANCHEZ ZABALA</t>
  </si>
  <si>
    <t xml:space="preserve">YISAILIS SUSANA GARCIA CEPEDA </t>
  </si>
  <si>
    <t xml:space="preserve">YISBELL YNFANTE FERRERAS </t>
  </si>
  <si>
    <t>YISEL SANTANA BATISTA</t>
  </si>
  <si>
    <t xml:space="preserve">YISSEL CABRERA FERNANDEZ </t>
  </si>
  <si>
    <t>YISSEL MARIA FERNANDEZ DE LEON</t>
  </si>
  <si>
    <t>YISSEL RAMONA DE LOS SANTOS GONZALEZ</t>
  </si>
  <si>
    <t>YLORKA DE JESUS RODRIGUEZ RODRIGUEZ</t>
  </si>
  <si>
    <t>YNGRI NUÑEZ HERNANDEZ</t>
  </si>
  <si>
    <t>YOANNA DE JESUS TATIS DISLA</t>
  </si>
  <si>
    <t>YOCASTA MARIA FRANCO</t>
  </si>
  <si>
    <t>YOCELY DIROCHE GONZALEZ</t>
  </si>
  <si>
    <t>YOFRAINY MARTINEZ COLON</t>
  </si>
  <si>
    <t>YOHANNA MARGARITA QUEZADA OZORIA</t>
  </si>
  <si>
    <t>YOHANNA PEÑA ENCARNACION</t>
  </si>
  <si>
    <t>YOHANNA RODRIGUEZ DE OLEO</t>
  </si>
  <si>
    <t xml:space="preserve">YOHANNA YNES MOREL FRIAS </t>
  </si>
  <si>
    <t>YOJANNA PUENTE MERCEDES</t>
  </si>
  <si>
    <t>YOJANNIS CARVAJAL FELIZ</t>
  </si>
  <si>
    <t xml:space="preserve">YOKASTA AGUSTINA CARDENA SEVERINO </t>
  </si>
  <si>
    <t>YOKASTA MELINA CRUZ MARTINEZ</t>
  </si>
  <si>
    <t xml:space="preserve">YOLANDA MARTINEZ CORDERO </t>
  </si>
  <si>
    <t>YOLANDA MERCEDES MORALES MOREL</t>
  </si>
  <si>
    <t>YOMAIRA BEATRIZ SANCHEZ DE JESUS</t>
  </si>
  <si>
    <t xml:space="preserve">YOMARIS MARIA UREÑA UCETA </t>
  </si>
  <si>
    <t>YOMERY ALTAGRACIA OGANDO OGANDO</t>
  </si>
  <si>
    <t>YOMERY GONZALEZ</t>
  </si>
  <si>
    <t xml:space="preserve">YOQUELIS PERALTA JIMENEZ </t>
  </si>
  <si>
    <t>YORDALIZA ABAD TOLENTINO</t>
  </si>
  <si>
    <t>YORQUELINA HERASME CUEVAS</t>
  </si>
  <si>
    <t xml:space="preserve">YOSELANIA PEREZ MONTERO </t>
  </si>
  <si>
    <t>YOSELIN DEL CARMEN TORIBIO HERRERA</t>
  </si>
  <si>
    <t xml:space="preserve">YOSKATTY ORTIZ REYES DE MELO </t>
  </si>
  <si>
    <t>YOVAINY GUERRERO ZARZUELA</t>
  </si>
  <si>
    <t xml:space="preserve">YOVANNY ELPIDIO HERRERA PERALTA </t>
  </si>
  <si>
    <t xml:space="preserve">YRIS DAMARIS RAQUEL RINCON UBIERA </t>
  </si>
  <si>
    <t>YRIS FIORDALIZA DIAZ GONZALEZ</t>
  </si>
  <si>
    <t>YRIS PEREZ RIVERA</t>
  </si>
  <si>
    <t>YRIS YUBERKY RODRIGUEZ ESPINAL</t>
  </si>
  <si>
    <t xml:space="preserve">YRKA LORENZA AMANCIO RAMIREZ </t>
  </si>
  <si>
    <t>YSABEL MARGARITA CHAVEZ GONELL</t>
  </si>
  <si>
    <t xml:space="preserve">YSABEL REINA TEJEDA FRANCO </t>
  </si>
  <si>
    <t>YSAURA ROSARIO ROJAS</t>
  </si>
  <si>
    <t>YUBANIS MEDINA REYES</t>
  </si>
  <si>
    <t>YUBELKA VARGAS DIAZ</t>
  </si>
  <si>
    <t xml:space="preserve">YUBELKI PIMENTEL NOLASCO </t>
  </si>
  <si>
    <t xml:space="preserve">YUBELKIS ALTAGRACIA PICHARDO DIAZ </t>
  </si>
  <si>
    <t>YUBERQUIS GEREZ REYES DE MENDEZ</t>
  </si>
  <si>
    <t>YUDELKA CRUZ</t>
  </si>
  <si>
    <t>YUDELKIS OZORIA GARCIA</t>
  </si>
  <si>
    <t xml:space="preserve">YUDELKY CABA DE ORTIZ </t>
  </si>
  <si>
    <t>YUDERKA MARGARITA ANGELES ALMONTE</t>
  </si>
  <si>
    <t xml:space="preserve">YUDERKIS MARIA POLANCO DE BURGOS </t>
  </si>
  <si>
    <t>YUDIT PEÑA PEREZ</t>
  </si>
  <si>
    <t xml:space="preserve">YUDY ESTHER PINEDA DE PEREZ </t>
  </si>
  <si>
    <t xml:space="preserve">YUDYS CRISBELIS ABREU CALDERON </t>
  </si>
  <si>
    <t xml:space="preserve">YULAY CLARIBEL CUBILETTE NOVA </t>
  </si>
  <si>
    <t xml:space="preserve">YULEIDY MOTA DE LA CRUZ </t>
  </si>
  <si>
    <t>YULEINY SANTOS TINEO</t>
  </si>
  <si>
    <t>YULEISY SENCION RAMIREZ</t>
  </si>
  <si>
    <t xml:space="preserve">YULENNIS ELIZABETH CUSTODIO PEREZ </t>
  </si>
  <si>
    <t>YULIZA ALTAGRACIA ALMANZAR PEÑA</t>
  </si>
  <si>
    <t>YUMERKY MERCEDES GARCIA URBAEZ</t>
  </si>
  <si>
    <t>YURI XIOMARA DIAZ ALMANZAR</t>
  </si>
  <si>
    <t>YURKY MIGUELINA FELIZ PEREZ</t>
  </si>
  <si>
    <t>YURY ECHAVARRIA CORDERO</t>
  </si>
  <si>
    <t>YZA ALCANTARA MORETA</t>
  </si>
  <si>
    <t>ZAIDA YOKASTA ABREU HERNANDEZ</t>
  </si>
  <si>
    <t>ZOILA JOSEFINA MARTE ANDUJAR</t>
  </si>
  <si>
    <t>ZONIA DEL CARMEN HERNANDEZ VICIOSO</t>
  </si>
  <si>
    <t>ZORAIDA HERNANDEZ LOPEZ</t>
  </si>
  <si>
    <t>ZORAIDA MERCEDES ESPINAL DE GUTIERREZ</t>
  </si>
  <si>
    <t>ZOWANNY ALEXANDRA CASTRO POLANCO</t>
  </si>
  <si>
    <t>ZULEIKA RAMIREZ CASTRO</t>
  </si>
  <si>
    <t>ZULENNY ALTAGRACIA OVALLE SANCHEZ</t>
  </si>
  <si>
    <t>LUZ ENILDA RODRIGUEZ RODRIGUEZ</t>
  </si>
  <si>
    <t>FARMACEUTICA ENCARGADA</t>
  </si>
  <si>
    <t>AURY ROSARIO OZORIA</t>
  </si>
  <si>
    <t>ADA MARIBEL PUJOLS LLUBERES</t>
  </si>
  <si>
    <t>ENCARGADO (A) DE FARMACIA</t>
  </si>
  <si>
    <t>ALBA LETICIA ESPINAL QUEZADA</t>
  </si>
  <si>
    <t>ALBA NELLY OZUNA ITURBIDES</t>
  </si>
  <si>
    <t xml:space="preserve">ALEXANDRA JOSEFA TEJADA CAMACHO </t>
  </si>
  <si>
    <t>ALTAGRACIA MARILENA ALCANTARA PUJOLS</t>
  </si>
  <si>
    <t>ANA CLETA PAREDES BRITO</t>
  </si>
  <si>
    <t>ANA ROSA ARIAS DE PEÑA</t>
  </si>
  <si>
    <t>ANDREA TAPIA EVANGELISTA</t>
  </si>
  <si>
    <t>ANGELA BENITA FERRERAS BENOIT</t>
  </si>
  <si>
    <t>ANGELA LUCRECIA SANCHEZ DURAN</t>
  </si>
  <si>
    <t>ANLLELINA ESPINAL PERALTA</t>
  </si>
  <si>
    <t>ANNY JANET RODRIGUEZ GOMEZ</t>
  </si>
  <si>
    <t>ARLENE VERONICA LIBERT RIVERA DE MERCEDES</t>
  </si>
  <si>
    <t>BELKIS RAFAELA SANTIN MEDINA</t>
  </si>
  <si>
    <t>BRAYNIA ALPHENIA FERNANDEZ MENA</t>
  </si>
  <si>
    <t>CARMEN ALTAGRACIA DIAZ RIVAS DE HERRERA</t>
  </si>
  <si>
    <t>CARMEN BIENVENIDA DIAZ JIMINIAN</t>
  </si>
  <si>
    <t>CARMEN FERNANDEZ PAULINO</t>
  </si>
  <si>
    <t>CARMEN JOSEFINA RODRIGUEZ PEGUERO</t>
  </si>
  <si>
    <t>CARMEN RAMONA FLORIAN CUEVAS</t>
  </si>
  <si>
    <t>CAROLIN MASSIEL UREÑA LIZARDO</t>
  </si>
  <si>
    <t>CAROLINA EDELMIRA REYES GONZALEZ DE RAFAEL</t>
  </si>
  <si>
    <t>CIRILA CASTRO LUCAS</t>
  </si>
  <si>
    <t>CIRILA MARIA GUZMAN RAMIREZ</t>
  </si>
  <si>
    <t>CLARISSA MERCEDES ESCOTO VASQUEZ</t>
  </si>
  <si>
    <t>CLEOPATRA HOLGUIN GENAO DE DELGADO</t>
  </si>
  <si>
    <t>DELIS TEN BAUTISTA</t>
  </si>
  <si>
    <t>DIANA LUCIA ARIAS OSORIA</t>
  </si>
  <si>
    <t>DINORAH TORRES DEL ROSARIO</t>
  </si>
  <si>
    <t>DORIS ALEXANDRA NAVARRO MENDEZ DE PELLETIER</t>
  </si>
  <si>
    <t>DULCE EMILIA GARCIA LOPEZ</t>
  </si>
  <si>
    <t>ELICIA ARISMENDY ARISMENDY</t>
  </si>
  <si>
    <t>ELISABETH RODRIGUEZ PEÑA</t>
  </si>
  <si>
    <t>ELIZABETH DEL CARMEN BUENO DE PEREZ</t>
  </si>
  <si>
    <t>ELIZABETH ROBLES LARA</t>
  </si>
  <si>
    <t>ELIZABETH RODRIGUEZ ROJAS</t>
  </si>
  <si>
    <t>ELSA MIGUELINA GOMEZ TORRES</t>
  </si>
  <si>
    <t>ELSA PADILLA SANCHEZ</t>
  </si>
  <si>
    <t>EMETERIA CABRERA</t>
  </si>
  <si>
    <t xml:space="preserve">EMILIANA ULLOA ROSARIO </t>
  </si>
  <si>
    <t>ERICAT JOSSETT CAMACHO MENDOZA</t>
  </si>
  <si>
    <t>ESMERALDA ALTAGRACIA GONZALEZ GARCIA</t>
  </si>
  <si>
    <t>ESPERANZA MERCEDES MOTA</t>
  </si>
  <si>
    <t>EVELYN MARGARITA DIAZ DIAZ</t>
  </si>
  <si>
    <t>FELICIA CORPORAN RUIZ</t>
  </si>
  <si>
    <t>FLAVIA AMADOR DE LA ROSA</t>
  </si>
  <si>
    <t>FRANKELINA GARCIA CESPEDES</t>
  </si>
  <si>
    <t>GLENYS ANTONIA BURGOS FURCAL</t>
  </si>
  <si>
    <t>GRISELDA SOLIS MONTERO</t>
  </si>
  <si>
    <t>GUILLERMINA MEJIA MOTA</t>
  </si>
  <si>
    <t>HILDA FERNANDA GARCIA OGANDO</t>
  </si>
  <si>
    <t>IRCA YASMIN MEJIA JAVIER</t>
  </si>
  <si>
    <t>IRMA ROSAURA PRISMA PATROCINO</t>
  </si>
  <si>
    <t>ISMELDA ELIZABETH ROJAS PACHECO DE NUÑEZ</t>
  </si>
  <si>
    <t>JENNIFER FELIZ LOPEZ</t>
  </si>
  <si>
    <t>JENNY IVELISSE RIJO BERROA</t>
  </si>
  <si>
    <t>JOANNY ALTAGRACIA PAULINO LAMAR</t>
  </si>
  <si>
    <t xml:space="preserve">JOKEYDI BETANCES MUÑOZ </t>
  </si>
  <si>
    <t>JOSE MANUEL CLASSE CABA</t>
  </si>
  <si>
    <t>JOSEFA ESMERALDA DIAZ RODRIGUEZ</t>
  </si>
  <si>
    <t>JOSEFINA DE LOS ANGELES PATRONE BAEZ</t>
  </si>
  <si>
    <t>JOSELIN LISETTE SUAREZ LOPEZ</t>
  </si>
  <si>
    <t>JUANA BAUTISTA RODRIGUEZ</t>
  </si>
  <si>
    <t>JUANA CATALINA SOTO LARA</t>
  </si>
  <si>
    <t>JUANA ORTIZ DILONE</t>
  </si>
  <si>
    <t>KARINA LUISANA GENAO PERALTA</t>
  </si>
  <si>
    <t>KARINA PEÑA REYES</t>
  </si>
  <si>
    <t>KENIA RAMONA LIRIANO COLLADO</t>
  </si>
  <si>
    <t>LETICIA GUERRERO MERCEDES</t>
  </si>
  <si>
    <t>LINDA RITA URBAEZ FERRERAS</t>
  </si>
  <si>
    <t>LISSETTE CASTILLO DE NUÑEZ</t>
  </si>
  <si>
    <t>LISSETTE MARIE CASTILLO FELIX</t>
  </si>
  <si>
    <t>LOURDES MODESTA SEPULVEDA</t>
  </si>
  <si>
    <t>LUIS JOSE HERNANDEZ TUEROS</t>
  </si>
  <si>
    <t>LUISA STEPHANIA RIVAS ABREU</t>
  </si>
  <si>
    <t>LUZ MARTINA DE LA ALTAGRACIA GRISANT GRULLON</t>
  </si>
  <si>
    <t>LUZ MERCEDES CABRERA BRITO</t>
  </si>
  <si>
    <t>MAILENY DOLORES NUÑEZ FRANCISCO</t>
  </si>
  <si>
    <t>MARCIA ALCANTARA GALAY</t>
  </si>
  <si>
    <t>MARCIA ALMONTE RODRIGUEZ</t>
  </si>
  <si>
    <t>MARGARITA SALAS MARTINEZ</t>
  </si>
  <si>
    <t>MARIA DE LOS REYES EVANGELISTA DURAN</t>
  </si>
  <si>
    <t>MARIA GALVEZ POLANCO</t>
  </si>
  <si>
    <t>MARIA JOSEFINA CRUZ PEREZ</t>
  </si>
  <si>
    <t>MARIA MAGDALENA SANCHEZ HERNANDEZ</t>
  </si>
  <si>
    <t>MARIANNY ELIZABETH POLANCO HERNANDEZ</t>
  </si>
  <si>
    <t>MARICRISTI GOMEZ FIRPO</t>
  </si>
  <si>
    <t>MARIELA MAGNOLIA ROSARIO VILLANUEVA</t>
  </si>
  <si>
    <t>MARINELLY ALTAGRACIA LACHAPEL MARTIN</t>
  </si>
  <si>
    <t>MARISOL ALMONTE DE MARTINEZ</t>
  </si>
  <si>
    <t>MARISOL CORDERO RIJO</t>
  </si>
  <si>
    <t>MARITZA ANTONIA SANTANA TAVERAS DE DISLA</t>
  </si>
  <si>
    <t>MARITZA ESTELA PINEDA MESA</t>
  </si>
  <si>
    <t>MARITZA PEÑA MARTINEZ DE SILVA</t>
  </si>
  <si>
    <t>MARITZA SARANTE BAUTISTA</t>
  </si>
  <si>
    <t>MARQUI ALTAGRACIA ALMONTE CABRERA</t>
  </si>
  <si>
    <t>MARTHA BERENICE MANZUETA DE LEON</t>
  </si>
  <si>
    <t>MARTHA ROJAS LOPEZ</t>
  </si>
  <si>
    <t>MARTHA VARGAS ALMONTE</t>
  </si>
  <si>
    <t>MAURA CATALINA PAULINO</t>
  </si>
  <si>
    <t>MELITONA LUNA CALZADO</t>
  </si>
  <si>
    <t>MERCEDES OMAIRA JIMENEZ DEL VILLAR</t>
  </si>
  <si>
    <t>MIGUELINA ENCARNACION</t>
  </si>
  <si>
    <t>MIRIAM DE LA CRUZ ROSA</t>
  </si>
  <si>
    <t>MIRIAM TERESA SILVESTRE ZORRILLA</t>
  </si>
  <si>
    <t>NATHALY FERNANDA TAVERAS TORRES</t>
  </si>
  <si>
    <t>NAYARIT LOPEZ LOPEZ</t>
  </si>
  <si>
    <t>NIDIA MARGARITA RAMIREZ CEDAÑO</t>
  </si>
  <si>
    <t>NILSIDA HORTENCIA FERNANDEZ ROSARIO</t>
  </si>
  <si>
    <t>NIOVES HERMINIA VILLAR CELADO</t>
  </si>
  <si>
    <t>NORICELY ALTAGRACIA PEREZ ROSARIO</t>
  </si>
  <si>
    <t>NURIS REYES R DE GRULLON</t>
  </si>
  <si>
    <t>OLGA ELISA CARVAJAL MARTINEZ</t>
  </si>
  <si>
    <t>PAOLA ANTONIA IRIZARRI CARRION</t>
  </si>
  <si>
    <t>PURA BIENVENIDA DE LA A CEDANO CASTILLO</t>
  </si>
  <si>
    <t>RAIMEIRY DEVORA VIAMONTE</t>
  </si>
  <si>
    <t>RAMONA ARELIS QUEZADA GONZALEZ</t>
  </si>
  <si>
    <t>RENATA YANIRA JIMENEZ BUENO</t>
  </si>
  <si>
    <t>REYNA NICOL RODRIGUEZ GERMAN</t>
  </si>
  <si>
    <t>ROSA ALEXANDRA SANTOS DIAZ DE LIZARDO</t>
  </si>
  <si>
    <t xml:space="preserve">ROSA CRISTINA LOPEZ GARCIA </t>
  </si>
  <si>
    <t>ROSA ELENA ECHAVARRIA RODRIGUEZ</t>
  </si>
  <si>
    <t>ROSA ESPINAL PAREDES</t>
  </si>
  <si>
    <t>ROSA ILEANA PAULINO MIRANDA</t>
  </si>
  <si>
    <t>ROSA RINA GONZALEZ RODRIGUEZ</t>
  </si>
  <si>
    <t>ROSALINA VASQUEZ</t>
  </si>
  <si>
    <t>RUTH ALCANTARA SANCHEZ</t>
  </si>
  <si>
    <t>SABINA VICTORIANO CASTILLO</t>
  </si>
  <si>
    <t>SARAY SALCEDO SANCHEZ</t>
  </si>
  <si>
    <t>SECUNDINA DE LA CRUZ OZUNA</t>
  </si>
  <si>
    <t>TANYA VERONICA TAVERAS SANTIAGO</t>
  </si>
  <si>
    <t>TERESA ENCARNACION ENCARNACION</t>
  </si>
  <si>
    <t>WANDA IGNACIA MARTINEZ CORDERO</t>
  </si>
  <si>
    <t>YAGREYSY SUZETTE PEREZ PILIER</t>
  </si>
  <si>
    <t>YAJAIRA VASQUEZ</t>
  </si>
  <si>
    <t>YAMILKA JOSEFINA CENA</t>
  </si>
  <si>
    <t>YDALIA ANGELITA TEJADA PEÑA</t>
  </si>
  <si>
    <t>YELQUE DEL CARMEN BAEZ RODRIGUEZ</t>
  </si>
  <si>
    <t>YINA MARIA ALONZO ABREU</t>
  </si>
  <si>
    <t xml:space="preserve">YUDERCA MARGARITA OVIEDO ROMERO DE NOLASCO </t>
  </si>
  <si>
    <t>ALEYDA MELIBE NUÑEZ ESPINAL</t>
  </si>
  <si>
    <r>
      <t>ENCARGADO (A) DE FARMACIA</t>
    </r>
    <r>
      <rPr>
        <sz val="8"/>
        <color indexed="8"/>
        <rFont val="Gill Sans MT"/>
        <family val="2"/>
      </rPr>
      <t xml:space="preserve"> </t>
    </r>
    <r>
      <rPr>
        <b/>
        <sz val="8"/>
        <color indexed="8"/>
        <rFont val="Gill Sans MT"/>
        <family val="2"/>
      </rPr>
      <t>(CON ASIENTO ALMACEN REGIONAL SANTIAGO)</t>
    </r>
  </si>
  <si>
    <t>RAMONA FRANCISCO MARTINEZ</t>
  </si>
  <si>
    <r>
      <t>ENCARGADO (A) DE FARMACIA</t>
    </r>
    <r>
      <rPr>
        <sz val="7"/>
        <color indexed="8"/>
        <rFont val="Gill Sans MT"/>
        <family val="2"/>
      </rPr>
      <t>-LP</t>
    </r>
  </si>
  <si>
    <t>ELPIDIO CESAR MONTES DE OCA RAMIREZ</t>
  </si>
  <si>
    <r>
      <t>ENCARGADO (A) DE FARMACIA</t>
    </r>
    <r>
      <rPr>
        <sz val="10.5"/>
        <color indexed="8"/>
        <rFont val="Gill Sans MT"/>
        <family val="2"/>
      </rPr>
      <t>-LP</t>
    </r>
  </si>
  <si>
    <t>Total General Empleados Fijos RD$.</t>
  </si>
  <si>
    <t>PREPARADO POR:</t>
  </si>
  <si>
    <t>AUTORIZADO POR:</t>
  </si>
  <si>
    <t xml:space="preserve">SOFIA ALT. FRIAS ANTIGUA </t>
  </si>
  <si>
    <t>LIC. JOSE LUIS FERNÁNDEZ JESURUM</t>
  </si>
  <si>
    <t>ENCDA. DPTO. DE REGISTRO, CONTROL Y NOMINA</t>
  </si>
  <si>
    <t>DIRECTOR DE RECURSOS HUMANOS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</si>
</sst>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_(* #,##0.00_);_(* \(#,##0.00\);_(* &quot;-&quot;??_);_(@_)"/>
  </numFmts>
  <fonts count="2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.5"/>
      <color theme="1"/>
      <name val="Gill Sans MT"/>
      <family val="2"/>
    </font>
    <font>
      <b/>
      <sz val="10.5"/>
      <name val="Gill Sans MT"/>
      <family val="2"/>
    </font>
    <font>
      <sz val="10.5"/>
      <name val="Gill Sans MT"/>
      <family val="2"/>
    </font>
    <font>
      <b/>
      <sz val="10.5"/>
      <color theme="1"/>
      <name val="Gill Sans MT"/>
      <family val="2"/>
    </font>
    <font>
      <sz val="11"/>
      <color theme="1"/>
      <name val="Gill Sans MT"/>
      <family val="2"/>
    </font>
    <font>
      <b/>
      <i/>
      <sz val="10.5"/>
      <name val="Gill Sans MT"/>
      <family val="2"/>
    </font>
    <font>
      <b/>
      <sz val="10.5"/>
      <color indexed="8"/>
      <name val="Gill Sans MT"/>
      <family val="2"/>
    </font>
    <font>
      <sz val="10.5"/>
      <color rgb="FFFF0000"/>
      <name val="Gill Sans MT"/>
      <family val="2"/>
    </font>
    <font>
      <sz val="10"/>
      <name val="Arial"/>
      <family val="2"/>
    </font>
    <font>
      <b/>
      <sz val="9"/>
      <color indexed="8"/>
      <name val="Gill Sans MT"/>
      <family val="2"/>
    </font>
    <font>
      <sz val="10"/>
      <color theme="1"/>
      <name val="Gill Sans MT"/>
      <family val="2"/>
    </font>
    <font>
      <sz val="10"/>
      <name val="Gill Sans MT"/>
      <family val="2"/>
    </font>
    <font>
      <sz val="10.5"/>
      <color indexed="8"/>
      <name val="Gill Sans MT"/>
      <family val="2"/>
    </font>
    <font>
      <sz val="9"/>
      <color indexed="8"/>
      <name val="Gill Sans MT"/>
      <family val="2"/>
    </font>
    <font>
      <sz val="7"/>
      <color indexed="8"/>
      <name val="Gill Sans MT"/>
      <family val="2"/>
    </font>
    <font>
      <b/>
      <i/>
      <sz val="10.5"/>
      <color theme="1"/>
      <name val="Gill Sans MT"/>
      <family val="2"/>
    </font>
    <font>
      <b/>
      <sz val="9"/>
      <name val="Gill Sans MT"/>
      <family val="2"/>
    </font>
    <font>
      <b/>
      <sz val="8"/>
      <color indexed="8"/>
      <name val="Gill Sans MT"/>
      <family val="2"/>
    </font>
    <font>
      <sz val="8"/>
      <color indexed="8"/>
      <name val="Gill Sans MT"/>
      <family val="2"/>
    </font>
    <font>
      <sz val="10.5"/>
      <color theme="0"/>
      <name val="Gill Sans MT"/>
      <family val="2"/>
    </font>
    <font>
      <sz val="8"/>
      <name val="Gill Sans MT"/>
      <family val="2"/>
    </font>
    <font>
      <b/>
      <sz val="10.5"/>
      <color theme="0"/>
      <name val="Gill Sans MT"/>
      <family val="2"/>
    </font>
    <font>
      <b/>
      <sz val="10.5"/>
      <color rgb="FFFF0000"/>
      <name val="Gill Sans MT"/>
      <family val="2"/>
    </font>
    <font>
      <b/>
      <sz val="11"/>
      <color theme="1"/>
      <name val="Gill Sans MT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0"/>
        <bgColor theme="4" tint="0.79998168889431442"/>
      </patternFill>
    </fill>
    <fill>
      <patternFill patternType="solid">
        <fgColor rgb="FFB8F1F4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0.14999847407452621"/>
        <bgColor indexed="64"/>
      </patternFill>
    </fill>
  </fills>
  <borders count="22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</borders>
  <cellStyleXfs count="4">
    <xf numFmtId="0" fontId="0" fillId="0" borderId="0"/>
    <xf numFmtId="164" fontId="1" fillId="0" borderId="0" applyFont="0" applyFill="0" applyBorder="0" applyAlignment="0" applyProtection="0"/>
    <xf numFmtId="0" fontId="10" fillId="0" borderId="0"/>
    <xf numFmtId="0" fontId="10" fillId="0" borderId="0"/>
  </cellStyleXfs>
  <cellXfs count="213">
    <xf numFmtId="0" fontId="0" fillId="0" borderId="0" xfId="0"/>
    <xf numFmtId="0" fontId="2" fillId="2" borderId="0" xfId="0" applyFont="1" applyFill="1" applyAlignment="1">
      <alignment horizontal="center"/>
    </xf>
    <xf numFmtId="0" fontId="2" fillId="2" borderId="0" xfId="0" applyFont="1" applyFill="1"/>
    <xf numFmtId="4" fontId="2" fillId="2" borderId="0" xfId="0" applyNumberFormat="1" applyFont="1" applyFill="1" applyAlignment="1"/>
    <xf numFmtId="4" fontId="2" fillId="0" borderId="0" xfId="0" applyNumberFormat="1" applyFont="1" applyFill="1" applyAlignment="1">
      <alignment horizontal="right" vertical="center"/>
    </xf>
    <xf numFmtId="4" fontId="2" fillId="2" borderId="0" xfId="0" applyNumberFormat="1" applyFont="1" applyFill="1"/>
    <xf numFmtId="4" fontId="3" fillId="2" borderId="0" xfId="0" applyNumberFormat="1" applyFont="1" applyFill="1"/>
    <xf numFmtId="0" fontId="2" fillId="0" borderId="0" xfId="0" applyFont="1"/>
    <xf numFmtId="0" fontId="3" fillId="2" borderId="0" xfId="0" applyFont="1" applyFill="1" applyAlignment="1">
      <alignment horizontal="center" vertical="center"/>
    </xf>
    <xf numFmtId="0" fontId="3" fillId="2" borderId="0" xfId="0" applyFont="1" applyFill="1" applyAlignment="1">
      <alignment horizontal="center" vertical="center"/>
    </xf>
    <xf numFmtId="4" fontId="0" fillId="0" borderId="0" xfId="0" applyNumberFormat="1"/>
    <xf numFmtId="0" fontId="2" fillId="3" borderId="1" xfId="0" applyFont="1" applyFill="1" applyBorder="1" applyAlignment="1">
      <alignment horizontal="center"/>
    </xf>
    <xf numFmtId="0" fontId="2" fillId="3" borderId="2" xfId="0" applyFont="1" applyFill="1" applyBorder="1" applyAlignment="1">
      <alignment horizontal="center"/>
    </xf>
    <xf numFmtId="0" fontId="2" fillId="3" borderId="3" xfId="0" applyFont="1" applyFill="1" applyBorder="1" applyAlignment="1">
      <alignment horizontal="center"/>
    </xf>
    <xf numFmtId="0" fontId="3" fillId="3" borderId="4" xfId="0" applyFont="1" applyFill="1" applyBorder="1" applyAlignment="1">
      <alignment horizontal="center"/>
    </xf>
    <xf numFmtId="0" fontId="3" fillId="3" borderId="5" xfId="0" applyFont="1" applyFill="1" applyBorder="1" applyAlignment="1">
      <alignment horizontal="center"/>
    </xf>
    <xf numFmtId="0" fontId="3" fillId="3" borderId="6" xfId="0" applyFont="1" applyFill="1" applyBorder="1" applyAlignment="1">
      <alignment horizontal="center"/>
    </xf>
    <xf numFmtId="0" fontId="3" fillId="3" borderId="4" xfId="0" applyFont="1" applyFill="1" applyBorder="1" applyAlignment="1">
      <alignment horizontal="center" wrapText="1"/>
    </xf>
    <xf numFmtId="0" fontId="3" fillId="3" borderId="6" xfId="0" applyFont="1" applyFill="1" applyBorder="1" applyAlignment="1">
      <alignment horizontal="center" wrapText="1"/>
    </xf>
    <xf numFmtId="4" fontId="3" fillId="3" borderId="7" xfId="0" applyNumberFormat="1" applyFont="1" applyFill="1" applyBorder="1" applyAlignment="1">
      <alignment horizontal="center" wrapText="1"/>
    </xf>
    <xf numFmtId="4" fontId="3" fillId="2" borderId="0" xfId="0" applyNumberFormat="1" applyFont="1" applyFill="1" applyBorder="1" applyAlignment="1">
      <alignment horizontal="center" wrapText="1"/>
    </xf>
    <xf numFmtId="0" fontId="2" fillId="3" borderId="8" xfId="0" applyFont="1" applyFill="1" applyBorder="1" applyAlignment="1">
      <alignment horizontal="center"/>
    </xf>
    <xf numFmtId="0" fontId="2" fillId="3" borderId="0" xfId="0" applyFont="1" applyFill="1" applyBorder="1" applyAlignment="1">
      <alignment horizontal="center"/>
    </xf>
    <xf numFmtId="0" fontId="2" fillId="3" borderId="9" xfId="0" applyFont="1" applyFill="1" applyBorder="1" applyAlignment="1">
      <alignment horizontal="center"/>
    </xf>
    <xf numFmtId="0" fontId="2" fillId="3" borderId="10" xfId="0" applyFont="1" applyFill="1" applyBorder="1" applyAlignment="1">
      <alignment horizontal="center"/>
    </xf>
    <xf numFmtId="0" fontId="2" fillId="3" borderId="11" xfId="0" applyFont="1" applyFill="1" applyBorder="1" applyAlignment="1">
      <alignment horizontal="center"/>
    </xf>
    <xf numFmtId="0" fontId="2" fillId="3" borderId="12" xfId="0" applyFont="1" applyFill="1" applyBorder="1" applyAlignment="1">
      <alignment horizontal="center"/>
    </xf>
    <xf numFmtId="0" fontId="3" fillId="3" borderId="5" xfId="0" applyFont="1" applyFill="1" applyBorder="1" applyAlignment="1">
      <alignment horizontal="center" wrapText="1"/>
    </xf>
    <xf numFmtId="4" fontId="3" fillId="3" borderId="13" xfId="0" applyNumberFormat="1" applyFont="1" applyFill="1" applyBorder="1" applyAlignment="1">
      <alignment horizontal="center" wrapText="1"/>
    </xf>
    <xf numFmtId="0" fontId="3" fillId="3" borderId="14" xfId="0" applyFont="1" applyFill="1" applyBorder="1" applyAlignment="1">
      <alignment horizontal="center" wrapText="1"/>
    </xf>
    <xf numFmtId="0" fontId="3" fillId="3" borderId="14" xfId="0" applyFont="1" applyFill="1" applyBorder="1" applyAlignment="1">
      <alignment horizontal="center"/>
    </xf>
    <xf numFmtId="0" fontId="3" fillId="3" borderId="4" xfId="0" applyFont="1" applyFill="1" applyBorder="1" applyAlignment="1">
      <alignment horizontal="center"/>
    </xf>
    <xf numFmtId="4" fontId="3" fillId="3" borderId="4" xfId="0" applyNumberFormat="1" applyFont="1" applyFill="1" applyBorder="1" applyAlignment="1">
      <alignment horizontal="center" wrapText="1"/>
    </xf>
    <xf numFmtId="4" fontId="3" fillId="3" borderId="4" xfId="0" applyNumberFormat="1" applyFont="1" applyFill="1" applyBorder="1" applyAlignment="1">
      <alignment horizontal="center" vertical="center" wrapText="1"/>
    </xf>
    <xf numFmtId="4" fontId="3" fillId="3" borderId="10" xfId="0" applyNumberFormat="1" applyFont="1" applyFill="1" applyBorder="1" applyAlignment="1">
      <alignment horizontal="center" wrapText="1"/>
    </xf>
    <xf numFmtId="4" fontId="3" fillId="3" borderId="15" xfId="0" applyNumberFormat="1" applyFont="1" applyFill="1" applyBorder="1" applyAlignment="1">
      <alignment horizontal="center" wrapText="1"/>
    </xf>
    <xf numFmtId="4" fontId="3" fillId="3" borderId="11" xfId="0" applyNumberFormat="1" applyFont="1" applyFill="1" applyBorder="1" applyAlignment="1">
      <alignment horizontal="center" wrapText="1"/>
    </xf>
    <xf numFmtId="4" fontId="3" fillId="3" borderId="14" xfId="0" applyNumberFormat="1" applyFont="1" applyFill="1" applyBorder="1" applyAlignment="1">
      <alignment horizontal="center" wrapText="1"/>
    </xf>
    <xf numFmtId="0" fontId="2" fillId="2" borderId="0" xfId="0" applyFont="1" applyFill="1" applyAlignment="1"/>
    <xf numFmtId="0" fontId="2" fillId="0" borderId="0" xfId="0" applyFont="1" applyAlignment="1"/>
    <xf numFmtId="0" fontId="3" fillId="2" borderId="0" xfId="0" applyFont="1" applyFill="1" applyBorder="1" applyAlignment="1">
      <alignment horizontal="center" vertical="center" wrapText="1"/>
    </xf>
    <xf numFmtId="0" fontId="3" fillId="2" borderId="0" xfId="0" applyFont="1" applyFill="1" applyBorder="1" applyAlignment="1">
      <alignment horizontal="center" vertical="center"/>
    </xf>
    <xf numFmtId="4" fontId="3" fillId="0" borderId="0" xfId="0" applyNumberFormat="1" applyFont="1" applyFill="1" applyBorder="1" applyAlignment="1">
      <alignment horizontal="center" vertical="center" wrapText="1"/>
    </xf>
    <xf numFmtId="4" fontId="3" fillId="2" borderId="0" xfId="0" applyNumberFormat="1" applyFont="1" applyFill="1" applyBorder="1" applyAlignment="1">
      <alignment horizontal="center" vertical="center" wrapText="1"/>
    </xf>
    <xf numFmtId="4" fontId="4" fillId="2" borderId="0" xfId="0" applyNumberFormat="1" applyFont="1" applyFill="1" applyBorder="1" applyAlignment="1">
      <alignment horizontal="center" vertical="center" wrapText="1"/>
    </xf>
    <xf numFmtId="0" fontId="2" fillId="2" borderId="0" xfId="0" applyFont="1" applyFill="1" applyBorder="1"/>
    <xf numFmtId="0" fontId="5" fillId="3" borderId="0" xfId="0" applyFont="1" applyFill="1" applyBorder="1" applyAlignment="1">
      <alignment horizontal="center" vertical="center"/>
    </xf>
    <xf numFmtId="4" fontId="3" fillId="3" borderId="0" xfId="0" applyNumberFormat="1" applyFont="1" applyFill="1" applyBorder="1" applyAlignment="1">
      <alignment horizontal="center" wrapText="1"/>
    </xf>
    <xf numFmtId="4" fontId="3" fillId="3" borderId="0" xfId="0" applyNumberFormat="1" applyFont="1" applyFill="1" applyBorder="1" applyAlignment="1">
      <alignment horizontal="center" vertical="center" wrapText="1"/>
    </xf>
    <xf numFmtId="4" fontId="4" fillId="3" borderId="0" xfId="0" applyNumberFormat="1" applyFont="1" applyFill="1" applyBorder="1" applyAlignment="1">
      <alignment horizontal="center" vertical="center" wrapText="1"/>
    </xf>
    <xf numFmtId="0" fontId="3" fillId="3" borderId="0" xfId="0" applyFont="1" applyFill="1" applyBorder="1" applyAlignment="1">
      <alignment horizontal="center" vertical="center" wrapText="1"/>
    </xf>
    <xf numFmtId="0" fontId="5" fillId="2" borderId="0" xfId="0" applyFont="1" applyFill="1" applyBorder="1" applyAlignment="1">
      <alignment horizontal="center" vertical="center"/>
    </xf>
    <xf numFmtId="4" fontId="2" fillId="2" borderId="0" xfId="0" applyNumberFormat="1" applyFont="1" applyFill="1" applyAlignment="1">
      <alignment vertical="center"/>
    </xf>
    <xf numFmtId="4" fontId="2" fillId="2" borderId="0" xfId="0" applyNumberFormat="1" applyFont="1" applyFill="1" applyBorder="1"/>
    <xf numFmtId="4" fontId="2" fillId="0" borderId="0" xfId="0" applyNumberFormat="1" applyFont="1"/>
    <xf numFmtId="4" fontId="5" fillId="2" borderId="0" xfId="0" applyNumberFormat="1" applyFont="1" applyFill="1"/>
    <xf numFmtId="4" fontId="2" fillId="0" borderId="0" xfId="0" applyNumberFormat="1" applyFont="1" applyFill="1" applyAlignment="1">
      <alignment vertical="center"/>
    </xf>
    <xf numFmtId="4" fontId="2" fillId="0" borderId="0" xfId="0" applyNumberFormat="1" applyFont="1" applyFill="1" applyBorder="1"/>
    <xf numFmtId="4" fontId="2" fillId="0" borderId="0" xfId="0" applyNumberFormat="1" applyFont="1" applyAlignment="1"/>
    <xf numFmtId="4" fontId="6" fillId="0" borderId="0" xfId="0" applyNumberFormat="1" applyFont="1" applyAlignment="1">
      <alignment vertical="center"/>
    </xf>
    <xf numFmtId="0" fontId="4" fillId="2" borderId="11" xfId="0" applyFont="1" applyFill="1" applyBorder="1" applyAlignment="1">
      <alignment horizontal="center" wrapText="1"/>
    </xf>
    <xf numFmtId="0" fontId="5" fillId="4" borderId="4" xfId="0" applyFont="1" applyFill="1" applyBorder="1" applyAlignment="1">
      <alignment horizontal="center" vertical="center"/>
    </xf>
    <xf numFmtId="4" fontId="5" fillId="2" borderId="16" xfId="0" applyNumberFormat="1" applyFont="1" applyFill="1" applyBorder="1" applyAlignment="1">
      <alignment horizontal="center" vertical="center" wrapText="1"/>
    </xf>
    <xf numFmtId="4" fontId="5" fillId="2" borderId="17" xfId="0" applyNumberFormat="1" applyFont="1" applyFill="1" applyBorder="1" applyAlignment="1">
      <alignment horizontal="center" vertical="center" wrapText="1"/>
    </xf>
    <xf numFmtId="4" fontId="5" fillId="2" borderId="18" xfId="0" applyNumberFormat="1" applyFont="1" applyFill="1" applyBorder="1" applyAlignment="1">
      <alignment horizontal="center" vertical="center" wrapText="1"/>
    </xf>
    <xf numFmtId="4" fontId="5" fillId="2" borderId="19" xfId="0" applyNumberFormat="1" applyFont="1" applyFill="1" applyBorder="1" applyAlignment="1">
      <alignment horizontal="center" vertical="center" wrapText="1"/>
    </xf>
    <xf numFmtId="4" fontId="5" fillId="2" borderId="20" xfId="0" applyNumberFormat="1" applyFont="1" applyFill="1" applyBorder="1" applyAlignment="1">
      <alignment horizontal="center" vertical="center" wrapText="1"/>
    </xf>
    <xf numFmtId="4" fontId="5" fillId="2" borderId="14" xfId="0" applyNumberFormat="1" applyFont="1" applyFill="1" applyBorder="1" applyAlignment="1"/>
    <xf numFmtId="4" fontId="5" fillId="2" borderId="14" xfId="0" applyNumberFormat="1" applyFont="1" applyFill="1" applyBorder="1" applyAlignment="1">
      <alignment vertical="center"/>
    </xf>
    <xf numFmtId="4" fontId="5" fillId="2" borderId="14" xfId="0" applyNumberFormat="1" applyFont="1" applyFill="1" applyBorder="1"/>
    <xf numFmtId="4" fontId="5" fillId="2" borderId="0" xfId="0" applyNumberFormat="1" applyFont="1" applyFill="1" applyBorder="1"/>
    <xf numFmtId="0" fontId="5" fillId="4" borderId="0" xfId="0" applyFont="1" applyFill="1" applyBorder="1" applyAlignment="1">
      <alignment horizontal="center" vertical="center"/>
    </xf>
    <xf numFmtId="4" fontId="5" fillId="2" borderId="0" xfId="0" applyNumberFormat="1" applyFont="1" applyFill="1" applyBorder="1" applyAlignment="1">
      <alignment horizontal="center" vertical="center" wrapText="1"/>
    </xf>
    <xf numFmtId="4" fontId="5" fillId="2" borderId="0" xfId="0" applyNumberFormat="1" applyFont="1" applyFill="1" applyBorder="1" applyAlignment="1"/>
    <xf numFmtId="4" fontId="5" fillId="0" borderId="0" xfId="0" applyNumberFormat="1" applyFont="1" applyFill="1" applyBorder="1" applyAlignment="1">
      <alignment vertical="center"/>
    </xf>
    <xf numFmtId="0" fontId="2" fillId="0" borderId="0" xfId="0" applyFont="1" applyFill="1"/>
    <xf numFmtId="0" fontId="5" fillId="2" borderId="0" xfId="0" applyFont="1" applyFill="1"/>
    <xf numFmtId="0" fontId="2" fillId="3" borderId="0" xfId="0" applyFont="1" applyFill="1" applyBorder="1" applyAlignment="1">
      <alignment horizontal="center"/>
    </xf>
    <xf numFmtId="4" fontId="2" fillId="3" borderId="0" xfId="0" applyNumberFormat="1" applyFont="1" applyFill="1" applyBorder="1" applyAlignment="1">
      <alignment horizontal="right"/>
    </xf>
    <xf numFmtId="4" fontId="2" fillId="3" borderId="0" xfId="0" applyNumberFormat="1" applyFont="1" applyFill="1" applyBorder="1" applyAlignment="1">
      <alignment horizontal="right" vertical="center"/>
    </xf>
    <xf numFmtId="4" fontId="2" fillId="3" borderId="0" xfId="0" applyNumberFormat="1" applyFont="1" applyFill="1" applyBorder="1"/>
    <xf numFmtId="4" fontId="3" fillId="3" borderId="0" xfId="0" applyNumberFormat="1" applyFont="1" applyFill="1" applyBorder="1"/>
    <xf numFmtId="0" fontId="2" fillId="3" borderId="0" xfId="0" applyFont="1" applyFill="1" applyBorder="1"/>
    <xf numFmtId="4" fontId="3" fillId="2" borderId="0" xfId="0" applyNumberFormat="1" applyFont="1" applyFill="1" applyAlignment="1">
      <alignment horizontal="right"/>
    </xf>
    <xf numFmtId="0" fontId="5" fillId="4" borderId="14" xfId="0" applyFont="1" applyFill="1" applyBorder="1" applyAlignment="1">
      <alignment horizontal="center" vertical="center"/>
    </xf>
    <xf numFmtId="4" fontId="5" fillId="2" borderId="14" xfId="0" applyNumberFormat="1" applyFont="1" applyFill="1" applyBorder="1" applyAlignment="1">
      <alignment horizontal="center" vertical="center" wrapText="1"/>
    </xf>
    <xf numFmtId="0" fontId="7" fillId="2" borderId="0" xfId="0" applyFont="1" applyFill="1" applyBorder="1" applyAlignment="1">
      <alignment horizontal="center" vertical="center"/>
    </xf>
    <xf numFmtId="0" fontId="3" fillId="3" borderId="0" xfId="0" applyFont="1" applyFill="1" applyBorder="1" applyAlignment="1">
      <alignment horizontal="center" vertical="center"/>
    </xf>
    <xf numFmtId="0" fontId="2" fillId="0" borderId="0" xfId="0" applyFont="1" applyAlignment="1">
      <alignment horizontal="center"/>
    </xf>
    <xf numFmtId="0" fontId="2" fillId="5" borderId="0" xfId="0" applyFont="1" applyFill="1"/>
    <xf numFmtId="0" fontId="5" fillId="3" borderId="0" xfId="0" applyFont="1" applyFill="1" applyBorder="1" applyAlignment="1">
      <alignment vertical="center"/>
    </xf>
    <xf numFmtId="4" fontId="2" fillId="0" borderId="0" xfId="0" applyNumberFormat="1" applyFont="1" applyAlignment="1">
      <alignment vertical="center"/>
    </xf>
    <xf numFmtId="0" fontId="5" fillId="0" borderId="0" xfId="0" applyFont="1"/>
    <xf numFmtId="0" fontId="5" fillId="6" borderId="0" xfId="0" applyFont="1" applyFill="1" applyBorder="1" applyAlignment="1">
      <alignment horizontal="center" vertical="center"/>
    </xf>
    <xf numFmtId="0" fontId="2" fillId="6" borderId="0" xfId="0" applyFont="1" applyFill="1"/>
    <xf numFmtId="4" fontId="2" fillId="6" borderId="0" xfId="0" applyNumberFormat="1" applyFont="1" applyFill="1" applyBorder="1" applyAlignment="1">
      <alignment horizontal="right"/>
    </xf>
    <xf numFmtId="4" fontId="2" fillId="6" borderId="0" xfId="0" applyNumberFormat="1" applyFont="1" applyFill="1"/>
    <xf numFmtId="4" fontId="3" fillId="6" borderId="0" xfId="0" applyNumberFormat="1" applyFont="1" applyFill="1" applyBorder="1" applyAlignment="1">
      <alignment horizontal="center" vertical="center" wrapText="1"/>
    </xf>
    <xf numFmtId="4" fontId="3" fillId="6" borderId="0" xfId="0" applyNumberFormat="1" applyFont="1" applyFill="1"/>
    <xf numFmtId="4" fontId="5" fillId="0" borderId="14" xfId="0" applyNumberFormat="1" applyFont="1" applyFill="1" applyBorder="1" applyAlignment="1">
      <alignment vertical="center"/>
    </xf>
    <xf numFmtId="4" fontId="3" fillId="2" borderId="0" xfId="0" applyNumberFormat="1" applyFont="1" applyFill="1" applyBorder="1"/>
    <xf numFmtId="0" fontId="2" fillId="3" borderId="0" xfId="0" applyFont="1" applyFill="1"/>
    <xf numFmtId="4" fontId="2" fillId="3" borderId="0" xfId="0" applyNumberFormat="1" applyFont="1" applyFill="1" applyAlignment="1">
      <alignment vertical="center"/>
    </xf>
    <xf numFmtId="4" fontId="2" fillId="3" borderId="0" xfId="0" applyNumberFormat="1" applyFont="1" applyFill="1"/>
    <xf numFmtId="4" fontId="3" fillId="3" borderId="0" xfId="0" applyNumberFormat="1" applyFont="1" applyFill="1"/>
    <xf numFmtId="4" fontId="2" fillId="2" borderId="0" xfId="0" applyNumberFormat="1" applyFont="1" applyFill="1" applyAlignment="1">
      <alignment horizontal="center"/>
    </xf>
    <xf numFmtId="0" fontId="9" fillId="2" borderId="0" xfId="0" applyFont="1" applyFill="1" applyAlignment="1">
      <alignment horizontal="center"/>
    </xf>
    <xf numFmtId="0" fontId="9" fillId="2" borderId="0" xfId="0" applyFont="1" applyFill="1"/>
    <xf numFmtId="0" fontId="4" fillId="2" borderId="0" xfId="2" applyFont="1" applyFill="1" applyBorder="1" applyAlignment="1">
      <alignment horizontal="left" wrapText="1"/>
    </xf>
    <xf numFmtId="0" fontId="2" fillId="2" borderId="0" xfId="0" applyFont="1" applyFill="1" applyAlignment="1">
      <alignment horizontal="center" wrapText="1"/>
    </xf>
    <xf numFmtId="0" fontId="12" fillId="2" borderId="0" xfId="0" applyFont="1" applyFill="1" applyAlignment="1">
      <alignment horizontal="center" wrapText="1"/>
    </xf>
    <xf numFmtId="0" fontId="4" fillId="2" borderId="0" xfId="0" applyFont="1" applyFill="1" applyAlignment="1">
      <alignment horizontal="center"/>
    </xf>
    <xf numFmtId="0" fontId="4" fillId="2" borderId="0" xfId="0" applyFont="1" applyFill="1"/>
    <xf numFmtId="0" fontId="13" fillId="2" borderId="0" xfId="0" applyFont="1" applyFill="1" applyAlignment="1">
      <alignment horizontal="center" wrapText="1"/>
    </xf>
    <xf numFmtId="4" fontId="4" fillId="2" borderId="0" xfId="0" applyNumberFormat="1" applyFont="1" applyFill="1" applyAlignment="1"/>
    <xf numFmtId="4" fontId="4" fillId="2" borderId="0" xfId="0" applyNumberFormat="1" applyFont="1" applyFill="1" applyAlignment="1">
      <alignment vertical="center"/>
    </xf>
    <xf numFmtId="4" fontId="4" fillId="2" borderId="0" xfId="0" applyNumberFormat="1" applyFont="1" applyFill="1" applyBorder="1"/>
    <xf numFmtId="4" fontId="4" fillId="2" borderId="0" xfId="0" applyNumberFormat="1" applyFont="1" applyFill="1"/>
    <xf numFmtId="4" fontId="2" fillId="3" borderId="0" xfId="0" applyNumberFormat="1" applyFont="1" applyFill="1" applyAlignment="1"/>
    <xf numFmtId="4" fontId="4" fillId="0" borderId="0" xfId="0" applyNumberFormat="1" applyFont="1" applyFill="1" applyAlignment="1">
      <alignment vertical="center"/>
    </xf>
    <xf numFmtId="0" fontId="2" fillId="0" borderId="0" xfId="0" applyFont="1" applyFill="1" applyBorder="1" applyAlignment="1">
      <alignment horizontal="center"/>
    </xf>
    <xf numFmtId="0" fontId="2" fillId="0" borderId="0" xfId="0" applyFont="1" applyFill="1" applyAlignment="1">
      <alignment horizontal="center"/>
    </xf>
    <xf numFmtId="4" fontId="2" fillId="0" borderId="0" xfId="0" applyNumberFormat="1" applyFont="1" applyFill="1" applyAlignment="1"/>
    <xf numFmtId="4" fontId="2" fillId="0" borderId="0" xfId="0" applyNumberFormat="1" applyFont="1" applyFill="1"/>
    <xf numFmtId="4" fontId="5" fillId="0" borderId="0" xfId="0" applyNumberFormat="1" applyFont="1" applyFill="1"/>
    <xf numFmtId="0" fontId="2" fillId="0" borderId="0" xfId="0" applyFont="1" applyFill="1" applyAlignment="1">
      <alignment horizontal="left"/>
    </xf>
    <xf numFmtId="4" fontId="3" fillId="0" borderId="0" xfId="0" applyNumberFormat="1" applyFont="1" applyFill="1"/>
    <xf numFmtId="4" fontId="4" fillId="0" borderId="0" xfId="0" applyNumberFormat="1" applyFont="1" applyFill="1" applyBorder="1" applyAlignment="1">
      <alignment horizontal="left" wrapText="1"/>
    </xf>
    <xf numFmtId="4" fontId="5" fillId="2" borderId="4" xfId="0" applyNumberFormat="1" applyFont="1" applyFill="1" applyBorder="1" applyAlignment="1">
      <alignment horizontal="center" vertical="center" wrapText="1"/>
    </xf>
    <xf numFmtId="4" fontId="5" fillId="2" borderId="5" xfId="0" applyNumberFormat="1" applyFont="1" applyFill="1" applyBorder="1" applyAlignment="1">
      <alignment horizontal="center" vertical="center" wrapText="1"/>
    </xf>
    <xf numFmtId="4" fontId="5" fillId="2" borderId="6" xfId="0" applyNumberFormat="1" applyFont="1" applyFill="1" applyBorder="1" applyAlignment="1">
      <alignment horizontal="center" vertical="center" wrapText="1"/>
    </xf>
    <xf numFmtId="4" fontId="5" fillId="2" borderId="0" xfId="0" applyNumberFormat="1" applyFont="1" applyFill="1" applyBorder="1" applyAlignment="1">
      <alignment vertical="center"/>
    </xf>
    <xf numFmtId="0" fontId="4" fillId="2" borderId="21" xfId="0" applyFont="1" applyFill="1" applyBorder="1"/>
    <xf numFmtId="4" fontId="4" fillId="2" borderId="0" xfId="0" applyNumberFormat="1" applyFont="1" applyFill="1" applyBorder="1" applyAlignment="1">
      <alignment horizontal="left" wrapText="1"/>
    </xf>
    <xf numFmtId="0" fontId="8" fillId="2" borderId="0" xfId="0" applyFont="1" applyFill="1" applyAlignment="1">
      <alignment horizontal="center"/>
    </xf>
    <xf numFmtId="0" fontId="4" fillId="2" borderId="0" xfId="2" applyFont="1" applyFill="1" applyBorder="1" applyAlignment="1">
      <alignment wrapText="1"/>
    </xf>
    <xf numFmtId="4" fontId="17" fillId="2" borderId="0" xfId="0" applyNumberFormat="1" applyFont="1" applyFill="1" applyBorder="1" applyAlignment="1">
      <alignment horizontal="center" vertical="center" wrapText="1"/>
    </xf>
    <xf numFmtId="4" fontId="2" fillId="2" borderId="0" xfId="0" applyNumberFormat="1" applyFont="1" applyFill="1" applyBorder="1" applyAlignment="1">
      <alignment horizontal="center" wrapText="1"/>
    </xf>
    <xf numFmtId="4" fontId="4" fillId="2" borderId="0" xfId="0" applyNumberFormat="1" applyFont="1" applyFill="1" applyBorder="1" applyAlignment="1">
      <alignment horizontal="center" wrapText="1"/>
    </xf>
    <xf numFmtId="4" fontId="3" fillId="2" borderId="0" xfId="0" applyNumberFormat="1" applyFont="1" applyFill="1" applyBorder="1" applyAlignment="1">
      <alignment horizontal="center"/>
    </xf>
    <xf numFmtId="0" fontId="2" fillId="2" borderId="0" xfId="0" applyFont="1" applyFill="1" applyAlignment="1">
      <alignment horizontal="left"/>
    </xf>
    <xf numFmtId="0" fontId="5" fillId="2" borderId="0" xfId="0" applyFont="1" applyFill="1" applyBorder="1"/>
    <xf numFmtId="0" fontId="5" fillId="2" borderId="0" xfId="0" applyFont="1" applyFill="1" applyBorder="1" applyAlignment="1">
      <alignment vertical="center"/>
    </xf>
    <xf numFmtId="0" fontId="2" fillId="2" borderId="0" xfId="0" applyFont="1" applyFill="1" applyAlignment="1">
      <alignment vertical="center"/>
    </xf>
    <xf numFmtId="0" fontId="2" fillId="2" borderId="0" xfId="0" applyFont="1" applyFill="1" applyAlignment="1">
      <alignment horizontal="center" vertical="center"/>
    </xf>
    <xf numFmtId="0" fontId="2" fillId="0" borderId="0" xfId="0" applyFont="1" applyAlignment="1">
      <alignment horizontal="center" vertical="center"/>
    </xf>
    <xf numFmtId="4" fontId="2" fillId="2" borderId="0" xfId="0" applyNumberFormat="1" applyFont="1" applyFill="1" applyBorder="1" applyAlignment="1">
      <alignment vertical="center"/>
    </xf>
    <xf numFmtId="4" fontId="3" fillId="2" borderId="0" xfId="0" applyNumberFormat="1" applyFont="1" applyFill="1" applyAlignment="1">
      <alignment vertical="center"/>
    </xf>
    <xf numFmtId="4" fontId="5" fillId="2" borderId="0" xfId="0" applyNumberFormat="1" applyFont="1" applyFill="1" applyAlignment="1">
      <alignment vertical="center"/>
    </xf>
    <xf numFmtId="0" fontId="5" fillId="2" borderId="0" xfId="0" applyFont="1" applyFill="1" applyAlignment="1">
      <alignment horizontal="center"/>
    </xf>
    <xf numFmtId="4" fontId="5" fillId="0" borderId="14" xfId="0" applyNumberFormat="1" applyFont="1" applyFill="1" applyBorder="1" applyAlignment="1"/>
    <xf numFmtId="4" fontId="5" fillId="0" borderId="14" xfId="0" applyNumberFormat="1" applyFont="1" applyFill="1" applyBorder="1"/>
    <xf numFmtId="0" fontId="5" fillId="6" borderId="0" xfId="0" applyFont="1" applyFill="1" applyBorder="1" applyAlignment="1">
      <alignment vertical="center"/>
    </xf>
    <xf numFmtId="4" fontId="2" fillId="6" borderId="0" xfId="0" applyNumberFormat="1" applyFont="1" applyFill="1" applyAlignment="1"/>
    <xf numFmtId="4" fontId="3" fillId="2" borderId="14" xfId="0" applyNumberFormat="1" applyFont="1" applyFill="1" applyBorder="1"/>
    <xf numFmtId="0" fontId="12" fillId="0" borderId="0" xfId="0" applyFont="1" applyBorder="1" applyAlignment="1">
      <alignment horizontal="center"/>
    </xf>
    <xf numFmtId="0" fontId="2" fillId="0" borderId="0" xfId="0" applyFont="1" applyAlignment="1">
      <alignment horizontal="center" wrapText="1"/>
    </xf>
    <xf numFmtId="4" fontId="2" fillId="2" borderId="0" xfId="0" applyNumberFormat="1" applyFont="1" applyFill="1" applyAlignment="1">
      <alignment horizontal="right" vertical="center"/>
    </xf>
    <xf numFmtId="4" fontId="4" fillId="0" borderId="0" xfId="0" applyNumberFormat="1" applyFont="1" applyFill="1" applyAlignment="1">
      <alignment horizontal="right" vertical="center"/>
    </xf>
    <xf numFmtId="0" fontId="5" fillId="2" borderId="14" xfId="0" applyFont="1" applyFill="1" applyBorder="1" applyAlignment="1">
      <alignment horizontal="center"/>
    </xf>
    <xf numFmtId="4" fontId="21" fillId="2" borderId="0" xfId="0" applyNumberFormat="1" applyFont="1" applyFill="1" applyAlignment="1"/>
    <xf numFmtId="0" fontId="4" fillId="0" borderId="0" xfId="0" applyFont="1" applyFill="1"/>
    <xf numFmtId="0" fontId="4" fillId="0" borderId="0" xfId="0" applyFont="1" applyFill="1" applyAlignment="1">
      <alignment horizontal="center"/>
    </xf>
    <xf numFmtId="4" fontId="4" fillId="0" borderId="0" xfId="0" applyNumberFormat="1" applyFont="1" applyFill="1" applyAlignment="1"/>
    <xf numFmtId="4" fontId="4" fillId="0" borderId="0" xfId="0" applyNumberFormat="1" applyFont="1" applyFill="1"/>
    <xf numFmtId="4" fontId="4" fillId="0" borderId="0" xfId="0" applyNumberFormat="1" applyFont="1" applyFill="1" applyBorder="1"/>
    <xf numFmtId="0" fontId="4" fillId="2" borderId="0" xfId="0" applyFont="1" applyFill="1" applyAlignment="1">
      <alignment horizontal="center" wrapText="1"/>
    </xf>
    <xf numFmtId="0" fontId="4" fillId="0" borderId="0" xfId="0" applyFont="1"/>
    <xf numFmtId="0" fontId="2" fillId="7" borderId="0" xfId="0" applyFont="1" applyFill="1"/>
    <xf numFmtId="4" fontId="23" fillId="2" borderId="0" xfId="0" applyNumberFormat="1" applyFont="1" applyFill="1" applyBorder="1" applyAlignment="1"/>
    <xf numFmtId="0" fontId="5" fillId="2" borderId="14" xfId="0" applyFont="1" applyFill="1" applyBorder="1" applyAlignment="1">
      <alignment horizontal="center" vertical="center"/>
    </xf>
    <xf numFmtId="0" fontId="5" fillId="2" borderId="0" xfId="0" applyFont="1" applyFill="1" applyAlignment="1">
      <alignment vertical="center"/>
    </xf>
    <xf numFmtId="0" fontId="5" fillId="0" borderId="0" xfId="0" applyFont="1" applyAlignment="1">
      <alignment vertical="center"/>
    </xf>
    <xf numFmtId="1" fontId="2" fillId="2" borderId="0" xfId="0" applyNumberFormat="1" applyFont="1" applyFill="1" applyAlignment="1">
      <alignment horizontal="center"/>
    </xf>
    <xf numFmtId="0" fontId="4" fillId="2" borderId="0" xfId="3" applyFont="1" applyFill="1" applyBorder="1" applyAlignment="1">
      <alignment horizontal="left"/>
    </xf>
    <xf numFmtId="1" fontId="5" fillId="4" borderId="14" xfId="0" applyNumberFormat="1" applyFont="1" applyFill="1" applyBorder="1" applyAlignment="1">
      <alignment horizontal="center" vertical="center"/>
    </xf>
    <xf numFmtId="0" fontId="4" fillId="2" borderId="14" xfId="0" applyFont="1" applyFill="1" applyBorder="1"/>
    <xf numFmtId="3" fontId="24" fillId="2" borderId="0" xfId="0" applyNumberFormat="1" applyFont="1" applyFill="1" applyAlignment="1">
      <alignment horizontal="center"/>
    </xf>
    <xf numFmtId="4" fontId="24" fillId="2" borderId="0" xfId="0" applyNumberFormat="1" applyFont="1" applyFill="1" applyBorder="1" applyAlignment="1">
      <alignment horizontal="center"/>
    </xf>
    <xf numFmtId="4" fontId="24" fillId="2" borderId="0" xfId="0" applyNumberFormat="1" applyFont="1" applyFill="1" applyBorder="1" applyAlignment="1">
      <alignment horizontal="right"/>
    </xf>
    <xf numFmtId="4" fontId="24" fillId="2" borderId="0" xfId="0" applyNumberFormat="1" applyFont="1" applyFill="1" applyAlignment="1"/>
    <xf numFmtId="4" fontId="24" fillId="2" borderId="0" xfId="0" applyNumberFormat="1" applyFont="1" applyFill="1" applyAlignment="1">
      <alignment vertical="center"/>
    </xf>
    <xf numFmtId="4" fontId="24" fillId="2" borderId="0" xfId="0" applyNumberFormat="1" applyFont="1" applyFill="1"/>
    <xf numFmtId="3" fontId="3" fillId="3" borderId="14" xfId="0" applyNumberFormat="1" applyFont="1" applyFill="1" applyBorder="1" applyAlignment="1">
      <alignment horizontal="center"/>
    </xf>
    <xf numFmtId="0" fontId="3" fillId="3" borderId="4" xfId="0" applyFont="1" applyFill="1" applyBorder="1" applyAlignment="1">
      <alignment horizontal="right"/>
    </xf>
    <xf numFmtId="0" fontId="3" fillId="3" borderId="5" xfId="0" applyFont="1" applyFill="1" applyBorder="1" applyAlignment="1">
      <alignment horizontal="right"/>
    </xf>
    <xf numFmtId="0" fontId="3" fillId="3" borderId="6" xfId="0" applyFont="1" applyFill="1" applyBorder="1" applyAlignment="1">
      <alignment horizontal="right"/>
    </xf>
    <xf numFmtId="4" fontId="3" fillId="8" borderId="14" xfId="0" applyNumberFormat="1" applyFont="1" applyFill="1" applyBorder="1" applyAlignment="1"/>
    <xf numFmtId="4" fontId="3" fillId="8" borderId="14" xfId="0" applyNumberFormat="1" applyFont="1" applyFill="1" applyBorder="1" applyAlignment="1">
      <alignment vertical="center"/>
    </xf>
    <xf numFmtId="4" fontId="3" fillId="8" borderId="14" xfId="0" applyNumberFormat="1" applyFont="1" applyFill="1" applyBorder="1"/>
    <xf numFmtId="0" fontId="4" fillId="3" borderId="14" xfId="0" applyFont="1" applyFill="1" applyBorder="1"/>
    <xf numFmtId="4" fontId="3" fillId="2" borderId="0" xfId="0" applyNumberFormat="1" applyFont="1" applyFill="1" applyBorder="1" applyAlignment="1">
      <alignment vertical="center"/>
    </xf>
    <xf numFmtId="0" fontId="25" fillId="2" borderId="0" xfId="0" applyFont="1" applyFill="1" applyAlignment="1">
      <alignment horizontal="center"/>
    </xf>
    <xf numFmtId="164" fontId="2" fillId="2" borderId="0" xfId="1" applyFont="1" applyFill="1" applyAlignment="1">
      <alignment vertical="center"/>
    </xf>
    <xf numFmtId="164" fontId="2" fillId="2" borderId="0" xfId="1" applyFont="1" applyFill="1"/>
    <xf numFmtId="0" fontId="3" fillId="2" borderId="0" xfId="0" applyFont="1" applyFill="1" applyAlignment="1">
      <alignment horizontal="center"/>
    </xf>
    <xf numFmtId="0" fontId="3" fillId="2" borderId="0" xfId="0" applyFont="1" applyFill="1" applyAlignment="1">
      <alignment horizontal="center"/>
    </xf>
    <xf numFmtId="0" fontId="4" fillId="2" borderId="0" xfId="0" applyFont="1" applyFill="1" applyAlignment="1">
      <alignment vertical="center"/>
    </xf>
    <xf numFmtId="4" fontId="3" fillId="2" borderId="0" xfId="0" applyNumberFormat="1" applyFont="1" applyFill="1" applyAlignment="1"/>
    <xf numFmtId="4" fontId="3" fillId="2" borderId="0" xfId="0" applyNumberFormat="1" applyFont="1" applyFill="1" applyAlignment="1">
      <alignment horizontal="center"/>
    </xf>
    <xf numFmtId="0" fontId="5" fillId="2" borderId="11" xfId="0" applyFont="1" applyFill="1" applyBorder="1" applyAlignment="1">
      <alignment horizontal="center"/>
    </xf>
    <xf numFmtId="0" fontId="17" fillId="2" borderId="0" xfId="0" applyFont="1" applyFill="1" applyAlignment="1">
      <alignment horizontal="center"/>
    </xf>
    <xf numFmtId="0" fontId="2" fillId="0" borderId="0" xfId="0" applyFont="1" applyFill="1" applyAlignment="1">
      <alignment vertical="center"/>
    </xf>
    <xf numFmtId="4" fontId="5" fillId="2" borderId="0" xfId="0" applyNumberFormat="1" applyFont="1" applyFill="1" applyBorder="1" applyAlignment="1">
      <alignment horizontal="right"/>
    </xf>
    <xf numFmtId="4" fontId="2" fillId="2" borderId="11" xfId="0" applyNumberFormat="1" applyFont="1" applyFill="1" applyBorder="1" applyAlignment="1">
      <alignment horizontal="center"/>
    </xf>
    <xf numFmtId="0" fontId="5" fillId="2" borderId="0" xfId="0" applyFont="1" applyFill="1" applyAlignment="1">
      <alignment horizontal="center"/>
    </xf>
    <xf numFmtId="4" fontId="5" fillId="2" borderId="0" xfId="0" applyNumberFormat="1" applyFont="1" applyFill="1" applyBorder="1" applyAlignment="1">
      <alignment horizontal="center"/>
    </xf>
    <xf numFmtId="4" fontId="5" fillId="2" borderId="0" xfId="0" applyNumberFormat="1" applyFont="1" applyFill="1" applyAlignment="1"/>
    <xf numFmtId="4" fontId="5" fillId="2" borderId="0" xfId="0" applyNumberFormat="1" applyFont="1" applyFill="1" applyAlignment="1">
      <alignment horizontal="center"/>
    </xf>
    <xf numFmtId="3" fontId="3" fillId="2" borderId="0" xfId="0" applyNumberFormat="1" applyFont="1" applyFill="1" applyBorder="1" applyAlignment="1">
      <alignment horizontal="center"/>
    </xf>
    <xf numFmtId="4" fontId="3" fillId="0" borderId="0" xfId="0" applyNumberFormat="1" applyFont="1" applyFill="1" applyAlignment="1">
      <alignment vertical="center"/>
    </xf>
    <xf numFmtId="0" fontId="2" fillId="2" borderId="0" xfId="0" applyFont="1" applyFill="1" applyAlignment="1">
      <alignment horizontal="left"/>
    </xf>
    <xf numFmtId="3" fontId="2" fillId="2" borderId="0" xfId="0" applyNumberFormat="1" applyFont="1" applyFill="1" applyAlignment="1">
      <alignment horizontal="center"/>
    </xf>
  </cellXfs>
  <cellStyles count="4">
    <cellStyle name="Millares" xfId="1" builtinId="3"/>
    <cellStyle name="Normal" xfId="0" builtinId="0"/>
    <cellStyle name="Normal 2" xfId="3"/>
    <cellStyle name="Normal 5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66675</xdr:rowOff>
    </xdr:from>
    <xdr:to>
      <xdr:col>1</xdr:col>
      <xdr:colOff>3257550</xdr:colOff>
      <xdr:row>8</xdr:row>
      <xdr:rowOff>114300</xdr:rowOff>
    </xdr:to>
    <xdr:pic>
      <xdr:nvPicPr>
        <xdr:cNvPr id="2" name="1 Imagen" descr="G:\logo promese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2875"/>
          <a:ext cx="4162425" cy="1266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561975</xdr:colOff>
      <xdr:row>2</xdr:row>
      <xdr:rowOff>47625</xdr:rowOff>
    </xdr:from>
    <xdr:to>
      <xdr:col>19</xdr:col>
      <xdr:colOff>762000</xdr:colOff>
      <xdr:row>7</xdr:row>
      <xdr:rowOff>76200</xdr:rowOff>
    </xdr:to>
    <xdr:pic>
      <xdr:nvPicPr>
        <xdr:cNvPr id="3" name="4 Imagen" descr="farmacia del pueblo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041725" y="200025"/>
          <a:ext cx="5495925" cy="98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I2780"/>
  <sheetViews>
    <sheetView tabSelected="1" topLeftCell="C1" zoomScaleNormal="100" workbookViewId="0">
      <selection activeCell="G14" sqref="G14"/>
    </sheetView>
  </sheetViews>
  <sheetFormatPr baseColWidth="10" defaultColWidth="15.7109375" defaultRowHeight="15" customHeight="1" x14ac:dyDescent="0.4"/>
  <cols>
    <col min="1" max="1" width="13.5703125" style="88" customWidth="1"/>
    <col min="2" max="2" width="61.7109375" style="7" bestFit="1" customWidth="1"/>
    <col min="3" max="3" width="13.42578125" style="88" customWidth="1"/>
    <col min="4" max="4" width="85.85546875" style="88" customWidth="1"/>
    <col min="5" max="5" width="84.28515625" style="88" customWidth="1"/>
    <col min="6" max="6" width="14.28515625" style="7" customWidth="1"/>
    <col min="7" max="7" width="18.5703125" style="3" customWidth="1"/>
    <col min="8" max="8" width="16.7109375" style="4" customWidth="1"/>
    <col min="9" max="9" width="14.5703125" style="54" customWidth="1"/>
    <col min="10" max="10" width="18.5703125" style="54" customWidth="1"/>
    <col min="11" max="11" width="17.28515625" style="54" customWidth="1"/>
    <col min="12" max="12" width="15.140625" style="5" customWidth="1"/>
    <col min="13" max="13" width="18.5703125" style="54" customWidth="1"/>
    <col min="14" max="14" width="17.28515625" style="5" customWidth="1"/>
    <col min="15" max="15" width="17.28515625" style="6" bestFit="1" customWidth="1"/>
    <col min="16" max="16" width="20.140625" style="54" customWidth="1"/>
    <col min="17" max="17" width="21.85546875" style="54" customWidth="1"/>
    <col min="18" max="18" width="17.85546875" style="54" customWidth="1"/>
    <col min="19" max="19" width="19.5703125" style="54" customWidth="1"/>
    <col min="20" max="20" width="12.28515625" style="7" customWidth="1"/>
    <col min="21" max="191" width="15.7109375" style="2"/>
    <col min="192" max="16384" width="15.7109375" style="7"/>
  </cols>
  <sheetData>
    <row r="1" spans="1:191" ht="6" customHeight="1" x14ac:dyDescent="0.4">
      <c r="A1" s="1"/>
      <c r="B1" s="2"/>
      <c r="C1" s="1"/>
      <c r="D1" s="1"/>
      <c r="E1" s="1"/>
      <c r="F1" s="2"/>
      <c r="I1" s="5"/>
      <c r="J1" s="5"/>
      <c r="K1" s="5"/>
      <c r="M1" s="5"/>
      <c r="P1" s="5"/>
      <c r="Q1" s="5"/>
      <c r="R1" s="5"/>
      <c r="S1" s="5"/>
      <c r="T1" s="2"/>
    </row>
    <row r="2" spans="1:191" ht="6" customHeight="1" x14ac:dyDescent="0.4">
      <c r="A2" s="1"/>
      <c r="B2" s="2"/>
      <c r="C2" s="1"/>
      <c r="D2" s="1"/>
      <c r="E2" s="1"/>
      <c r="F2" s="2"/>
      <c r="I2" s="5"/>
      <c r="J2" s="5"/>
      <c r="K2" s="5"/>
      <c r="M2" s="5"/>
      <c r="P2" s="5"/>
      <c r="Q2" s="5"/>
      <c r="R2" s="5"/>
      <c r="S2" s="5"/>
      <c r="T2" s="2"/>
    </row>
    <row r="3" spans="1:191" ht="15" customHeight="1" x14ac:dyDescent="0.4">
      <c r="A3" s="8" t="s">
        <v>0</v>
      </c>
      <c r="B3" s="8"/>
      <c r="C3" s="8"/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9"/>
      <c r="AS3" s="9"/>
      <c r="AT3" s="9"/>
      <c r="AU3" s="9"/>
      <c r="AV3" s="9"/>
      <c r="AW3" s="9"/>
      <c r="AX3" s="9"/>
      <c r="AY3" s="9"/>
      <c r="AZ3" s="9"/>
      <c r="BA3" s="9"/>
      <c r="BB3" s="9"/>
      <c r="BC3" s="9"/>
      <c r="BD3" s="9"/>
      <c r="BE3" s="9"/>
      <c r="BF3" s="9"/>
      <c r="BG3" s="9"/>
      <c r="BH3" s="9"/>
      <c r="BI3" s="9"/>
      <c r="BJ3" s="9"/>
      <c r="BK3" s="9"/>
      <c r="BL3" s="9"/>
      <c r="BM3" s="9"/>
      <c r="BN3" s="9"/>
      <c r="BO3" s="9"/>
      <c r="BP3" s="9"/>
      <c r="BQ3" s="9"/>
      <c r="BR3" s="9"/>
      <c r="BS3" s="9"/>
      <c r="BT3" s="9"/>
      <c r="BU3" s="9"/>
      <c r="BV3" s="9"/>
      <c r="BW3" s="9"/>
      <c r="BX3" s="9"/>
      <c r="BY3" s="9"/>
      <c r="BZ3" s="9"/>
      <c r="CA3" s="9"/>
      <c r="CB3" s="9"/>
      <c r="CC3" s="9"/>
      <c r="CD3" s="9"/>
      <c r="CE3" s="9"/>
      <c r="CF3" s="9"/>
      <c r="CG3" s="9"/>
      <c r="CH3" s="9"/>
      <c r="CI3" s="9"/>
      <c r="CJ3" s="9"/>
      <c r="CK3" s="9"/>
      <c r="CL3" s="9"/>
      <c r="CM3" s="9"/>
      <c r="CN3" s="9"/>
      <c r="CO3" s="9"/>
      <c r="CP3" s="9"/>
      <c r="CQ3" s="9"/>
      <c r="CR3" s="9"/>
      <c r="CS3" s="9"/>
      <c r="CT3" s="9"/>
      <c r="CU3" s="9"/>
      <c r="CV3" s="9"/>
      <c r="CW3" s="9"/>
      <c r="CX3" s="9"/>
      <c r="CY3" s="9"/>
      <c r="CZ3" s="9"/>
      <c r="DA3" s="9"/>
      <c r="DB3" s="9"/>
      <c r="DC3" s="9"/>
      <c r="DD3" s="9"/>
      <c r="DE3" s="9"/>
      <c r="DF3" s="9"/>
      <c r="DG3" s="9"/>
      <c r="DH3" s="9"/>
      <c r="DI3" s="9"/>
      <c r="DJ3" s="9"/>
      <c r="DK3" s="9"/>
      <c r="DL3" s="9"/>
      <c r="DM3" s="9"/>
      <c r="DN3" s="9"/>
      <c r="DO3" s="9"/>
      <c r="DP3" s="9"/>
      <c r="DQ3" s="9"/>
      <c r="DR3" s="9"/>
      <c r="DS3" s="9"/>
      <c r="DT3" s="9"/>
      <c r="DU3" s="9"/>
      <c r="DV3" s="9"/>
      <c r="DW3" s="9"/>
      <c r="DX3" s="9"/>
      <c r="DY3" s="9"/>
      <c r="DZ3" s="9"/>
      <c r="EA3" s="9"/>
      <c r="EB3" s="9"/>
      <c r="EC3" s="9"/>
      <c r="ED3" s="9"/>
      <c r="EE3" s="9"/>
      <c r="EF3" s="9"/>
      <c r="EG3" s="9"/>
      <c r="EH3" s="9"/>
      <c r="EI3" s="9"/>
      <c r="EJ3" s="9"/>
      <c r="EK3" s="9"/>
      <c r="EL3" s="9"/>
      <c r="EM3" s="9"/>
      <c r="EN3" s="9"/>
      <c r="EO3" s="9"/>
      <c r="EP3" s="9"/>
      <c r="EQ3" s="9"/>
      <c r="ER3" s="9"/>
      <c r="ES3" s="9"/>
      <c r="ET3" s="9"/>
      <c r="EU3" s="9"/>
      <c r="EV3" s="9"/>
      <c r="EW3" s="9"/>
      <c r="EX3" s="9"/>
      <c r="EY3" s="9"/>
      <c r="EZ3" s="9"/>
      <c r="FA3" s="9"/>
      <c r="FB3" s="9"/>
      <c r="FC3" s="9"/>
      <c r="FD3" s="9"/>
      <c r="FE3" s="9"/>
      <c r="FF3" s="9"/>
      <c r="FG3" s="9"/>
      <c r="FH3" s="9"/>
      <c r="FI3" s="9"/>
      <c r="FJ3" s="9"/>
      <c r="FK3" s="9"/>
      <c r="FL3" s="9"/>
    </row>
    <row r="4" spans="1:191" ht="15" customHeight="1" x14ac:dyDescent="0.4">
      <c r="A4" s="8" t="s">
        <v>1</v>
      </c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9"/>
      <c r="V4" s="9"/>
      <c r="W4" s="9"/>
      <c r="X4" s="9"/>
      <c r="Y4" s="9"/>
      <c r="Z4" s="9"/>
      <c r="AA4" s="9"/>
      <c r="AB4" s="9"/>
      <c r="AC4" s="9"/>
      <c r="AD4" s="9"/>
      <c r="AE4" s="9"/>
      <c r="AF4" s="9"/>
      <c r="AG4" s="9"/>
      <c r="AH4" s="9"/>
      <c r="AI4" s="9"/>
      <c r="AJ4" s="9"/>
      <c r="AK4" s="9"/>
      <c r="AL4" s="9"/>
      <c r="AM4" s="9"/>
      <c r="AN4" s="9"/>
      <c r="AO4" s="9"/>
      <c r="AP4" s="9"/>
      <c r="AQ4" s="9"/>
      <c r="AR4" s="9"/>
      <c r="AS4" s="9"/>
      <c r="AT4" s="9"/>
      <c r="AU4" s="9"/>
      <c r="AV4" s="9"/>
      <c r="AW4" s="9"/>
      <c r="AX4" s="9"/>
      <c r="AY4" s="9"/>
      <c r="AZ4" s="9"/>
      <c r="BA4" s="9"/>
      <c r="BB4" s="9"/>
      <c r="BC4" s="9"/>
      <c r="BD4" s="9"/>
      <c r="BE4" s="9"/>
      <c r="BF4" s="9"/>
      <c r="BG4" s="9"/>
      <c r="BH4" s="9"/>
      <c r="BI4" s="9"/>
      <c r="BJ4" s="9"/>
      <c r="BK4" s="9"/>
      <c r="BL4" s="9"/>
      <c r="BM4" s="9"/>
      <c r="BN4" s="9"/>
      <c r="BO4" s="9"/>
      <c r="BP4" s="9"/>
      <c r="BQ4" s="9"/>
      <c r="BR4" s="9"/>
      <c r="BS4" s="9"/>
      <c r="BT4" s="9"/>
      <c r="BU4" s="9"/>
      <c r="BV4" s="9"/>
      <c r="BW4" s="9"/>
      <c r="BX4" s="9"/>
      <c r="BY4" s="9"/>
      <c r="BZ4" s="9"/>
      <c r="CA4" s="9"/>
      <c r="CB4" s="9"/>
      <c r="CC4" s="9"/>
      <c r="CD4" s="9"/>
      <c r="CE4" s="9"/>
      <c r="CF4" s="9"/>
      <c r="CG4" s="9"/>
      <c r="CH4" s="9"/>
      <c r="CI4" s="9"/>
      <c r="CJ4" s="9"/>
      <c r="CK4" s="9"/>
      <c r="CL4" s="9"/>
      <c r="CM4" s="9"/>
      <c r="CN4" s="9"/>
      <c r="CO4" s="9"/>
      <c r="CP4" s="9"/>
      <c r="CQ4" s="9"/>
      <c r="CR4" s="9"/>
      <c r="CS4" s="9"/>
      <c r="CT4" s="9"/>
      <c r="CU4" s="9"/>
      <c r="CV4" s="9"/>
      <c r="CW4" s="9"/>
      <c r="CX4" s="9"/>
      <c r="CY4" s="9"/>
      <c r="CZ4" s="9"/>
      <c r="DA4" s="9"/>
      <c r="DB4" s="9"/>
      <c r="DC4" s="9"/>
      <c r="DD4" s="9"/>
      <c r="DE4" s="9"/>
      <c r="DF4" s="9"/>
      <c r="DG4" s="9"/>
      <c r="DH4" s="9"/>
      <c r="DI4" s="9"/>
      <c r="DJ4" s="9"/>
      <c r="DK4" s="9"/>
      <c r="DL4" s="9"/>
      <c r="DM4" s="9"/>
      <c r="DN4" s="9"/>
      <c r="DO4" s="9"/>
      <c r="DP4" s="9"/>
      <c r="DQ4" s="9"/>
      <c r="DR4" s="9"/>
      <c r="DS4" s="9"/>
      <c r="DT4" s="9"/>
      <c r="DU4" s="9"/>
      <c r="DV4" s="9"/>
      <c r="DW4" s="9"/>
      <c r="DX4" s="9"/>
      <c r="DY4" s="9"/>
      <c r="DZ4" s="9"/>
      <c r="EA4" s="9"/>
      <c r="EB4" s="9"/>
      <c r="EC4" s="9"/>
      <c r="ED4" s="9"/>
      <c r="EE4" s="9"/>
      <c r="EF4" s="9"/>
      <c r="EG4" s="9"/>
      <c r="EH4" s="9"/>
      <c r="EI4" s="9"/>
      <c r="EJ4" s="9"/>
      <c r="EK4" s="9"/>
      <c r="EL4" s="9"/>
      <c r="EM4" s="9"/>
      <c r="EN4" s="9"/>
      <c r="EO4" s="9"/>
      <c r="EP4" s="9"/>
      <c r="EQ4" s="9"/>
      <c r="ER4" s="9"/>
      <c r="ES4" s="9"/>
      <c r="ET4" s="9"/>
      <c r="EU4" s="9"/>
      <c r="EV4" s="9"/>
      <c r="EW4" s="9"/>
      <c r="EX4" s="9"/>
      <c r="EY4" s="9"/>
      <c r="EZ4" s="9"/>
      <c r="FA4" s="9"/>
      <c r="FB4" s="9"/>
      <c r="FC4" s="9"/>
      <c r="FD4" s="9"/>
      <c r="FE4" s="9"/>
      <c r="FF4" s="9"/>
      <c r="FG4" s="9"/>
      <c r="FH4" s="9"/>
      <c r="FI4" s="9"/>
      <c r="FJ4" s="9"/>
      <c r="FK4" s="9"/>
      <c r="FL4" s="9"/>
    </row>
    <row r="5" spans="1:191" ht="15" customHeight="1" x14ac:dyDescent="0.4">
      <c r="A5" s="8" t="s">
        <v>2</v>
      </c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9"/>
      <c r="BF5" s="9"/>
      <c r="BG5" s="9"/>
      <c r="BH5" s="9"/>
      <c r="BI5" s="9"/>
      <c r="BJ5" s="9"/>
      <c r="BK5" s="9"/>
      <c r="BL5" s="9"/>
      <c r="BM5" s="9"/>
      <c r="BN5" s="9"/>
      <c r="BO5" s="9"/>
      <c r="BP5" s="9"/>
      <c r="BQ5" s="9"/>
      <c r="BR5" s="9"/>
      <c r="BS5" s="9"/>
      <c r="BT5" s="9"/>
      <c r="BU5" s="9"/>
      <c r="BV5" s="9"/>
      <c r="BW5" s="9"/>
      <c r="BX5" s="9"/>
      <c r="BY5" s="9"/>
      <c r="BZ5" s="9"/>
      <c r="CA5" s="9"/>
      <c r="CB5" s="9"/>
      <c r="CC5" s="9"/>
      <c r="CD5" s="9"/>
      <c r="CE5" s="9"/>
      <c r="CF5" s="9"/>
      <c r="CG5" s="9"/>
      <c r="CH5" s="9"/>
      <c r="CI5" s="9"/>
      <c r="CJ5" s="9"/>
      <c r="CK5" s="9"/>
      <c r="CL5" s="9"/>
      <c r="CM5" s="9"/>
      <c r="CN5" s="9"/>
      <c r="CO5" s="9"/>
      <c r="CP5" s="9"/>
      <c r="CQ5" s="9"/>
      <c r="CR5" s="9"/>
      <c r="CS5" s="9"/>
      <c r="CT5" s="9"/>
      <c r="CU5" s="9"/>
      <c r="CV5" s="9"/>
      <c r="CW5" s="9"/>
      <c r="CX5" s="9"/>
      <c r="CY5" s="9"/>
      <c r="CZ5" s="9"/>
      <c r="DA5" s="9"/>
      <c r="DB5" s="9"/>
      <c r="DC5" s="9"/>
      <c r="DD5" s="9"/>
      <c r="DE5" s="9"/>
      <c r="DF5" s="9"/>
      <c r="DG5" s="9"/>
      <c r="DH5" s="9"/>
      <c r="DI5" s="9"/>
      <c r="DJ5" s="9"/>
      <c r="DK5" s="9"/>
      <c r="DL5" s="9"/>
      <c r="DM5" s="9"/>
      <c r="DN5" s="9"/>
      <c r="DO5" s="9"/>
      <c r="DP5" s="9"/>
      <c r="DQ5" s="9"/>
      <c r="DR5" s="9"/>
      <c r="DS5" s="9"/>
      <c r="DT5" s="9"/>
      <c r="DU5" s="9"/>
      <c r="DV5" s="9"/>
      <c r="DW5" s="9"/>
      <c r="DX5" s="9"/>
      <c r="DY5" s="9"/>
      <c r="DZ5" s="9"/>
      <c r="EA5" s="9"/>
      <c r="EB5" s="9"/>
      <c r="EC5" s="9"/>
      <c r="ED5" s="9"/>
      <c r="EE5" s="9"/>
      <c r="EF5" s="9"/>
      <c r="EG5" s="9"/>
      <c r="EH5" s="9"/>
      <c r="EI5" s="9"/>
      <c r="EJ5" s="9"/>
      <c r="EK5" s="9"/>
      <c r="EL5" s="9"/>
      <c r="EM5" s="9"/>
      <c r="EN5" s="9"/>
      <c r="EO5" s="9"/>
      <c r="EP5" s="9"/>
      <c r="EQ5" s="9"/>
      <c r="ER5" s="9"/>
      <c r="ES5" s="9"/>
      <c r="ET5" s="9"/>
      <c r="EU5" s="9"/>
      <c r="EV5" s="9"/>
      <c r="EW5" s="9"/>
      <c r="EX5" s="9"/>
      <c r="EY5" s="9"/>
      <c r="EZ5" s="9"/>
      <c r="FA5" s="9"/>
      <c r="FB5" s="9"/>
      <c r="FC5" s="9"/>
      <c r="FD5" s="9"/>
      <c r="FE5" s="9"/>
      <c r="FF5" s="9"/>
      <c r="FG5" s="9"/>
      <c r="FH5" s="9"/>
      <c r="FI5" s="9"/>
      <c r="FJ5" s="9"/>
      <c r="FK5" s="9"/>
      <c r="FL5" s="9"/>
    </row>
    <row r="6" spans="1:191" ht="15" customHeight="1" x14ac:dyDescent="0.4">
      <c r="A6" s="1"/>
      <c r="B6" s="2"/>
      <c r="C6" s="1"/>
      <c r="D6" s="1"/>
      <c r="E6" s="1"/>
      <c r="F6" s="2"/>
      <c r="I6" s="5"/>
      <c r="J6" s="5"/>
      <c r="K6" s="5"/>
      <c r="M6" s="5"/>
      <c r="P6" s="5"/>
      <c r="Q6" s="5"/>
      <c r="R6" s="5"/>
      <c r="S6" s="5"/>
      <c r="T6" s="2"/>
    </row>
    <row r="7" spans="1:191" ht="15" customHeight="1" x14ac:dyDescent="0.4">
      <c r="A7" s="1"/>
      <c r="B7" s="2"/>
      <c r="C7" s="1"/>
      <c r="D7" s="1"/>
      <c r="E7" s="1"/>
      <c r="F7" s="2"/>
      <c r="I7" s="5"/>
      <c r="J7" s="5"/>
      <c r="K7" s="5"/>
      <c r="M7" s="5"/>
      <c r="P7" s="5"/>
      <c r="Q7" s="5"/>
      <c r="R7" s="5"/>
      <c r="S7" s="5"/>
      <c r="T7" s="2"/>
    </row>
    <row r="8" spans="1:191" ht="15" customHeight="1" x14ac:dyDescent="0.4">
      <c r="A8" s="1"/>
      <c r="B8" s="2"/>
      <c r="C8" s="1"/>
      <c r="D8" s="1"/>
      <c r="E8" s="1"/>
      <c r="F8" s="2"/>
      <c r="I8" s="5"/>
      <c r="J8" s="5"/>
      <c r="K8" s="5"/>
      <c r="M8" s="5"/>
      <c r="P8" s="5"/>
      <c r="Q8" s="5"/>
      <c r="R8" s="5"/>
      <c r="S8" s="5"/>
      <c r="T8" s="2"/>
    </row>
    <row r="9" spans="1:191" ht="15" customHeight="1" x14ac:dyDescent="0.4">
      <c r="A9" s="8" t="s">
        <v>3</v>
      </c>
      <c r="B9" s="8"/>
      <c r="C9" s="8"/>
      <c r="D9" s="8"/>
      <c r="E9" s="8"/>
      <c r="F9" s="8"/>
      <c r="G9" s="8"/>
      <c r="H9" s="8"/>
      <c r="I9" s="8"/>
      <c r="J9" s="8"/>
      <c r="K9" s="8"/>
      <c r="L9" s="8"/>
      <c r="M9" s="8"/>
      <c r="N9" s="8"/>
      <c r="O9" s="8"/>
      <c r="P9" s="8"/>
      <c r="Q9" s="8"/>
      <c r="R9" s="8"/>
      <c r="S9" s="8"/>
      <c r="T9" s="8"/>
      <c r="U9" s="9"/>
      <c r="V9" s="9"/>
      <c r="W9" s="9"/>
      <c r="X9" s="9"/>
      <c r="Y9" s="9"/>
      <c r="Z9" s="9"/>
      <c r="AA9" s="9"/>
      <c r="AB9" s="9"/>
      <c r="AC9" s="9"/>
      <c r="AD9" s="9"/>
      <c r="AE9" s="9"/>
      <c r="AF9" s="9"/>
      <c r="AG9" s="9"/>
      <c r="AH9" s="9"/>
      <c r="AI9" s="9"/>
      <c r="AJ9" s="9"/>
      <c r="AK9" s="9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AX9" s="9"/>
      <c r="AY9" s="9"/>
      <c r="AZ9" s="9"/>
      <c r="BA9" s="9"/>
      <c r="BB9" s="9"/>
      <c r="BC9" s="9"/>
      <c r="BD9" s="9"/>
      <c r="BE9" s="9"/>
      <c r="BF9" s="9"/>
      <c r="BG9" s="9"/>
      <c r="BH9" s="9"/>
      <c r="BI9" s="9"/>
      <c r="BJ9" s="9"/>
      <c r="BK9" s="9"/>
      <c r="BL9" s="9"/>
      <c r="BM9" s="9"/>
      <c r="BN9" s="9"/>
      <c r="BO9" s="9"/>
      <c r="BP9" s="9"/>
      <c r="BQ9" s="9"/>
      <c r="BR9" s="9"/>
      <c r="BS9" s="9"/>
      <c r="BT9" s="9"/>
      <c r="BU9" s="9"/>
      <c r="BV9" s="9"/>
      <c r="BW9" s="9"/>
      <c r="BX9" s="9"/>
      <c r="BY9" s="9"/>
      <c r="BZ9" s="9"/>
      <c r="CA9" s="9"/>
      <c r="CB9" s="9"/>
      <c r="CC9" s="9"/>
      <c r="CD9" s="9"/>
      <c r="CE9" s="9"/>
      <c r="CF9" s="9"/>
      <c r="CG9" s="9"/>
      <c r="CH9" s="9"/>
      <c r="CI9" s="9"/>
      <c r="CJ9" s="9"/>
      <c r="CK9" s="9"/>
      <c r="CL9" s="9"/>
      <c r="CM9" s="9"/>
      <c r="CN9" s="9"/>
      <c r="CO9" s="9"/>
      <c r="CP9" s="9"/>
      <c r="CQ9" s="9"/>
      <c r="CR9" s="9"/>
      <c r="CS9" s="9"/>
      <c r="CT9" s="9"/>
      <c r="CU9" s="9"/>
      <c r="CV9" s="9"/>
      <c r="CW9" s="9"/>
      <c r="CX9" s="9"/>
      <c r="CY9" s="9"/>
      <c r="CZ9" s="9"/>
      <c r="DA9" s="9"/>
      <c r="DB9" s="9"/>
      <c r="DC9" s="9"/>
      <c r="DD9" s="9"/>
      <c r="DE9" s="9"/>
      <c r="DF9" s="9"/>
      <c r="DG9" s="9"/>
      <c r="DH9" s="9"/>
      <c r="DI9" s="9"/>
      <c r="DJ9" s="9"/>
      <c r="DK9" s="9"/>
      <c r="DL9" s="9"/>
      <c r="DM9" s="9"/>
      <c r="DN9" s="9"/>
      <c r="DO9" s="9"/>
      <c r="DP9" s="9"/>
      <c r="DQ9" s="9"/>
      <c r="DR9" s="9"/>
      <c r="DS9" s="9"/>
      <c r="DT9" s="9"/>
      <c r="DU9" s="9"/>
      <c r="DV9" s="9"/>
      <c r="DW9" s="9"/>
      <c r="DX9" s="9"/>
      <c r="DY9" s="9"/>
      <c r="DZ9" s="9"/>
      <c r="EA9" s="9"/>
      <c r="EB9" s="9"/>
      <c r="EC9" s="9"/>
      <c r="ED9" s="9"/>
      <c r="EE9" s="9"/>
      <c r="EF9" s="9"/>
      <c r="EG9" s="9"/>
      <c r="EH9" s="9"/>
      <c r="EI9" s="9"/>
      <c r="EJ9" s="9"/>
      <c r="EK9" s="9"/>
      <c r="EL9" s="9"/>
      <c r="EM9" s="9"/>
      <c r="EN9" s="9"/>
      <c r="EO9" s="9"/>
      <c r="EP9" s="9"/>
      <c r="EQ9" s="9"/>
      <c r="ER9" s="9"/>
      <c r="ES9" s="9"/>
      <c r="ET9" s="9"/>
      <c r="EU9" s="9"/>
      <c r="EV9" s="9"/>
      <c r="EW9" s="9"/>
      <c r="EX9" s="9"/>
      <c r="EY9" s="9"/>
      <c r="EZ9" s="9"/>
      <c r="FA9" s="9"/>
      <c r="FB9" s="9"/>
      <c r="FC9" s="9"/>
      <c r="FD9" s="9"/>
      <c r="FE9" s="9"/>
      <c r="FF9" s="9"/>
      <c r="FG9" s="9"/>
      <c r="FH9" s="9"/>
      <c r="FI9" s="9"/>
      <c r="FJ9" s="9"/>
      <c r="FK9" s="9"/>
      <c r="FL9" s="9"/>
    </row>
    <row r="10" spans="1:191" ht="8.1" customHeight="1" x14ac:dyDescent="0.4">
      <c r="A10" s="1"/>
      <c r="B10" s="2"/>
      <c r="C10" s="1"/>
      <c r="D10" s="1"/>
      <c r="E10" s="1"/>
      <c r="F10" s="2"/>
      <c r="I10" s="5"/>
      <c r="J10" s="5"/>
      <c r="K10" s="5"/>
      <c r="M10" s="5"/>
      <c r="P10" s="5"/>
      <c r="Q10" s="5"/>
      <c r="R10" s="5"/>
      <c r="S10" s="5"/>
      <c r="T10" s="2"/>
    </row>
    <row r="11" spans="1:191" ht="8.1" customHeight="1" thickBot="1" x14ac:dyDescent="0.45">
      <c r="A11" s="1"/>
      <c r="B11" s="2"/>
      <c r="C11" s="1"/>
      <c r="D11" s="1"/>
      <c r="E11" s="1"/>
      <c r="F11" s="2"/>
      <c r="I11" s="10"/>
      <c r="J11" s="5"/>
      <c r="K11" s="5"/>
      <c r="M11" s="5"/>
      <c r="P11" s="5"/>
      <c r="Q11" s="5"/>
      <c r="R11" s="5"/>
      <c r="S11" s="5"/>
      <c r="T11" s="2"/>
    </row>
    <row r="12" spans="1:191" ht="20.25" customHeight="1" thickBot="1" x14ac:dyDescent="0.45">
      <c r="A12" s="11"/>
      <c r="B12" s="12"/>
      <c r="C12" s="12"/>
      <c r="D12" s="12"/>
      <c r="E12" s="12"/>
      <c r="F12" s="13"/>
      <c r="G12" s="11"/>
      <c r="H12" s="12"/>
      <c r="I12" s="13"/>
      <c r="J12" s="14" t="s">
        <v>4</v>
      </c>
      <c r="K12" s="15"/>
      <c r="L12" s="15"/>
      <c r="M12" s="15"/>
      <c r="N12" s="15"/>
      <c r="O12" s="15"/>
      <c r="P12" s="16"/>
      <c r="Q12" s="17" t="s">
        <v>5</v>
      </c>
      <c r="R12" s="18"/>
      <c r="S12" s="19" t="s">
        <v>6</v>
      </c>
      <c r="T12" s="19" t="s">
        <v>7</v>
      </c>
      <c r="U12" s="20"/>
      <c r="V12" s="20"/>
      <c r="W12" s="20"/>
      <c r="X12" s="20"/>
      <c r="Y12" s="20"/>
      <c r="Z12" s="20"/>
      <c r="AA12" s="20"/>
      <c r="AB12" s="20"/>
      <c r="AC12" s="20"/>
      <c r="AD12" s="20"/>
      <c r="AE12" s="20"/>
      <c r="AF12" s="20"/>
      <c r="AG12" s="20"/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  <c r="AW12" s="20"/>
      <c r="AX12" s="20"/>
      <c r="AY12" s="20"/>
      <c r="AZ12" s="20"/>
      <c r="BA12" s="20"/>
      <c r="BB12" s="20"/>
      <c r="BC12" s="20"/>
      <c r="BD12" s="20"/>
      <c r="BE12" s="20"/>
      <c r="BF12" s="20"/>
      <c r="BG12" s="20"/>
      <c r="BH12" s="20"/>
      <c r="BI12" s="20"/>
      <c r="BJ12" s="20"/>
      <c r="BK12" s="20"/>
      <c r="BL12" s="20"/>
      <c r="BM12" s="20"/>
      <c r="BN12" s="20"/>
      <c r="BO12" s="20"/>
      <c r="BP12" s="20"/>
      <c r="BQ12" s="20"/>
      <c r="BR12" s="20"/>
      <c r="BS12" s="20"/>
      <c r="BT12" s="20"/>
      <c r="BU12" s="20"/>
      <c r="BV12" s="20"/>
      <c r="BW12" s="20"/>
      <c r="BX12" s="20"/>
      <c r="BY12" s="20"/>
      <c r="BZ12" s="20"/>
      <c r="CA12" s="20"/>
      <c r="CB12" s="20"/>
      <c r="CC12" s="20"/>
      <c r="CD12" s="20"/>
      <c r="CE12" s="20"/>
      <c r="CF12" s="20"/>
      <c r="CG12" s="20"/>
      <c r="CH12" s="20"/>
      <c r="CI12" s="20"/>
      <c r="CJ12" s="20"/>
      <c r="CK12" s="20"/>
      <c r="CL12" s="20"/>
      <c r="CM12" s="20"/>
      <c r="CN12" s="20"/>
      <c r="CO12" s="20"/>
      <c r="CP12" s="20"/>
      <c r="CQ12" s="20"/>
      <c r="CR12" s="20"/>
      <c r="CS12" s="20"/>
      <c r="CT12" s="20"/>
      <c r="CU12" s="20"/>
      <c r="CV12" s="20"/>
      <c r="CW12" s="20"/>
      <c r="CX12" s="20"/>
      <c r="CY12" s="20"/>
      <c r="CZ12" s="20"/>
      <c r="DA12" s="20"/>
      <c r="DB12" s="20"/>
      <c r="DC12" s="20"/>
      <c r="DD12" s="20"/>
      <c r="DE12" s="20"/>
      <c r="DF12" s="20"/>
      <c r="DG12" s="20"/>
      <c r="DH12" s="20"/>
      <c r="DI12" s="20"/>
      <c r="DJ12" s="20"/>
      <c r="DK12" s="20"/>
      <c r="DL12" s="20"/>
      <c r="DM12" s="20"/>
      <c r="DN12" s="20"/>
      <c r="DO12" s="20"/>
      <c r="DP12" s="20"/>
      <c r="DQ12" s="20"/>
      <c r="DR12" s="20"/>
      <c r="DS12" s="20"/>
      <c r="DT12" s="20"/>
      <c r="DU12" s="20"/>
      <c r="DV12" s="20"/>
      <c r="DW12" s="20"/>
      <c r="DX12" s="20"/>
      <c r="DY12" s="20"/>
      <c r="DZ12" s="20"/>
      <c r="EA12" s="20"/>
      <c r="EB12" s="20"/>
      <c r="EC12" s="20"/>
      <c r="ED12" s="20"/>
      <c r="EE12" s="20"/>
      <c r="EF12" s="20"/>
      <c r="EG12" s="20"/>
      <c r="EH12" s="20"/>
      <c r="EI12" s="20"/>
      <c r="EJ12" s="20"/>
      <c r="EK12" s="20"/>
      <c r="EL12" s="20"/>
      <c r="EM12" s="20"/>
      <c r="EN12" s="20"/>
      <c r="EO12" s="20"/>
      <c r="EP12" s="20"/>
      <c r="EQ12" s="20"/>
      <c r="ER12" s="20"/>
      <c r="ES12" s="20"/>
      <c r="ET12" s="20"/>
      <c r="EU12" s="20"/>
      <c r="EV12" s="20"/>
      <c r="EW12" s="20"/>
      <c r="EX12" s="20"/>
      <c r="EY12" s="20"/>
      <c r="EZ12" s="20"/>
      <c r="FA12" s="20"/>
      <c r="FB12" s="20"/>
      <c r="FC12" s="20"/>
      <c r="FD12" s="20"/>
      <c r="FE12" s="20"/>
      <c r="FF12" s="20"/>
      <c r="FG12" s="20"/>
      <c r="FH12" s="20"/>
      <c r="FI12" s="20"/>
      <c r="FJ12" s="20"/>
      <c r="FK12" s="20"/>
      <c r="FL12" s="20"/>
    </row>
    <row r="13" spans="1:191" ht="16.5" customHeight="1" thickBot="1" x14ac:dyDescent="0.45">
      <c r="A13" s="21"/>
      <c r="B13" s="22"/>
      <c r="C13" s="22"/>
      <c r="D13" s="22"/>
      <c r="E13" s="22"/>
      <c r="F13" s="23"/>
      <c r="G13" s="24"/>
      <c r="H13" s="25"/>
      <c r="I13" s="26"/>
      <c r="J13" s="17" t="s">
        <v>8</v>
      </c>
      <c r="K13" s="27"/>
      <c r="L13" s="19" t="s">
        <v>9</v>
      </c>
      <c r="M13" s="27" t="s">
        <v>10</v>
      </c>
      <c r="N13" s="18"/>
      <c r="O13" s="19" t="s">
        <v>11</v>
      </c>
      <c r="P13" s="19" t="s">
        <v>12</v>
      </c>
      <c r="Q13" s="19" t="s">
        <v>13</v>
      </c>
      <c r="R13" s="19" t="s">
        <v>14</v>
      </c>
      <c r="S13" s="28"/>
      <c r="T13" s="28"/>
      <c r="U13" s="20"/>
      <c r="V13" s="20"/>
      <c r="W13" s="20"/>
      <c r="X13" s="20"/>
      <c r="Y13" s="20"/>
      <c r="Z13" s="20"/>
      <c r="AA13" s="20"/>
      <c r="AB13" s="20"/>
      <c r="AC13" s="20"/>
      <c r="AD13" s="20"/>
      <c r="AE13" s="20"/>
      <c r="AF13" s="20"/>
      <c r="AG13" s="20"/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  <c r="AW13" s="20"/>
      <c r="AX13" s="20"/>
      <c r="AY13" s="20"/>
      <c r="AZ13" s="20"/>
      <c r="BA13" s="20"/>
      <c r="BB13" s="20"/>
      <c r="BC13" s="20"/>
      <c r="BD13" s="20"/>
      <c r="BE13" s="20"/>
      <c r="BF13" s="20"/>
      <c r="BG13" s="20"/>
      <c r="BH13" s="20"/>
      <c r="BI13" s="20"/>
      <c r="BJ13" s="20"/>
      <c r="BK13" s="20"/>
      <c r="BL13" s="20"/>
      <c r="BM13" s="20"/>
      <c r="BN13" s="20"/>
      <c r="BO13" s="20"/>
      <c r="BP13" s="20"/>
      <c r="BQ13" s="20"/>
      <c r="BR13" s="20"/>
      <c r="BS13" s="20"/>
      <c r="BT13" s="20"/>
      <c r="BU13" s="20"/>
      <c r="BV13" s="20"/>
      <c r="BW13" s="20"/>
      <c r="BX13" s="20"/>
      <c r="BY13" s="20"/>
      <c r="BZ13" s="20"/>
      <c r="CA13" s="20"/>
      <c r="CB13" s="20"/>
      <c r="CC13" s="20"/>
      <c r="CD13" s="20"/>
      <c r="CE13" s="20"/>
      <c r="CF13" s="20"/>
      <c r="CG13" s="20"/>
      <c r="CH13" s="20"/>
      <c r="CI13" s="20"/>
      <c r="CJ13" s="20"/>
      <c r="CK13" s="20"/>
      <c r="CL13" s="20"/>
      <c r="CM13" s="20"/>
      <c r="CN13" s="20"/>
      <c r="CO13" s="20"/>
      <c r="CP13" s="20"/>
      <c r="CQ13" s="20"/>
      <c r="CR13" s="20"/>
      <c r="CS13" s="20"/>
      <c r="CT13" s="20"/>
      <c r="CU13" s="20"/>
      <c r="CV13" s="20"/>
      <c r="CW13" s="20"/>
      <c r="CX13" s="20"/>
      <c r="CY13" s="20"/>
      <c r="CZ13" s="20"/>
      <c r="DA13" s="20"/>
      <c r="DB13" s="20"/>
      <c r="DC13" s="20"/>
      <c r="DD13" s="20"/>
      <c r="DE13" s="20"/>
      <c r="DF13" s="20"/>
      <c r="DG13" s="20"/>
      <c r="DH13" s="20"/>
      <c r="DI13" s="20"/>
      <c r="DJ13" s="20"/>
      <c r="DK13" s="20"/>
      <c r="DL13" s="20"/>
      <c r="DM13" s="20"/>
      <c r="DN13" s="20"/>
      <c r="DO13" s="20"/>
      <c r="DP13" s="20"/>
      <c r="DQ13" s="20"/>
      <c r="DR13" s="20"/>
      <c r="DS13" s="20"/>
      <c r="DT13" s="20"/>
      <c r="DU13" s="20"/>
      <c r="DV13" s="20"/>
      <c r="DW13" s="20"/>
      <c r="DX13" s="20"/>
      <c r="DY13" s="20"/>
      <c r="DZ13" s="20"/>
      <c r="EA13" s="20"/>
      <c r="EB13" s="20"/>
      <c r="EC13" s="20"/>
      <c r="ED13" s="20"/>
      <c r="EE13" s="20"/>
      <c r="EF13" s="20"/>
      <c r="EG13" s="20"/>
      <c r="EH13" s="20"/>
      <c r="EI13" s="20"/>
      <c r="EJ13" s="20"/>
      <c r="EK13" s="20"/>
      <c r="EL13" s="20"/>
      <c r="EM13" s="20"/>
      <c r="EN13" s="20"/>
      <c r="EO13" s="20"/>
      <c r="EP13" s="20"/>
      <c r="EQ13" s="20"/>
      <c r="ER13" s="20"/>
      <c r="ES13" s="20"/>
      <c r="ET13" s="20"/>
      <c r="EU13" s="20"/>
      <c r="EV13" s="20"/>
      <c r="EW13" s="20"/>
      <c r="EX13" s="20"/>
      <c r="EY13" s="20"/>
      <c r="EZ13" s="20"/>
      <c r="FA13" s="20"/>
      <c r="FB13" s="20"/>
      <c r="FC13" s="20"/>
      <c r="FD13" s="20"/>
      <c r="FE13" s="20"/>
      <c r="FF13" s="20"/>
      <c r="FG13" s="20"/>
      <c r="FH13" s="20"/>
      <c r="FI13" s="20"/>
      <c r="FJ13" s="20"/>
      <c r="FK13" s="20"/>
      <c r="FL13" s="20"/>
    </row>
    <row r="14" spans="1:191" s="39" customFormat="1" ht="36" customHeight="1" thickBot="1" x14ac:dyDescent="0.45">
      <c r="A14" s="29" t="s">
        <v>15</v>
      </c>
      <c r="B14" s="30" t="s">
        <v>16</v>
      </c>
      <c r="C14" s="31" t="s">
        <v>17</v>
      </c>
      <c r="D14" s="31" t="s">
        <v>18</v>
      </c>
      <c r="E14" s="31" t="s">
        <v>19</v>
      </c>
      <c r="F14" s="30" t="s">
        <v>20</v>
      </c>
      <c r="G14" s="32" t="s">
        <v>21</v>
      </c>
      <c r="H14" s="33" t="s">
        <v>22</v>
      </c>
      <c r="I14" s="32" t="s">
        <v>23</v>
      </c>
      <c r="J14" s="34" t="s">
        <v>24</v>
      </c>
      <c r="K14" s="32" t="s">
        <v>25</v>
      </c>
      <c r="L14" s="35"/>
      <c r="M14" s="36" t="s">
        <v>26</v>
      </c>
      <c r="N14" s="37" t="s">
        <v>27</v>
      </c>
      <c r="O14" s="35"/>
      <c r="P14" s="35"/>
      <c r="Q14" s="35"/>
      <c r="R14" s="35"/>
      <c r="S14" s="35"/>
      <c r="T14" s="35"/>
      <c r="U14" s="20"/>
      <c r="V14" s="20"/>
      <c r="W14" s="20"/>
      <c r="X14" s="20"/>
      <c r="Y14" s="20"/>
      <c r="Z14" s="20"/>
      <c r="AA14" s="20"/>
      <c r="AB14" s="20"/>
      <c r="AC14" s="20"/>
      <c r="AD14" s="20"/>
      <c r="AE14" s="20"/>
      <c r="AF14" s="20"/>
      <c r="AG14" s="20"/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  <c r="AW14" s="20"/>
      <c r="AX14" s="20"/>
      <c r="AY14" s="20"/>
      <c r="AZ14" s="20"/>
      <c r="BA14" s="20"/>
      <c r="BB14" s="20"/>
      <c r="BC14" s="20"/>
      <c r="BD14" s="20"/>
      <c r="BE14" s="20"/>
      <c r="BF14" s="20"/>
      <c r="BG14" s="20"/>
      <c r="BH14" s="20"/>
      <c r="BI14" s="20"/>
      <c r="BJ14" s="20"/>
      <c r="BK14" s="20"/>
      <c r="BL14" s="20"/>
      <c r="BM14" s="20"/>
      <c r="BN14" s="20"/>
      <c r="BO14" s="20"/>
      <c r="BP14" s="20"/>
      <c r="BQ14" s="20"/>
      <c r="BR14" s="20"/>
      <c r="BS14" s="20"/>
      <c r="BT14" s="20"/>
      <c r="BU14" s="20"/>
      <c r="BV14" s="20"/>
      <c r="BW14" s="20"/>
      <c r="BX14" s="20"/>
      <c r="BY14" s="20"/>
      <c r="BZ14" s="20"/>
      <c r="CA14" s="20"/>
      <c r="CB14" s="20"/>
      <c r="CC14" s="20"/>
      <c r="CD14" s="20"/>
      <c r="CE14" s="20"/>
      <c r="CF14" s="20"/>
      <c r="CG14" s="20"/>
      <c r="CH14" s="20"/>
      <c r="CI14" s="20"/>
      <c r="CJ14" s="20"/>
      <c r="CK14" s="20"/>
      <c r="CL14" s="20"/>
      <c r="CM14" s="20"/>
      <c r="CN14" s="20"/>
      <c r="CO14" s="20"/>
      <c r="CP14" s="20"/>
      <c r="CQ14" s="20"/>
      <c r="CR14" s="20"/>
      <c r="CS14" s="20"/>
      <c r="CT14" s="20"/>
      <c r="CU14" s="20"/>
      <c r="CV14" s="20"/>
      <c r="CW14" s="20"/>
      <c r="CX14" s="20"/>
      <c r="CY14" s="20"/>
      <c r="CZ14" s="20"/>
      <c r="DA14" s="20"/>
      <c r="DB14" s="20"/>
      <c r="DC14" s="20"/>
      <c r="DD14" s="20"/>
      <c r="DE14" s="20"/>
      <c r="DF14" s="20"/>
      <c r="DG14" s="20"/>
      <c r="DH14" s="20"/>
      <c r="DI14" s="20"/>
      <c r="DJ14" s="20"/>
      <c r="DK14" s="20"/>
      <c r="DL14" s="20"/>
      <c r="DM14" s="20"/>
      <c r="DN14" s="20"/>
      <c r="DO14" s="20"/>
      <c r="DP14" s="20"/>
      <c r="DQ14" s="20"/>
      <c r="DR14" s="20"/>
      <c r="DS14" s="20"/>
      <c r="DT14" s="20"/>
      <c r="DU14" s="20"/>
      <c r="DV14" s="20"/>
      <c r="DW14" s="20"/>
      <c r="DX14" s="20"/>
      <c r="DY14" s="20"/>
      <c r="DZ14" s="20"/>
      <c r="EA14" s="20"/>
      <c r="EB14" s="20"/>
      <c r="EC14" s="20"/>
      <c r="ED14" s="20"/>
      <c r="EE14" s="20"/>
      <c r="EF14" s="20"/>
      <c r="EG14" s="20"/>
      <c r="EH14" s="20"/>
      <c r="EI14" s="20"/>
      <c r="EJ14" s="20"/>
      <c r="EK14" s="20"/>
      <c r="EL14" s="20"/>
      <c r="EM14" s="20"/>
      <c r="EN14" s="20"/>
      <c r="EO14" s="20"/>
      <c r="EP14" s="20"/>
      <c r="EQ14" s="20"/>
      <c r="ER14" s="20"/>
      <c r="ES14" s="20"/>
      <c r="ET14" s="20"/>
      <c r="EU14" s="20"/>
      <c r="EV14" s="20"/>
      <c r="EW14" s="20"/>
      <c r="EX14" s="20"/>
      <c r="EY14" s="20"/>
      <c r="EZ14" s="20"/>
      <c r="FA14" s="20"/>
      <c r="FB14" s="20"/>
      <c r="FC14" s="20"/>
      <c r="FD14" s="20"/>
      <c r="FE14" s="20"/>
      <c r="FF14" s="20"/>
      <c r="FG14" s="20"/>
      <c r="FH14" s="20"/>
      <c r="FI14" s="20"/>
      <c r="FJ14" s="20"/>
      <c r="FK14" s="20"/>
      <c r="FL14" s="20"/>
      <c r="FM14" s="38"/>
      <c r="FN14" s="38"/>
      <c r="FO14" s="38"/>
      <c r="FP14" s="38"/>
      <c r="FQ14" s="38"/>
      <c r="FR14" s="38"/>
      <c r="FS14" s="38"/>
      <c r="FT14" s="38"/>
      <c r="FU14" s="38"/>
      <c r="FV14" s="38"/>
      <c r="FW14" s="38"/>
      <c r="FX14" s="38"/>
      <c r="FY14" s="38"/>
      <c r="FZ14" s="38"/>
      <c r="GA14" s="38"/>
      <c r="GB14" s="38"/>
      <c r="GC14" s="38"/>
      <c r="GD14" s="38"/>
      <c r="GE14" s="38"/>
      <c r="GF14" s="38"/>
      <c r="GG14" s="38"/>
      <c r="GH14" s="38"/>
      <c r="GI14" s="38"/>
    </row>
    <row r="15" spans="1:191" s="45" customFormat="1" ht="8.1" customHeight="1" x14ac:dyDescent="0.4">
      <c r="A15" s="40"/>
      <c r="B15" s="41"/>
      <c r="C15" s="41"/>
      <c r="D15" s="41"/>
      <c r="E15" s="41"/>
      <c r="F15" s="41"/>
      <c r="G15" s="20"/>
      <c r="H15" s="42"/>
      <c r="I15" s="43"/>
      <c r="J15" s="43"/>
      <c r="K15" s="43"/>
      <c r="L15" s="43"/>
      <c r="M15" s="44"/>
      <c r="N15" s="44"/>
      <c r="O15" s="43"/>
      <c r="P15" s="43"/>
      <c r="Q15" s="43"/>
      <c r="R15" s="43"/>
      <c r="S15" s="43"/>
      <c r="T15" s="40"/>
      <c r="U15" s="40"/>
      <c r="V15" s="40"/>
      <c r="W15" s="40"/>
      <c r="X15" s="40"/>
      <c r="Y15" s="40"/>
      <c r="Z15" s="40"/>
      <c r="AA15" s="40"/>
      <c r="AB15" s="40"/>
      <c r="AC15" s="40"/>
      <c r="AD15" s="40"/>
      <c r="AE15" s="40"/>
      <c r="AF15" s="40"/>
      <c r="AG15" s="40"/>
      <c r="AH15" s="40"/>
      <c r="AI15" s="40"/>
      <c r="AJ15" s="40"/>
      <c r="AK15" s="40"/>
      <c r="AL15" s="40"/>
      <c r="AM15" s="40"/>
      <c r="AN15" s="40"/>
      <c r="AO15" s="40"/>
      <c r="AP15" s="40"/>
      <c r="AQ15" s="40"/>
      <c r="AR15" s="40"/>
      <c r="AS15" s="40"/>
      <c r="AT15" s="40"/>
      <c r="AU15" s="40"/>
      <c r="AV15" s="40"/>
      <c r="AW15" s="40"/>
      <c r="AX15" s="40"/>
      <c r="AY15" s="40"/>
      <c r="AZ15" s="40"/>
      <c r="BA15" s="40"/>
      <c r="BB15" s="40"/>
      <c r="BC15" s="40"/>
      <c r="BD15" s="40"/>
      <c r="BE15" s="40"/>
      <c r="BF15" s="40"/>
      <c r="BG15" s="40"/>
      <c r="BH15" s="40"/>
      <c r="BI15" s="40"/>
      <c r="BJ15" s="40"/>
      <c r="BK15" s="40"/>
      <c r="BL15" s="40"/>
      <c r="BM15" s="40"/>
      <c r="BN15" s="40"/>
      <c r="BO15" s="40"/>
      <c r="BP15" s="40"/>
      <c r="BQ15" s="40"/>
      <c r="BR15" s="40"/>
      <c r="BS15" s="40"/>
      <c r="BT15" s="40"/>
      <c r="BU15" s="40"/>
      <c r="BV15" s="40"/>
      <c r="BW15" s="40"/>
      <c r="BX15" s="40"/>
      <c r="BY15" s="40"/>
      <c r="BZ15" s="40"/>
      <c r="CA15" s="40"/>
      <c r="CB15" s="40"/>
      <c r="CC15" s="40"/>
      <c r="CD15" s="40"/>
      <c r="CE15" s="40"/>
      <c r="CF15" s="40"/>
      <c r="CG15" s="40"/>
      <c r="CH15" s="40"/>
      <c r="CI15" s="40"/>
      <c r="CJ15" s="40"/>
      <c r="CK15" s="40"/>
      <c r="CL15" s="40"/>
      <c r="CM15" s="40"/>
      <c r="CN15" s="40"/>
      <c r="CO15" s="40"/>
      <c r="CP15" s="40"/>
      <c r="CQ15" s="40"/>
      <c r="CR15" s="40"/>
      <c r="CS15" s="40"/>
      <c r="CT15" s="40"/>
      <c r="CU15" s="40"/>
      <c r="CV15" s="40"/>
      <c r="CW15" s="40"/>
      <c r="CX15" s="40"/>
      <c r="CY15" s="40"/>
      <c r="CZ15" s="40"/>
      <c r="DA15" s="40"/>
      <c r="DB15" s="40"/>
      <c r="DC15" s="40"/>
      <c r="DD15" s="40"/>
      <c r="DE15" s="40"/>
      <c r="DF15" s="40"/>
      <c r="DG15" s="40"/>
      <c r="DH15" s="40"/>
      <c r="DI15" s="40"/>
      <c r="DJ15" s="40"/>
      <c r="DK15" s="40"/>
      <c r="DL15" s="40"/>
      <c r="DM15" s="40"/>
      <c r="DN15" s="40"/>
      <c r="DO15" s="40"/>
      <c r="DP15" s="40"/>
      <c r="DQ15" s="40"/>
      <c r="DR15" s="40"/>
      <c r="DS15" s="40"/>
      <c r="DT15" s="40"/>
      <c r="DU15" s="40"/>
      <c r="DV15" s="40"/>
      <c r="DW15" s="40"/>
      <c r="DX15" s="40"/>
      <c r="DY15" s="40"/>
      <c r="DZ15" s="40"/>
      <c r="EA15" s="40"/>
      <c r="EB15" s="40"/>
      <c r="EC15" s="40"/>
      <c r="ED15" s="40"/>
      <c r="EE15" s="40"/>
      <c r="EF15" s="40"/>
      <c r="EG15" s="40"/>
      <c r="EH15" s="40"/>
      <c r="EI15" s="40"/>
      <c r="EJ15" s="40"/>
      <c r="EK15" s="40"/>
      <c r="EL15" s="40"/>
      <c r="EM15" s="40"/>
      <c r="EN15" s="40"/>
      <c r="EO15" s="40"/>
      <c r="EP15" s="40"/>
      <c r="EQ15" s="40"/>
      <c r="ER15" s="40"/>
      <c r="ES15" s="40"/>
      <c r="ET15" s="40"/>
      <c r="EU15" s="40"/>
      <c r="EV15" s="40"/>
      <c r="EW15" s="40"/>
      <c r="EX15" s="40"/>
      <c r="EY15" s="40"/>
      <c r="EZ15" s="40"/>
      <c r="FA15" s="40"/>
      <c r="FB15" s="40"/>
      <c r="FC15" s="40"/>
      <c r="FD15" s="40"/>
      <c r="FE15" s="40"/>
      <c r="FF15" s="40"/>
      <c r="FG15" s="40"/>
      <c r="FH15" s="40"/>
      <c r="FI15" s="40"/>
      <c r="FJ15" s="40"/>
      <c r="FK15" s="40"/>
      <c r="FL15" s="40"/>
    </row>
    <row r="16" spans="1:191" s="2" customFormat="1" ht="15" customHeight="1" x14ac:dyDescent="0.4">
      <c r="A16" s="46" t="s">
        <v>28</v>
      </c>
      <c r="B16" s="46"/>
      <c r="C16" s="46"/>
      <c r="D16" s="46"/>
      <c r="E16" s="46"/>
      <c r="F16" s="46"/>
      <c r="G16" s="47"/>
      <c r="H16" s="48"/>
      <c r="I16" s="49"/>
      <c r="J16" s="48"/>
      <c r="K16" s="48"/>
      <c r="L16" s="48"/>
      <c r="M16" s="49"/>
      <c r="N16" s="49"/>
      <c r="O16" s="48"/>
      <c r="P16" s="48"/>
      <c r="Q16" s="48"/>
      <c r="R16" s="48"/>
      <c r="S16" s="48"/>
      <c r="T16" s="50"/>
      <c r="U16" s="40"/>
      <c r="V16" s="40"/>
      <c r="W16" s="40"/>
      <c r="X16" s="40"/>
      <c r="Y16" s="40"/>
      <c r="Z16" s="40"/>
      <c r="AA16" s="40"/>
      <c r="AB16" s="40"/>
      <c r="AC16" s="40"/>
      <c r="AD16" s="40"/>
      <c r="AE16" s="40"/>
      <c r="AF16" s="40"/>
      <c r="AG16" s="40"/>
      <c r="AH16" s="40"/>
      <c r="AI16" s="40"/>
      <c r="AJ16" s="40"/>
      <c r="AK16" s="40"/>
      <c r="AL16" s="40"/>
      <c r="AM16" s="40"/>
      <c r="AN16" s="40"/>
      <c r="AO16" s="40"/>
      <c r="AP16" s="40"/>
      <c r="AQ16" s="40"/>
      <c r="AR16" s="40"/>
      <c r="AS16" s="40"/>
      <c r="AT16" s="40"/>
      <c r="AU16" s="40"/>
      <c r="AV16" s="40"/>
      <c r="AW16" s="40"/>
      <c r="AX16" s="40"/>
      <c r="AY16" s="40"/>
      <c r="AZ16" s="40"/>
      <c r="BA16" s="40"/>
      <c r="BB16" s="40"/>
      <c r="BC16" s="40"/>
      <c r="BD16" s="40"/>
      <c r="BE16" s="40"/>
      <c r="BF16" s="40"/>
      <c r="BG16" s="40"/>
      <c r="BH16" s="40"/>
      <c r="BI16" s="40"/>
      <c r="BJ16" s="40"/>
      <c r="BK16" s="40"/>
      <c r="BL16" s="40"/>
      <c r="BM16" s="40"/>
      <c r="BN16" s="40"/>
      <c r="BO16" s="40"/>
      <c r="BP16" s="40"/>
      <c r="BQ16" s="40"/>
      <c r="BR16" s="40"/>
      <c r="BS16" s="40"/>
      <c r="BT16" s="40"/>
      <c r="BU16" s="40"/>
      <c r="BV16" s="40"/>
      <c r="BW16" s="40"/>
      <c r="BX16" s="40"/>
      <c r="BY16" s="40"/>
      <c r="BZ16" s="40"/>
      <c r="CA16" s="40"/>
      <c r="CB16" s="40"/>
      <c r="CC16" s="40"/>
      <c r="CD16" s="40"/>
      <c r="CE16" s="40"/>
      <c r="CF16" s="40"/>
      <c r="CG16" s="40"/>
      <c r="CH16" s="40"/>
      <c r="CI16" s="40"/>
      <c r="CJ16" s="40"/>
      <c r="CK16" s="40"/>
      <c r="CL16" s="40"/>
      <c r="CM16" s="40"/>
      <c r="CN16" s="40"/>
      <c r="CO16" s="40"/>
      <c r="CP16" s="40"/>
      <c r="CQ16" s="40"/>
      <c r="CR16" s="40"/>
      <c r="CS16" s="40"/>
      <c r="CT16" s="40"/>
      <c r="CU16" s="40"/>
      <c r="CV16" s="40"/>
      <c r="CW16" s="40"/>
      <c r="CX16" s="40"/>
      <c r="CY16" s="40"/>
      <c r="CZ16" s="40"/>
      <c r="DA16" s="40"/>
      <c r="DB16" s="40"/>
      <c r="DC16" s="40"/>
      <c r="DD16" s="40"/>
      <c r="DE16" s="40"/>
      <c r="DF16" s="40"/>
      <c r="DG16" s="40"/>
      <c r="DH16" s="40"/>
      <c r="DI16" s="40"/>
      <c r="DJ16" s="40"/>
      <c r="DK16" s="40"/>
      <c r="DL16" s="40"/>
      <c r="DM16" s="40"/>
      <c r="DN16" s="40"/>
      <c r="DO16" s="40"/>
      <c r="DP16" s="40"/>
      <c r="DQ16" s="40"/>
      <c r="DR16" s="40"/>
      <c r="DS16" s="40"/>
      <c r="DT16" s="40"/>
      <c r="DU16" s="40"/>
      <c r="DV16" s="40"/>
      <c r="DW16" s="40"/>
      <c r="DX16" s="40"/>
      <c r="DY16" s="40"/>
      <c r="DZ16" s="40"/>
      <c r="EA16" s="40"/>
      <c r="EB16" s="40"/>
      <c r="EC16" s="40"/>
      <c r="ED16" s="40"/>
      <c r="EE16" s="40"/>
      <c r="EF16" s="40"/>
      <c r="EG16" s="40"/>
      <c r="EH16" s="40"/>
      <c r="EI16" s="40"/>
      <c r="EJ16" s="40"/>
      <c r="EK16" s="40"/>
      <c r="EL16" s="40"/>
      <c r="EM16" s="40"/>
      <c r="EN16" s="40"/>
      <c r="EO16" s="40"/>
      <c r="EP16" s="40"/>
      <c r="EQ16" s="40"/>
      <c r="ER16" s="40"/>
      <c r="ES16" s="40"/>
      <c r="ET16" s="40"/>
      <c r="EU16" s="40"/>
      <c r="EV16" s="40"/>
      <c r="EW16" s="40"/>
      <c r="EX16" s="40"/>
      <c r="EY16" s="40"/>
      <c r="EZ16" s="40"/>
      <c r="FA16" s="40"/>
      <c r="FB16" s="40"/>
      <c r="FC16" s="40"/>
      <c r="FD16" s="40"/>
      <c r="FE16" s="40"/>
      <c r="FF16" s="40"/>
      <c r="FG16" s="40"/>
      <c r="FH16" s="40"/>
      <c r="FI16" s="40"/>
      <c r="FJ16" s="40"/>
      <c r="FK16" s="40"/>
      <c r="FL16" s="40"/>
    </row>
    <row r="17" spans="1:168" s="2" customFormat="1" ht="8.1" customHeight="1" x14ac:dyDescent="0.4">
      <c r="A17" s="51"/>
      <c r="B17" s="51"/>
      <c r="C17" s="51"/>
      <c r="D17" s="51"/>
      <c r="E17" s="51"/>
      <c r="F17" s="51"/>
      <c r="G17" s="20"/>
      <c r="H17" s="42"/>
      <c r="I17" s="44"/>
      <c r="J17" s="43"/>
      <c r="K17" s="43"/>
      <c r="L17" s="43"/>
      <c r="M17" s="44"/>
      <c r="N17" s="44"/>
      <c r="O17" s="43"/>
      <c r="P17" s="43"/>
      <c r="Q17" s="43"/>
      <c r="R17" s="43"/>
      <c r="S17" s="43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  <c r="AF17" s="40"/>
      <c r="AG17" s="40"/>
      <c r="AH17" s="40"/>
      <c r="AI17" s="40"/>
      <c r="AJ17" s="40"/>
      <c r="AK17" s="40"/>
      <c r="AL17" s="40"/>
      <c r="AM17" s="40"/>
      <c r="AN17" s="40"/>
      <c r="AO17" s="40"/>
      <c r="AP17" s="40"/>
      <c r="AQ17" s="40"/>
      <c r="AR17" s="40"/>
      <c r="AS17" s="40"/>
      <c r="AT17" s="40"/>
      <c r="AU17" s="40"/>
      <c r="AV17" s="40"/>
      <c r="AW17" s="40"/>
      <c r="AX17" s="40"/>
      <c r="AY17" s="40"/>
      <c r="AZ17" s="40"/>
      <c r="BA17" s="40"/>
      <c r="BB17" s="40"/>
      <c r="BC17" s="40"/>
      <c r="BD17" s="40"/>
      <c r="BE17" s="40"/>
      <c r="BF17" s="40"/>
      <c r="BG17" s="40"/>
      <c r="BH17" s="40"/>
      <c r="BI17" s="40"/>
      <c r="BJ17" s="40"/>
      <c r="BK17" s="40"/>
      <c r="BL17" s="40"/>
      <c r="BM17" s="40"/>
      <c r="BN17" s="40"/>
      <c r="BO17" s="40"/>
      <c r="BP17" s="40"/>
      <c r="BQ17" s="40"/>
      <c r="BR17" s="40"/>
      <c r="BS17" s="40"/>
      <c r="BT17" s="40"/>
      <c r="BU17" s="40"/>
      <c r="BV17" s="40"/>
      <c r="BW17" s="40"/>
      <c r="BX17" s="40"/>
      <c r="BY17" s="40"/>
      <c r="BZ17" s="40"/>
      <c r="CA17" s="40"/>
      <c r="CB17" s="40"/>
      <c r="CC17" s="40"/>
      <c r="CD17" s="40"/>
      <c r="CE17" s="40"/>
      <c r="CF17" s="40"/>
      <c r="CG17" s="40"/>
      <c r="CH17" s="40"/>
      <c r="CI17" s="40"/>
      <c r="CJ17" s="40"/>
      <c r="CK17" s="40"/>
      <c r="CL17" s="40"/>
      <c r="CM17" s="40"/>
      <c r="CN17" s="40"/>
      <c r="CO17" s="40"/>
      <c r="CP17" s="40"/>
      <c r="CQ17" s="40"/>
      <c r="CR17" s="40"/>
      <c r="CS17" s="40"/>
      <c r="CT17" s="40"/>
      <c r="CU17" s="40"/>
      <c r="CV17" s="40"/>
      <c r="CW17" s="40"/>
      <c r="CX17" s="40"/>
      <c r="CY17" s="40"/>
      <c r="CZ17" s="40"/>
      <c r="DA17" s="40"/>
      <c r="DB17" s="40"/>
      <c r="DC17" s="40"/>
      <c r="DD17" s="40"/>
      <c r="DE17" s="40"/>
      <c r="DF17" s="40"/>
      <c r="DG17" s="40"/>
      <c r="DH17" s="40"/>
      <c r="DI17" s="40"/>
      <c r="DJ17" s="40"/>
      <c r="DK17" s="40"/>
      <c r="DL17" s="40"/>
      <c r="DM17" s="40"/>
      <c r="DN17" s="40"/>
      <c r="DO17" s="40"/>
      <c r="DP17" s="40"/>
      <c r="DQ17" s="40"/>
      <c r="DR17" s="40"/>
      <c r="DS17" s="40"/>
      <c r="DT17" s="40"/>
      <c r="DU17" s="40"/>
      <c r="DV17" s="40"/>
      <c r="DW17" s="40"/>
      <c r="DX17" s="40"/>
      <c r="DY17" s="40"/>
      <c r="DZ17" s="40"/>
      <c r="EA17" s="40"/>
      <c r="EB17" s="40"/>
      <c r="EC17" s="40"/>
      <c r="ED17" s="40"/>
      <c r="EE17" s="40"/>
      <c r="EF17" s="40"/>
      <c r="EG17" s="40"/>
      <c r="EH17" s="40"/>
      <c r="EI17" s="40"/>
      <c r="EJ17" s="40"/>
      <c r="EK17" s="40"/>
      <c r="EL17" s="40"/>
      <c r="EM17" s="40"/>
      <c r="EN17" s="40"/>
      <c r="EO17" s="40"/>
      <c r="EP17" s="40"/>
      <c r="EQ17" s="40"/>
      <c r="ER17" s="40"/>
      <c r="ES17" s="40"/>
      <c r="ET17" s="40"/>
      <c r="EU17" s="40"/>
      <c r="EV17" s="40"/>
      <c r="EW17" s="40"/>
      <c r="EX17" s="40"/>
      <c r="EY17" s="40"/>
      <c r="EZ17" s="40"/>
      <c r="FA17" s="40"/>
      <c r="FB17" s="40"/>
      <c r="FC17" s="40"/>
      <c r="FD17" s="40"/>
      <c r="FE17" s="40"/>
      <c r="FF17" s="40"/>
      <c r="FG17" s="40"/>
      <c r="FH17" s="40"/>
      <c r="FI17" s="40"/>
      <c r="FJ17" s="40"/>
      <c r="FK17" s="40"/>
      <c r="FL17" s="40"/>
    </row>
    <row r="18" spans="1:168" s="2" customFormat="1" ht="15" customHeight="1" x14ac:dyDescent="0.4">
      <c r="A18" s="1">
        <v>1</v>
      </c>
      <c r="B18" s="2" t="s">
        <v>29</v>
      </c>
      <c r="C18" s="1" t="s">
        <v>30</v>
      </c>
      <c r="D18" s="1" t="s">
        <v>28</v>
      </c>
      <c r="E18" s="1" t="s">
        <v>31</v>
      </c>
      <c r="F18" s="1" t="s">
        <v>32</v>
      </c>
      <c r="G18" s="3">
        <v>215000</v>
      </c>
      <c r="H18" s="52">
        <v>39368.89</v>
      </c>
      <c r="I18" s="5">
        <v>25</v>
      </c>
      <c r="J18" s="5">
        <v>6170.5</v>
      </c>
      <c r="K18" s="53">
        <f t="shared" ref="K18:K27" si="0">+G18*7.1%</f>
        <v>15264.999999999998</v>
      </c>
      <c r="L18" s="5">
        <v>860.29</v>
      </c>
      <c r="M18" s="5">
        <v>5685.41</v>
      </c>
      <c r="N18" s="54">
        <v>13259.72</v>
      </c>
      <c r="O18" s="6">
        <v>0</v>
      </c>
      <c r="P18" s="5">
        <f>SUM(J18:N18)</f>
        <v>41240.92</v>
      </c>
      <c r="Q18" s="5">
        <f t="shared" ref="Q18:Q23" si="1">+H18+I18+J18+M18+O18</f>
        <v>51249.8</v>
      </c>
      <c r="R18" s="5">
        <f t="shared" ref="R18:R27" si="2">+K18+L18+N18</f>
        <v>29385.009999999995</v>
      </c>
      <c r="S18" s="55">
        <f t="shared" ref="S18:S27" si="3">+G18-Q18</f>
        <v>163750.20000000001</v>
      </c>
      <c r="T18" s="1">
        <v>111</v>
      </c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</row>
    <row r="19" spans="1:168" s="2" customFormat="1" ht="15" customHeight="1" x14ac:dyDescent="0.4">
      <c r="A19" s="1">
        <v>2</v>
      </c>
      <c r="B19" s="2" t="s">
        <v>33</v>
      </c>
      <c r="C19" s="1" t="s">
        <v>34</v>
      </c>
      <c r="D19" s="1" t="s">
        <v>28</v>
      </c>
      <c r="E19" s="1" t="s">
        <v>35</v>
      </c>
      <c r="F19" s="1" t="s">
        <v>32</v>
      </c>
      <c r="G19" s="3">
        <v>120000</v>
      </c>
      <c r="H19" s="4">
        <v>16809.87</v>
      </c>
      <c r="I19" s="5">
        <v>25</v>
      </c>
      <c r="J19" s="5">
        <v>3444</v>
      </c>
      <c r="K19" s="53">
        <f>+G19*7.1%</f>
        <v>8520</v>
      </c>
      <c r="L19" s="5">
        <v>860.29</v>
      </c>
      <c r="M19" s="5">
        <f>+G19*3.04%</f>
        <v>3648</v>
      </c>
      <c r="N19" s="53">
        <f>+G19*7.09%</f>
        <v>8508</v>
      </c>
      <c r="O19" s="6">
        <v>0</v>
      </c>
      <c r="P19" s="5">
        <f>SUM(J19:N19)</f>
        <v>24980.29</v>
      </c>
      <c r="Q19" s="5">
        <f t="shared" si="1"/>
        <v>23926.87</v>
      </c>
      <c r="R19" s="5">
        <f>+K19+L19+N19</f>
        <v>17888.29</v>
      </c>
      <c r="S19" s="55">
        <f>+G19-Q19</f>
        <v>96073.13</v>
      </c>
      <c r="T19" s="1">
        <v>111</v>
      </c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</row>
    <row r="20" spans="1:168" s="2" customFormat="1" ht="15" customHeight="1" x14ac:dyDescent="0.4">
      <c r="A20" s="1">
        <v>3</v>
      </c>
      <c r="B20" s="2" t="s">
        <v>36</v>
      </c>
      <c r="C20" s="1" t="s">
        <v>30</v>
      </c>
      <c r="D20" s="1" t="s">
        <v>28</v>
      </c>
      <c r="E20" s="1" t="s">
        <v>37</v>
      </c>
      <c r="F20" s="1" t="s">
        <v>32</v>
      </c>
      <c r="G20" s="3">
        <v>120000</v>
      </c>
      <c r="H20" s="4">
        <v>16809.87</v>
      </c>
      <c r="I20" s="5">
        <v>25</v>
      </c>
      <c r="J20" s="5">
        <v>3444</v>
      </c>
      <c r="K20" s="53">
        <f t="shared" si="0"/>
        <v>8520</v>
      </c>
      <c r="L20" s="5">
        <v>860.29</v>
      </c>
      <c r="M20" s="5">
        <f t="shared" ref="M20:M29" si="4">+G20*3.04%</f>
        <v>3648</v>
      </c>
      <c r="N20" s="53">
        <f t="shared" ref="N20:N29" si="5">+G20*7.09%</f>
        <v>8508</v>
      </c>
      <c r="O20" s="6">
        <v>0</v>
      </c>
      <c r="P20" s="5">
        <f t="shared" ref="P20:P29" si="6">SUM(J20:N20)</f>
        <v>24980.29</v>
      </c>
      <c r="Q20" s="5">
        <f t="shared" si="1"/>
        <v>23926.87</v>
      </c>
      <c r="R20" s="5">
        <f t="shared" si="2"/>
        <v>17888.29</v>
      </c>
      <c r="S20" s="55">
        <f t="shared" si="3"/>
        <v>96073.13</v>
      </c>
      <c r="T20" s="1">
        <v>111</v>
      </c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</row>
    <row r="21" spans="1:168" s="2" customFormat="1" ht="15" customHeight="1" x14ac:dyDescent="0.4">
      <c r="A21" s="1">
        <v>4</v>
      </c>
      <c r="B21" s="2" t="s">
        <v>38</v>
      </c>
      <c r="C21" s="1" t="s">
        <v>34</v>
      </c>
      <c r="D21" s="1" t="s">
        <v>28</v>
      </c>
      <c r="E21" s="1" t="s">
        <v>39</v>
      </c>
      <c r="F21" s="1" t="s">
        <v>32</v>
      </c>
      <c r="G21" s="3">
        <v>35000</v>
      </c>
      <c r="H21" s="56">
        <v>0</v>
      </c>
      <c r="I21" s="53">
        <v>25</v>
      </c>
      <c r="J21" s="53">
        <v>1004.5</v>
      </c>
      <c r="K21" s="57">
        <f>+G21*7.1%</f>
        <v>2485</v>
      </c>
      <c r="L21" s="53">
        <v>402.5</v>
      </c>
      <c r="M21" s="5">
        <f>+G21*3.04%</f>
        <v>1064</v>
      </c>
      <c r="N21" s="53">
        <f>+G21*7.09%</f>
        <v>2481.5</v>
      </c>
      <c r="O21" s="6">
        <v>0</v>
      </c>
      <c r="P21" s="5">
        <f t="shared" si="6"/>
        <v>7437.5</v>
      </c>
      <c r="Q21" s="5">
        <f t="shared" si="1"/>
        <v>2093.5</v>
      </c>
      <c r="R21" s="5">
        <f>+K21+L21+N21</f>
        <v>5369</v>
      </c>
      <c r="S21" s="55">
        <f>+G21-Q21</f>
        <v>32906.5</v>
      </c>
      <c r="T21" s="1">
        <v>111</v>
      </c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</row>
    <row r="22" spans="1:168" s="2" customFormat="1" ht="15" customHeight="1" x14ac:dyDescent="0.4">
      <c r="A22" s="1">
        <v>5</v>
      </c>
      <c r="B22" s="2" t="s">
        <v>40</v>
      </c>
      <c r="C22" s="1" t="s">
        <v>34</v>
      </c>
      <c r="D22" s="1" t="s">
        <v>28</v>
      </c>
      <c r="E22" s="1" t="s">
        <v>39</v>
      </c>
      <c r="F22" s="1" t="s">
        <v>32</v>
      </c>
      <c r="G22" s="3">
        <v>25000</v>
      </c>
      <c r="H22" s="56">
        <v>0</v>
      </c>
      <c r="I22" s="53">
        <v>25</v>
      </c>
      <c r="J22" s="53">
        <v>717.5</v>
      </c>
      <c r="K22" s="57">
        <f>+G22*7.1%</f>
        <v>1774.9999999999998</v>
      </c>
      <c r="L22" s="53">
        <f>+G22*1.15%</f>
        <v>287.5</v>
      </c>
      <c r="M22" s="5">
        <f>+G22*3.04%</f>
        <v>760</v>
      </c>
      <c r="N22" s="53">
        <f>+G22*7.09%</f>
        <v>1772.5000000000002</v>
      </c>
      <c r="O22" s="6">
        <v>0</v>
      </c>
      <c r="P22" s="5">
        <f t="shared" si="6"/>
        <v>5312.5</v>
      </c>
      <c r="Q22" s="5">
        <f t="shared" si="1"/>
        <v>1502.5</v>
      </c>
      <c r="R22" s="5">
        <f>+K22+L22+N22</f>
        <v>3835</v>
      </c>
      <c r="S22" s="55">
        <f>+G22-Q22</f>
        <v>23497.5</v>
      </c>
      <c r="T22" s="1">
        <v>111</v>
      </c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</row>
    <row r="23" spans="1:168" s="2" customFormat="1" ht="15" customHeight="1" x14ac:dyDescent="0.4">
      <c r="A23" s="1">
        <v>6</v>
      </c>
      <c r="B23" s="2" t="s">
        <v>41</v>
      </c>
      <c r="C23" s="1" t="s">
        <v>30</v>
      </c>
      <c r="D23" s="1" t="s">
        <v>28</v>
      </c>
      <c r="E23" s="1" t="s">
        <v>42</v>
      </c>
      <c r="F23" s="1" t="s">
        <v>32</v>
      </c>
      <c r="G23" s="3">
        <v>105000</v>
      </c>
      <c r="H23" s="56">
        <v>13281.49</v>
      </c>
      <c r="I23" s="53">
        <v>25</v>
      </c>
      <c r="J23" s="53">
        <v>3013.5</v>
      </c>
      <c r="K23" s="57">
        <f t="shared" si="0"/>
        <v>7454.9999999999991</v>
      </c>
      <c r="L23" s="5">
        <v>860.29</v>
      </c>
      <c r="M23" s="5">
        <f t="shared" si="4"/>
        <v>3192</v>
      </c>
      <c r="N23" s="53">
        <f t="shared" si="5"/>
        <v>7444.5000000000009</v>
      </c>
      <c r="O23" s="6">
        <v>0</v>
      </c>
      <c r="P23" s="5">
        <f t="shared" si="6"/>
        <v>21965.29</v>
      </c>
      <c r="Q23" s="5">
        <f t="shared" si="1"/>
        <v>19511.989999999998</v>
      </c>
      <c r="R23" s="5">
        <f t="shared" si="2"/>
        <v>15759.79</v>
      </c>
      <c r="S23" s="55">
        <f t="shared" si="3"/>
        <v>85488.010000000009</v>
      </c>
      <c r="T23" s="1">
        <v>111</v>
      </c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</row>
    <row r="24" spans="1:168" s="2" customFormat="1" ht="15" customHeight="1" x14ac:dyDescent="0.4">
      <c r="A24" s="1">
        <v>7</v>
      </c>
      <c r="B24" s="2" t="s">
        <v>43</v>
      </c>
      <c r="C24" s="1" t="s">
        <v>34</v>
      </c>
      <c r="D24" s="1" t="s">
        <v>28</v>
      </c>
      <c r="E24" s="1" t="s">
        <v>44</v>
      </c>
      <c r="F24" s="1" t="s">
        <v>32</v>
      </c>
      <c r="G24" s="3">
        <v>120000</v>
      </c>
      <c r="H24" s="4">
        <v>16809.87</v>
      </c>
      <c r="I24" s="53">
        <v>25</v>
      </c>
      <c r="J24" s="5">
        <v>3444</v>
      </c>
      <c r="K24" s="57">
        <f t="shared" si="0"/>
        <v>8520</v>
      </c>
      <c r="L24" s="5">
        <v>860.29</v>
      </c>
      <c r="M24" s="5">
        <f t="shared" si="4"/>
        <v>3648</v>
      </c>
      <c r="N24" s="53">
        <f t="shared" si="5"/>
        <v>8508</v>
      </c>
      <c r="O24" s="6">
        <v>0</v>
      </c>
      <c r="P24" s="5">
        <f t="shared" si="6"/>
        <v>24980.29</v>
      </c>
      <c r="Q24" s="5">
        <v>23926.87</v>
      </c>
      <c r="R24" s="5">
        <f t="shared" si="2"/>
        <v>17888.29</v>
      </c>
      <c r="S24" s="55">
        <f t="shared" si="3"/>
        <v>96073.13</v>
      </c>
      <c r="T24" s="1">
        <v>111</v>
      </c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</row>
    <row r="25" spans="1:168" s="2" customFormat="1" ht="15" customHeight="1" x14ac:dyDescent="0.4">
      <c r="A25" s="1">
        <v>8</v>
      </c>
      <c r="B25" s="2" t="s">
        <v>45</v>
      </c>
      <c r="C25" s="1" t="s">
        <v>34</v>
      </c>
      <c r="D25" s="1" t="s">
        <v>28</v>
      </c>
      <c r="E25" s="1" t="s">
        <v>44</v>
      </c>
      <c r="F25" s="1" t="s">
        <v>32</v>
      </c>
      <c r="G25" s="3">
        <v>120000</v>
      </c>
      <c r="H25" s="4">
        <v>16809.87</v>
      </c>
      <c r="I25" s="53">
        <v>25</v>
      </c>
      <c r="J25" s="5">
        <v>3444</v>
      </c>
      <c r="K25" s="57">
        <f t="shared" si="0"/>
        <v>8520</v>
      </c>
      <c r="L25" s="5">
        <v>860.29</v>
      </c>
      <c r="M25" s="5">
        <f t="shared" si="4"/>
        <v>3648</v>
      </c>
      <c r="N25" s="53">
        <f t="shared" si="5"/>
        <v>8508</v>
      </c>
      <c r="O25" s="6">
        <v>0</v>
      </c>
      <c r="P25" s="5">
        <f t="shared" si="6"/>
        <v>24980.29</v>
      </c>
      <c r="Q25" s="5">
        <v>23926.87</v>
      </c>
      <c r="R25" s="5">
        <f t="shared" si="2"/>
        <v>17888.29</v>
      </c>
      <c r="S25" s="55">
        <f t="shared" si="3"/>
        <v>96073.13</v>
      </c>
      <c r="T25" s="1">
        <v>111</v>
      </c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</row>
    <row r="26" spans="1:168" s="2" customFormat="1" ht="15" customHeight="1" x14ac:dyDescent="0.4">
      <c r="A26" s="1">
        <v>9</v>
      </c>
      <c r="B26" s="2" t="s">
        <v>46</v>
      </c>
      <c r="C26" s="1" t="s">
        <v>30</v>
      </c>
      <c r="D26" s="1" t="s">
        <v>28</v>
      </c>
      <c r="E26" s="1" t="s">
        <v>37</v>
      </c>
      <c r="F26" s="1" t="s">
        <v>32</v>
      </c>
      <c r="G26" s="3">
        <v>80000</v>
      </c>
      <c r="H26" s="56">
        <v>7400.87</v>
      </c>
      <c r="I26" s="53">
        <v>25</v>
      </c>
      <c r="J26" s="53">
        <v>2296</v>
      </c>
      <c r="K26" s="57">
        <f t="shared" si="0"/>
        <v>5679.9999999999991</v>
      </c>
      <c r="L26" s="5">
        <v>860.29</v>
      </c>
      <c r="M26" s="5">
        <f t="shared" si="4"/>
        <v>2432</v>
      </c>
      <c r="N26" s="53">
        <f t="shared" si="5"/>
        <v>5672</v>
      </c>
      <c r="O26" s="6">
        <v>0</v>
      </c>
      <c r="P26" s="5">
        <f>SUM(J26:N26)</f>
        <v>16940.29</v>
      </c>
      <c r="Q26" s="5">
        <v>23926.87</v>
      </c>
      <c r="R26" s="5">
        <f>+K26+L26+N26</f>
        <v>12212.289999999999</v>
      </c>
      <c r="S26" s="55">
        <f>+G26-Q26</f>
        <v>56073.130000000005</v>
      </c>
      <c r="T26" s="1">
        <v>111</v>
      </c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</row>
    <row r="27" spans="1:168" s="2" customFormat="1" ht="15" customHeight="1" x14ac:dyDescent="0.4">
      <c r="A27" s="1">
        <v>10</v>
      </c>
      <c r="B27" s="2" t="s">
        <v>47</v>
      </c>
      <c r="C27" s="1" t="s">
        <v>30</v>
      </c>
      <c r="D27" s="1" t="s">
        <v>28</v>
      </c>
      <c r="E27" s="1" t="s">
        <v>42</v>
      </c>
      <c r="F27" s="1" t="s">
        <v>32</v>
      </c>
      <c r="G27" s="3">
        <v>105000</v>
      </c>
      <c r="H27" s="56">
        <v>13281.49</v>
      </c>
      <c r="I27" s="53">
        <v>25</v>
      </c>
      <c r="J27" s="53">
        <v>3013.5</v>
      </c>
      <c r="K27" s="57">
        <f t="shared" si="0"/>
        <v>7454.9999999999991</v>
      </c>
      <c r="L27" s="5">
        <v>860.29</v>
      </c>
      <c r="M27" s="5">
        <f t="shared" si="4"/>
        <v>3192</v>
      </c>
      <c r="N27" s="53">
        <f t="shared" si="5"/>
        <v>7444.5000000000009</v>
      </c>
      <c r="O27" s="6">
        <v>0</v>
      </c>
      <c r="P27" s="5">
        <f t="shared" si="6"/>
        <v>21965.29</v>
      </c>
      <c r="Q27" s="5">
        <f>+H27+I27+J27+M27+O27</f>
        <v>19511.989999999998</v>
      </c>
      <c r="R27" s="5">
        <f t="shared" si="2"/>
        <v>15759.79</v>
      </c>
      <c r="S27" s="55">
        <f t="shared" si="3"/>
        <v>85488.010000000009</v>
      </c>
      <c r="T27" s="1">
        <v>111</v>
      </c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</row>
    <row r="28" spans="1:168" s="2" customFormat="1" ht="15" customHeight="1" x14ac:dyDescent="0.4">
      <c r="A28" s="1">
        <v>11</v>
      </c>
      <c r="B28" s="2" t="s">
        <v>48</v>
      </c>
      <c r="C28" s="1" t="s">
        <v>34</v>
      </c>
      <c r="D28" s="1" t="s">
        <v>28</v>
      </c>
      <c r="E28" s="1" t="s">
        <v>44</v>
      </c>
      <c r="F28" s="1" t="s">
        <v>32</v>
      </c>
      <c r="G28" s="58">
        <v>110000</v>
      </c>
      <c r="H28" s="59">
        <v>14457.62</v>
      </c>
      <c r="I28" s="5">
        <v>25</v>
      </c>
      <c r="J28" s="5">
        <f>+G28*2.87%</f>
        <v>3157</v>
      </c>
      <c r="K28" s="5">
        <f>+G28*7.1%</f>
        <v>7809.9999999999991</v>
      </c>
      <c r="L28" s="5">
        <v>860.29</v>
      </c>
      <c r="M28" s="5">
        <f>+G28*3.04%</f>
        <v>3344</v>
      </c>
      <c r="N28" s="53">
        <f>+G28*7.09%</f>
        <v>7799.0000000000009</v>
      </c>
      <c r="O28" s="6">
        <v>0</v>
      </c>
      <c r="P28" s="5">
        <f>SUM(J28:N28)</f>
        <v>22970.29</v>
      </c>
      <c r="Q28" s="5">
        <f>+H28+I28+J28+M28+O28</f>
        <v>20983.620000000003</v>
      </c>
      <c r="R28" s="5">
        <f>+K28+L28+N28</f>
        <v>16469.29</v>
      </c>
      <c r="S28" s="55">
        <f>+G28-Q28</f>
        <v>89016.38</v>
      </c>
      <c r="T28" s="1">
        <v>111</v>
      </c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</row>
    <row r="29" spans="1:168" s="2" customFormat="1" ht="15" customHeight="1" x14ac:dyDescent="0.4">
      <c r="A29" s="1">
        <v>12</v>
      </c>
      <c r="B29" s="2" t="s">
        <v>49</v>
      </c>
      <c r="C29" s="1" t="s">
        <v>30</v>
      </c>
      <c r="D29" s="1" t="s">
        <v>28</v>
      </c>
      <c r="E29" s="1" t="s">
        <v>37</v>
      </c>
      <c r="F29" s="1" t="s">
        <v>32</v>
      </c>
      <c r="G29" s="3">
        <v>100000</v>
      </c>
      <c r="H29" s="56">
        <v>12105.37</v>
      </c>
      <c r="I29" s="53">
        <v>25</v>
      </c>
      <c r="J29" s="53">
        <v>2870</v>
      </c>
      <c r="K29" s="57">
        <f>+G29*7.1%</f>
        <v>7099.9999999999991</v>
      </c>
      <c r="L29" s="5">
        <v>860.29</v>
      </c>
      <c r="M29" s="5">
        <f t="shared" si="4"/>
        <v>3040</v>
      </c>
      <c r="N29" s="53">
        <f t="shared" si="5"/>
        <v>7090.0000000000009</v>
      </c>
      <c r="O29" s="6">
        <v>0</v>
      </c>
      <c r="P29" s="5">
        <f t="shared" si="6"/>
        <v>20960.29</v>
      </c>
      <c r="Q29" s="5">
        <f>+H29+I29+J29+M29+O29</f>
        <v>18040.370000000003</v>
      </c>
      <c r="R29" s="5">
        <f>+K29+L29+N29</f>
        <v>15050.29</v>
      </c>
      <c r="S29" s="55">
        <f>+G29-Q29</f>
        <v>81959.63</v>
      </c>
      <c r="T29" s="1">
        <v>111</v>
      </c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</row>
    <row r="30" spans="1:168" s="2" customFormat="1" ht="18" customHeight="1" thickBot="1" x14ac:dyDescent="0.45">
      <c r="A30" s="1">
        <v>13</v>
      </c>
      <c r="B30" s="2" t="s">
        <v>50</v>
      </c>
      <c r="C30" s="1" t="s">
        <v>30</v>
      </c>
      <c r="D30" s="1" t="s">
        <v>28</v>
      </c>
      <c r="E30" s="60" t="s">
        <v>51</v>
      </c>
      <c r="F30" s="1" t="str">
        <f>+F571</f>
        <v>DESIGNADO</v>
      </c>
      <c r="G30" s="3">
        <v>60000</v>
      </c>
      <c r="H30" s="52">
        <v>3169.17</v>
      </c>
      <c r="I30" s="5">
        <v>25</v>
      </c>
      <c r="J30" s="5">
        <v>1722</v>
      </c>
      <c r="K30" s="53">
        <f>+G30*7.1%</f>
        <v>4260</v>
      </c>
      <c r="L30" s="53">
        <f>+G30*1.15%</f>
        <v>690</v>
      </c>
      <c r="M30" s="5">
        <f>+G30*3.04%</f>
        <v>1824</v>
      </c>
      <c r="N30" s="53">
        <f>+G30*7.09%</f>
        <v>4254</v>
      </c>
      <c r="O30" s="6">
        <v>1587.38</v>
      </c>
      <c r="P30" s="5">
        <f>SUM(J30:N30)</f>
        <v>12750</v>
      </c>
      <c r="Q30" s="5">
        <f>+H30+I30+J30+M30+O30</f>
        <v>8327.5499999999993</v>
      </c>
      <c r="R30" s="5">
        <f>+K30+L30+N30</f>
        <v>9204</v>
      </c>
      <c r="S30" s="55">
        <f>+G30-Q30</f>
        <v>51672.45</v>
      </c>
      <c r="T30" s="1">
        <v>111</v>
      </c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</row>
    <row r="31" spans="1:168" s="2" customFormat="1" ht="18" customHeight="1" thickBot="1" x14ac:dyDescent="0.45">
      <c r="A31" s="61">
        <f>+A30</f>
        <v>13</v>
      </c>
      <c r="B31" s="62"/>
      <c r="C31" s="63"/>
      <c r="D31" s="64"/>
      <c r="E31" s="65"/>
      <c r="F31" s="66"/>
      <c r="G31" s="67">
        <f>SUM(G18:G30)</f>
        <v>1315000</v>
      </c>
      <c r="H31" s="68">
        <f t="shared" ref="H31:S31" si="7">SUM(H18:H30)</f>
        <v>170304.37999999998</v>
      </c>
      <c r="I31" s="69">
        <f t="shared" si="7"/>
        <v>325</v>
      </c>
      <c r="J31" s="69">
        <f>SUM(J18:J30)</f>
        <v>37740.5</v>
      </c>
      <c r="K31" s="69">
        <f t="shared" si="7"/>
        <v>93365</v>
      </c>
      <c r="L31" s="69">
        <f t="shared" si="7"/>
        <v>9982.9000000000015</v>
      </c>
      <c r="M31" s="69">
        <f t="shared" si="7"/>
        <v>39125.410000000003</v>
      </c>
      <c r="N31" s="69">
        <f t="shared" si="7"/>
        <v>91249.72</v>
      </c>
      <c r="O31" s="69">
        <f t="shared" si="7"/>
        <v>1587.38</v>
      </c>
      <c r="P31" s="69">
        <f t="shared" si="7"/>
        <v>271463.53000000003</v>
      </c>
      <c r="Q31" s="69">
        <f t="shared" si="7"/>
        <v>260855.66999999995</v>
      </c>
      <c r="R31" s="69">
        <f t="shared" si="7"/>
        <v>194597.62000000005</v>
      </c>
      <c r="S31" s="69">
        <f t="shared" si="7"/>
        <v>1054144.33</v>
      </c>
      <c r="T31" s="69"/>
      <c r="U31" s="70"/>
      <c r="V31" s="70"/>
      <c r="W31" s="70"/>
      <c r="X31" s="70"/>
      <c r="Y31" s="70"/>
      <c r="Z31" s="70"/>
      <c r="AA31" s="70"/>
      <c r="AB31" s="70"/>
      <c r="AC31" s="70"/>
      <c r="AD31" s="70"/>
      <c r="AE31" s="70"/>
      <c r="AF31" s="70"/>
      <c r="AG31" s="70"/>
      <c r="AH31" s="70"/>
      <c r="AI31" s="70"/>
      <c r="AJ31" s="70"/>
      <c r="AK31" s="70"/>
      <c r="AL31" s="70"/>
      <c r="AM31" s="70"/>
      <c r="AN31" s="70"/>
      <c r="AO31" s="70"/>
      <c r="AP31" s="70"/>
      <c r="AQ31" s="70"/>
      <c r="AR31" s="70"/>
      <c r="AS31" s="70"/>
      <c r="AT31" s="70"/>
      <c r="AU31" s="70"/>
      <c r="AV31" s="70"/>
      <c r="AW31" s="70"/>
      <c r="AX31" s="70"/>
      <c r="AY31" s="70"/>
      <c r="AZ31" s="70"/>
      <c r="BA31" s="70"/>
      <c r="BB31" s="70"/>
      <c r="BC31" s="70"/>
      <c r="BD31" s="70"/>
      <c r="BE31" s="70"/>
      <c r="BF31" s="70"/>
      <c r="BG31" s="70"/>
      <c r="BH31" s="70"/>
      <c r="BI31" s="70"/>
      <c r="BJ31" s="70"/>
      <c r="BK31" s="70"/>
      <c r="BL31" s="70"/>
      <c r="BM31" s="70"/>
      <c r="BN31" s="70"/>
      <c r="BO31" s="70"/>
      <c r="BP31" s="70"/>
      <c r="BQ31" s="70"/>
      <c r="BR31" s="70"/>
      <c r="BS31" s="70"/>
      <c r="BT31" s="70"/>
      <c r="BU31" s="70"/>
      <c r="BV31" s="70"/>
      <c r="BW31" s="70"/>
      <c r="BX31" s="70"/>
      <c r="BY31" s="70"/>
      <c r="BZ31" s="70"/>
      <c r="CA31" s="70"/>
      <c r="CB31" s="70"/>
      <c r="CC31" s="70"/>
      <c r="CD31" s="70"/>
      <c r="CE31" s="70"/>
      <c r="CF31" s="70"/>
      <c r="CG31" s="70"/>
      <c r="CH31" s="70"/>
      <c r="CI31" s="70"/>
      <c r="CJ31" s="70"/>
      <c r="CK31" s="70"/>
      <c r="CL31" s="70"/>
      <c r="CM31" s="70"/>
      <c r="CN31" s="70"/>
      <c r="CO31" s="70"/>
      <c r="CP31" s="70"/>
      <c r="CQ31" s="70"/>
      <c r="CR31" s="70"/>
      <c r="CS31" s="70"/>
      <c r="CT31" s="70"/>
      <c r="CU31" s="70"/>
      <c r="CV31" s="70"/>
      <c r="CW31" s="70"/>
      <c r="CX31" s="70"/>
      <c r="CY31" s="70"/>
      <c r="CZ31" s="70"/>
      <c r="DA31" s="70"/>
      <c r="DB31" s="70"/>
      <c r="DC31" s="70"/>
      <c r="DD31" s="70"/>
      <c r="DE31" s="70"/>
      <c r="DF31" s="70"/>
      <c r="DG31" s="70"/>
      <c r="DH31" s="70"/>
      <c r="DI31" s="70"/>
      <c r="DJ31" s="70"/>
      <c r="DK31" s="70"/>
      <c r="DL31" s="70"/>
      <c r="DM31" s="70"/>
      <c r="DN31" s="70"/>
      <c r="DO31" s="70"/>
      <c r="DP31" s="70"/>
      <c r="DQ31" s="70"/>
      <c r="DR31" s="70"/>
      <c r="DS31" s="70"/>
      <c r="DT31" s="70"/>
      <c r="DU31" s="70"/>
      <c r="DV31" s="70"/>
      <c r="DW31" s="70"/>
      <c r="DX31" s="70"/>
      <c r="DY31" s="70"/>
      <c r="DZ31" s="70"/>
      <c r="EA31" s="70"/>
      <c r="EB31" s="70"/>
      <c r="EC31" s="70"/>
      <c r="ED31" s="70"/>
      <c r="EE31" s="70"/>
      <c r="EF31" s="70"/>
      <c r="EG31" s="70"/>
      <c r="EH31" s="70"/>
      <c r="EI31" s="70"/>
      <c r="EJ31" s="70"/>
      <c r="EK31" s="70"/>
      <c r="EL31" s="70"/>
      <c r="EM31" s="70"/>
      <c r="EN31" s="70"/>
      <c r="EO31" s="70"/>
      <c r="EP31" s="70"/>
      <c r="EQ31" s="70"/>
      <c r="ER31" s="70"/>
      <c r="ES31" s="70"/>
      <c r="ET31" s="70"/>
      <c r="EU31" s="70"/>
      <c r="EV31" s="70"/>
      <c r="EW31" s="70"/>
      <c r="EX31" s="70"/>
      <c r="EY31" s="70"/>
      <c r="EZ31" s="70"/>
      <c r="FA31" s="70"/>
      <c r="FB31" s="70"/>
      <c r="FC31" s="70"/>
      <c r="FD31" s="70"/>
      <c r="FE31" s="70"/>
      <c r="FF31" s="70"/>
      <c r="FG31" s="70"/>
      <c r="FH31" s="70"/>
      <c r="FI31" s="70"/>
      <c r="FJ31" s="70"/>
      <c r="FK31" s="70"/>
      <c r="FL31" s="70"/>
    </row>
    <row r="32" spans="1:168" s="2" customFormat="1" ht="8.1" customHeight="1" x14ac:dyDescent="0.4">
      <c r="A32" s="71"/>
      <c r="B32" s="72"/>
      <c r="C32" s="72"/>
      <c r="D32" s="72"/>
      <c r="E32" s="72"/>
      <c r="F32" s="72"/>
      <c r="G32" s="73"/>
      <c r="H32" s="74"/>
      <c r="I32" s="70"/>
      <c r="J32" s="70"/>
      <c r="K32" s="70"/>
      <c r="L32" s="70"/>
      <c r="M32" s="70"/>
      <c r="N32" s="70"/>
      <c r="O32" s="70"/>
      <c r="P32" s="70"/>
      <c r="Q32" s="70"/>
      <c r="R32" s="70"/>
      <c r="S32" s="70"/>
      <c r="T32" s="70"/>
      <c r="U32" s="70"/>
      <c r="V32" s="70"/>
      <c r="W32" s="70"/>
      <c r="X32" s="70"/>
      <c r="Y32" s="70"/>
      <c r="Z32" s="70"/>
      <c r="AA32" s="70"/>
      <c r="AB32" s="70"/>
      <c r="AC32" s="70"/>
      <c r="AD32" s="70"/>
      <c r="AE32" s="70"/>
      <c r="AF32" s="70"/>
      <c r="AG32" s="70"/>
      <c r="AH32" s="70"/>
      <c r="AI32" s="70"/>
      <c r="AJ32" s="70"/>
      <c r="AK32" s="70"/>
      <c r="AL32" s="70"/>
      <c r="AM32" s="70"/>
      <c r="AN32" s="70"/>
      <c r="AO32" s="70"/>
      <c r="AP32" s="70"/>
      <c r="AQ32" s="70"/>
      <c r="AR32" s="70"/>
      <c r="AS32" s="70"/>
      <c r="AT32" s="70"/>
      <c r="AU32" s="70"/>
      <c r="AV32" s="70"/>
      <c r="AW32" s="70"/>
      <c r="AX32" s="70"/>
      <c r="AY32" s="70"/>
      <c r="AZ32" s="70"/>
      <c r="BA32" s="70"/>
      <c r="BB32" s="70"/>
      <c r="BC32" s="70"/>
      <c r="BD32" s="70"/>
      <c r="BE32" s="70"/>
      <c r="BF32" s="70"/>
      <c r="BG32" s="70"/>
      <c r="BH32" s="70"/>
      <c r="BI32" s="70"/>
      <c r="BJ32" s="70"/>
      <c r="BK32" s="70"/>
      <c r="BL32" s="70"/>
      <c r="BM32" s="70"/>
      <c r="BN32" s="70"/>
      <c r="BO32" s="70"/>
      <c r="BP32" s="70"/>
      <c r="BQ32" s="70"/>
      <c r="BR32" s="70"/>
      <c r="BS32" s="70"/>
      <c r="BT32" s="70"/>
      <c r="BU32" s="70"/>
      <c r="BV32" s="70"/>
      <c r="BW32" s="70"/>
      <c r="BX32" s="70"/>
      <c r="BY32" s="70"/>
      <c r="BZ32" s="70"/>
      <c r="CA32" s="70"/>
      <c r="CB32" s="70"/>
      <c r="CC32" s="70"/>
      <c r="CD32" s="70"/>
      <c r="CE32" s="70"/>
      <c r="CF32" s="70"/>
      <c r="CG32" s="70"/>
      <c r="CH32" s="70"/>
      <c r="CI32" s="70"/>
      <c r="CJ32" s="70"/>
      <c r="CK32" s="70"/>
      <c r="CL32" s="70"/>
      <c r="CM32" s="70"/>
      <c r="CN32" s="70"/>
      <c r="CO32" s="70"/>
      <c r="CP32" s="70"/>
      <c r="CQ32" s="70"/>
      <c r="CR32" s="70"/>
      <c r="CS32" s="70"/>
      <c r="CT32" s="70"/>
      <c r="CU32" s="70"/>
      <c r="CV32" s="70"/>
      <c r="CW32" s="70"/>
      <c r="CX32" s="70"/>
      <c r="CY32" s="70"/>
      <c r="CZ32" s="70"/>
      <c r="DA32" s="70"/>
      <c r="DB32" s="70"/>
      <c r="DC32" s="70"/>
      <c r="DD32" s="70"/>
      <c r="DE32" s="70"/>
      <c r="DF32" s="70"/>
      <c r="DG32" s="70"/>
      <c r="DH32" s="70"/>
      <c r="DI32" s="70"/>
      <c r="DJ32" s="70"/>
      <c r="DK32" s="70"/>
      <c r="DL32" s="70"/>
      <c r="DM32" s="70"/>
      <c r="DN32" s="70"/>
      <c r="DO32" s="70"/>
      <c r="DP32" s="70"/>
      <c r="DQ32" s="70"/>
      <c r="DR32" s="70"/>
      <c r="DS32" s="70"/>
      <c r="DT32" s="70"/>
      <c r="DU32" s="70"/>
      <c r="DV32" s="70"/>
      <c r="DW32" s="70"/>
      <c r="DX32" s="70"/>
      <c r="DY32" s="70"/>
      <c r="DZ32" s="70"/>
      <c r="EA32" s="70"/>
      <c r="EB32" s="70"/>
      <c r="EC32" s="70"/>
      <c r="ED32" s="70"/>
      <c r="EE32" s="70"/>
      <c r="EF32" s="70"/>
      <c r="EG32" s="70"/>
      <c r="EH32" s="70"/>
      <c r="EI32" s="70"/>
      <c r="EJ32" s="70"/>
      <c r="EK32" s="70"/>
      <c r="EL32" s="70"/>
      <c r="EM32" s="70"/>
      <c r="EN32" s="70"/>
      <c r="EO32" s="70"/>
      <c r="EP32" s="70"/>
      <c r="EQ32" s="70"/>
      <c r="ER32" s="70"/>
      <c r="ES32" s="70"/>
      <c r="ET32" s="70"/>
      <c r="EU32" s="70"/>
      <c r="EV32" s="70"/>
      <c r="EW32" s="70"/>
      <c r="EX32" s="70"/>
      <c r="EY32" s="70"/>
      <c r="EZ32" s="70"/>
      <c r="FA32" s="70"/>
      <c r="FB32" s="70"/>
      <c r="FC32" s="70"/>
      <c r="FD32" s="70"/>
      <c r="FE32" s="70"/>
      <c r="FF32" s="70"/>
      <c r="FG32" s="70"/>
      <c r="FH32" s="70"/>
      <c r="FI32" s="70"/>
      <c r="FJ32" s="70"/>
      <c r="FK32" s="70"/>
      <c r="FL32" s="70"/>
    </row>
    <row r="33" spans="1:191" s="2" customFormat="1" ht="15" customHeight="1" x14ac:dyDescent="0.4">
      <c r="A33" s="46" t="s">
        <v>52</v>
      </c>
      <c r="B33" s="46"/>
      <c r="C33" s="46"/>
      <c r="D33" s="46"/>
      <c r="E33" s="46"/>
      <c r="F33" s="46"/>
      <c r="G33" s="47"/>
      <c r="H33" s="48"/>
      <c r="I33" s="49"/>
      <c r="J33" s="48"/>
      <c r="K33" s="48"/>
      <c r="L33" s="48"/>
      <c r="M33" s="49"/>
      <c r="N33" s="49"/>
      <c r="O33" s="48"/>
      <c r="P33" s="48"/>
      <c r="Q33" s="48"/>
      <c r="R33" s="48"/>
      <c r="S33" s="48"/>
      <c r="T33" s="5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  <c r="AF33" s="40"/>
      <c r="AG33" s="40"/>
      <c r="AH33" s="40"/>
      <c r="AI33" s="40"/>
      <c r="AJ33" s="40"/>
      <c r="AK33" s="40"/>
      <c r="AL33" s="40"/>
      <c r="AM33" s="40"/>
      <c r="AN33" s="40"/>
      <c r="AO33" s="40"/>
      <c r="AP33" s="40"/>
      <c r="AQ33" s="40"/>
      <c r="AR33" s="40"/>
      <c r="AS33" s="40"/>
      <c r="AT33" s="40"/>
      <c r="AU33" s="40"/>
      <c r="AV33" s="40"/>
      <c r="AW33" s="40"/>
      <c r="AX33" s="40"/>
      <c r="AY33" s="40"/>
      <c r="AZ33" s="40"/>
      <c r="BA33" s="40"/>
      <c r="BB33" s="40"/>
      <c r="BC33" s="40"/>
      <c r="BD33" s="40"/>
      <c r="BE33" s="40"/>
      <c r="BF33" s="40"/>
      <c r="BG33" s="40"/>
      <c r="BH33" s="40"/>
      <c r="BI33" s="40"/>
      <c r="BJ33" s="40"/>
      <c r="BK33" s="40"/>
      <c r="BL33" s="40"/>
      <c r="BM33" s="40"/>
      <c r="BN33" s="40"/>
      <c r="BO33" s="40"/>
      <c r="BP33" s="40"/>
      <c r="BQ33" s="40"/>
      <c r="BR33" s="40"/>
      <c r="BS33" s="40"/>
      <c r="BT33" s="40"/>
      <c r="BU33" s="40"/>
      <c r="BV33" s="40"/>
      <c r="BW33" s="40"/>
      <c r="BX33" s="40"/>
      <c r="BY33" s="40"/>
      <c r="BZ33" s="40"/>
      <c r="CA33" s="40"/>
      <c r="CB33" s="40"/>
      <c r="CC33" s="40"/>
      <c r="CD33" s="40"/>
      <c r="CE33" s="40"/>
      <c r="CF33" s="40"/>
      <c r="CG33" s="40"/>
      <c r="CH33" s="40"/>
      <c r="CI33" s="40"/>
      <c r="CJ33" s="40"/>
      <c r="CK33" s="40"/>
      <c r="CL33" s="40"/>
      <c r="CM33" s="40"/>
      <c r="CN33" s="40"/>
      <c r="CO33" s="40"/>
      <c r="CP33" s="40"/>
      <c r="CQ33" s="40"/>
      <c r="CR33" s="40"/>
      <c r="CS33" s="40"/>
      <c r="CT33" s="40"/>
      <c r="CU33" s="40"/>
      <c r="CV33" s="40"/>
      <c r="CW33" s="40"/>
      <c r="CX33" s="40"/>
      <c r="CY33" s="40"/>
      <c r="CZ33" s="40"/>
      <c r="DA33" s="40"/>
      <c r="DB33" s="40"/>
      <c r="DC33" s="40"/>
      <c r="DD33" s="40"/>
      <c r="DE33" s="40"/>
      <c r="DF33" s="40"/>
      <c r="DG33" s="40"/>
      <c r="DH33" s="40"/>
      <c r="DI33" s="40"/>
      <c r="DJ33" s="40"/>
      <c r="DK33" s="40"/>
      <c r="DL33" s="40"/>
      <c r="DM33" s="40"/>
      <c r="DN33" s="40"/>
      <c r="DO33" s="40"/>
      <c r="DP33" s="40"/>
      <c r="DQ33" s="40"/>
      <c r="DR33" s="40"/>
      <c r="DS33" s="40"/>
      <c r="DT33" s="40"/>
      <c r="DU33" s="40"/>
      <c r="DV33" s="40"/>
      <c r="DW33" s="40"/>
      <c r="DX33" s="40"/>
      <c r="DY33" s="40"/>
      <c r="DZ33" s="40"/>
      <c r="EA33" s="40"/>
      <c r="EB33" s="40"/>
      <c r="EC33" s="40"/>
      <c r="ED33" s="40"/>
      <c r="EE33" s="40"/>
      <c r="EF33" s="40"/>
      <c r="EG33" s="40"/>
      <c r="EH33" s="40"/>
      <c r="EI33" s="40"/>
      <c r="EJ33" s="40"/>
      <c r="EK33" s="40"/>
      <c r="EL33" s="40"/>
      <c r="EM33" s="40"/>
      <c r="EN33" s="40"/>
      <c r="EO33" s="40"/>
      <c r="EP33" s="40"/>
      <c r="EQ33" s="40"/>
      <c r="ER33" s="40"/>
      <c r="ES33" s="40"/>
      <c r="ET33" s="40"/>
      <c r="EU33" s="40"/>
      <c r="EV33" s="40"/>
      <c r="EW33" s="40"/>
      <c r="EX33" s="40"/>
      <c r="EY33" s="40"/>
      <c r="EZ33" s="40"/>
      <c r="FA33" s="40"/>
      <c r="FB33" s="40"/>
      <c r="FC33" s="40"/>
      <c r="FD33" s="40"/>
      <c r="FE33" s="40"/>
      <c r="FF33" s="40"/>
      <c r="FG33" s="40"/>
      <c r="FH33" s="40"/>
      <c r="FI33" s="40"/>
      <c r="FJ33" s="40"/>
      <c r="FK33" s="40"/>
      <c r="FL33" s="40"/>
    </row>
    <row r="34" spans="1:191" s="2" customFormat="1" ht="8.1" customHeight="1" x14ac:dyDescent="0.4">
      <c r="A34" s="1"/>
      <c r="C34" s="1"/>
      <c r="D34" s="1"/>
      <c r="E34" s="1"/>
      <c r="F34" s="1"/>
      <c r="G34" s="3"/>
      <c r="H34" s="56"/>
      <c r="I34" s="53"/>
      <c r="J34" s="53"/>
      <c r="K34" s="53"/>
      <c r="L34" s="53"/>
      <c r="M34" s="5"/>
      <c r="N34" s="53"/>
      <c r="O34" s="6"/>
      <c r="P34" s="5"/>
      <c r="Q34" s="5"/>
      <c r="R34" s="5"/>
      <c r="S34" s="55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</row>
    <row r="35" spans="1:191" s="2" customFormat="1" ht="15" customHeight="1" x14ac:dyDescent="0.4">
      <c r="A35" s="1">
        <v>1</v>
      </c>
      <c r="B35" s="2" t="s">
        <v>53</v>
      </c>
      <c r="C35" s="1" t="s">
        <v>34</v>
      </c>
      <c r="D35" s="1" t="s">
        <v>52</v>
      </c>
      <c r="E35" s="1" t="s">
        <v>54</v>
      </c>
      <c r="F35" s="1" t="s">
        <v>32</v>
      </c>
      <c r="G35" s="3">
        <v>125000</v>
      </c>
      <c r="H35" s="4">
        <v>17985.990000000002</v>
      </c>
      <c r="I35" s="5">
        <v>25</v>
      </c>
      <c r="J35" s="5">
        <f t="shared" ref="J35:J47" si="8">+G35*2.87%</f>
        <v>3587.5</v>
      </c>
      <c r="K35" s="53">
        <f t="shared" ref="K35:K47" si="9">+G35*7.1%</f>
        <v>8875</v>
      </c>
      <c r="L35" s="5">
        <v>860.29</v>
      </c>
      <c r="M35" s="5">
        <f t="shared" ref="M35:M47" si="10">+G35*3.04%</f>
        <v>3800</v>
      </c>
      <c r="N35" s="53">
        <f t="shared" ref="N35:N47" si="11">+G35*7.09%</f>
        <v>8862.5</v>
      </c>
      <c r="O35" s="6">
        <v>0</v>
      </c>
      <c r="P35" s="5">
        <f t="shared" ref="P35:P47" si="12">SUM(J35:N35)</f>
        <v>25985.29</v>
      </c>
      <c r="Q35" s="5">
        <f t="shared" ref="Q35:Q47" si="13">+H35+I35+J35+M35+O35</f>
        <v>25398.49</v>
      </c>
      <c r="R35" s="5">
        <f t="shared" ref="R35:R47" si="14">+K35+L35+N35</f>
        <v>18597.79</v>
      </c>
      <c r="S35" s="55">
        <f t="shared" ref="S35:S47" si="15">+G35-Q35</f>
        <v>99601.51</v>
      </c>
      <c r="T35" s="1">
        <v>111</v>
      </c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</row>
    <row r="36" spans="1:191" s="2" customFormat="1" ht="15" customHeight="1" x14ac:dyDescent="0.4">
      <c r="A36" s="1">
        <v>2</v>
      </c>
      <c r="B36" s="2" t="s">
        <v>55</v>
      </c>
      <c r="C36" s="1" t="s">
        <v>30</v>
      </c>
      <c r="D36" s="1" t="s">
        <v>52</v>
      </c>
      <c r="E36" s="1" t="s">
        <v>54</v>
      </c>
      <c r="F36" s="1" t="s">
        <v>32</v>
      </c>
      <c r="G36" s="3">
        <v>125000</v>
      </c>
      <c r="H36" s="4">
        <v>17985.990000000002</v>
      </c>
      <c r="I36" s="5">
        <v>25</v>
      </c>
      <c r="J36" s="5">
        <f t="shared" si="8"/>
        <v>3587.5</v>
      </c>
      <c r="K36" s="53">
        <f t="shared" si="9"/>
        <v>8875</v>
      </c>
      <c r="L36" s="5">
        <v>860.29</v>
      </c>
      <c r="M36" s="5">
        <f t="shared" si="10"/>
        <v>3800</v>
      </c>
      <c r="N36" s="53">
        <f t="shared" si="11"/>
        <v>8862.5</v>
      </c>
      <c r="O36" s="6">
        <v>0</v>
      </c>
      <c r="P36" s="5">
        <f t="shared" si="12"/>
        <v>25985.29</v>
      </c>
      <c r="Q36" s="5">
        <f t="shared" si="13"/>
        <v>25398.49</v>
      </c>
      <c r="R36" s="5">
        <f t="shared" si="14"/>
        <v>18597.79</v>
      </c>
      <c r="S36" s="55">
        <f t="shared" si="15"/>
        <v>99601.51</v>
      </c>
      <c r="T36" s="1">
        <v>111</v>
      </c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</row>
    <row r="37" spans="1:191" s="2" customFormat="1" ht="15" customHeight="1" x14ac:dyDescent="0.4">
      <c r="A37" s="1">
        <v>3</v>
      </c>
      <c r="B37" s="2" t="s">
        <v>56</v>
      </c>
      <c r="C37" s="1" t="s">
        <v>34</v>
      </c>
      <c r="D37" s="1" t="s">
        <v>52</v>
      </c>
      <c r="E37" s="1" t="s">
        <v>42</v>
      </c>
      <c r="F37" s="1" t="s">
        <v>32</v>
      </c>
      <c r="G37" s="3">
        <v>40000</v>
      </c>
      <c r="H37" s="4">
        <v>204.54</v>
      </c>
      <c r="I37" s="53">
        <v>25</v>
      </c>
      <c r="J37" s="53">
        <f t="shared" si="8"/>
        <v>1148</v>
      </c>
      <c r="K37" s="57">
        <f t="shared" si="9"/>
        <v>2839.9999999999995</v>
      </c>
      <c r="L37" s="53">
        <f>+G37*1.15%</f>
        <v>460</v>
      </c>
      <c r="M37" s="5">
        <f t="shared" si="10"/>
        <v>1216</v>
      </c>
      <c r="N37" s="53">
        <f t="shared" si="11"/>
        <v>2836</v>
      </c>
      <c r="O37" s="6">
        <v>1587.38</v>
      </c>
      <c r="P37" s="5">
        <f t="shared" si="12"/>
        <v>8500</v>
      </c>
      <c r="Q37" s="5">
        <f t="shared" si="13"/>
        <v>4180.92</v>
      </c>
      <c r="R37" s="5">
        <f t="shared" si="14"/>
        <v>6136</v>
      </c>
      <c r="S37" s="55">
        <f t="shared" si="15"/>
        <v>35819.08</v>
      </c>
      <c r="T37" s="1">
        <v>111</v>
      </c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</row>
    <row r="38" spans="1:191" s="2" customFormat="1" ht="15" customHeight="1" x14ac:dyDescent="0.4">
      <c r="A38" s="1">
        <v>4</v>
      </c>
      <c r="B38" s="2" t="s">
        <v>57</v>
      </c>
      <c r="C38" s="1" t="s">
        <v>30</v>
      </c>
      <c r="D38" s="1" t="s">
        <v>52</v>
      </c>
      <c r="E38" s="1" t="s">
        <v>54</v>
      </c>
      <c r="F38" s="1" t="s">
        <v>32</v>
      </c>
      <c r="G38" s="3">
        <v>125000</v>
      </c>
      <c r="H38" s="4">
        <v>17985.990000000002</v>
      </c>
      <c r="I38" s="5">
        <v>25</v>
      </c>
      <c r="J38" s="5">
        <f t="shared" si="8"/>
        <v>3587.5</v>
      </c>
      <c r="K38" s="53">
        <f t="shared" si="9"/>
        <v>8875</v>
      </c>
      <c r="L38" s="5">
        <v>860.29</v>
      </c>
      <c r="M38" s="5">
        <f t="shared" si="10"/>
        <v>3800</v>
      </c>
      <c r="N38" s="53">
        <f t="shared" si="11"/>
        <v>8862.5</v>
      </c>
      <c r="O38" s="6">
        <v>0</v>
      </c>
      <c r="P38" s="5">
        <f t="shared" si="12"/>
        <v>25985.29</v>
      </c>
      <c r="Q38" s="5">
        <f t="shared" si="13"/>
        <v>25398.49</v>
      </c>
      <c r="R38" s="5">
        <f t="shared" si="14"/>
        <v>18597.79</v>
      </c>
      <c r="S38" s="55">
        <f t="shared" si="15"/>
        <v>99601.51</v>
      </c>
      <c r="T38" s="1">
        <v>111</v>
      </c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</row>
    <row r="39" spans="1:191" s="2" customFormat="1" ht="15" customHeight="1" x14ac:dyDescent="0.4">
      <c r="A39" s="1">
        <v>5</v>
      </c>
      <c r="B39" s="2" t="s">
        <v>58</v>
      </c>
      <c r="C39" s="1" t="s">
        <v>30</v>
      </c>
      <c r="D39" s="1" t="s">
        <v>52</v>
      </c>
      <c r="E39" s="1" t="s">
        <v>54</v>
      </c>
      <c r="F39" s="1" t="s">
        <v>32</v>
      </c>
      <c r="G39" s="3">
        <v>125000</v>
      </c>
      <c r="H39" s="4">
        <v>17192.37</v>
      </c>
      <c r="I39" s="5">
        <v>25</v>
      </c>
      <c r="J39" s="5">
        <f t="shared" si="8"/>
        <v>3587.5</v>
      </c>
      <c r="K39" s="53">
        <f t="shared" si="9"/>
        <v>8875</v>
      </c>
      <c r="L39" s="5">
        <v>860.29</v>
      </c>
      <c r="M39" s="5">
        <f t="shared" si="10"/>
        <v>3800</v>
      </c>
      <c r="N39" s="53">
        <f t="shared" si="11"/>
        <v>8862.5</v>
      </c>
      <c r="O39" s="6">
        <v>3174.76</v>
      </c>
      <c r="P39" s="5">
        <f t="shared" si="12"/>
        <v>25985.29</v>
      </c>
      <c r="Q39" s="5">
        <f t="shared" si="13"/>
        <v>27779.629999999997</v>
      </c>
      <c r="R39" s="5">
        <f t="shared" si="14"/>
        <v>18597.79</v>
      </c>
      <c r="S39" s="55">
        <f t="shared" si="15"/>
        <v>97220.37</v>
      </c>
      <c r="T39" s="1">
        <v>111</v>
      </c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</row>
    <row r="40" spans="1:191" s="2" customFormat="1" ht="15" customHeight="1" x14ac:dyDescent="0.4">
      <c r="A40" s="1">
        <v>6</v>
      </c>
      <c r="B40" s="2" t="s">
        <v>59</v>
      </c>
      <c r="C40" s="1" t="s">
        <v>34</v>
      </c>
      <c r="D40" s="1" t="s">
        <v>52</v>
      </c>
      <c r="E40" s="1" t="s">
        <v>39</v>
      </c>
      <c r="F40" s="1" t="s">
        <v>32</v>
      </c>
      <c r="G40" s="3">
        <v>30000</v>
      </c>
      <c r="H40" s="4">
        <v>0</v>
      </c>
      <c r="I40" s="5">
        <v>25</v>
      </c>
      <c r="J40" s="5">
        <f t="shared" si="8"/>
        <v>861</v>
      </c>
      <c r="K40" s="53">
        <f t="shared" si="9"/>
        <v>2130</v>
      </c>
      <c r="L40" s="53">
        <f t="shared" ref="L40:L47" si="16">+G40*1.15%</f>
        <v>345</v>
      </c>
      <c r="M40" s="5">
        <f t="shared" si="10"/>
        <v>912</v>
      </c>
      <c r="N40" s="53">
        <f t="shared" si="11"/>
        <v>2127</v>
      </c>
      <c r="O40" s="6">
        <v>0</v>
      </c>
      <c r="P40" s="5">
        <f t="shared" si="12"/>
        <v>6375</v>
      </c>
      <c r="Q40" s="5">
        <f t="shared" si="13"/>
        <v>1798</v>
      </c>
      <c r="R40" s="5">
        <f t="shared" si="14"/>
        <v>4602</v>
      </c>
      <c r="S40" s="55">
        <f t="shared" si="15"/>
        <v>28202</v>
      </c>
      <c r="T40" s="1">
        <v>111</v>
      </c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</row>
    <row r="41" spans="1:191" s="2" customFormat="1" ht="15" customHeight="1" x14ac:dyDescent="0.4">
      <c r="A41" s="1">
        <v>7</v>
      </c>
      <c r="B41" s="2" t="s">
        <v>60</v>
      </c>
      <c r="C41" s="1" t="s">
        <v>34</v>
      </c>
      <c r="D41" s="1" t="s">
        <v>52</v>
      </c>
      <c r="E41" s="1" t="s">
        <v>42</v>
      </c>
      <c r="F41" s="1" t="s">
        <v>32</v>
      </c>
      <c r="G41" s="3">
        <v>40000</v>
      </c>
      <c r="H41" s="56">
        <v>442.65</v>
      </c>
      <c r="I41" s="53">
        <v>25</v>
      </c>
      <c r="J41" s="53">
        <f t="shared" si="8"/>
        <v>1148</v>
      </c>
      <c r="K41" s="57">
        <f t="shared" si="9"/>
        <v>2839.9999999999995</v>
      </c>
      <c r="L41" s="53">
        <f t="shared" si="16"/>
        <v>460</v>
      </c>
      <c r="M41" s="5">
        <f t="shared" si="10"/>
        <v>1216</v>
      </c>
      <c r="N41" s="53">
        <f t="shared" si="11"/>
        <v>2836</v>
      </c>
      <c r="O41" s="6">
        <v>0</v>
      </c>
      <c r="P41" s="5">
        <f t="shared" si="12"/>
        <v>8500</v>
      </c>
      <c r="Q41" s="5">
        <f t="shared" si="13"/>
        <v>2831.65</v>
      </c>
      <c r="R41" s="5">
        <f t="shared" si="14"/>
        <v>6136</v>
      </c>
      <c r="S41" s="55">
        <f t="shared" si="15"/>
        <v>37168.35</v>
      </c>
      <c r="T41" s="1">
        <v>111</v>
      </c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</row>
    <row r="42" spans="1:191" s="2" customFormat="1" ht="15" customHeight="1" x14ac:dyDescent="0.4">
      <c r="A42" s="1">
        <v>8</v>
      </c>
      <c r="B42" s="2" t="s">
        <v>61</v>
      </c>
      <c r="C42" s="1" t="s">
        <v>34</v>
      </c>
      <c r="D42" s="1" t="s">
        <v>52</v>
      </c>
      <c r="E42" s="1" t="s">
        <v>62</v>
      </c>
      <c r="F42" s="1" t="s">
        <v>32</v>
      </c>
      <c r="G42" s="3">
        <v>40000</v>
      </c>
      <c r="H42" s="56">
        <v>442.65</v>
      </c>
      <c r="I42" s="53">
        <v>25</v>
      </c>
      <c r="J42" s="53">
        <f t="shared" si="8"/>
        <v>1148</v>
      </c>
      <c r="K42" s="57">
        <f t="shared" si="9"/>
        <v>2839.9999999999995</v>
      </c>
      <c r="L42" s="53">
        <f t="shared" si="16"/>
        <v>460</v>
      </c>
      <c r="M42" s="5">
        <f t="shared" si="10"/>
        <v>1216</v>
      </c>
      <c r="N42" s="53">
        <f t="shared" si="11"/>
        <v>2836</v>
      </c>
      <c r="O42" s="6">
        <v>0</v>
      </c>
      <c r="P42" s="5">
        <f t="shared" si="12"/>
        <v>8500</v>
      </c>
      <c r="Q42" s="5">
        <f t="shared" si="13"/>
        <v>2831.65</v>
      </c>
      <c r="R42" s="5">
        <f t="shared" si="14"/>
        <v>6136</v>
      </c>
      <c r="S42" s="55">
        <f t="shared" si="15"/>
        <v>37168.35</v>
      </c>
      <c r="T42" s="1">
        <v>111</v>
      </c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</row>
    <row r="43" spans="1:191" s="2" customFormat="1" ht="15" customHeight="1" x14ac:dyDescent="0.4">
      <c r="A43" s="1">
        <v>9</v>
      </c>
      <c r="B43" s="2" t="s">
        <v>63</v>
      </c>
      <c r="C43" s="1" t="s">
        <v>34</v>
      </c>
      <c r="D43" s="1" t="s">
        <v>52</v>
      </c>
      <c r="E43" s="1" t="s">
        <v>42</v>
      </c>
      <c r="F43" s="1" t="s">
        <v>32</v>
      </c>
      <c r="G43" s="3">
        <v>50000</v>
      </c>
      <c r="H43" s="56">
        <v>1854</v>
      </c>
      <c r="I43" s="53">
        <v>25</v>
      </c>
      <c r="J43" s="53">
        <f t="shared" si="8"/>
        <v>1435</v>
      </c>
      <c r="K43" s="57">
        <f t="shared" si="9"/>
        <v>3549.9999999999995</v>
      </c>
      <c r="L43" s="53">
        <f t="shared" si="16"/>
        <v>575</v>
      </c>
      <c r="M43" s="5">
        <f t="shared" si="10"/>
        <v>1520</v>
      </c>
      <c r="N43" s="53">
        <f t="shared" si="11"/>
        <v>3545.0000000000005</v>
      </c>
      <c r="O43" s="6">
        <v>0</v>
      </c>
      <c r="P43" s="5">
        <f t="shared" si="12"/>
        <v>10625</v>
      </c>
      <c r="Q43" s="5">
        <f t="shared" si="13"/>
        <v>4834</v>
      </c>
      <c r="R43" s="5">
        <f t="shared" si="14"/>
        <v>7670</v>
      </c>
      <c r="S43" s="55">
        <f t="shared" si="15"/>
        <v>45166</v>
      </c>
      <c r="T43" s="1">
        <v>111</v>
      </c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</row>
    <row r="44" spans="1:191" s="2" customFormat="1" ht="15" customHeight="1" x14ac:dyDescent="0.4">
      <c r="A44" s="1">
        <v>10</v>
      </c>
      <c r="B44" s="2" t="s">
        <v>64</v>
      </c>
      <c r="C44" s="1" t="s">
        <v>34</v>
      </c>
      <c r="D44" s="1" t="s">
        <v>52</v>
      </c>
      <c r="E44" s="1" t="s">
        <v>65</v>
      </c>
      <c r="F44" s="1" t="s">
        <v>32</v>
      </c>
      <c r="G44" s="3">
        <v>30000</v>
      </c>
      <c r="H44" s="56">
        <v>0</v>
      </c>
      <c r="I44" s="53">
        <v>25</v>
      </c>
      <c r="J44" s="53">
        <f t="shared" si="8"/>
        <v>861</v>
      </c>
      <c r="K44" s="57">
        <f t="shared" si="9"/>
        <v>2130</v>
      </c>
      <c r="L44" s="53">
        <f t="shared" si="16"/>
        <v>345</v>
      </c>
      <c r="M44" s="5">
        <f t="shared" si="10"/>
        <v>912</v>
      </c>
      <c r="N44" s="53">
        <f t="shared" si="11"/>
        <v>2127</v>
      </c>
      <c r="O44" s="6">
        <v>0</v>
      </c>
      <c r="P44" s="5">
        <f t="shared" si="12"/>
        <v>6375</v>
      </c>
      <c r="Q44" s="5">
        <f t="shared" si="13"/>
        <v>1798</v>
      </c>
      <c r="R44" s="5">
        <f t="shared" si="14"/>
        <v>4602</v>
      </c>
      <c r="S44" s="55">
        <f t="shared" si="15"/>
        <v>28202</v>
      </c>
      <c r="T44" s="1">
        <v>111</v>
      </c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</row>
    <row r="45" spans="1:191" s="2" customFormat="1" ht="15" customHeight="1" x14ac:dyDescent="0.4">
      <c r="A45" s="1">
        <v>11</v>
      </c>
      <c r="B45" s="2" t="s">
        <v>66</v>
      </c>
      <c r="C45" s="1" t="s">
        <v>30</v>
      </c>
      <c r="D45" s="1" t="s">
        <v>52</v>
      </c>
      <c r="E45" s="1" t="s">
        <v>67</v>
      </c>
      <c r="F45" s="1" t="s">
        <v>32</v>
      </c>
      <c r="G45" s="3">
        <v>30000</v>
      </c>
      <c r="H45" s="56">
        <v>0</v>
      </c>
      <c r="I45" s="53">
        <v>25</v>
      </c>
      <c r="J45" s="53">
        <f t="shared" si="8"/>
        <v>861</v>
      </c>
      <c r="K45" s="57">
        <f t="shared" si="9"/>
        <v>2130</v>
      </c>
      <c r="L45" s="53">
        <f t="shared" si="16"/>
        <v>345</v>
      </c>
      <c r="M45" s="5">
        <f t="shared" si="10"/>
        <v>912</v>
      </c>
      <c r="N45" s="53">
        <f t="shared" si="11"/>
        <v>2127</v>
      </c>
      <c r="O45" s="6">
        <v>0</v>
      </c>
      <c r="P45" s="5">
        <f t="shared" si="12"/>
        <v>6375</v>
      </c>
      <c r="Q45" s="5">
        <f t="shared" si="13"/>
        <v>1798</v>
      </c>
      <c r="R45" s="5">
        <f t="shared" si="14"/>
        <v>4602</v>
      </c>
      <c r="S45" s="55">
        <f t="shared" si="15"/>
        <v>28202</v>
      </c>
      <c r="T45" s="1">
        <v>111</v>
      </c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</row>
    <row r="46" spans="1:191" s="2" customFormat="1" ht="15" customHeight="1" x14ac:dyDescent="0.4">
      <c r="A46" s="1">
        <v>12</v>
      </c>
      <c r="B46" s="2" t="s">
        <v>68</v>
      </c>
      <c r="C46" s="1" t="s">
        <v>34</v>
      </c>
      <c r="D46" s="1" t="s">
        <v>52</v>
      </c>
      <c r="E46" s="1" t="s">
        <v>39</v>
      </c>
      <c r="F46" s="1" t="s">
        <v>32</v>
      </c>
      <c r="G46" s="3">
        <v>30000</v>
      </c>
      <c r="H46" s="56">
        <v>0</v>
      </c>
      <c r="I46" s="53">
        <v>25</v>
      </c>
      <c r="J46" s="53">
        <f t="shared" si="8"/>
        <v>861</v>
      </c>
      <c r="K46" s="57">
        <f t="shared" si="9"/>
        <v>2130</v>
      </c>
      <c r="L46" s="53">
        <f t="shared" si="16"/>
        <v>345</v>
      </c>
      <c r="M46" s="5">
        <f t="shared" si="10"/>
        <v>912</v>
      </c>
      <c r="N46" s="53">
        <f t="shared" si="11"/>
        <v>2127</v>
      </c>
      <c r="O46" s="6">
        <v>0</v>
      </c>
      <c r="P46" s="5">
        <f t="shared" si="12"/>
        <v>6375</v>
      </c>
      <c r="Q46" s="5">
        <f t="shared" si="13"/>
        <v>1798</v>
      </c>
      <c r="R46" s="5">
        <f t="shared" si="14"/>
        <v>4602</v>
      </c>
      <c r="S46" s="55">
        <f t="shared" si="15"/>
        <v>28202</v>
      </c>
      <c r="T46" s="1">
        <v>111</v>
      </c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</row>
    <row r="47" spans="1:191" s="75" customFormat="1" ht="15" customHeight="1" thickBot="1" x14ac:dyDescent="0.45">
      <c r="A47" s="1">
        <v>13</v>
      </c>
      <c r="B47" s="2" t="s">
        <v>69</v>
      </c>
      <c r="C47" s="1" t="s">
        <v>34</v>
      </c>
      <c r="D47" s="1" t="s">
        <v>52</v>
      </c>
      <c r="E47" s="1" t="s">
        <v>39</v>
      </c>
      <c r="F47" s="1" t="s">
        <v>32</v>
      </c>
      <c r="G47" s="3">
        <v>25000</v>
      </c>
      <c r="H47" s="56">
        <v>0</v>
      </c>
      <c r="I47" s="53">
        <v>25</v>
      </c>
      <c r="J47" s="53">
        <f t="shared" si="8"/>
        <v>717.5</v>
      </c>
      <c r="K47" s="57">
        <f t="shared" si="9"/>
        <v>1774.9999999999998</v>
      </c>
      <c r="L47" s="53">
        <f t="shared" si="16"/>
        <v>287.5</v>
      </c>
      <c r="M47" s="5">
        <f t="shared" si="10"/>
        <v>760</v>
      </c>
      <c r="N47" s="53">
        <f t="shared" si="11"/>
        <v>1772.5000000000002</v>
      </c>
      <c r="O47" s="6">
        <v>0</v>
      </c>
      <c r="P47" s="5">
        <f t="shared" si="12"/>
        <v>5312.5</v>
      </c>
      <c r="Q47" s="5">
        <f t="shared" si="13"/>
        <v>1502.5</v>
      </c>
      <c r="R47" s="5">
        <f t="shared" si="14"/>
        <v>3835</v>
      </c>
      <c r="S47" s="55">
        <f t="shared" si="15"/>
        <v>23497.5</v>
      </c>
      <c r="T47" s="1">
        <v>111</v>
      </c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2"/>
      <c r="FN47" s="2"/>
      <c r="FO47" s="2"/>
      <c r="FP47" s="2"/>
      <c r="FQ47" s="2"/>
      <c r="FR47" s="2"/>
      <c r="FS47" s="2"/>
      <c r="FT47" s="2"/>
      <c r="FU47" s="2"/>
      <c r="FV47" s="2"/>
      <c r="FW47" s="2"/>
      <c r="FX47" s="2"/>
      <c r="FY47" s="2"/>
      <c r="FZ47" s="2"/>
      <c r="GA47" s="2"/>
      <c r="GB47" s="2"/>
      <c r="GC47" s="2"/>
      <c r="GD47" s="2"/>
      <c r="GE47" s="2"/>
      <c r="GF47" s="2"/>
      <c r="GG47" s="2"/>
      <c r="GH47" s="2"/>
      <c r="GI47" s="2"/>
    </row>
    <row r="48" spans="1:191" s="76" customFormat="1" ht="18" customHeight="1" thickBot="1" x14ac:dyDescent="0.45">
      <c r="A48" s="61">
        <f>+A47</f>
        <v>13</v>
      </c>
      <c r="B48" s="62"/>
      <c r="C48" s="63"/>
      <c r="D48" s="64"/>
      <c r="E48" s="64"/>
      <c r="F48" s="66"/>
      <c r="G48" s="67">
        <f>SUM(G35:G47)</f>
        <v>815000</v>
      </c>
      <c r="H48" s="68">
        <f t="shared" ref="H48:S48" si="17">SUM(H35:H47)</f>
        <v>74094.179999999993</v>
      </c>
      <c r="I48" s="69">
        <f t="shared" si="17"/>
        <v>325</v>
      </c>
      <c r="J48" s="69">
        <f>SUM(J35:J47)</f>
        <v>23390.5</v>
      </c>
      <c r="K48" s="69">
        <f t="shared" si="17"/>
        <v>57865</v>
      </c>
      <c r="L48" s="69">
        <f t="shared" si="17"/>
        <v>7063.66</v>
      </c>
      <c r="M48" s="69">
        <f t="shared" si="17"/>
        <v>24776</v>
      </c>
      <c r="N48" s="69">
        <f t="shared" si="17"/>
        <v>57783.5</v>
      </c>
      <c r="O48" s="69">
        <f>SUM(O35:O47)</f>
        <v>4762.1400000000003</v>
      </c>
      <c r="P48" s="69">
        <f t="shared" si="17"/>
        <v>170878.66</v>
      </c>
      <c r="Q48" s="69">
        <f t="shared" si="17"/>
        <v>127347.81999999998</v>
      </c>
      <c r="R48" s="69">
        <f t="shared" si="17"/>
        <v>122712.16</v>
      </c>
      <c r="S48" s="69">
        <f t="shared" si="17"/>
        <v>687652.17999999993</v>
      </c>
      <c r="T48" s="69"/>
      <c r="U48" s="70"/>
      <c r="V48" s="70"/>
      <c r="W48" s="70"/>
      <c r="X48" s="70"/>
      <c r="Y48" s="70"/>
      <c r="Z48" s="70"/>
      <c r="AA48" s="70"/>
      <c r="AB48" s="70"/>
      <c r="AC48" s="70"/>
      <c r="AD48" s="70"/>
      <c r="AE48" s="70"/>
      <c r="AF48" s="70"/>
      <c r="AG48" s="70"/>
      <c r="AH48" s="70"/>
      <c r="AI48" s="70"/>
      <c r="AJ48" s="70"/>
      <c r="AK48" s="70"/>
      <c r="AL48" s="70"/>
      <c r="AM48" s="70"/>
      <c r="AN48" s="70"/>
      <c r="AO48" s="70"/>
      <c r="AP48" s="70"/>
      <c r="AQ48" s="70"/>
      <c r="AR48" s="70"/>
      <c r="AS48" s="70"/>
      <c r="AT48" s="70"/>
      <c r="AU48" s="70"/>
      <c r="AV48" s="70"/>
      <c r="AW48" s="70"/>
      <c r="AX48" s="70"/>
      <c r="AY48" s="70"/>
      <c r="AZ48" s="70"/>
      <c r="BA48" s="70"/>
      <c r="BB48" s="70"/>
      <c r="BC48" s="70"/>
      <c r="BD48" s="70"/>
      <c r="BE48" s="70"/>
      <c r="BF48" s="70"/>
      <c r="BG48" s="70"/>
      <c r="BH48" s="70"/>
      <c r="BI48" s="70"/>
      <c r="BJ48" s="70"/>
      <c r="BK48" s="70"/>
      <c r="BL48" s="70"/>
      <c r="BM48" s="70"/>
      <c r="BN48" s="70"/>
      <c r="BO48" s="70"/>
      <c r="BP48" s="70"/>
      <c r="BQ48" s="70"/>
      <c r="BR48" s="70"/>
      <c r="BS48" s="70"/>
      <c r="BT48" s="70"/>
      <c r="BU48" s="70"/>
      <c r="BV48" s="70"/>
      <c r="BW48" s="70"/>
      <c r="BX48" s="70"/>
      <c r="BY48" s="70"/>
      <c r="BZ48" s="70"/>
      <c r="CA48" s="70"/>
      <c r="CB48" s="70"/>
      <c r="CC48" s="70"/>
      <c r="CD48" s="70"/>
      <c r="CE48" s="70"/>
      <c r="CF48" s="70"/>
      <c r="CG48" s="70"/>
      <c r="CH48" s="70"/>
      <c r="CI48" s="70"/>
      <c r="CJ48" s="70"/>
      <c r="CK48" s="70"/>
      <c r="CL48" s="70"/>
      <c r="CM48" s="70"/>
      <c r="CN48" s="70"/>
      <c r="CO48" s="70"/>
      <c r="CP48" s="70"/>
      <c r="CQ48" s="70"/>
      <c r="CR48" s="70"/>
      <c r="CS48" s="70"/>
      <c r="CT48" s="70"/>
      <c r="CU48" s="70"/>
      <c r="CV48" s="70"/>
      <c r="CW48" s="70"/>
      <c r="CX48" s="70"/>
      <c r="CY48" s="70"/>
      <c r="CZ48" s="70"/>
      <c r="DA48" s="70"/>
      <c r="DB48" s="70"/>
      <c r="DC48" s="70"/>
      <c r="DD48" s="70"/>
      <c r="DE48" s="70"/>
      <c r="DF48" s="70"/>
      <c r="DG48" s="70"/>
      <c r="DH48" s="70"/>
      <c r="DI48" s="70"/>
      <c r="DJ48" s="70"/>
      <c r="DK48" s="70"/>
      <c r="DL48" s="70"/>
      <c r="DM48" s="70"/>
      <c r="DN48" s="70"/>
      <c r="DO48" s="70"/>
      <c r="DP48" s="70"/>
      <c r="DQ48" s="70"/>
      <c r="DR48" s="70"/>
      <c r="DS48" s="70"/>
      <c r="DT48" s="70"/>
      <c r="DU48" s="70"/>
      <c r="DV48" s="70"/>
      <c r="DW48" s="70"/>
      <c r="DX48" s="70"/>
      <c r="DY48" s="70"/>
      <c r="DZ48" s="70"/>
      <c r="EA48" s="70"/>
      <c r="EB48" s="70"/>
      <c r="EC48" s="70"/>
      <c r="ED48" s="70"/>
      <c r="EE48" s="70"/>
      <c r="EF48" s="70"/>
      <c r="EG48" s="70"/>
      <c r="EH48" s="70"/>
      <c r="EI48" s="70"/>
      <c r="EJ48" s="70"/>
      <c r="EK48" s="70"/>
      <c r="EL48" s="70"/>
      <c r="EM48" s="70"/>
      <c r="EN48" s="70"/>
      <c r="EO48" s="70"/>
      <c r="EP48" s="70"/>
      <c r="EQ48" s="70"/>
      <c r="ER48" s="70"/>
      <c r="ES48" s="70"/>
      <c r="ET48" s="70"/>
      <c r="EU48" s="70"/>
      <c r="EV48" s="70"/>
      <c r="EW48" s="70"/>
      <c r="EX48" s="70"/>
      <c r="EY48" s="70"/>
      <c r="EZ48" s="70"/>
      <c r="FA48" s="70"/>
      <c r="FB48" s="70"/>
      <c r="FC48" s="70"/>
      <c r="FD48" s="70"/>
      <c r="FE48" s="70"/>
      <c r="FF48" s="70"/>
      <c r="FG48" s="70"/>
      <c r="FH48" s="70"/>
      <c r="FI48" s="70"/>
      <c r="FJ48" s="70"/>
      <c r="FK48" s="70"/>
      <c r="FL48" s="70"/>
    </row>
    <row r="49" spans="1:191" s="2" customFormat="1" ht="8.1" customHeight="1" x14ac:dyDescent="0.4">
      <c r="A49" s="1"/>
      <c r="C49" s="1"/>
      <c r="D49" s="1"/>
      <c r="E49" s="1"/>
      <c r="F49" s="1"/>
      <c r="G49" s="3"/>
      <c r="H49" s="4"/>
      <c r="I49" s="5"/>
      <c r="J49" s="5"/>
      <c r="K49" s="5"/>
      <c r="L49" s="5"/>
      <c r="M49" s="5"/>
      <c r="N49" s="5"/>
      <c r="O49" s="6"/>
      <c r="P49" s="5"/>
      <c r="Q49" s="5"/>
      <c r="R49" s="5"/>
      <c r="S49" s="5"/>
    </row>
    <row r="50" spans="1:191" s="2" customFormat="1" ht="15" customHeight="1" x14ac:dyDescent="0.4">
      <c r="A50" s="46" t="s">
        <v>70</v>
      </c>
      <c r="B50" s="46"/>
      <c r="C50" s="46"/>
      <c r="D50" s="46"/>
      <c r="E50" s="46"/>
      <c r="F50" s="77"/>
      <c r="G50" s="78"/>
      <c r="H50" s="79"/>
      <c r="I50" s="80"/>
      <c r="J50" s="80"/>
      <c r="K50" s="80"/>
      <c r="L50" s="48"/>
      <c r="M50" s="80"/>
      <c r="N50" s="80"/>
      <c r="O50" s="81"/>
      <c r="P50" s="80"/>
      <c r="Q50" s="80"/>
      <c r="R50" s="80"/>
      <c r="S50" s="80"/>
      <c r="T50" s="82"/>
      <c r="U50" s="45"/>
      <c r="V50" s="45"/>
      <c r="W50" s="45"/>
      <c r="X50" s="45"/>
      <c r="Y50" s="45"/>
      <c r="Z50" s="45"/>
      <c r="AA50" s="45"/>
      <c r="AB50" s="45"/>
      <c r="AC50" s="45"/>
      <c r="AD50" s="45"/>
      <c r="AE50" s="45"/>
      <c r="AF50" s="45"/>
      <c r="AG50" s="45"/>
      <c r="AH50" s="45"/>
      <c r="AI50" s="45"/>
      <c r="AJ50" s="45"/>
      <c r="AK50" s="45"/>
      <c r="AL50" s="45"/>
      <c r="AM50" s="45"/>
      <c r="AN50" s="45"/>
      <c r="AO50" s="45"/>
      <c r="AP50" s="45"/>
      <c r="AQ50" s="45"/>
      <c r="AR50" s="45"/>
      <c r="AS50" s="45"/>
      <c r="AT50" s="45"/>
      <c r="AU50" s="45"/>
      <c r="AV50" s="45"/>
      <c r="AW50" s="45"/>
      <c r="AX50" s="45"/>
      <c r="AY50" s="45"/>
      <c r="AZ50" s="45"/>
      <c r="BA50" s="45"/>
      <c r="BB50" s="45"/>
      <c r="BC50" s="45"/>
      <c r="BD50" s="45"/>
      <c r="BE50" s="45"/>
      <c r="BF50" s="45"/>
      <c r="BG50" s="45"/>
      <c r="BH50" s="45"/>
      <c r="BI50" s="45"/>
      <c r="BJ50" s="45"/>
      <c r="BK50" s="45"/>
      <c r="BL50" s="45"/>
      <c r="BM50" s="45"/>
      <c r="BN50" s="45"/>
      <c r="BO50" s="45"/>
      <c r="BP50" s="45"/>
      <c r="BQ50" s="45"/>
      <c r="BR50" s="45"/>
      <c r="BS50" s="45"/>
      <c r="BT50" s="45"/>
      <c r="BU50" s="45"/>
      <c r="BV50" s="45"/>
      <c r="BW50" s="45"/>
      <c r="BX50" s="45"/>
      <c r="BY50" s="45"/>
      <c r="BZ50" s="45"/>
      <c r="CA50" s="45"/>
      <c r="CB50" s="45"/>
      <c r="CC50" s="45"/>
      <c r="CD50" s="45"/>
      <c r="CE50" s="45"/>
      <c r="CF50" s="45"/>
      <c r="CG50" s="45"/>
      <c r="CH50" s="45"/>
      <c r="CI50" s="45"/>
      <c r="CJ50" s="45"/>
      <c r="CK50" s="45"/>
      <c r="CL50" s="45"/>
      <c r="CM50" s="45"/>
      <c r="CN50" s="45"/>
      <c r="CO50" s="45"/>
      <c r="CP50" s="45"/>
      <c r="CQ50" s="45"/>
      <c r="CR50" s="45"/>
      <c r="CS50" s="45"/>
      <c r="CT50" s="45"/>
      <c r="CU50" s="45"/>
      <c r="CV50" s="45"/>
      <c r="CW50" s="45"/>
      <c r="CX50" s="45"/>
      <c r="CY50" s="45"/>
      <c r="CZ50" s="45"/>
      <c r="DA50" s="45"/>
      <c r="DB50" s="45"/>
      <c r="DC50" s="45"/>
      <c r="DD50" s="45"/>
      <c r="DE50" s="45"/>
      <c r="DF50" s="45"/>
      <c r="DG50" s="45"/>
      <c r="DH50" s="45"/>
      <c r="DI50" s="45"/>
      <c r="DJ50" s="45"/>
      <c r="DK50" s="45"/>
      <c r="DL50" s="45"/>
      <c r="DM50" s="45"/>
      <c r="DN50" s="45"/>
      <c r="DO50" s="45"/>
      <c r="DP50" s="45"/>
      <c r="DQ50" s="45"/>
      <c r="DR50" s="45"/>
      <c r="DS50" s="45"/>
      <c r="DT50" s="45"/>
      <c r="DU50" s="45"/>
      <c r="DV50" s="45"/>
      <c r="DW50" s="45"/>
      <c r="DX50" s="45"/>
      <c r="DY50" s="45"/>
      <c r="DZ50" s="45"/>
      <c r="EA50" s="45"/>
      <c r="EB50" s="45"/>
      <c r="EC50" s="45"/>
      <c r="ED50" s="45"/>
      <c r="EE50" s="45"/>
      <c r="EF50" s="45"/>
      <c r="EG50" s="45"/>
      <c r="EH50" s="45"/>
      <c r="EI50" s="45"/>
      <c r="EJ50" s="45"/>
      <c r="EK50" s="45"/>
      <c r="EL50" s="45"/>
      <c r="EM50" s="45"/>
      <c r="EN50" s="45"/>
      <c r="EO50" s="45"/>
      <c r="EP50" s="45"/>
      <c r="EQ50" s="45"/>
      <c r="ER50" s="45"/>
      <c r="ES50" s="45"/>
      <c r="ET50" s="45"/>
      <c r="EU50" s="45"/>
      <c r="EV50" s="45"/>
      <c r="EW50" s="45"/>
      <c r="EX50" s="45"/>
      <c r="EY50" s="45"/>
      <c r="EZ50" s="45"/>
      <c r="FA50" s="45"/>
      <c r="FB50" s="45"/>
      <c r="FC50" s="45"/>
      <c r="FD50" s="45"/>
      <c r="FE50" s="45"/>
      <c r="FF50" s="45"/>
      <c r="FG50" s="45"/>
      <c r="FH50" s="45"/>
      <c r="FI50" s="45"/>
      <c r="FJ50" s="45"/>
      <c r="FK50" s="45"/>
      <c r="FL50" s="45"/>
    </row>
    <row r="52" spans="1:191" s="2" customFormat="1" ht="18.75" customHeight="1" thickBot="1" x14ac:dyDescent="0.45">
      <c r="A52" s="1">
        <v>1</v>
      </c>
      <c r="B52" s="2" t="s">
        <v>71</v>
      </c>
      <c r="C52" s="1" t="s">
        <v>34</v>
      </c>
      <c r="D52" s="1" t="s">
        <v>70</v>
      </c>
      <c r="E52" s="1" t="s">
        <v>72</v>
      </c>
      <c r="F52" s="1" t="s">
        <v>32</v>
      </c>
      <c r="G52" s="3">
        <v>30000</v>
      </c>
      <c r="H52" s="56">
        <v>0</v>
      </c>
      <c r="I52" s="5">
        <v>25</v>
      </c>
      <c r="J52" s="5">
        <f>+G52*2.87%</f>
        <v>861</v>
      </c>
      <c r="K52" s="53">
        <f>+G52*7.1%</f>
        <v>2130</v>
      </c>
      <c r="L52" s="5">
        <f>+G52*1.15%</f>
        <v>345</v>
      </c>
      <c r="M52" s="5">
        <f>+G52*3.04%</f>
        <v>912</v>
      </c>
      <c r="N52" s="53">
        <f>+G52*7.09%</f>
        <v>2127</v>
      </c>
      <c r="O52" s="83">
        <v>0</v>
      </c>
      <c r="P52" s="5">
        <f>SUM(J52:N52)</f>
        <v>6375</v>
      </c>
      <c r="Q52" s="5">
        <f>+H52+I52+J52+M52+O52</f>
        <v>1798</v>
      </c>
      <c r="R52" s="5">
        <f>+K52+L52+N52</f>
        <v>4602</v>
      </c>
      <c r="S52" s="55">
        <f>+G52-Q52</f>
        <v>28202</v>
      </c>
      <c r="T52" s="1">
        <v>111</v>
      </c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</row>
    <row r="53" spans="1:191" s="76" customFormat="1" ht="18" customHeight="1" thickBot="1" x14ac:dyDescent="0.45">
      <c r="A53" s="84">
        <f>+A52</f>
        <v>1</v>
      </c>
      <c r="B53" s="85"/>
      <c r="C53" s="85"/>
      <c r="D53" s="85"/>
      <c r="E53" s="85"/>
      <c r="F53" s="85"/>
      <c r="G53" s="67">
        <f>SUM(G52)</f>
        <v>30000</v>
      </c>
      <c r="H53" s="68">
        <f t="shared" ref="H53:S53" si="18">SUM(H52)</f>
        <v>0</v>
      </c>
      <c r="I53" s="69">
        <f t="shared" si="18"/>
        <v>25</v>
      </c>
      <c r="J53" s="69">
        <f t="shared" si="18"/>
        <v>861</v>
      </c>
      <c r="K53" s="69">
        <f t="shared" si="18"/>
        <v>2130</v>
      </c>
      <c r="L53" s="69">
        <f t="shared" si="18"/>
        <v>345</v>
      </c>
      <c r="M53" s="69">
        <f t="shared" si="18"/>
        <v>912</v>
      </c>
      <c r="N53" s="69">
        <f t="shared" si="18"/>
        <v>2127</v>
      </c>
      <c r="O53" s="69">
        <f t="shared" si="18"/>
        <v>0</v>
      </c>
      <c r="P53" s="69">
        <f t="shared" si="18"/>
        <v>6375</v>
      </c>
      <c r="Q53" s="69">
        <f t="shared" si="18"/>
        <v>1798</v>
      </c>
      <c r="R53" s="69">
        <f t="shared" si="18"/>
        <v>4602</v>
      </c>
      <c r="S53" s="69">
        <f t="shared" si="18"/>
        <v>28202</v>
      </c>
      <c r="T53" s="69"/>
      <c r="U53" s="70"/>
      <c r="V53" s="70"/>
      <c r="W53" s="70"/>
      <c r="X53" s="70"/>
      <c r="Y53" s="70"/>
      <c r="Z53" s="70"/>
      <c r="AA53" s="70"/>
      <c r="AB53" s="70"/>
      <c r="AC53" s="70"/>
      <c r="AD53" s="70"/>
      <c r="AE53" s="70"/>
      <c r="AF53" s="70"/>
      <c r="AG53" s="70"/>
      <c r="AH53" s="70"/>
      <c r="AI53" s="70"/>
      <c r="AJ53" s="70"/>
      <c r="AK53" s="70"/>
      <c r="AL53" s="70"/>
      <c r="AM53" s="70"/>
      <c r="AN53" s="70"/>
      <c r="AO53" s="70"/>
      <c r="AP53" s="70"/>
      <c r="AQ53" s="70"/>
      <c r="AR53" s="70"/>
      <c r="AS53" s="70"/>
      <c r="AT53" s="70"/>
      <c r="AU53" s="70"/>
      <c r="AV53" s="70"/>
      <c r="AW53" s="70"/>
      <c r="AX53" s="70"/>
      <c r="AY53" s="70"/>
      <c r="AZ53" s="70"/>
      <c r="BA53" s="70"/>
      <c r="BB53" s="70"/>
      <c r="BC53" s="70"/>
      <c r="BD53" s="70"/>
      <c r="BE53" s="70"/>
      <c r="BF53" s="70"/>
      <c r="BG53" s="70"/>
      <c r="BH53" s="70"/>
      <c r="BI53" s="70"/>
      <c r="BJ53" s="70"/>
      <c r="BK53" s="70"/>
      <c r="BL53" s="70"/>
      <c r="BM53" s="70"/>
      <c r="BN53" s="70"/>
      <c r="BO53" s="70"/>
      <c r="BP53" s="70"/>
      <c r="BQ53" s="70"/>
      <c r="BR53" s="70"/>
      <c r="BS53" s="70"/>
      <c r="BT53" s="70"/>
      <c r="BU53" s="70"/>
      <c r="BV53" s="70"/>
      <c r="BW53" s="70"/>
      <c r="BX53" s="70"/>
      <c r="BY53" s="70"/>
      <c r="BZ53" s="70"/>
      <c r="CA53" s="70"/>
      <c r="CB53" s="70"/>
      <c r="CC53" s="70"/>
      <c r="CD53" s="70"/>
      <c r="CE53" s="70"/>
      <c r="CF53" s="70"/>
      <c r="CG53" s="70"/>
      <c r="CH53" s="70"/>
      <c r="CI53" s="70"/>
      <c r="CJ53" s="70"/>
      <c r="CK53" s="70"/>
      <c r="CL53" s="70"/>
      <c r="CM53" s="70"/>
      <c r="CN53" s="70"/>
      <c r="CO53" s="70"/>
      <c r="CP53" s="70"/>
      <c r="CQ53" s="70"/>
      <c r="CR53" s="70"/>
      <c r="CS53" s="70"/>
      <c r="CT53" s="70"/>
      <c r="CU53" s="70"/>
      <c r="CV53" s="70"/>
      <c r="CW53" s="70"/>
      <c r="CX53" s="70"/>
      <c r="CY53" s="70"/>
      <c r="CZ53" s="70"/>
      <c r="DA53" s="70"/>
      <c r="DB53" s="70"/>
      <c r="DC53" s="70"/>
      <c r="DD53" s="70"/>
      <c r="DE53" s="70"/>
      <c r="DF53" s="70"/>
      <c r="DG53" s="70"/>
      <c r="DH53" s="70"/>
      <c r="DI53" s="70"/>
      <c r="DJ53" s="70"/>
      <c r="DK53" s="70"/>
      <c r="DL53" s="70"/>
      <c r="DM53" s="70"/>
      <c r="DN53" s="70"/>
      <c r="DO53" s="70"/>
      <c r="DP53" s="70"/>
      <c r="DQ53" s="70"/>
      <c r="DR53" s="70"/>
      <c r="DS53" s="70"/>
      <c r="DT53" s="70"/>
      <c r="DU53" s="70"/>
      <c r="DV53" s="70"/>
      <c r="DW53" s="70"/>
      <c r="DX53" s="70"/>
      <c r="DY53" s="70"/>
      <c r="DZ53" s="70"/>
      <c r="EA53" s="70"/>
      <c r="EB53" s="70"/>
      <c r="EC53" s="70"/>
      <c r="ED53" s="70"/>
      <c r="EE53" s="70"/>
      <c r="EF53" s="70"/>
      <c r="EG53" s="70"/>
      <c r="EH53" s="70"/>
      <c r="EI53" s="70"/>
      <c r="EJ53" s="70"/>
      <c r="EK53" s="70"/>
      <c r="EL53" s="70"/>
      <c r="EM53" s="70"/>
      <c r="EN53" s="70"/>
      <c r="EO53" s="70"/>
      <c r="EP53" s="70"/>
      <c r="EQ53" s="70"/>
      <c r="ER53" s="70"/>
      <c r="ES53" s="70"/>
      <c r="ET53" s="70"/>
      <c r="EU53" s="70"/>
      <c r="EV53" s="70"/>
      <c r="EW53" s="70"/>
      <c r="EX53" s="70"/>
      <c r="EY53" s="70"/>
      <c r="EZ53" s="70"/>
      <c r="FA53" s="70"/>
      <c r="FB53" s="70"/>
      <c r="FC53" s="70"/>
      <c r="FD53" s="70"/>
      <c r="FE53" s="70"/>
      <c r="FF53" s="70"/>
      <c r="FG53" s="70"/>
      <c r="FH53" s="70"/>
      <c r="FI53" s="70"/>
      <c r="FJ53" s="70"/>
      <c r="FK53" s="70"/>
      <c r="FL53" s="70"/>
    </row>
    <row r="54" spans="1:191" s="2" customFormat="1" ht="8.1" customHeight="1" x14ac:dyDescent="0.4">
      <c r="A54" s="40"/>
      <c r="B54" s="41"/>
      <c r="C54" s="41"/>
      <c r="D54" s="86"/>
      <c r="E54" s="41"/>
      <c r="F54" s="41"/>
      <c r="G54" s="20"/>
      <c r="H54" s="42"/>
      <c r="I54" s="44"/>
      <c r="J54" s="43"/>
      <c r="K54" s="43"/>
      <c r="L54" s="43"/>
      <c r="M54" s="44"/>
      <c r="N54" s="44"/>
      <c r="O54" s="43"/>
      <c r="P54" s="43"/>
      <c r="Q54" s="43"/>
      <c r="R54" s="43"/>
      <c r="S54" s="43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  <c r="AF54" s="40"/>
      <c r="AG54" s="40"/>
      <c r="AH54" s="40"/>
      <c r="AI54" s="40"/>
      <c r="AJ54" s="40"/>
      <c r="AK54" s="40"/>
      <c r="AL54" s="40"/>
      <c r="AM54" s="40"/>
      <c r="AN54" s="40"/>
      <c r="AO54" s="40"/>
      <c r="AP54" s="40"/>
      <c r="AQ54" s="40"/>
      <c r="AR54" s="40"/>
      <c r="AS54" s="40"/>
      <c r="AT54" s="40"/>
      <c r="AU54" s="40"/>
      <c r="AV54" s="40"/>
      <c r="AW54" s="40"/>
      <c r="AX54" s="40"/>
      <c r="AY54" s="40"/>
      <c r="AZ54" s="40"/>
      <c r="BA54" s="40"/>
      <c r="BB54" s="40"/>
      <c r="BC54" s="40"/>
      <c r="BD54" s="40"/>
      <c r="BE54" s="40"/>
      <c r="BF54" s="40"/>
      <c r="BG54" s="40"/>
      <c r="BH54" s="40"/>
      <c r="BI54" s="40"/>
      <c r="BJ54" s="40"/>
      <c r="BK54" s="40"/>
      <c r="BL54" s="40"/>
      <c r="BM54" s="40"/>
      <c r="BN54" s="40"/>
      <c r="BO54" s="40"/>
      <c r="BP54" s="40"/>
      <c r="BQ54" s="40"/>
      <c r="BR54" s="40"/>
      <c r="BS54" s="40"/>
      <c r="BT54" s="40"/>
      <c r="BU54" s="40"/>
      <c r="BV54" s="40"/>
      <c r="BW54" s="40"/>
      <c r="BX54" s="40"/>
      <c r="BY54" s="40"/>
      <c r="BZ54" s="40"/>
      <c r="CA54" s="40"/>
      <c r="CB54" s="40"/>
      <c r="CC54" s="40"/>
      <c r="CD54" s="40"/>
      <c r="CE54" s="40"/>
      <c r="CF54" s="40"/>
      <c r="CG54" s="40"/>
      <c r="CH54" s="40"/>
      <c r="CI54" s="40"/>
      <c r="CJ54" s="40"/>
      <c r="CK54" s="40"/>
      <c r="CL54" s="40"/>
      <c r="CM54" s="40"/>
      <c r="CN54" s="40"/>
      <c r="CO54" s="40"/>
      <c r="CP54" s="40"/>
      <c r="CQ54" s="40"/>
      <c r="CR54" s="40"/>
      <c r="CS54" s="40"/>
      <c r="CT54" s="40"/>
      <c r="CU54" s="40"/>
      <c r="CV54" s="40"/>
      <c r="CW54" s="40"/>
      <c r="CX54" s="40"/>
      <c r="CY54" s="40"/>
      <c r="CZ54" s="40"/>
      <c r="DA54" s="40"/>
      <c r="DB54" s="40"/>
      <c r="DC54" s="40"/>
      <c r="DD54" s="40"/>
      <c r="DE54" s="40"/>
      <c r="DF54" s="40"/>
      <c r="DG54" s="40"/>
      <c r="DH54" s="40"/>
      <c r="DI54" s="40"/>
      <c r="DJ54" s="40"/>
      <c r="DK54" s="40"/>
      <c r="DL54" s="40"/>
      <c r="DM54" s="40"/>
      <c r="DN54" s="40"/>
      <c r="DO54" s="40"/>
      <c r="DP54" s="40"/>
      <c r="DQ54" s="40"/>
      <c r="DR54" s="40"/>
      <c r="DS54" s="40"/>
      <c r="DT54" s="40"/>
      <c r="DU54" s="40"/>
      <c r="DV54" s="40"/>
      <c r="DW54" s="40"/>
      <c r="DX54" s="40"/>
      <c r="DY54" s="40"/>
      <c r="DZ54" s="40"/>
      <c r="EA54" s="40"/>
      <c r="EB54" s="40"/>
      <c r="EC54" s="40"/>
      <c r="ED54" s="40"/>
      <c r="EE54" s="40"/>
      <c r="EF54" s="40"/>
      <c r="EG54" s="40"/>
      <c r="EH54" s="40"/>
      <c r="EI54" s="40"/>
      <c r="EJ54" s="40"/>
      <c r="EK54" s="40"/>
      <c r="EL54" s="40"/>
      <c r="EM54" s="40"/>
      <c r="EN54" s="40"/>
      <c r="EO54" s="40"/>
      <c r="EP54" s="40"/>
      <c r="EQ54" s="40"/>
      <c r="ER54" s="40"/>
      <c r="ES54" s="40"/>
      <c r="ET54" s="40"/>
      <c r="EU54" s="40"/>
      <c r="EV54" s="40"/>
      <c r="EW54" s="40"/>
      <c r="EX54" s="40"/>
      <c r="EY54" s="40"/>
      <c r="EZ54" s="40"/>
      <c r="FA54" s="40"/>
      <c r="FB54" s="40"/>
      <c r="FC54" s="40"/>
      <c r="FD54" s="40"/>
      <c r="FE54" s="40"/>
      <c r="FF54" s="40"/>
      <c r="FG54" s="40"/>
      <c r="FH54" s="40"/>
      <c r="FI54" s="40"/>
      <c r="FJ54" s="40"/>
      <c r="FK54" s="40"/>
      <c r="FL54" s="40"/>
    </row>
    <row r="55" spans="1:191" s="2" customFormat="1" ht="15" customHeight="1" x14ac:dyDescent="0.4">
      <c r="A55" s="46" t="s">
        <v>73</v>
      </c>
      <c r="B55" s="46"/>
      <c r="C55" s="46"/>
      <c r="D55" s="46"/>
      <c r="E55" s="46"/>
      <c r="F55" s="87"/>
      <c r="G55" s="47"/>
      <c r="H55" s="48"/>
      <c r="I55" s="49"/>
      <c r="J55" s="48"/>
      <c r="K55" s="48"/>
      <c r="L55" s="48"/>
      <c r="M55" s="49"/>
      <c r="N55" s="80"/>
      <c r="O55" s="48"/>
      <c r="P55" s="48"/>
      <c r="Q55" s="48"/>
      <c r="R55" s="48"/>
      <c r="S55" s="48"/>
      <c r="T55" s="5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  <c r="AF55" s="40"/>
      <c r="AG55" s="40"/>
      <c r="AH55" s="40"/>
      <c r="AI55" s="40"/>
      <c r="AJ55" s="40"/>
      <c r="AK55" s="40"/>
      <c r="AL55" s="40"/>
      <c r="AM55" s="40"/>
      <c r="AN55" s="40"/>
      <c r="AO55" s="40"/>
      <c r="AP55" s="40"/>
      <c r="AQ55" s="40"/>
      <c r="AR55" s="40"/>
      <c r="AS55" s="40"/>
      <c r="AT55" s="40"/>
      <c r="AU55" s="40"/>
      <c r="AV55" s="40"/>
      <c r="AW55" s="40"/>
      <c r="AX55" s="40"/>
      <c r="AY55" s="40"/>
      <c r="AZ55" s="40"/>
      <c r="BA55" s="40"/>
      <c r="BB55" s="40"/>
      <c r="BC55" s="40"/>
      <c r="BD55" s="40"/>
      <c r="BE55" s="40"/>
      <c r="BF55" s="40"/>
      <c r="BG55" s="40"/>
      <c r="BH55" s="40"/>
      <c r="BI55" s="40"/>
      <c r="BJ55" s="40"/>
      <c r="BK55" s="40"/>
      <c r="BL55" s="40"/>
      <c r="BM55" s="40"/>
      <c r="BN55" s="40"/>
      <c r="BO55" s="40"/>
      <c r="BP55" s="40"/>
      <c r="BQ55" s="40"/>
      <c r="BR55" s="40"/>
      <c r="BS55" s="40"/>
      <c r="BT55" s="40"/>
      <c r="BU55" s="40"/>
      <c r="BV55" s="40"/>
      <c r="BW55" s="40"/>
      <c r="BX55" s="40"/>
      <c r="BY55" s="40"/>
      <c r="BZ55" s="40"/>
      <c r="CA55" s="40"/>
      <c r="CB55" s="40"/>
      <c r="CC55" s="40"/>
      <c r="CD55" s="40"/>
      <c r="CE55" s="40"/>
      <c r="CF55" s="40"/>
      <c r="CG55" s="40"/>
      <c r="CH55" s="40"/>
      <c r="CI55" s="40"/>
      <c r="CJ55" s="40"/>
      <c r="CK55" s="40"/>
      <c r="CL55" s="40"/>
      <c r="CM55" s="40"/>
      <c r="CN55" s="40"/>
      <c r="CO55" s="40"/>
      <c r="CP55" s="40"/>
      <c r="CQ55" s="40"/>
      <c r="CR55" s="40"/>
      <c r="CS55" s="40"/>
      <c r="CT55" s="40"/>
      <c r="CU55" s="40"/>
      <c r="CV55" s="40"/>
      <c r="CW55" s="40"/>
      <c r="CX55" s="40"/>
      <c r="CY55" s="40"/>
      <c r="CZ55" s="40"/>
      <c r="DA55" s="40"/>
      <c r="DB55" s="40"/>
      <c r="DC55" s="40"/>
      <c r="DD55" s="40"/>
      <c r="DE55" s="40"/>
      <c r="DF55" s="40"/>
      <c r="DG55" s="40"/>
      <c r="DH55" s="40"/>
      <c r="DI55" s="40"/>
      <c r="DJ55" s="40"/>
      <c r="DK55" s="40"/>
      <c r="DL55" s="40"/>
      <c r="DM55" s="40"/>
      <c r="DN55" s="40"/>
      <c r="DO55" s="40"/>
      <c r="DP55" s="40"/>
      <c r="DQ55" s="40"/>
      <c r="DR55" s="40"/>
      <c r="DS55" s="40"/>
      <c r="DT55" s="40"/>
      <c r="DU55" s="40"/>
      <c r="DV55" s="40"/>
      <c r="DW55" s="40"/>
      <c r="DX55" s="40"/>
      <c r="DY55" s="40"/>
      <c r="DZ55" s="40"/>
      <c r="EA55" s="40"/>
      <c r="EB55" s="40"/>
      <c r="EC55" s="40"/>
      <c r="ED55" s="40"/>
      <c r="EE55" s="40"/>
      <c r="EF55" s="40"/>
      <c r="EG55" s="40"/>
      <c r="EH55" s="40"/>
      <c r="EI55" s="40"/>
      <c r="EJ55" s="40"/>
      <c r="EK55" s="40"/>
      <c r="EL55" s="40"/>
      <c r="EM55" s="40"/>
      <c r="EN55" s="40"/>
      <c r="EO55" s="40"/>
      <c r="EP55" s="40"/>
      <c r="EQ55" s="40"/>
      <c r="ER55" s="40"/>
      <c r="ES55" s="40"/>
      <c r="ET55" s="40"/>
      <c r="EU55" s="40"/>
      <c r="EV55" s="40"/>
      <c r="EW55" s="40"/>
      <c r="EX55" s="40"/>
      <c r="EY55" s="40"/>
      <c r="EZ55" s="40"/>
      <c r="FA55" s="40"/>
      <c r="FB55" s="40"/>
      <c r="FC55" s="40"/>
      <c r="FD55" s="40"/>
      <c r="FE55" s="40"/>
      <c r="FF55" s="40"/>
      <c r="FG55" s="40"/>
      <c r="FH55" s="40"/>
      <c r="FI55" s="40"/>
      <c r="FJ55" s="40"/>
      <c r="FK55" s="40"/>
      <c r="FL55" s="40"/>
    </row>
    <row r="56" spans="1:191" s="2" customFormat="1" ht="8.1" customHeight="1" x14ac:dyDescent="0.4">
      <c r="A56" s="40"/>
      <c r="B56" s="41"/>
      <c r="C56" s="41"/>
      <c r="D56" s="41"/>
      <c r="E56" s="41"/>
      <c r="F56" s="41"/>
      <c r="G56" s="20"/>
      <c r="H56" s="42"/>
      <c r="I56" s="44"/>
      <c r="J56" s="43"/>
      <c r="K56" s="43"/>
      <c r="L56" s="43"/>
      <c r="M56" s="44"/>
      <c r="N56" s="44"/>
      <c r="O56" s="43"/>
      <c r="P56" s="43"/>
      <c r="Q56" s="43"/>
      <c r="R56" s="43"/>
      <c r="S56" s="43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  <c r="AF56" s="40"/>
      <c r="AG56" s="40"/>
      <c r="AH56" s="40"/>
      <c r="AI56" s="40"/>
      <c r="AJ56" s="40"/>
      <c r="AK56" s="40"/>
      <c r="AL56" s="40"/>
      <c r="AM56" s="40"/>
      <c r="AN56" s="40"/>
      <c r="AO56" s="40"/>
      <c r="AP56" s="40"/>
      <c r="AQ56" s="40"/>
      <c r="AR56" s="40"/>
      <c r="AS56" s="40"/>
      <c r="AT56" s="40"/>
      <c r="AU56" s="40"/>
      <c r="AV56" s="40"/>
      <c r="AW56" s="40"/>
      <c r="AX56" s="40"/>
      <c r="AY56" s="40"/>
      <c r="AZ56" s="40"/>
      <c r="BA56" s="40"/>
      <c r="BB56" s="40"/>
      <c r="BC56" s="40"/>
      <c r="BD56" s="40"/>
      <c r="BE56" s="40"/>
      <c r="BF56" s="40"/>
      <c r="BG56" s="40"/>
      <c r="BH56" s="40"/>
      <c r="BI56" s="40"/>
      <c r="BJ56" s="40"/>
      <c r="BK56" s="40"/>
      <c r="BL56" s="40"/>
      <c r="BM56" s="40"/>
      <c r="BN56" s="40"/>
      <c r="BO56" s="40"/>
      <c r="BP56" s="40"/>
      <c r="BQ56" s="40"/>
      <c r="BR56" s="40"/>
      <c r="BS56" s="40"/>
      <c r="BT56" s="40"/>
      <c r="BU56" s="40"/>
      <c r="BV56" s="40"/>
      <c r="BW56" s="40"/>
      <c r="BX56" s="40"/>
      <c r="BY56" s="40"/>
      <c r="BZ56" s="40"/>
      <c r="CA56" s="40"/>
      <c r="CB56" s="40"/>
      <c r="CC56" s="40"/>
      <c r="CD56" s="40"/>
      <c r="CE56" s="40"/>
      <c r="CF56" s="40"/>
      <c r="CG56" s="40"/>
      <c r="CH56" s="40"/>
      <c r="CI56" s="40"/>
      <c r="CJ56" s="40"/>
      <c r="CK56" s="40"/>
      <c r="CL56" s="40"/>
      <c r="CM56" s="40"/>
      <c r="CN56" s="40"/>
      <c r="CO56" s="40"/>
      <c r="CP56" s="40"/>
      <c r="CQ56" s="40"/>
      <c r="CR56" s="40"/>
      <c r="CS56" s="40"/>
      <c r="CT56" s="40"/>
      <c r="CU56" s="40"/>
      <c r="CV56" s="40"/>
      <c r="CW56" s="40"/>
      <c r="CX56" s="40"/>
      <c r="CY56" s="40"/>
      <c r="CZ56" s="40"/>
      <c r="DA56" s="40"/>
      <c r="DB56" s="40"/>
      <c r="DC56" s="40"/>
      <c r="DD56" s="40"/>
      <c r="DE56" s="40"/>
      <c r="DF56" s="40"/>
      <c r="DG56" s="40"/>
      <c r="DH56" s="40"/>
      <c r="DI56" s="40"/>
      <c r="DJ56" s="40"/>
      <c r="DK56" s="40"/>
      <c r="DL56" s="40"/>
      <c r="DM56" s="40"/>
      <c r="DN56" s="40"/>
      <c r="DO56" s="40"/>
      <c r="DP56" s="40"/>
      <c r="DQ56" s="40"/>
      <c r="DR56" s="40"/>
      <c r="DS56" s="40"/>
      <c r="DT56" s="40"/>
      <c r="DU56" s="40"/>
      <c r="DV56" s="40"/>
      <c r="DW56" s="40"/>
      <c r="DX56" s="40"/>
      <c r="DY56" s="40"/>
      <c r="DZ56" s="40"/>
      <c r="EA56" s="40"/>
      <c r="EB56" s="40"/>
      <c r="EC56" s="40"/>
      <c r="ED56" s="40"/>
      <c r="EE56" s="40"/>
      <c r="EF56" s="40"/>
      <c r="EG56" s="40"/>
      <c r="EH56" s="40"/>
      <c r="EI56" s="40"/>
      <c r="EJ56" s="40"/>
      <c r="EK56" s="40"/>
      <c r="EL56" s="40"/>
      <c r="EM56" s="40"/>
      <c r="EN56" s="40"/>
      <c r="EO56" s="40"/>
      <c r="EP56" s="40"/>
      <c r="EQ56" s="40"/>
      <c r="ER56" s="40"/>
      <c r="ES56" s="40"/>
      <c r="ET56" s="40"/>
      <c r="EU56" s="40"/>
      <c r="EV56" s="40"/>
      <c r="EW56" s="40"/>
      <c r="EX56" s="40"/>
      <c r="EY56" s="40"/>
      <c r="EZ56" s="40"/>
      <c r="FA56" s="40"/>
      <c r="FB56" s="40"/>
      <c r="FC56" s="40"/>
      <c r="FD56" s="40"/>
      <c r="FE56" s="40"/>
      <c r="FF56" s="40"/>
      <c r="FG56" s="40"/>
      <c r="FH56" s="40"/>
      <c r="FI56" s="40"/>
      <c r="FJ56" s="40"/>
      <c r="FK56" s="40"/>
      <c r="FL56" s="40"/>
    </row>
    <row r="57" spans="1:191" s="2" customFormat="1" ht="15" customHeight="1" x14ac:dyDescent="0.4">
      <c r="A57" s="1">
        <v>1</v>
      </c>
      <c r="B57" s="2" t="s">
        <v>74</v>
      </c>
      <c r="C57" s="1" t="s">
        <v>30</v>
      </c>
      <c r="D57" s="1" t="s">
        <v>73</v>
      </c>
      <c r="E57" s="1" t="s">
        <v>75</v>
      </c>
      <c r="F57" s="1" t="s">
        <v>32</v>
      </c>
      <c r="G57" s="3">
        <v>120000</v>
      </c>
      <c r="H57" s="4">
        <v>16809.87</v>
      </c>
      <c r="I57" s="5">
        <v>25</v>
      </c>
      <c r="J57" s="5">
        <f>+G57*2.87%</f>
        <v>3444</v>
      </c>
      <c r="K57" s="53">
        <f>+G57*7.1%</f>
        <v>8520</v>
      </c>
      <c r="L57" s="5">
        <v>860.29</v>
      </c>
      <c r="M57" s="5">
        <f>+G57*3.04%</f>
        <v>3648</v>
      </c>
      <c r="N57" s="53">
        <f>+G57*7.09%</f>
        <v>8508</v>
      </c>
      <c r="O57" s="6">
        <v>0</v>
      </c>
      <c r="P57" s="5">
        <f>SUM(J57:N57)</f>
        <v>24980.29</v>
      </c>
      <c r="Q57" s="5">
        <f>+H57+I57+J57+M57+O57</f>
        <v>23926.87</v>
      </c>
      <c r="R57" s="5">
        <f>+K57+L57+N57</f>
        <v>17888.29</v>
      </c>
      <c r="S57" s="55">
        <f>+G57-Q57</f>
        <v>96073.13</v>
      </c>
      <c r="T57" s="1">
        <v>111</v>
      </c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</row>
    <row r="58" spans="1:191" ht="15.75" customHeight="1" thickBot="1" x14ac:dyDescent="0.45">
      <c r="A58" s="88">
        <v>2</v>
      </c>
      <c r="B58" s="7" t="s">
        <v>76</v>
      </c>
      <c r="C58" s="1" t="s">
        <v>34</v>
      </c>
      <c r="D58" s="1" t="s">
        <v>73</v>
      </c>
      <c r="E58" s="88" t="s">
        <v>39</v>
      </c>
      <c r="F58" s="1" t="s">
        <v>32</v>
      </c>
      <c r="G58" s="3">
        <v>25000</v>
      </c>
      <c r="H58" s="4">
        <v>0</v>
      </c>
      <c r="I58" s="54">
        <v>25</v>
      </c>
      <c r="J58" s="5">
        <f>+G58*2.87%</f>
        <v>717.5</v>
      </c>
      <c r="K58" s="53">
        <f>+G58*7.1%</f>
        <v>1774.9999999999998</v>
      </c>
      <c r="L58" s="5">
        <f>+G58*1.15%</f>
        <v>287.5</v>
      </c>
      <c r="M58" s="5">
        <f>+G58*3.04%</f>
        <v>760</v>
      </c>
      <c r="N58" s="53">
        <f>+G58*7.09%</f>
        <v>1772.5000000000002</v>
      </c>
      <c r="O58" s="6">
        <v>0</v>
      </c>
      <c r="P58" s="5">
        <f>SUM(J58:N58)</f>
        <v>5312.5</v>
      </c>
      <c r="Q58" s="5">
        <f>+H58+I58+J58+M58+O58</f>
        <v>1502.5</v>
      </c>
      <c r="R58" s="5">
        <f>+K58+L58+N58</f>
        <v>3835</v>
      </c>
      <c r="S58" s="55">
        <f>+G58-Q58</f>
        <v>23497.5</v>
      </c>
      <c r="T58" s="1">
        <v>111</v>
      </c>
    </row>
    <row r="59" spans="1:191" s="76" customFormat="1" ht="18" customHeight="1" thickBot="1" x14ac:dyDescent="0.45">
      <c r="A59" s="84">
        <f>+A58</f>
        <v>2</v>
      </c>
      <c r="B59" s="85"/>
      <c r="C59" s="85"/>
      <c r="D59" s="85"/>
      <c r="E59" s="85"/>
      <c r="F59" s="85"/>
      <c r="G59" s="67">
        <f>SUM(G57:G58)</f>
        <v>145000</v>
      </c>
      <c r="H59" s="68">
        <f t="shared" ref="H59:S59" si="19">SUM(H57:H58)</f>
        <v>16809.87</v>
      </c>
      <c r="I59" s="69">
        <f t="shared" si="19"/>
        <v>50</v>
      </c>
      <c r="J59" s="69">
        <f t="shared" si="19"/>
        <v>4161.5</v>
      </c>
      <c r="K59" s="69">
        <f t="shared" si="19"/>
        <v>10295</v>
      </c>
      <c r="L59" s="69">
        <f t="shared" si="19"/>
        <v>1147.79</v>
      </c>
      <c r="M59" s="69">
        <f t="shared" si="19"/>
        <v>4408</v>
      </c>
      <c r="N59" s="69">
        <f t="shared" si="19"/>
        <v>10280.5</v>
      </c>
      <c r="O59" s="69">
        <f t="shared" si="19"/>
        <v>0</v>
      </c>
      <c r="P59" s="69">
        <f t="shared" si="19"/>
        <v>30292.79</v>
      </c>
      <c r="Q59" s="69">
        <f t="shared" si="19"/>
        <v>25429.37</v>
      </c>
      <c r="R59" s="69">
        <f t="shared" si="19"/>
        <v>21723.29</v>
      </c>
      <c r="S59" s="69">
        <f t="shared" si="19"/>
        <v>119570.63</v>
      </c>
      <c r="T59" s="69"/>
      <c r="U59" s="70"/>
      <c r="V59" s="70"/>
      <c r="W59" s="70"/>
      <c r="X59" s="70"/>
      <c r="Y59" s="70"/>
      <c r="Z59" s="70"/>
      <c r="AA59" s="70"/>
      <c r="AB59" s="70"/>
      <c r="AC59" s="70"/>
      <c r="AD59" s="70"/>
      <c r="AE59" s="70"/>
      <c r="AF59" s="70"/>
      <c r="AG59" s="70"/>
      <c r="AH59" s="70"/>
      <c r="AI59" s="70"/>
      <c r="AJ59" s="70"/>
      <c r="AK59" s="70"/>
      <c r="AL59" s="70"/>
      <c r="AM59" s="70"/>
      <c r="AN59" s="70"/>
      <c r="AO59" s="70"/>
      <c r="AP59" s="70"/>
      <c r="AQ59" s="70"/>
      <c r="AR59" s="70"/>
      <c r="AS59" s="70"/>
      <c r="AT59" s="70"/>
      <c r="AU59" s="70"/>
      <c r="AV59" s="70"/>
      <c r="AW59" s="70"/>
      <c r="AX59" s="70"/>
      <c r="AY59" s="70"/>
      <c r="AZ59" s="70"/>
      <c r="BA59" s="70"/>
      <c r="BB59" s="70"/>
      <c r="BC59" s="70"/>
      <c r="BD59" s="70"/>
      <c r="BE59" s="70"/>
      <c r="BF59" s="70"/>
      <c r="BG59" s="70"/>
      <c r="BH59" s="70"/>
      <c r="BI59" s="70"/>
      <c r="BJ59" s="70"/>
      <c r="BK59" s="70"/>
      <c r="BL59" s="70"/>
      <c r="BM59" s="70"/>
      <c r="BN59" s="70"/>
      <c r="BO59" s="70"/>
      <c r="BP59" s="70"/>
      <c r="BQ59" s="70"/>
      <c r="BR59" s="70"/>
      <c r="BS59" s="70"/>
      <c r="BT59" s="70"/>
      <c r="BU59" s="70"/>
      <c r="BV59" s="70"/>
      <c r="BW59" s="70"/>
      <c r="BX59" s="70"/>
      <c r="BY59" s="70"/>
      <c r="BZ59" s="70"/>
      <c r="CA59" s="70"/>
      <c r="CB59" s="70"/>
      <c r="CC59" s="70"/>
      <c r="CD59" s="70"/>
      <c r="CE59" s="70"/>
      <c r="CF59" s="70"/>
      <c r="CG59" s="70"/>
      <c r="CH59" s="70"/>
      <c r="CI59" s="70"/>
      <c r="CJ59" s="70"/>
      <c r="CK59" s="70"/>
      <c r="CL59" s="70"/>
      <c r="CM59" s="70"/>
      <c r="CN59" s="70"/>
      <c r="CO59" s="70"/>
      <c r="CP59" s="70"/>
      <c r="CQ59" s="70"/>
      <c r="CR59" s="70"/>
      <c r="CS59" s="70"/>
      <c r="CT59" s="70"/>
      <c r="CU59" s="70"/>
      <c r="CV59" s="70"/>
      <c r="CW59" s="70"/>
      <c r="CX59" s="70"/>
      <c r="CY59" s="70"/>
      <c r="CZ59" s="70"/>
      <c r="DA59" s="70"/>
      <c r="DB59" s="70"/>
      <c r="DC59" s="70"/>
      <c r="DD59" s="70"/>
      <c r="DE59" s="70"/>
      <c r="DF59" s="70"/>
      <c r="DG59" s="70"/>
      <c r="DH59" s="70"/>
      <c r="DI59" s="70"/>
      <c r="DJ59" s="70"/>
      <c r="DK59" s="70"/>
      <c r="DL59" s="70"/>
      <c r="DM59" s="70"/>
      <c r="DN59" s="70"/>
      <c r="DO59" s="70"/>
      <c r="DP59" s="70"/>
      <c r="DQ59" s="70"/>
      <c r="DR59" s="70"/>
      <c r="DS59" s="70"/>
      <c r="DT59" s="70"/>
      <c r="DU59" s="70"/>
      <c r="DV59" s="70"/>
      <c r="DW59" s="70"/>
      <c r="DX59" s="70"/>
      <c r="DY59" s="70"/>
      <c r="DZ59" s="70"/>
      <c r="EA59" s="70"/>
      <c r="EB59" s="70"/>
      <c r="EC59" s="70"/>
      <c r="ED59" s="70"/>
      <c r="EE59" s="70"/>
      <c r="EF59" s="70"/>
      <c r="EG59" s="70"/>
      <c r="EH59" s="70"/>
      <c r="EI59" s="70"/>
      <c r="EJ59" s="70"/>
      <c r="EK59" s="70"/>
      <c r="EL59" s="70"/>
      <c r="EM59" s="70"/>
      <c r="EN59" s="70"/>
      <c r="EO59" s="70"/>
      <c r="EP59" s="70"/>
      <c r="EQ59" s="70"/>
      <c r="ER59" s="70"/>
      <c r="ES59" s="70"/>
      <c r="ET59" s="70"/>
      <c r="EU59" s="70"/>
      <c r="EV59" s="70"/>
      <c r="EW59" s="70"/>
      <c r="EX59" s="70"/>
      <c r="EY59" s="70"/>
      <c r="EZ59" s="70"/>
      <c r="FA59" s="70"/>
      <c r="FB59" s="70"/>
      <c r="FC59" s="70"/>
      <c r="FD59" s="70"/>
      <c r="FE59" s="70"/>
      <c r="FF59" s="70"/>
      <c r="FG59" s="70"/>
      <c r="FH59" s="70"/>
      <c r="FI59" s="70"/>
      <c r="FJ59" s="70"/>
      <c r="FK59" s="70"/>
      <c r="FL59" s="70"/>
    </row>
    <row r="60" spans="1:191" s="2" customFormat="1" ht="8.1" customHeight="1" x14ac:dyDescent="0.4">
      <c r="A60" s="40"/>
      <c r="B60" s="41"/>
      <c r="C60" s="41"/>
      <c r="D60" s="41"/>
      <c r="E60" s="41"/>
      <c r="F60" s="41"/>
      <c r="G60" s="20"/>
      <c r="H60" s="42"/>
      <c r="I60" s="44"/>
      <c r="J60" s="43"/>
      <c r="K60" s="43"/>
      <c r="L60" s="43"/>
      <c r="M60" s="44"/>
      <c r="N60" s="44"/>
      <c r="O60" s="43"/>
      <c r="P60" s="43"/>
      <c r="Q60" s="43"/>
      <c r="R60" s="43"/>
      <c r="S60" s="43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  <c r="AF60" s="40"/>
      <c r="AG60" s="40"/>
      <c r="AH60" s="40"/>
      <c r="AI60" s="40"/>
      <c r="AJ60" s="40"/>
      <c r="AK60" s="40"/>
      <c r="AL60" s="40"/>
      <c r="AM60" s="40"/>
      <c r="AN60" s="40"/>
      <c r="AO60" s="40"/>
      <c r="AP60" s="40"/>
      <c r="AQ60" s="40"/>
      <c r="AR60" s="40"/>
      <c r="AS60" s="40"/>
      <c r="AT60" s="40"/>
      <c r="AU60" s="40"/>
      <c r="AV60" s="40"/>
      <c r="AW60" s="40"/>
      <c r="AX60" s="40"/>
      <c r="AY60" s="40"/>
      <c r="AZ60" s="40"/>
      <c r="BA60" s="40"/>
      <c r="BB60" s="40"/>
      <c r="BC60" s="40"/>
      <c r="BD60" s="40"/>
      <c r="BE60" s="40"/>
      <c r="BF60" s="40"/>
      <c r="BG60" s="40"/>
      <c r="BH60" s="40"/>
      <c r="BI60" s="40"/>
      <c r="BJ60" s="40"/>
      <c r="BK60" s="40"/>
      <c r="BL60" s="40"/>
      <c r="BM60" s="40"/>
      <c r="BN60" s="40"/>
      <c r="BO60" s="40"/>
      <c r="BP60" s="40"/>
      <c r="BQ60" s="40"/>
      <c r="BR60" s="40"/>
      <c r="BS60" s="40"/>
      <c r="BT60" s="40"/>
      <c r="BU60" s="40"/>
      <c r="BV60" s="40"/>
      <c r="BW60" s="40"/>
      <c r="BX60" s="40"/>
      <c r="BY60" s="40"/>
      <c r="BZ60" s="40"/>
      <c r="CA60" s="40"/>
      <c r="CB60" s="40"/>
      <c r="CC60" s="40"/>
      <c r="CD60" s="40"/>
      <c r="CE60" s="40"/>
      <c r="CF60" s="40"/>
      <c r="CG60" s="40"/>
      <c r="CH60" s="40"/>
      <c r="CI60" s="40"/>
      <c r="CJ60" s="40"/>
      <c r="CK60" s="40"/>
      <c r="CL60" s="40"/>
      <c r="CM60" s="40"/>
      <c r="CN60" s="40"/>
      <c r="CO60" s="40"/>
      <c r="CP60" s="40"/>
      <c r="CQ60" s="40"/>
      <c r="CR60" s="40"/>
      <c r="CS60" s="40"/>
      <c r="CT60" s="40"/>
      <c r="CU60" s="40"/>
      <c r="CV60" s="40"/>
      <c r="CW60" s="40"/>
      <c r="CX60" s="40"/>
      <c r="CY60" s="40"/>
      <c r="CZ60" s="40"/>
      <c r="DA60" s="40"/>
      <c r="DB60" s="40"/>
      <c r="DC60" s="40"/>
      <c r="DD60" s="40"/>
      <c r="DE60" s="40"/>
      <c r="DF60" s="40"/>
      <c r="DG60" s="40"/>
      <c r="DH60" s="40"/>
      <c r="DI60" s="40"/>
      <c r="DJ60" s="40"/>
      <c r="DK60" s="40"/>
      <c r="DL60" s="40"/>
      <c r="DM60" s="40"/>
      <c r="DN60" s="40"/>
      <c r="DO60" s="40"/>
      <c r="DP60" s="40"/>
      <c r="DQ60" s="40"/>
      <c r="DR60" s="40"/>
      <c r="DS60" s="40"/>
      <c r="DT60" s="40"/>
      <c r="DU60" s="40"/>
      <c r="DV60" s="40"/>
      <c r="DW60" s="40"/>
      <c r="DX60" s="40"/>
      <c r="DY60" s="40"/>
      <c r="DZ60" s="40"/>
      <c r="EA60" s="40"/>
      <c r="EB60" s="40"/>
      <c r="EC60" s="40"/>
      <c r="ED60" s="40"/>
      <c r="EE60" s="40"/>
      <c r="EF60" s="40"/>
      <c r="EG60" s="40"/>
      <c r="EH60" s="40"/>
      <c r="EI60" s="40"/>
      <c r="EJ60" s="40"/>
      <c r="EK60" s="40"/>
      <c r="EL60" s="40"/>
      <c r="EM60" s="40"/>
      <c r="EN60" s="40"/>
      <c r="EO60" s="40"/>
      <c r="EP60" s="40"/>
      <c r="EQ60" s="40"/>
      <c r="ER60" s="40"/>
      <c r="ES60" s="40"/>
      <c r="ET60" s="40"/>
      <c r="EU60" s="40"/>
      <c r="EV60" s="40"/>
      <c r="EW60" s="40"/>
      <c r="EX60" s="40"/>
      <c r="EY60" s="40"/>
      <c r="EZ60" s="40"/>
      <c r="FA60" s="40"/>
      <c r="FB60" s="40"/>
      <c r="FC60" s="40"/>
      <c r="FD60" s="40"/>
      <c r="FE60" s="40"/>
      <c r="FF60" s="40"/>
      <c r="FG60" s="40"/>
      <c r="FH60" s="40"/>
      <c r="FI60" s="40"/>
      <c r="FJ60" s="40"/>
      <c r="FK60" s="40"/>
      <c r="FL60" s="40"/>
    </row>
    <row r="61" spans="1:191" s="89" customFormat="1" ht="15" customHeight="1" x14ac:dyDescent="0.4">
      <c r="A61" s="46" t="s">
        <v>77</v>
      </c>
      <c r="B61" s="46"/>
      <c r="C61" s="46"/>
      <c r="D61" s="46"/>
      <c r="E61" s="46"/>
      <c r="F61" s="87"/>
      <c r="G61" s="47"/>
      <c r="H61" s="48"/>
      <c r="I61" s="49"/>
      <c r="J61" s="48"/>
      <c r="K61" s="48"/>
      <c r="L61" s="48"/>
      <c r="M61" s="49"/>
      <c r="N61" s="49"/>
      <c r="O61" s="48"/>
      <c r="P61" s="48"/>
      <c r="Q61" s="48"/>
      <c r="R61" s="48"/>
      <c r="S61" s="48"/>
      <c r="T61" s="5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  <c r="AF61" s="40"/>
      <c r="AG61" s="40"/>
      <c r="AH61" s="40"/>
      <c r="AI61" s="40"/>
      <c r="AJ61" s="40"/>
      <c r="AK61" s="40"/>
      <c r="AL61" s="40"/>
      <c r="AM61" s="40"/>
      <c r="AN61" s="40"/>
      <c r="AO61" s="40"/>
      <c r="AP61" s="40"/>
      <c r="AQ61" s="40"/>
      <c r="AR61" s="40"/>
      <c r="AS61" s="40"/>
      <c r="AT61" s="40"/>
      <c r="AU61" s="40"/>
      <c r="AV61" s="40"/>
      <c r="AW61" s="40"/>
      <c r="AX61" s="40"/>
      <c r="AY61" s="40"/>
      <c r="AZ61" s="40"/>
      <c r="BA61" s="40"/>
      <c r="BB61" s="40"/>
      <c r="BC61" s="40"/>
      <c r="BD61" s="40"/>
      <c r="BE61" s="40"/>
      <c r="BF61" s="40"/>
      <c r="BG61" s="40"/>
      <c r="BH61" s="40"/>
      <c r="BI61" s="40"/>
      <c r="BJ61" s="40"/>
      <c r="BK61" s="40"/>
      <c r="BL61" s="40"/>
      <c r="BM61" s="40"/>
      <c r="BN61" s="40"/>
      <c r="BO61" s="40"/>
      <c r="BP61" s="40"/>
      <c r="BQ61" s="40"/>
      <c r="BR61" s="40"/>
      <c r="BS61" s="40"/>
      <c r="BT61" s="40"/>
      <c r="BU61" s="40"/>
      <c r="BV61" s="40"/>
      <c r="BW61" s="40"/>
      <c r="BX61" s="40"/>
      <c r="BY61" s="40"/>
      <c r="BZ61" s="40"/>
      <c r="CA61" s="40"/>
      <c r="CB61" s="40"/>
      <c r="CC61" s="40"/>
      <c r="CD61" s="40"/>
      <c r="CE61" s="40"/>
      <c r="CF61" s="40"/>
      <c r="CG61" s="40"/>
      <c r="CH61" s="40"/>
      <c r="CI61" s="40"/>
      <c r="CJ61" s="40"/>
      <c r="CK61" s="40"/>
      <c r="CL61" s="40"/>
      <c r="CM61" s="40"/>
      <c r="CN61" s="40"/>
      <c r="CO61" s="40"/>
      <c r="CP61" s="40"/>
      <c r="CQ61" s="40"/>
      <c r="CR61" s="40"/>
      <c r="CS61" s="40"/>
      <c r="CT61" s="40"/>
      <c r="CU61" s="40"/>
      <c r="CV61" s="40"/>
      <c r="CW61" s="40"/>
      <c r="CX61" s="40"/>
      <c r="CY61" s="40"/>
      <c r="CZ61" s="40"/>
      <c r="DA61" s="40"/>
      <c r="DB61" s="40"/>
      <c r="DC61" s="40"/>
      <c r="DD61" s="40"/>
      <c r="DE61" s="40"/>
      <c r="DF61" s="40"/>
      <c r="DG61" s="40"/>
      <c r="DH61" s="40"/>
      <c r="DI61" s="40"/>
      <c r="DJ61" s="40"/>
      <c r="DK61" s="40"/>
      <c r="DL61" s="40"/>
      <c r="DM61" s="40"/>
      <c r="DN61" s="40"/>
      <c r="DO61" s="40"/>
      <c r="DP61" s="40"/>
      <c r="DQ61" s="40"/>
      <c r="DR61" s="40"/>
      <c r="DS61" s="40"/>
      <c r="DT61" s="40"/>
      <c r="DU61" s="40"/>
      <c r="DV61" s="40"/>
      <c r="DW61" s="40"/>
      <c r="DX61" s="40"/>
      <c r="DY61" s="40"/>
      <c r="DZ61" s="40"/>
      <c r="EA61" s="40"/>
      <c r="EB61" s="40"/>
      <c r="EC61" s="40"/>
      <c r="ED61" s="40"/>
      <c r="EE61" s="40"/>
      <c r="EF61" s="40"/>
      <c r="EG61" s="40"/>
      <c r="EH61" s="40"/>
      <c r="EI61" s="40"/>
      <c r="EJ61" s="40"/>
      <c r="EK61" s="40"/>
      <c r="EL61" s="40"/>
      <c r="EM61" s="40"/>
      <c r="EN61" s="40"/>
      <c r="EO61" s="40"/>
      <c r="EP61" s="40"/>
      <c r="EQ61" s="40"/>
      <c r="ER61" s="40"/>
      <c r="ES61" s="40"/>
      <c r="ET61" s="40"/>
      <c r="EU61" s="40"/>
      <c r="EV61" s="40"/>
      <c r="EW61" s="40"/>
      <c r="EX61" s="40"/>
      <c r="EY61" s="40"/>
      <c r="EZ61" s="40"/>
      <c r="FA61" s="40"/>
      <c r="FB61" s="40"/>
      <c r="FC61" s="40"/>
      <c r="FD61" s="40"/>
      <c r="FE61" s="40"/>
      <c r="FF61" s="40"/>
      <c r="FG61" s="40"/>
      <c r="FH61" s="40"/>
      <c r="FI61" s="40"/>
      <c r="FJ61" s="40"/>
      <c r="FK61" s="40"/>
      <c r="FL61" s="40"/>
      <c r="FM61" s="2"/>
      <c r="FN61" s="2"/>
      <c r="FO61" s="2"/>
      <c r="FP61" s="2"/>
      <c r="FQ61" s="2"/>
      <c r="FR61" s="2"/>
      <c r="FS61" s="2"/>
      <c r="FT61" s="2"/>
      <c r="FU61" s="2"/>
      <c r="FV61" s="2"/>
      <c r="FW61" s="2"/>
      <c r="FX61" s="2"/>
      <c r="FY61" s="2"/>
      <c r="FZ61" s="2"/>
      <c r="GA61" s="2"/>
      <c r="GB61" s="2"/>
      <c r="GC61" s="2"/>
      <c r="GD61" s="2"/>
      <c r="GE61" s="2"/>
      <c r="GF61" s="2"/>
      <c r="GG61" s="2"/>
      <c r="GH61" s="2"/>
      <c r="GI61" s="2"/>
    </row>
    <row r="62" spans="1:191" s="2" customFormat="1" ht="8.1" customHeight="1" x14ac:dyDescent="0.4">
      <c r="A62" s="40"/>
      <c r="B62" s="41"/>
      <c r="C62" s="41"/>
      <c r="D62" s="41"/>
      <c r="E62" s="41"/>
      <c r="F62" s="41"/>
      <c r="G62" s="20"/>
      <c r="H62" s="42"/>
      <c r="I62" s="44"/>
      <c r="J62" s="43"/>
      <c r="K62" s="43"/>
      <c r="L62" s="43"/>
      <c r="M62" s="44"/>
      <c r="N62" s="44"/>
      <c r="O62" s="43"/>
      <c r="P62" s="43"/>
      <c r="Q62" s="43"/>
      <c r="R62" s="43"/>
      <c r="S62" s="43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  <c r="AF62" s="40"/>
      <c r="AG62" s="40"/>
      <c r="AH62" s="40"/>
      <c r="AI62" s="40"/>
      <c r="AJ62" s="40"/>
      <c r="AK62" s="40"/>
      <c r="AL62" s="40"/>
      <c r="AM62" s="40"/>
      <c r="AN62" s="40"/>
      <c r="AO62" s="40"/>
      <c r="AP62" s="40"/>
      <c r="AQ62" s="40"/>
      <c r="AR62" s="40"/>
      <c r="AS62" s="40"/>
      <c r="AT62" s="40"/>
      <c r="AU62" s="40"/>
      <c r="AV62" s="40"/>
      <c r="AW62" s="40"/>
      <c r="AX62" s="40"/>
      <c r="AY62" s="40"/>
      <c r="AZ62" s="40"/>
      <c r="BA62" s="40"/>
      <c r="BB62" s="40"/>
      <c r="BC62" s="40"/>
      <c r="BD62" s="40"/>
      <c r="BE62" s="40"/>
      <c r="BF62" s="40"/>
      <c r="BG62" s="40"/>
      <c r="BH62" s="40"/>
      <c r="BI62" s="40"/>
      <c r="BJ62" s="40"/>
      <c r="BK62" s="40"/>
      <c r="BL62" s="40"/>
      <c r="BM62" s="40"/>
      <c r="BN62" s="40"/>
      <c r="BO62" s="40"/>
      <c r="BP62" s="40"/>
      <c r="BQ62" s="40"/>
      <c r="BR62" s="40"/>
      <c r="BS62" s="40"/>
      <c r="BT62" s="40"/>
      <c r="BU62" s="40"/>
      <c r="BV62" s="40"/>
      <c r="BW62" s="40"/>
      <c r="BX62" s="40"/>
      <c r="BY62" s="40"/>
      <c r="BZ62" s="40"/>
      <c r="CA62" s="40"/>
      <c r="CB62" s="40"/>
      <c r="CC62" s="40"/>
      <c r="CD62" s="40"/>
      <c r="CE62" s="40"/>
      <c r="CF62" s="40"/>
      <c r="CG62" s="40"/>
      <c r="CH62" s="40"/>
      <c r="CI62" s="40"/>
      <c r="CJ62" s="40"/>
      <c r="CK62" s="40"/>
      <c r="CL62" s="40"/>
      <c r="CM62" s="40"/>
      <c r="CN62" s="40"/>
      <c r="CO62" s="40"/>
      <c r="CP62" s="40"/>
      <c r="CQ62" s="40"/>
      <c r="CR62" s="40"/>
      <c r="CS62" s="40"/>
      <c r="CT62" s="40"/>
      <c r="CU62" s="40"/>
      <c r="CV62" s="40"/>
      <c r="CW62" s="40"/>
      <c r="CX62" s="40"/>
      <c r="CY62" s="40"/>
      <c r="CZ62" s="40"/>
      <c r="DA62" s="40"/>
      <c r="DB62" s="40"/>
      <c r="DC62" s="40"/>
      <c r="DD62" s="40"/>
      <c r="DE62" s="40"/>
      <c r="DF62" s="40"/>
      <c r="DG62" s="40"/>
      <c r="DH62" s="40"/>
      <c r="DI62" s="40"/>
      <c r="DJ62" s="40"/>
      <c r="DK62" s="40"/>
      <c r="DL62" s="40"/>
      <c r="DM62" s="40"/>
      <c r="DN62" s="40"/>
      <c r="DO62" s="40"/>
      <c r="DP62" s="40"/>
      <c r="DQ62" s="40"/>
      <c r="DR62" s="40"/>
      <c r="DS62" s="40"/>
      <c r="DT62" s="40"/>
      <c r="DU62" s="40"/>
      <c r="DV62" s="40"/>
      <c r="DW62" s="40"/>
      <c r="DX62" s="40"/>
      <c r="DY62" s="40"/>
      <c r="DZ62" s="40"/>
      <c r="EA62" s="40"/>
      <c r="EB62" s="40"/>
      <c r="EC62" s="40"/>
      <c r="ED62" s="40"/>
      <c r="EE62" s="40"/>
      <c r="EF62" s="40"/>
      <c r="EG62" s="40"/>
      <c r="EH62" s="40"/>
      <c r="EI62" s="40"/>
      <c r="EJ62" s="40"/>
      <c r="EK62" s="40"/>
      <c r="EL62" s="40"/>
      <c r="EM62" s="40"/>
      <c r="EN62" s="40"/>
      <c r="EO62" s="40"/>
      <c r="EP62" s="40"/>
      <c r="EQ62" s="40"/>
      <c r="ER62" s="40"/>
      <c r="ES62" s="40"/>
      <c r="ET62" s="40"/>
      <c r="EU62" s="40"/>
      <c r="EV62" s="40"/>
      <c r="EW62" s="40"/>
      <c r="EX62" s="40"/>
      <c r="EY62" s="40"/>
      <c r="EZ62" s="40"/>
      <c r="FA62" s="40"/>
      <c r="FB62" s="40"/>
      <c r="FC62" s="40"/>
      <c r="FD62" s="40"/>
      <c r="FE62" s="40"/>
      <c r="FF62" s="40"/>
      <c r="FG62" s="40"/>
      <c r="FH62" s="40"/>
      <c r="FI62" s="40"/>
      <c r="FJ62" s="40"/>
      <c r="FK62" s="40"/>
      <c r="FL62" s="40"/>
    </row>
    <row r="63" spans="1:191" s="2" customFormat="1" ht="15.75" customHeight="1" thickBot="1" x14ac:dyDescent="0.45">
      <c r="A63" s="88">
        <v>1</v>
      </c>
      <c r="B63" s="2" t="s">
        <v>78</v>
      </c>
      <c r="C63" s="1" t="s">
        <v>34</v>
      </c>
      <c r="D63" s="1" t="s">
        <v>77</v>
      </c>
      <c r="E63" s="1" t="s">
        <v>79</v>
      </c>
      <c r="F63" s="1" t="s">
        <v>80</v>
      </c>
      <c r="G63" s="3">
        <v>75000</v>
      </c>
      <c r="H63" s="4">
        <v>6309.38</v>
      </c>
      <c r="I63" s="5">
        <v>25</v>
      </c>
      <c r="J63" s="5">
        <f>+G63*2.87%</f>
        <v>2152.5</v>
      </c>
      <c r="K63" s="5">
        <f>+G63*7.1%</f>
        <v>5324.9999999999991</v>
      </c>
      <c r="L63" s="5">
        <v>860.29</v>
      </c>
      <c r="M63" s="5">
        <f>+G63*3.04%</f>
        <v>2280</v>
      </c>
      <c r="N63" s="53">
        <f>+G63*7.09%</f>
        <v>5317.5</v>
      </c>
      <c r="O63" s="6">
        <v>0</v>
      </c>
      <c r="P63" s="5">
        <f>SUM(J63:N63)</f>
        <v>15935.289999999999</v>
      </c>
      <c r="Q63" s="5">
        <f>+H63+I63+J63+M63+O63</f>
        <v>10766.880000000001</v>
      </c>
      <c r="R63" s="5">
        <f>+K63+L63+N63</f>
        <v>11502.789999999999</v>
      </c>
      <c r="S63" s="55">
        <f>+G63-Q63</f>
        <v>64233.119999999995</v>
      </c>
      <c r="T63" s="1">
        <v>111</v>
      </c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</row>
    <row r="64" spans="1:191" s="76" customFormat="1" ht="18" customHeight="1" thickBot="1" x14ac:dyDescent="0.45">
      <c r="A64" s="84">
        <f>+A63</f>
        <v>1</v>
      </c>
      <c r="B64" s="85"/>
      <c r="C64" s="85"/>
      <c r="D64" s="85"/>
      <c r="E64" s="85"/>
      <c r="F64" s="85"/>
      <c r="G64" s="67">
        <f>SUM(G63)</f>
        <v>75000</v>
      </c>
      <c r="H64" s="68">
        <f t="shared" ref="H64:S64" si="20">SUM(H63)</f>
        <v>6309.38</v>
      </c>
      <c r="I64" s="69">
        <f t="shared" si="20"/>
        <v>25</v>
      </c>
      <c r="J64" s="69">
        <f t="shared" si="20"/>
        <v>2152.5</v>
      </c>
      <c r="K64" s="69">
        <f t="shared" si="20"/>
        <v>5324.9999999999991</v>
      </c>
      <c r="L64" s="69">
        <f t="shared" si="20"/>
        <v>860.29</v>
      </c>
      <c r="M64" s="69">
        <f t="shared" si="20"/>
        <v>2280</v>
      </c>
      <c r="N64" s="69">
        <f t="shared" si="20"/>
        <v>5317.5</v>
      </c>
      <c r="O64" s="69">
        <f t="shared" si="20"/>
        <v>0</v>
      </c>
      <c r="P64" s="69">
        <f t="shared" si="20"/>
        <v>15935.289999999999</v>
      </c>
      <c r="Q64" s="69">
        <f t="shared" si="20"/>
        <v>10766.880000000001</v>
      </c>
      <c r="R64" s="69">
        <f t="shared" si="20"/>
        <v>11502.789999999999</v>
      </c>
      <c r="S64" s="69">
        <f t="shared" si="20"/>
        <v>64233.119999999995</v>
      </c>
      <c r="T64" s="69"/>
      <c r="U64" s="70"/>
      <c r="V64" s="70"/>
      <c r="W64" s="70"/>
      <c r="X64" s="70"/>
      <c r="Y64" s="70"/>
      <c r="Z64" s="70"/>
      <c r="AA64" s="70"/>
      <c r="AB64" s="70"/>
      <c r="AC64" s="70"/>
      <c r="AD64" s="70"/>
      <c r="AE64" s="70"/>
      <c r="AF64" s="70"/>
      <c r="AG64" s="70"/>
      <c r="AH64" s="70"/>
      <c r="AI64" s="70"/>
      <c r="AJ64" s="70"/>
      <c r="AK64" s="70"/>
      <c r="AL64" s="70"/>
      <c r="AM64" s="70"/>
      <c r="AN64" s="70"/>
      <c r="AO64" s="70"/>
      <c r="AP64" s="70"/>
      <c r="AQ64" s="70"/>
      <c r="AR64" s="70"/>
      <c r="AS64" s="70"/>
      <c r="AT64" s="70"/>
      <c r="AU64" s="70"/>
      <c r="AV64" s="70"/>
      <c r="AW64" s="70"/>
      <c r="AX64" s="70"/>
      <c r="AY64" s="70"/>
      <c r="AZ64" s="70"/>
      <c r="BA64" s="70"/>
      <c r="BB64" s="70"/>
      <c r="BC64" s="70"/>
      <c r="BD64" s="70"/>
      <c r="BE64" s="70"/>
      <c r="BF64" s="70"/>
      <c r="BG64" s="70"/>
      <c r="BH64" s="70"/>
      <c r="BI64" s="70"/>
      <c r="BJ64" s="70"/>
      <c r="BK64" s="70"/>
      <c r="BL64" s="70"/>
      <c r="BM64" s="70"/>
      <c r="BN64" s="70"/>
      <c r="BO64" s="70"/>
      <c r="BP64" s="70"/>
      <c r="BQ64" s="70"/>
      <c r="BR64" s="70"/>
      <c r="BS64" s="70"/>
      <c r="BT64" s="70"/>
      <c r="BU64" s="70"/>
      <c r="BV64" s="70"/>
      <c r="BW64" s="70"/>
      <c r="BX64" s="70"/>
      <c r="BY64" s="70"/>
      <c r="BZ64" s="70"/>
      <c r="CA64" s="70"/>
      <c r="CB64" s="70"/>
      <c r="CC64" s="70"/>
      <c r="CD64" s="70"/>
      <c r="CE64" s="70"/>
      <c r="CF64" s="70"/>
      <c r="CG64" s="70"/>
      <c r="CH64" s="70"/>
      <c r="CI64" s="70"/>
      <c r="CJ64" s="70"/>
      <c r="CK64" s="70"/>
      <c r="CL64" s="70"/>
      <c r="CM64" s="70"/>
      <c r="CN64" s="70"/>
      <c r="CO64" s="70"/>
      <c r="CP64" s="70"/>
      <c r="CQ64" s="70"/>
      <c r="CR64" s="70"/>
      <c r="CS64" s="70"/>
      <c r="CT64" s="70"/>
      <c r="CU64" s="70"/>
      <c r="CV64" s="70"/>
      <c r="CW64" s="70"/>
      <c r="CX64" s="70"/>
      <c r="CY64" s="70"/>
      <c r="CZ64" s="70"/>
      <c r="DA64" s="70"/>
      <c r="DB64" s="70"/>
      <c r="DC64" s="70"/>
      <c r="DD64" s="70"/>
      <c r="DE64" s="70"/>
      <c r="DF64" s="70"/>
      <c r="DG64" s="70"/>
      <c r="DH64" s="70"/>
      <c r="DI64" s="70"/>
      <c r="DJ64" s="70"/>
      <c r="DK64" s="70"/>
      <c r="DL64" s="70"/>
      <c r="DM64" s="70"/>
      <c r="DN64" s="70"/>
      <c r="DO64" s="70"/>
      <c r="DP64" s="70"/>
      <c r="DQ64" s="70"/>
      <c r="DR64" s="70"/>
      <c r="DS64" s="70"/>
      <c r="DT64" s="70"/>
      <c r="DU64" s="70"/>
      <c r="DV64" s="70"/>
      <c r="DW64" s="70"/>
      <c r="DX64" s="70"/>
      <c r="DY64" s="70"/>
      <c r="DZ64" s="70"/>
      <c r="EA64" s="70"/>
      <c r="EB64" s="70"/>
      <c r="EC64" s="70"/>
      <c r="ED64" s="70"/>
      <c r="EE64" s="70"/>
      <c r="EF64" s="70"/>
      <c r="EG64" s="70"/>
      <c r="EH64" s="70"/>
      <c r="EI64" s="70"/>
      <c r="EJ64" s="70"/>
      <c r="EK64" s="70"/>
      <c r="EL64" s="70"/>
      <c r="EM64" s="70"/>
      <c r="EN64" s="70"/>
      <c r="EO64" s="70"/>
      <c r="EP64" s="70"/>
      <c r="EQ64" s="70"/>
      <c r="ER64" s="70"/>
      <c r="ES64" s="70"/>
      <c r="ET64" s="70"/>
      <c r="EU64" s="70"/>
      <c r="EV64" s="70"/>
      <c r="EW64" s="70"/>
      <c r="EX64" s="70"/>
      <c r="EY64" s="70"/>
      <c r="EZ64" s="70"/>
      <c r="FA64" s="70"/>
      <c r="FB64" s="70"/>
      <c r="FC64" s="70"/>
      <c r="FD64" s="70"/>
      <c r="FE64" s="70"/>
      <c r="FF64" s="70"/>
      <c r="FG64" s="70"/>
      <c r="FH64" s="70"/>
      <c r="FI64" s="70"/>
      <c r="FJ64" s="70"/>
      <c r="FK64" s="70"/>
      <c r="FL64" s="70"/>
    </row>
    <row r="65" spans="1:191" ht="8.1" customHeight="1" x14ac:dyDescent="0.4"/>
    <row r="66" spans="1:191" s="89" customFormat="1" ht="15" customHeight="1" x14ac:dyDescent="0.4">
      <c r="A66" s="46" t="s">
        <v>81</v>
      </c>
      <c r="B66" s="46"/>
      <c r="C66" s="46"/>
      <c r="D66" s="46"/>
      <c r="E66" s="46"/>
      <c r="F66" s="90"/>
      <c r="G66" s="78"/>
      <c r="H66" s="48"/>
      <c r="I66" s="49"/>
      <c r="J66" s="48"/>
      <c r="K66" s="48"/>
      <c r="L66" s="48"/>
      <c r="M66" s="49"/>
      <c r="N66" s="49"/>
      <c r="O66" s="48"/>
      <c r="P66" s="48"/>
      <c r="Q66" s="48"/>
      <c r="R66" s="48"/>
      <c r="S66" s="48"/>
      <c r="T66" s="50"/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  <c r="AF66" s="40"/>
      <c r="AG66" s="40"/>
      <c r="AH66" s="40"/>
      <c r="AI66" s="40"/>
      <c r="AJ66" s="40"/>
      <c r="AK66" s="40"/>
      <c r="AL66" s="40"/>
      <c r="AM66" s="40"/>
      <c r="AN66" s="40"/>
      <c r="AO66" s="40"/>
      <c r="AP66" s="40"/>
      <c r="AQ66" s="40"/>
      <c r="AR66" s="40"/>
      <c r="AS66" s="40"/>
      <c r="AT66" s="40"/>
      <c r="AU66" s="40"/>
      <c r="AV66" s="40"/>
      <c r="AW66" s="40"/>
      <c r="AX66" s="40"/>
      <c r="AY66" s="40"/>
      <c r="AZ66" s="40"/>
      <c r="BA66" s="40"/>
      <c r="BB66" s="40"/>
      <c r="BC66" s="40"/>
      <c r="BD66" s="40"/>
      <c r="BE66" s="40"/>
      <c r="BF66" s="40"/>
      <c r="BG66" s="40"/>
      <c r="BH66" s="40"/>
      <c r="BI66" s="40"/>
      <c r="BJ66" s="40"/>
      <c r="BK66" s="40"/>
      <c r="BL66" s="40"/>
      <c r="BM66" s="40"/>
      <c r="BN66" s="40"/>
      <c r="BO66" s="40"/>
      <c r="BP66" s="40"/>
      <c r="BQ66" s="40"/>
      <c r="BR66" s="40"/>
      <c r="BS66" s="40"/>
      <c r="BT66" s="40"/>
      <c r="BU66" s="40"/>
      <c r="BV66" s="40"/>
      <c r="BW66" s="40"/>
      <c r="BX66" s="40"/>
      <c r="BY66" s="40"/>
      <c r="BZ66" s="40"/>
      <c r="CA66" s="40"/>
      <c r="CB66" s="40"/>
      <c r="CC66" s="40"/>
      <c r="CD66" s="40"/>
      <c r="CE66" s="40"/>
      <c r="CF66" s="40"/>
      <c r="CG66" s="40"/>
      <c r="CH66" s="40"/>
      <c r="CI66" s="40"/>
      <c r="CJ66" s="40"/>
      <c r="CK66" s="40"/>
      <c r="CL66" s="40"/>
      <c r="CM66" s="40"/>
      <c r="CN66" s="40"/>
      <c r="CO66" s="40"/>
      <c r="CP66" s="40"/>
      <c r="CQ66" s="40"/>
      <c r="CR66" s="40"/>
      <c r="CS66" s="40"/>
      <c r="CT66" s="40"/>
      <c r="CU66" s="40"/>
      <c r="CV66" s="40"/>
      <c r="CW66" s="40"/>
      <c r="CX66" s="40"/>
      <c r="CY66" s="40"/>
      <c r="CZ66" s="40"/>
      <c r="DA66" s="40"/>
      <c r="DB66" s="40"/>
      <c r="DC66" s="40"/>
      <c r="DD66" s="40"/>
      <c r="DE66" s="40"/>
      <c r="DF66" s="40"/>
      <c r="DG66" s="40"/>
      <c r="DH66" s="40"/>
      <c r="DI66" s="40"/>
      <c r="DJ66" s="40"/>
      <c r="DK66" s="40"/>
      <c r="DL66" s="40"/>
      <c r="DM66" s="40"/>
      <c r="DN66" s="40"/>
      <c r="DO66" s="40"/>
      <c r="DP66" s="40"/>
      <c r="DQ66" s="40"/>
      <c r="DR66" s="40"/>
      <c r="DS66" s="40"/>
      <c r="DT66" s="40"/>
      <c r="DU66" s="40"/>
      <c r="DV66" s="40"/>
      <c r="DW66" s="40"/>
      <c r="DX66" s="40"/>
      <c r="DY66" s="40"/>
      <c r="DZ66" s="40"/>
      <c r="EA66" s="40"/>
      <c r="EB66" s="40"/>
      <c r="EC66" s="40"/>
      <c r="ED66" s="40"/>
      <c r="EE66" s="40"/>
      <c r="EF66" s="40"/>
      <c r="EG66" s="40"/>
      <c r="EH66" s="40"/>
      <c r="EI66" s="40"/>
      <c r="EJ66" s="40"/>
      <c r="EK66" s="40"/>
      <c r="EL66" s="40"/>
      <c r="EM66" s="40"/>
      <c r="EN66" s="40"/>
      <c r="EO66" s="40"/>
      <c r="EP66" s="40"/>
      <c r="EQ66" s="40"/>
      <c r="ER66" s="40"/>
      <c r="ES66" s="40"/>
      <c r="ET66" s="40"/>
      <c r="EU66" s="40"/>
      <c r="EV66" s="40"/>
      <c r="EW66" s="40"/>
      <c r="EX66" s="40"/>
      <c r="EY66" s="40"/>
      <c r="EZ66" s="40"/>
      <c r="FA66" s="40"/>
      <c r="FB66" s="40"/>
      <c r="FC66" s="40"/>
      <c r="FD66" s="40"/>
      <c r="FE66" s="40"/>
      <c r="FF66" s="40"/>
      <c r="FG66" s="40"/>
      <c r="FH66" s="40"/>
      <c r="FI66" s="40"/>
      <c r="FJ66" s="40"/>
      <c r="FK66" s="40"/>
      <c r="FL66" s="40"/>
      <c r="FM66" s="2"/>
      <c r="FN66" s="2"/>
      <c r="FO66" s="2"/>
      <c r="FP66" s="2"/>
      <c r="FQ66" s="2"/>
      <c r="FR66" s="2"/>
      <c r="FS66" s="2"/>
      <c r="FT66" s="2"/>
      <c r="FU66" s="2"/>
      <c r="FV66" s="2"/>
      <c r="FW66" s="2"/>
      <c r="FX66" s="2"/>
      <c r="FY66" s="2"/>
      <c r="FZ66" s="2"/>
      <c r="GA66" s="2"/>
      <c r="GB66" s="2"/>
      <c r="GC66" s="2"/>
      <c r="GD66" s="2"/>
      <c r="GE66" s="2"/>
      <c r="GF66" s="2"/>
      <c r="GG66" s="2"/>
      <c r="GH66" s="2"/>
      <c r="GI66" s="2"/>
    </row>
    <row r="67" spans="1:191" s="2" customFormat="1" ht="8.1" customHeight="1" x14ac:dyDescent="0.4">
      <c r="A67" s="40"/>
      <c r="B67" s="41"/>
      <c r="C67" s="41"/>
      <c r="D67" s="41"/>
      <c r="E67" s="41"/>
      <c r="F67" s="41"/>
      <c r="G67" s="20"/>
      <c r="H67" s="42"/>
      <c r="I67" s="44"/>
      <c r="J67" s="43"/>
      <c r="K67" s="43"/>
      <c r="L67" s="43"/>
      <c r="M67" s="44"/>
      <c r="N67" s="44"/>
      <c r="O67" s="43"/>
      <c r="P67" s="43"/>
      <c r="Q67" s="43"/>
      <c r="R67" s="43"/>
      <c r="S67" s="43"/>
      <c r="T67" s="40"/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  <c r="AF67" s="40"/>
      <c r="AG67" s="40"/>
      <c r="AH67" s="40"/>
      <c r="AI67" s="40"/>
      <c r="AJ67" s="40"/>
      <c r="AK67" s="40"/>
      <c r="AL67" s="40"/>
      <c r="AM67" s="40"/>
      <c r="AN67" s="40"/>
      <c r="AO67" s="40"/>
      <c r="AP67" s="40"/>
      <c r="AQ67" s="40"/>
      <c r="AR67" s="40"/>
      <c r="AS67" s="40"/>
      <c r="AT67" s="40"/>
      <c r="AU67" s="40"/>
      <c r="AV67" s="40"/>
      <c r="AW67" s="40"/>
      <c r="AX67" s="40"/>
      <c r="AY67" s="40"/>
      <c r="AZ67" s="40"/>
      <c r="BA67" s="40"/>
      <c r="BB67" s="40"/>
      <c r="BC67" s="40"/>
      <c r="BD67" s="40"/>
      <c r="BE67" s="40"/>
      <c r="BF67" s="40"/>
      <c r="BG67" s="40"/>
      <c r="BH67" s="40"/>
      <c r="BI67" s="40"/>
      <c r="BJ67" s="40"/>
      <c r="BK67" s="40"/>
      <c r="BL67" s="40"/>
      <c r="BM67" s="40"/>
      <c r="BN67" s="40"/>
      <c r="BO67" s="40"/>
      <c r="BP67" s="40"/>
      <c r="BQ67" s="40"/>
      <c r="BR67" s="40"/>
      <c r="BS67" s="40"/>
      <c r="BT67" s="40"/>
      <c r="BU67" s="40"/>
      <c r="BV67" s="40"/>
      <c r="BW67" s="40"/>
      <c r="BX67" s="40"/>
      <c r="BY67" s="40"/>
      <c r="BZ67" s="40"/>
      <c r="CA67" s="40"/>
      <c r="CB67" s="40"/>
      <c r="CC67" s="40"/>
      <c r="CD67" s="40"/>
      <c r="CE67" s="40"/>
      <c r="CF67" s="40"/>
      <c r="CG67" s="40"/>
      <c r="CH67" s="40"/>
      <c r="CI67" s="40"/>
      <c r="CJ67" s="40"/>
      <c r="CK67" s="40"/>
      <c r="CL67" s="40"/>
      <c r="CM67" s="40"/>
      <c r="CN67" s="40"/>
      <c r="CO67" s="40"/>
      <c r="CP67" s="40"/>
      <c r="CQ67" s="40"/>
      <c r="CR67" s="40"/>
      <c r="CS67" s="40"/>
      <c r="CT67" s="40"/>
      <c r="CU67" s="40"/>
      <c r="CV67" s="40"/>
      <c r="CW67" s="40"/>
      <c r="CX67" s="40"/>
      <c r="CY67" s="40"/>
      <c r="CZ67" s="40"/>
      <c r="DA67" s="40"/>
      <c r="DB67" s="40"/>
      <c r="DC67" s="40"/>
      <c r="DD67" s="40"/>
      <c r="DE67" s="40"/>
      <c r="DF67" s="40"/>
      <c r="DG67" s="40"/>
      <c r="DH67" s="40"/>
      <c r="DI67" s="40"/>
      <c r="DJ67" s="40"/>
      <c r="DK67" s="40"/>
      <c r="DL67" s="40"/>
      <c r="DM67" s="40"/>
      <c r="DN67" s="40"/>
      <c r="DO67" s="40"/>
      <c r="DP67" s="40"/>
      <c r="DQ67" s="40"/>
      <c r="DR67" s="40"/>
      <c r="DS67" s="40"/>
      <c r="DT67" s="40"/>
      <c r="DU67" s="40"/>
      <c r="DV67" s="40"/>
      <c r="DW67" s="40"/>
      <c r="DX67" s="40"/>
      <c r="DY67" s="40"/>
      <c r="DZ67" s="40"/>
      <c r="EA67" s="40"/>
      <c r="EB67" s="40"/>
      <c r="EC67" s="40"/>
      <c r="ED67" s="40"/>
      <c r="EE67" s="40"/>
      <c r="EF67" s="40"/>
      <c r="EG67" s="40"/>
      <c r="EH67" s="40"/>
      <c r="EI67" s="40"/>
      <c r="EJ67" s="40"/>
      <c r="EK67" s="40"/>
      <c r="EL67" s="40"/>
      <c r="EM67" s="40"/>
      <c r="EN67" s="40"/>
      <c r="EO67" s="40"/>
      <c r="EP67" s="40"/>
      <c r="EQ67" s="40"/>
      <c r="ER67" s="40"/>
      <c r="ES67" s="40"/>
      <c r="ET67" s="40"/>
      <c r="EU67" s="40"/>
      <c r="EV67" s="40"/>
      <c r="EW67" s="40"/>
      <c r="EX67" s="40"/>
      <c r="EY67" s="40"/>
      <c r="EZ67" s="40"/>
      <c r="FA67" s="40"/>
      <c r="FB67" s="40"/>
      <c r="FC67" s="40"/>
      <c r="FD67" s="40"/>
      <c r="FE67" s="40"/>
      <c r="FF67" s="40"/>
      <c r="FG67" s="40"/>
      <c r="FH67" s="40"/>
      <c r="FI67" s="40"/>
      <c r="FJ67" s="40"/>
      <c r="FK67" s="40"/>
      <c r="FL67" s="40"/>
    </row>
    <row r="68" spans="1:191" s="2" customFormat="1" ht="15" customHeight="1" x14ac:dyDescent="0.4">
      <c r="A68" s="1">
        <v>1</v>
      </c>
      <c r="B68" s="2" t="s">
        <v>82</v>
      </c>
      <c r="C68" s="1" t="s">
        <v>34</v>
      </c>
      <c r="D68" s="1" t="s">
        <v>83</v>
      </c>
      <c r="E68" s="1" t="s">
        <v>79</v>
      </c>
      <c r="F68" s="1" t="s">
        <v>32</v>
      </c>
      <c r="G68" s="3">
        <v>75000</v>
      </c>
      <c r="H68" s="4">
        <v>6309.38</v>
      </c>
      <c r="I68" s="5">
        <v>25</v>
      </c>
      <c r="J68" s="5">
        <f>+G68*2.87%</f>
        <v>2152.5</v>
      </c>
      <c r="K68" s="5">
        <f>+G68*7.1%</f>
        <v>5324.9999999999991</v>
      </c>
      <c r="L68" s="5">
        <v>860.29</v>
      </c>
      <c r="M68" s="5">
        <f>+G68*3.04%</f>
        <v>2280</v>
      </c>
      <c r="N68" s="53">
        <f>+G68*7.09%</f>
        <v>5317.5</v>
      </c>
      <c r="O68" s="6">
        <v>0</v>
      </c>
      <c r="P68" s="5">
        <f>SUM(J68:N68)</f>
        <v>15935.289999999999</v>
      </c>
      <c r="Q68" s="5">
        <f>+H68+I68+J68+M68+O68</f>
        <v>10766.880000000001</v>
      </c>
      <c r="R68" s="5">
        <f>+K68+L68+N68</f>
        <v>11502.789999999999</v>
      </c>
      <c r="S68" s="55">
        <f>+G68-Q68</f>
        <v>64233.119999999995</v>
      </c>
      <c r="T68" s="1">
        <v>111</v>
      </c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</row>
    <row r="69" spans="1:191" s="2" customFormat="1" ht="17.25" customHeight="1" thickBot="1" x14ac:dyDescent="0.45">
      <c r="A69" s="1">
        <v>2</v>
      </c>
      <c r="B69" s="2" t="s">
        <v>84</v>
      </c>
      <c r="C69" s="1" t="s">
        <v>34</v>
      </c>
      <c r="D69" s="1" t="s">
        <v>83</v>
      </c>
      <c r="E69" s="1" t="s">
        <v>85</v>
      </c>
      <c r="F69" s="1" t="s">
        <v>32</v>
      </c>
      <c r="G69" s="3">
        <v>50000</v>
      </c>
      <c r="H69" s="4">
        <v>1854</v>
      </c>
      <c r="I69" s="5">
        <v>25</v>
      </c>
      <c r="J69" s="5">
        <f>+G69*2.87%</f>
        <v>1435</v>
      </c>
      <c r="K69" s="5">
        <f>+G69*7.1%</f>
        <v>3549.9999999999995</v>
      </c>
      <c r="L69" s="5">
        <f>+G69*1.15%</f>
        <v>575</v>
      </c>
      <c r="M69" s="5">
        <f>+G69*3.04%</f>
        <v>1520</v>
      </c>
      <c r="N69" s="53">
        <f>+G69*7.09%</f>
        <v>3545.0000000000005</v>
      </c>
      <c r="O69" s="6">
        <v>0</v>
      </c>
      <c r="P69" s="5">
        <f>SUM(J69:N69)</f>
        <v>10625</v>
      </c>
      <c r="Q69" s="5">
        <f>+H69+I69+J69+M69+O69</f>
        <v>4834</v>
      </c>
      <c r="R69" s="5">
        <f>+K69+L69+N69</f>
        <v>7670</v>
      </c>
      <c r="S69" s="55">
        <f>+G69-Q69</f>
        <v>45166</v>
      </c>
      <c r="T69" s="1">
        <v>111</v>
      </c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</row>
    <row r="70" spans="1:191" s="76" customFormat="1" ht="18" customHeight="1" thickBot="1" x14ac:dyDescent="0.45">
      <c r="A70" s="84">
        <f>+A69</f>
        <v>2</v>
      </c>
      <c r="B70" s="85"/>
      <c r="C70" s="85"/>
      <c r="D70" s="85"/>
      <c r="E70" s="85"/>
      <c r="F70" s="85"/>
      <c r="G70" s="67">
        <f>SUM(G68:G69)</f>
        <v>125000</v>
      </c>
      <c r="H70" s="68">
        <f t="shared" ref="H70:S70" si="21">SUM(H68:H69)</f>
        <v>8163.38</v>
      </c>
      <c r="I70" s="69">
        <f t="shared" si="21"/>
        <v>50</v>
      </c>
      <c r="J70" s="69">
        <f t="shared" si="21"/>
        <v>3587.5</v>
      </c>
      <c r="K70" s="69">
        <f t="shared" si="21"/>
        <v>8874.9999999999982</v>
      </c>
      <c r="L70" s="69">
        <f t="shared" si="21"/>
        <v>1435.29</v>
      </c>
      <c r="M70" s="69">
        <f t="shared" si="21"/>
        <v>3800</v>
      </c>
      <c r="N70" s="69">
        <f t="shared" si="21"/>
        <v>8862.5</v>
      </c>
      <c r="O70" s="69">
        <f t="shared" si="21"/>
        <v>0</v>
      </c>
      <c r="P70" s="69">
        <f t="shared" si="21"/>
        <v>26560.29</v>
      </c>
      <c r="Q70" s="69">
        <f t="shared" si="21"/>
        <v>15600.880000000001</v>
      </c>
      <c r="R70" s="69">
        <f t="shared" si="21"/>
        <v>19172.79</v>
      </c>
      <c r="S70" s="69">
        <f t="shared" si="21"/>
        <v>109399.12</v>
      </c>
      <c r="T70" s="69"/>
      <c r="U70" s="70"/>
      <c r="V70" s="70"/>
      <c r="W70" s="70"/>
      <c r="X70" s="70"/>
      <c r="Y70" s="70"/>
      <c r="Z70" s="70"/>
      <c r="AA70" s="70"/>
      <c r="AB70" s="70"/>
      <c r="AC70" s="70"/>
      <c r="AD70" s="70"/>
      <c r="AE70" s="70"/>
      <c r="AF70" s="70"/>
      <c r="AG70" s="70"/>
      <c r="AH70" s="70"/>
      <c r="AI70" s="70"/>
      <c r="AJ70" s="70"/>
      <c r="AK70" s="70"/>
      <c r="AL70" s="70"/>
      <c r="AM70" s="70"/>
      <c r="AN70" s="70"/>
      <c r="AO70" s="70"/>
      <c r="AP70" s="70"/>
      <c r="AQ70" s="70"/>
      <c r="AR70" s="70"/>
      <c r="AS70" s="70"/>
      <c r="AT70" s="70"/>
      <c r="AU70" s="70"/>
      <c r="AV70" s="70"/>
      <c r="AW70" s="70"/>
      <c r="AX70" s="70"/>
      <c r="AY70" s="70"/>
      <c r="AZ70" s="70"/>
      <c r="BA70" s="70"/>
      <c r="BB70" s="70"/>
      <c r="BC70" s="70"/>
      <c r="BD70" s="70"/>
      <c r="BE70" s="70"/>
      <c r="BF70" s="70"/>
      <c r="BG70" s="70"/>
      <c r="BH70" s="70"/>
      <c r="BI70" s="70"/>
      <c r="BJ70" s="70"/>
      <c r="BK70" s="70"/>
      <c r="BL70" s="70"/>
      <c r="BM70" s="70"/>
      <c r="BN70" s="70"/>
      <c r="BO70" s="70"/>
      <c r="BP70" s="70"/>
      <c r="BQ70" s="70"/>
      <c r="BR70" s="70"/>
      <c r="BS70" s="70"/>
      <c r="BT70" s="70"/>
      <c r="BU70" s="70"/>
      <c r="BV70" s="70"/>
      <c r="BW70" s="70"/>
      <c r="BX70" s="70"/>
      <c r="BY70" s="70"/>
      <c r="BZ70" s="70"/>
      <c r="CA70" s="70"/>
      <c r="CB70" s="70"/>
      <c r="CC70" s="70"/>
      <c r="CD70" s="70"/>
      <c r="CE70" s="70"/>
      <c r="CF70" s="70"/>
      <c r="CG70" s="70"/>
      <c r="CH70" s="70"/>
      <c r="CI70" s="70"/>
      <c r="CJ70" s="70"/>
      <c r="CK70" s="70"/>
      <c r="CL70" s="70"/>
      <c r="CM70" s="70"/>
      <c r="CN70" s="70"/>
      <c r="CO70" s="70"/>
      <c r="CP70" s="70"/>
      <c r="CQ70" s="70"/>
      <c r="CR70" s="70"/>
      <c r="CS70" s="70"/>
      <c r="CT70" s="70"/>
      <c r="CU70" s="70"/>
      <c r="CV70" s="70"/>
      <c r="CW70" s="70"/>
      <c r="CX70" s="70"/>
      <c r="CY70" s="70"/>
      <c r="CZ70" s="70"/>
      <c r="DA70" s="70"/>
      <c r="DB70" s="70"/>
      <c r="DC70" s="70"/>
      <c r="DD70" s="70"/>
      <c r="DE70" s="70"/>
      <c r="DF70" s="70"/>
      <c r="DG70" s="70"/>
      <c r="DH70" s="70"/>
      <c r="DI70" s="70"/>
      <c r="DJ70" s="70"/>
      <c r="DK70" s="70"/>
      <c r="DL70" s="70"/>
      <c r="DM70" s="70"/>
      <c r="DN70" s="70"/>
      <c r="DO70" s="70"/>
      <c r="DP70" s="70"/>
      <c r="DQ70" s="70"/>
      <c r="DR70" s="70"/>
      <c r="DS70" s="70"/>
      <c r="DT70" s="70"/>
      <c r="DU70" s="70"/>
      <c r="DV70" s="70"/>
      <c r="DW70" s="70"/>
      <c r="DX70" s="70"/>
      <c r="DY70" s="70"/>
      <c r="DZ70" s="70"/>
      <c r="EA70" s="70"/>
      <c r="EB70" s="70"/>
      <c r="EC70" s="70"/>
      <c r="ED70" s="70"/>
      <c r="EE70" s="70"/>
      <c r="EF70" s="70"/>
      <c r="EG70" s="70"/>
      <c r="EH70" s="70"/>
      <c r="EI70" s="70"/>
      <c r="EJ70" s="70"/>
      <c r="EK70" s="70"/>
      <c r="EL70" s="70"/>
      <c r="EM70" s="70"/>
      <c r="EN70" s="70"/>
      <c r="EO70" s="70"/>
      <c r="EP70" s="70"/>
      <c r="EQ70" s="70"/>
      <c r="ER70" s="70"/>
      <c r="ES70" s="70"/>
      <c r="ET70" s="70"/>
      <c r="EU70" s="70"/>
      <c r="EV70" s="70"/>
      <c r="EW70" s="70"/>
      <c r="EX70" s="70"/>
      <c r="EY70" s="70"/>
      <c r="EZ70" s="70"/>
      <c r="FA70" s="70"/>
      <c r="FB70" s="70"/>
      <c r="FC70" s="70"/>
      <c r="FD70" s="70"/>
      <c r="FE70" s="70"/>
      <c r="FF70" s="70"/>
      <c r="FG70" s="70"/>
      <c r="FH70" s="70"/>
      <c r="FI70" s="70"/>
      <c r="FJ70" s="70"/>
      <c r="FK70" s="70"/>
      <c r="FL70" s="70"/>
    </row>
    <row r="71" spans="1:191" s="2" customFormat="1" ht="8.1" customHeight="1" x14ac:dyDescent="0.4">
      <c r="A71" s="40"/>
      <c r="B71" s="41"/>
      <c r="C71" s="41"/>
      <c r="D71" s="41"/>
      <c r="E71" s="41"/>
      <c r="F71" s="41"/>
      <c r="G71" s="20"/>
      <c r="H71" s="42"/>
      <c r="I71" s="44"/>
      <c r="J71" s="43"/>
      <c r="K71" s="43"/>
      <c r="L71" s="43"/>
      <c r="M71" s="44"/>
      <c r="N71" s="44"/>
      <c r="O71" s="43"/>
      <c r="P71" s="43"/>
      <c r="Q71" s="43"/>
      <c r="R71" s="43"/>
      <c r="S71" s="43"/>
      <c r="T71" s="40"/>
      <c r="U71" s="40"/>
      <c r="V71" s="40"/>
      <c r="W71" s="40"/>
      <c r="X71" s="40"/>
      <c r="Y71" s="40"/>
      <c r="Z71" s="40"/>
      <c r="AA71" s="40"/>
      <c r="AB71" s="40"/>
      <c r="AC71" s="40"/>
      <c r="AD71" s="40"/>
      <c r="AE71" s="40"/>
      <c r="AF71" s="40"/>
      <c r="AG71" s="40"/>
      <c r="AH71" s="40"/>
      <c r="AI71" s="40"/>
      <c r="AJ71" s="40"/>
      <c r="AK71" s="40"/>
      <c r="AL71" s="40"/>
      <c r="AM71" s="40"/>
      <c r="AN71" s="40"/>
      <c r="AO71" s="40"/>
      <c r="AP71" s="40"/>
      <c r="AQ71" s="40"/>
      <c r="AR71" s="40"/>
      <c r="AS71" s="40"/>
      <c r="AT71" s="40"/>
      <c r="AU71" s="40"/>
      <c r="AV71" s="40"/>
      <c r="AW71" s="40"/>
      <c r="AX71" s="40"/>
      <c r="AY71" s="40"/>
      <c r="AZ71" s="40"/>
      <c r="BA71" s="40"/>
      <c r="BB71" s="40"/>
      <c r="BC71" s="40"/>
      <c r="BD71" s="40"/>
      <c r="BE71" s="40"/>
      <c r="BF71" s="40"/>
      <c r="BG71" s="40"/>
      <c r="BH71" s="40"/>
      <c r="BI71" s="40"/>
      <c r="BJ71" s="40"/>
      <c r="BK71" s="40"/>
      <c r="BL71" s="40"/>
      <c r="BM71" s="40"/>
      <c r="BN71" s="40"/>
      <c r="BO71" s="40"/>
      <c r="BP71" s="40"/>
      <c r="BQ71" s="40"/>
      <c r="BR71" s="40"/>
      <c r="BS71" s="40"/>
      <c r="BT71" s="40"/>
      <c r="BU71" s="40"/>
      <c r="BV71" s="40"/>
      <c r="BW71" s="40"/>
      <c r="BX71" s="40"/>
      <c r="BY71" s="40"/>
      <c r="BZ71" s="40"/>
      <c r="CA71" s="40"/>
      <c r="CB71" s="40"/>
      <c r="CC71" s="40"/>
      <c r="CD71" s="40"/>
      <c r="CE71" s="40"/>
      <c r="CF71" s="40"/>
      <c r="CG71" s="40"/>
      <c r="CH71" s="40"/>
      <c r="CI71" s="40"/>
      <c r="CJ71" s="40"/>
      <c r="CK71" s="40"/>
      <c r="CL71" s="40"/>
      <c r="CM71" s="40"/>
      <c r="CN71" s="40"/>
      <c r="CO71" s="40"/>
      <c r="CP71" s="40"/>
      <c r="CQ71" s="40"/>
      <c r="CR71" s="40"/>
      <c r="CS71" s="40"/>
      <c r="CT71" s="40"/>
      <c r="CU71" s="40"/>
      <c r="CV71" s="40"/>
      <c r="CW71" s="40"/>
      <c r="CX71" s="40"/>
      <c r="CY71" s="40"/>
      <c r="CZ71" s="40"/>
      <c r="DA71" s="40"/>
      <c r="DB71" s="40"/>
      <c r="DC71" s="40"/>
      <c r="DD71" s="40"/>
      <c r="DE71" s="40"/>
      <c r="DF71" s="40"/>
      <c r="DG71" s="40"/>
      <c r="DH71" s="40"/>
      <c r="DI71" s="40"/>
      <c r="DJ71" s="40"/>
      <c r="DK71" s="40"/>
      <c r="DL71" s="40"/>
      <c r="DM71" s="40"/>
      <c r="DN71" s="40"/>
      <c r="DO71" s="40"/>
      <c r="DP71" s="40"/>
      <c r="DQ71" s="40"/>
      <c r="DR71" s="40"/>
      <c r="DS71" s="40"/>
      <c r="DT71" s="40"/>
      <c r="DU71" s="40"/>
      <c r="DV71" s="40"/>
      <c r="DW71" s="40"/>
      <c r="DX71" s="40"/>
      <c r="DY71" s="40"/>
      <c r="DZ71" s="40"/>
      <c r="EA71" s="40"/>
      <c r="EB71" s="40"/>
      <c r="EC71" s="40"/>
      <c r="ED71" s="40"/>
      <c r="EE71" s="40"/>
      <c r="EF71" s="40"/>
      <c r="EG71" s="40"/>
      <c r="EH71" s="40"/>
      <c r="EI71" s="40"/>
      <c r="EJ71" s="40"/>
      <c r="EK71" s="40"/>
      <c r="EL71" s="40"/>
      <c r="EM71" s="40"/>
      <c r="EN71" s="40"/>
      <c r="EO71" s="40"/>
      <c r="EP71" s="40"/>
      <c r="EQ71" s="40"/>
      <c r="ER71" s="40"/>
      <c r="ES71" s="40"/>
      <c r="ET71" s="40"/>
      <c r="EU71" s="40"/>
      <c r="EV71" s="40"/>
      <c r="EW71" s="40"/>
      <c r="EX71" s="40"/>
      <c r="EY71" s="40"/>
      <c r="EZ71" s="40"/>
      <c r="FA71" s="40"/>
      <c r="FB71" s="40"/>
      <c r="FC71" s="40"/>
      <c r="FD71" s="40"/>
      <c r="FE71" s="40"/>
      <c r="FF71" s="40"/>
      <c r="FG71" s="40"/>
      <c r="FH71" s="40"/>
      <c r="FI71" s="40"/>
      <c r="FJ71" s="40"/>
      <c r="FK71" s="40"/>
      <c r="FL71" s="40"/>
    </row>
    <row r="72" spans="1:191" s="89" customFormat="1" ht="15" customHeight="1" x14ac:dyDescent="0.4">
      <c r="A72" s="46" t="s">
        <v>86</v>
      </c>
      <c r="B72" s="46"/>
      <c r="C72" s="46"/>
      <c r="D72" s="46"/>
      <c r="E72" s="46"/>
      <c r="F72" s="87"/>
      <c r="G72" s="47"/>
      <c r="H72" s="48"/>
      <c r="I72" s="49"/>
      <c r="J72" s="48"/>
      <c r="K72" s="48"/>
      <c r="L72" s="48"/>
      <c r="M72" s="49"/>
      <c r="N72" s="49"/>
      <c r="O72" s="48"/>
      <c r="P72" s="48"/>
      <c r="Q72" s="48"/>
      <c r="R72" s="48"/>
      <c r="S72" s="48"/>
      <c r="T72" s="50"/>
      <c r="U72" s="40"/>
      <c r="V72" s="40"/>
      <c r="W72" s="40"/>
      <c r="X72" s="40"/>
      <c r="Y72" s="40"/>
      <c r="Z72" s="40"/>
      <c r="AA72" s="40"/>
      <c r="AB72" s="40"/>
      <c r="AC72" s="40"/>
      <c r="AD72" s="40"/>
      <c r="AE72" s="40"/>
      <c r="AF72" s="40"/>
      <c r="AG72" s="40"/>
      <c r="AH72" s="40"/>
      <c r="AI72" s="40"/>
      <c r="AJ72" s="40"/>
      <c r="AK72" s="40"/>
      <c r="AL72" s="40"/>
      <c r="AM72" s="40"/>
      <c r="AN72" s="40"/>
      <c r="AO72" s="40"/>
      <c r="AP72" s="40"/>
      <c r="AQ72" s="40"/>
      <c r="AR72" s="40"/>
      <c r="AS72" s="40"/>
      <c r="AT72" s="40"/>
      <c r="AU72" s="40"/>
      <c r="AV72" s="40"/>
      <c r="AW72" s="40"/>
      <c r="AX72" s="40"/>
      <c r="AY72" s="40"/>
      <c r="AZ72" s="40"/>
      <c r="BA72" s="40"/>
      <c r="BB72" s="40"/>
      <c r="BC72" s="40"/>
      <c r="BD72" s="40"/>
      <c r="BE72" s="40"/>
      <c r="BF72" s="40"/>
      <c r="BG72" s="40"/>
      <c r="BH72" s="40"/>
      <c r="BI72" s="40"/>
      <c r="BJ72" s="40"/>
      <c r="BK72" s="40"/>
      <c r="BL72" s="40"/>
      <c r="BM72" s="40"/>
      <c r="BN72" s="40"/>
      <c r="BO72" s="40"/>
      <c r="BP72" s="40"/>
      <c r="BQ72" s="40"/>
      <c r="BR72" s="40"/>
      <c r="BS72" s="40"/>
      <c r="BT72" s="40"/>
      <c r="BU72" s="40"/>
      <c r="BV72" s="40"/>
      <c r="BW72" s="40"/>
      <c r="BX72" s="40"/>
      <c r="BY72" s="40"/>
      <c r="BZ72" s="40"/>
      <c r="CA72" s="40"/>
      <c r="CB72" s="40"/>
      <c r="CC72" s="40"/>
      <c r="CD72" s="40"/>
      <c r="CE72" s="40"/>
      <c r="CF72" s="40"/>
      <c r="CG72" s="40"/>
      <c r="CH72" s="40"/>
      <c r="CI72" s="40"/>
      <c r="CJ72" s="40"/>
      <c r="CK72" s="40"/>
      <c r="CL72" s="40"/>
      <c r="CM72" s="40"/>
      <c r="CN72" s="40"/>
      <c r="CO72" s="40"/>
      <c r="CP72" s="40"/>
      <c r="CQ72" s="40"/>
      <c r="CR72" s="40"/>
      <c r="CS72" s="40"/>
      <c r="CT72" s="40"/>
      <c r="CU72" s="40"/>
      <c r="CV72" s="40"/>
      <c r="CW72" s="40"/>
      <c r="CX72" s="40"/>
      <c r="CY72" s="40"/>
      <c r="CZ72" s="40"/>
      <c r="DA72" s="40"/>
      <c r="DB72" s="40"/>
      <c r="DC72" s="40"/>
      <c r="DD72" s="40"/>
      <c r="DE72" s="40"/>
      <c r="DF72" s="40"/>
      <c r="DG72" s="40"/>
      <c r="DH72" s="40"/>
      <c r="DI72" s="40"/>
      <c r="DJ72" s="40"/>
      <c r="DK72" s="40"/>
      <c r="DL72" s="40"/>
      <c r="DM72" s="40"/>
      <c r="DN72" s="40"/>
      <c r="DO72" s="40"/>
      <c r="DP72" s="40"/>
      <c r="DQ72" s="40"/>
      <c r="DR72" s="40"/>
      <c r="DS72" s="40"/>
      <c r="DT72" s="40"/>
      <c r="DU72" s="40"/>
      <c r="DV72" s="40"/>
      <c r="DW72" s="40"/>
      <c r="DX72" s="40"/>
      <c r="DY72" s="40"/>
      <c r="DZ72" s="40"/>
      <c r="EA72" s="40"/>
      <c r="EB72" s="40"/>
      <c r="EC72" s="40"/>
      <c r="ED72" s="40"/>
      <c r="EE72" s="40"/>
      <c r="EF72" s="40"/>
      <c r="EG72" s="40"/>
      <c r="EH72" s="40"/>
      <c r="EI72" s="40"/>
      <c r="EJ72" s="40"/>
      <c r="EK72" s="40"/>
      <c r="EL72" s="40"/>
      <c r="EM72" s="40"/>
      <c r="EN72" s="40"/>
      <c r="EO72" s="40"/>
      <c r="EP72" s="40"/>
      <c r="EQ72" s="40"/>
      <c r="ER72" s="40"/>
      <c r="ES72" s="40"/>
      <c r="ET72" s="40"/>
      <c r="EU72" s="40"/>
      <c r="EV72" s="40"/>
      <c r="EW72" s="40"/>
      <c r="EX72" s="40"/>
      <c r="EY72" s="40"/>
      <c r="EZ72" s="40"/>
      <c r="FA72" s="40"/>
      <c r="FB72" s="40"/>
      <c r="FC72" s="40"/>
      <c r="FD72" s="40"/>
      <c r="FE72" s="40"/>
      <c r="FF72" s="40"/>
      <c r="FG72" s="40"/>
      <c r="FH72" s="40"/>
      <c r="FI72" s="40"/>
      <c r="FJ72" s="40"/>
      <c r="FK72" s="40"/>
      <c r="FL72" s="40"/>
      <c r="FM72" s="2"/>
      <c r="FN72" s="2"/>
      <c r="FO72" s="2"/>
      <c r="FP72" s="2"/>
      <c r="FQ72" s="2"/>
      <c r="FR72" s="2"/>
      <c r="FS72" s="2"/>
      <c r="FT72" s="2"/>
      <c r="FU72" s="2"/>
      <c r="FV72" s="2"/>
      <c r="FW72" s="2"/>
      <c r="FX72" s="2"/>
      <c r="FY72" s="2"/>
      <c r="FZ72" s="2"/>
      <c r="GA72" s="2"/>
      <c r="GB72" s="2"/>
      <c r="GC72" s="2"/>
      <c r="GD72" s="2"/>
      <c r="GE72" s="2"/>
      <c r="GF72" s="2"/>
      <c r="GG72" s="2"/>
      <c r="GH72" s="2"/>
      <c r="GI72" s="2"/>
    </row>
    <row r="73" spans="1:191" s="2" customFormat="1" ht="8.1" customHeight="1" x14ac:dyDescent="0.4">
      <c r="A73" s="40"/>
      <c r="B73" s="41"/>
      <c r="C73" s="41"/>
      <c r="D73" s="41"/>
      <c r="E73" s="41"/>
      <c r="F73" s="41"/>
      <c r="G73" s="20"/>
      <c r="H73" s="42"/>
      <c r="I73" s="44"/>
      <c r="J73" s="43"/>
      <c r="K73" s="43"/>
      <c r="L73" s="43"/>
      <c r="M73" s="44"/>
      <c r="N73" s="44"/>
      <c r="O73" s="43"/>
      <c r="P73" s="43"/>
      <c r="Q73" s="43"/>
      <c r="R73" s="43"/>
      <c r="S73" s="43"/>
      <c r="T73" s="40"/>
      <c r="U73" s="40"/>
      <c r="V73" s="40"/>
      <c r="W73" s="40"/>
      <c r="X73" s="40"/>
      <c r="Y73" s="40"/>
      <c r="Z73" s="40"/>
      <c r="AA73" s="40"/>
      <c r="AB73" s="40"/>
      <c r="AC73" s="40"/>
      <c r="AD73" s="40"/>
      <c r="AE73" s="40"/>
      <c r="AF73" s="40"/>
      <c r="AG73" s="40"/>
      <c r="AH73" s="40"/>
      <c r="AI73" s="40"/>
      <c r="AJ73" s="40"/>
      <c r="AK73" s="40"/>
      <c r="AL73" s="40"/>
      <c r="AM73" s="40"/>
      <c r="AN73" s="40"/>
      <c r="AO73" s="40"/>
      <c r="AP73" s="40"/>
      <c r="AQ73" s="40"/>
      <c r="AR73" s="40"/>
      <c r="AS73" s="40"/>
      <c r="AT73" s="40"/>
      <c r="AU73" s="40"/>
      <c r="AV73" s="40"/>
      <c r="AW73" s="40"/>
      <c r="AX73" s="40"/>
      <c r="AY73" s="40"/>
      <c r="AZ73" s="40"/>
      <c r="BA73" s="40"/>
      <c r="BB73" s="40"/>
      <c r="BC73" s="40"/>
      <c r="BD73" s="40"/>
      <c r="BE73" s="40"/>
      <c r="BF73" s="40"/>
      <c r="BG73" s="40"/>
      <c r="BH73" s="40"/>
      <c r="BI73" s="40"/>
      <c r="BJ73" s="40"/>
      <c r="BK73" s="40"/>
      <c r="BL73" s="40"/>
      <c r="BM73" s="40"/>
      <c r="BN73" s="40"/>
      <c r="BO73" s="40"/>
      <c r="BP73" s="40"/>
      <c r="BQ73" s="40"/>
      <c r="BR73" s="40"/>
      <c r="BS73" s="40"/>
      <c r="BT73" s="40"/>
      <c r="BU73" s="40"/>
      <c r="BV73" s="40"/>
      <c r="BW73" s="40"/>
      <c r="BX73" s="40"/>
      <c r="BY73" s="40"/>
      <c r="BZ73" s="40"/>
      <c r="CA73" s="40"/>
      <c r="CB73" s="40"/>
      <c r="CC73" s="40"/>
      <c r="CD73" s="40"/>
      <c r="CE73" s="40"/>
      <c r="CF73" s="40"/>
      <c r="CG73" s="40"/>
      <c r="CH73" s="40"/>
      <c r="CI73" s="40"/>
      <c r="CJ73" s="40"/>
      <c r="CK73" s="40"/>
      <c r="CL73" s="40"/>
      <c r="CM73" s="40"/>
      <c r="CN73" s="40"/>
      <c r="CO73" s="40"/>
      <c r="CP73" s="40"/>
      <c r="CQ73" s="40"/>
      <c r="CR73" s="40"/>
      <c r="CS73" s="40"/>
      <c r="CT73" s="40"/>
      <c r="CU73" s="40"/>
      <c r="CV73" s="40"/>
      <c r="CW73" s="40"/>
      <c r="CX73" s="40"/>
      <c r="CY73" s="40"/>
      <c r="CZ73" s="40"/>
      <c r="DA73" s="40"/>
      <c r="DB73" s="40"/>
      <c r="DC73" s="40"/>
      <c r="DD73" s="40"/>
      <c r="DE73" s="40"/>
      <c r="DF73" s="40"/>
      <c r="DG73" s="40"/>
      <c r="DH73" s="40"/>
      <c r="DI73" s="40"/>
      <c r="DJ73" s="40"/>
      <c r="DK73" s="40"/>
      <c r="DL73" s="40"/>
      <c r="DM73" s="40"/>
      <c r="DN73" s="40"/>
      <c r="DO73" s="40"/>
      <c r="DP73" s="40"/>
      <c r="DQ73" s="40"/>
      <c r="DR73" s="40"/>
      <c r="DS73" s="40"/>
      <c r="DT73" s="40"/>
      <c r="DU73" s="40"/>
      <c r="DV73" s="40"/>
      <c r="DW73" s="40"/>
      <c r="DX73" s="40"/>
      <c r="DY73" s="40"/>
      <c r="DZ73" s="40"/>
      <c r="EA73" s="40"/>
      <c r="EB73" s="40"/>
      <c r="EC73" s="40"/>
      <c r="ED73" s="40"/>
      <c r="EE73" s="40"/>
      <c r="EF73" s="40"/>
      <c r="EG73" s="40"/>
      <c r="EH73" s="40"/>
      <c r="EI73" s="40"/>
      <c r="EJ73" s="40"/>
      <c r="EK73" s="40"/>
      <c r="EL73" s="40"/>
      <c r="EM73" s="40"/>
      <c r="EN73" s="40"/>
      <c r="EO73" s="40"/>
      <c r="EP73" s="40"/>
      <c r="EQ73" s="40"/>
      <c r="ER73" s="40"/>
      <c r="ES73" s="40"/>
      <c r="ET73" s="40"/>
      <c r="EU73" s="40"/>
      <c r="EV73" s="40"/>
      <c r="EW73" s="40"/>
      <c r="EX73" s="40"/>
      <c r="EY73" s="40"/>
      <c r="EZ73" s="40"/>
      <c r="FA73" s="40"/>
      <c r="FB73" s="40"/>
      <c r="FC73" s="40"/>
      <c r="FD73" s="40"/>
      <c r="FE73" s="40"/>
      <c r="FF73" s="40"/>
      <c r="FG73" s="40"/>
      <c r="FH73" s="40"/>
      <c r="FI73" s="40"/>
      <c r="FJ73" s="40"/>
      <c r="FK73" s="40"/>
      <c r="FL73" s="40"/>
    </row>
    <row r="74" spans="1:191" s="2" customFormat="1" ht="15" customHeight="1" x14ac:dyDescent="0.4">
      <c r="A74" s="1">
        <v>1</v>
      </c>
      <c r="B74" s="2" t="s">
        <v>87</v>
      </c>
      <c r="C74" s="1" t="s">
        <v>30</v>
      </c>
      <c r="D74" s="1" t="s">
        <v>88</v>
      </c>
      <c r="E74" s="1" t="s">
        <v>79</v>
      </c>
      <c r="F74" s="1" t="s">
        <v>32</v>
      </c>
      <c r="G74" s="3">
        <v>75000</v>
      </c>
      <c r="H74" s="52">
        <v>5991.87</v>
      </c>
      <c r="I74" s="5">
        <v>25</v>
      </c>
      <c r="J74" s="5">
        <f>+G74*2.87%</f>
        <v>2152.5</v>
      </c>
      <c r="K74" s="5">
        <f>+G74*7.1%</f>
        <v>5324.9999999999991</v>
      </c>
      <c r="L74" s="5">
        <v>860.29</v>
      </c>
      <c r="M74" s="5">
        <f>+G74*3.04%</f>
        <v>2280</v>
      </c>
      <c r="N74" s="53">
        <f>+G74*7.09%</f>
        <v>5317.5</v>
      </c>
      <c r="O74" s="6">
        <v>1587.38</v>
      </c>
      <c r="P74" s="5">
        <f>SUM(J74:N74)</f>
        <v>15935.289999999999</v>
      </c>
      <c r="Q74" s="5">
        <f>+H74+I74+J74+M74+O74</f>
        <v>12036.75</v>
      </c>
      <c r="R74" s="5">
        <f>+K74+L74+N74</f>
        <v>11502.789999999999</v>
      </c>
      <c r="S74" s="55">
        <f>+G74-Q74</f>
        <v>62963.25</v>
      </c>
      <c r="T74" s="1">
        <v>111</v>
      </c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</row>
    <row r="75" spans="1:191" ht="17.25" customHeight="1" thickBot="1" x14ac:dyDescent="0.45">
      <c r="A75" s="1">
        <v>2</v>
      </c>
      <c r="B75" s="7" t="s">
        <v>89</v>
      </c>
      <c r="C75" s="1" t="s">
        <v>34</v>
      </c>
      <c r="D75" s="1" t="s">
        <v>88</v>
      </c>
      <c r="E75" s="88" t="s">
        <v>85</v>
      </c>
      <c r="F75" s="1" t="s">
        <v>32</v>
      </c>
      <c r="G75" s="3">
        <v>50000</v>
      </c>
      <c r="H75" s="4">
        <v>1854</v>
      </c>
      <c r="I75" s="5">
        <v>25</v>
      </c>
      <c r="J75" s="5">
        <f>+G75*2.87%</f>
        <v>1435</v>
      </c>
      <c r="K75" s="5">
        <f>+G75*7.1%</f>
        <v>3549.9999999999995</v>
      </c>
      <c r="L75" s="5">
        <f>+G75*1.15%</f>
        <v>575</v>
      </c>
      <c r="M75" s="5">
        <f>+G75*3.04%</f>
        <v>1520</v>
      </c>
      <c r="N75" s="53">
        <f>+G75*7.09%</f>
        <v>3545.0000000000005</v>
      </c>
      <c r="O75" s="6">
        <v>0</v>
      </c>
      <c r="P75" s="5">
        <f>SUM(J75:N75)</f>
        <v>10625</v>
      </c>
      <c r="Q75" s="5">
        <f>+H75+I75+J75+M75+O75</f>
        <v>4834</v>
      </c>
      <c r="R75" s="5">
        <f>+K75+L75+N75</f>
        <v>7670</v>
      </c>
      <c r="S75" s="55">
        <f>+G75-Q75</f>
        <v>45166</v>
      </c>
      <c r="T75" s="1">
        <v>111</v>
      </c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</row>
    <row r="76" spans="1:191" s="76" customFormat="1" ht="18" customHeight="1" thickBot="1" x14ac:dyDescent="0.45">
      <c r="A76" s="84">
        <f>+A75</f>
        <v>2</v>
      </c>
      <c r="B76" s="85"/>
      <c r="C76" s="85"/>
      <c r="D76" s="85"/>
      <c r="E76" s="85"/>
      <c r="F76" s="85"/>
      <c r="G76" s="67">
        <f>SUM(G74:G75)</f>
        <v>125000</v>
      </c>
      <c r="H76" s="68">
        <f t="shared" ref="H76:S76" si="22">SUM(H74:H75)</f>
        <v>7845.87</v>
      </c>
      <c r="I76" s="69">
        <f t="shared" si="22"/>
        <v>50</v>
      </c>
      <c r="J76" s="69">
        <f t="shared" si="22"/>
        <v>3587.5</v>
      </c>
      <c r="K76" s="69">
        <f t="shared" si="22"/>
        <v>8874.9999999999982</v>
      </c>
      <c r="L76" s="69">
        <f t="shared" si="22"/>
        <v>1435.29</v>
      </c>
      <c r="M76" s="69">
        <f t="shared" si="22"/>
        <v>3800</v>
      </c>
      <c r="N76" s="69">
        <f t="shared" si="22"/>
        <v>8862.5</v>
      </c>
      <c r="O76" s="69">
        <f>SUM(O74:O75)</f>
        <v>1587.38</v>
      </c>
      <c r="P76" s="69">
        <f t="shared" si="22"/>
        <v>26560.29</v>
      </c>
      <c r="Q76" s="69">
        <f t="shared" si="22"/>
        <v>16870.75</v>
      </c>
      <c r="R76" s="69">
        <f t="shared" si="22"/>
        <v>19172.79</v>
      </c>
      <c r="S76" s="69">
        <f t="shared" si="22"/>
        <v>108129.25</v>
      </c>
      <c r="T76" s="69"/>
      <c r="U76" s="70"/>
      <c r="V76" s="70"/>
      <c r="W76" s="70"/>
      <c r="X76" s="70"/>
      <c r="Y76" s="70"/>
      <c r="Z76" s="70"/>
      <c r="AA76" s="70"/>
      <c r="AB76" s="70"/>
      <c r="AC76" s="70"/>
      <c r="AD76" s="70"/>
      <c r="AE76" s="70"/>
      <c r="AF76" s="70"/>
      <c r="AG76" s="70"/>
      <c r="AH76" s="70"/>
      <c r="AI76" s="70"/>
      <c r="AJ76" s="70"/>
      <c r="AK76" s="70"/>
      <c r="AL76" s="70"/>
      <c r="AM76" s="70"/>
      <c r="AN76" s="70"/>
      <c r="AO76" s="70"/>
      <c r="AP76" s="70"/>
      <c r="AQ76" s="70"/>
      <c r="AR76" s="70"/>
      <c r="AS76" s="70"/>
      <c r="AT76" s="70"/>
      <c r="AU76" s="70"/>
      <c r="AV76" s="70"/>
      <c r="AW76" s="70"/>
      <c r="AX76" s="70"/>
      <c r="AY76" s="70"/>
      <c r="AZ76" s="70"/>
      <c r="BA76" s="70"/>
      <c r="BB76" s="70"/>
      <c r="BC76" s="70"/>
      <c r="BD76" s="70"/>
      <c r="BE76" s="70"/>
      <c r="BF76" s="70"/>
      <c r="BG76" s="70"/>
      <c r="BH76" s="70"/>
      <c r="BI76" s="70"/>
      <c r="BJ76" s="70"/>
      <c r="BK76" s="70"/>
      <c r="BL76" s="70"/>
      <c r="BM76" s="70"/>
      <c r="BN76" s="70"/>
      <c r="BO76" s="70"/>
      <c r="BP76" s="70"/>
      <c r="BQ76" s="70"/>
      <c r="BR76" s="70"/>
      <c r="BS76" s="70"/>
      <c r="BT76" s="70"/>
      <c r="BU76" s="70"/>
      <c r="BV76" s="70"/>
      <c r="BW76" s="70"/>
      <c r="BX76" s="70"/>
      <c r="BY76" s="70"/>
      <c r="BZ76" s="70"/>
      <c r="CA76" s="70"/>
      <c r="CB76" s="70"/>
      <c r="CC76" s="70"/>
      <c r="CD76" s="70"/>
      <c r="CE76" s="70"/>
      <c r="CF76" s="70"/>
      <c r="CG76" s="70"/>
      <c r="CH76" s="70"/>
      <c r="CI76" s="70"/>
      <c r="CJ76" s="70"/>
      <c r="CK76" s="70"/>
      <c r="CL76" s="70"/>
      <c r="CM76" s="70"/>
      <c r="CN76" s="70"/>
      <c r="CO76" s="70"/>
      <c r="CP76" s="70"/>
      <c r="CQ76" s="70"/>
      <c r="CR76" s="70"/>
      <c r="CS76" s="70"/>
      <c r="CT76" s="70"/>
      <c r="CU76" s="70"/>
      <c r="CV76" s="70"/>
      <c r="CW76" s="70"/>
      <c r="CX76" s="70"/>
      <c r="CY76" s="70"/>
      <c r="CZ76" s="70"/>
      <c r="DA76" s="70"/>
      <c r="DB76" s="70"/>
      <c r="DC76" s="70"/>
      <c r="DD76" s="70"/>
      <c r="DE76" s="70"/>
      <c r="DF76" s="70"/>
      <c r="DG76" s="70"/>
      <c r="DH76" s="70"/>
      <c r="DI76" s="70"/>
      <c r="DJ76" s="70"/>
      <c r="DK76" s="70"/>
      <c r="DL76" s="70"/>
      <c r="DM76" s="70"/>
      <c r="DN76" s="70"/>
      <c r="DO76" s="70"/>
      <c r="DP76" s="70"/>
      <c r="DQ76" s="70"/>
      <c r="DR76" s="70"/>
      <c r="DS76" s="70"/>
      <c r="DT76" s="70"/>
      <c r="DU76" s="70"/>
      <c r="DV76" s="70"/>
      <c r="DW76" s="70"/>
      <c r="DX76" s="70"/>
      <c r="DY76" s="70"/>
      <c r="DZ76" s="70"/>
      <c r="EA76" s="70"/>
      <c r="EB76" s="70"/>
      <c r="EC76" s="70"/>
      <c r="ED76" s="70"/>
      <c r="EE76" s="70"/>
      <c r="EF76" s="70"/>
      <c r="EG76" s="70"/>
      <c r="EH76" s="70"/>
      <c r="EI76" s="70"/>
      <c r="EJ76" s="70"/>
      <c r="EK76" s="70"/>
      <c r="EL76" s="70"/>
      <c r="EM76" s="70"/>
      <c r="EN76" s="70"/>
      <c r="EO76" s="70"/>
      <c r="EP76" s="70"/>
      <c r="EQ76" s="70"/>
      <c r="ER76" s="70"/>
      <c r="ES76" s="70"/>
      <c r="ET76" s="70"/>
      <c r="EU76" s="70"/>
      <c r="EV76" s="70"/>
      <c r="EW76" s="70"/>
      <c r="EX76" s="70"/>
      <c r="EY76" s="70"/>
      <c r="EZ76" s="70"/>
      <c r="FA76" s="70"/>
      <c r="FB76" s="70"/>
      <c r="FC76" s="70"/>
      <c r="FD76" s="70"/>
      <c r="FE76" s="70"/>
      <c r="FF76" s="70"/>
      <c r="FG76" s="70"/>
      <c r="FH76" s="70"/>
      <c r="FI76" s="70"/>
      <c r="FJ76" s="70"/>
      <c r="FK76" s="70"/>
      <c r="FL76" s="70"/>
    </row>
    <row r="77" spans="1:191" s="76" customFormat="1" ht="8.1" customHeight="1" x14ac:dyDescent="0.4">
      <c r="A77" s="71"/>
      <c r="B77" s="72"/>
      <c r="C77" s="72"/>
      <c r="D77" s="72"/>
      <c r="E77" s="72"/>
      <c r="F77" s="72"/>
      <c r="G77" s="73"/>
      <c r="H77" s="74"/>
      <c r="I77" s="70"/>
      <c r="J77" s="70"/>
      <c r="K77" s="70"/>
      <c r="L77" s="70"/>
      <c r="M77" s="70"/>
      <c r="N77" s="70"/>
      <c r="O77" s="70"/>
      <c r="P77" s="70"/>
      <c r="Q77" s="70"/>
      <c r="R77" s="70"/>
      <c r="S77" s="70"/>
      <c r="T77" s="70"/>
      <c r="U77" s="70"/>
      <c r="V77" s="70"/>
      <c r="W77" s="70"/>
      <c r="X77" s="70"/>
      <c r="Y77" s="70"/>
      <c r="Z77" s="70"/>
      <c r="AA77" s="70"/>
      <c r="AB77" s="70"/>
      <c r="AC77" s="70"/>
      <c r="AD77" s="70"/>
      <c r="AE77" s="70"/>
      <c r="AF77" s="70"/>
      <c r="AG77" s="70"/>
      <c r="AH77" s="70"/>
      <c r="AI77" s="70"/>
      <c r="AJ77" s="70"/>
      <c r="AK77" s="70"/>
      <c r="AL77" s="70"/>
      <c r="AM77" s="70"/>
      <c r="AN77" s="70"/>
      <c r="AO77" s="70"/>
      <c r="AP77" s="70"/>
      <c r="AQ77" s="70"/>
      <c r="AR77" s="70"/>
      <c r="AS77" s="70"/>
      <c r="AT77" s="70"/>
      <c r="AU77" s="70"/>
      <c r="AV77" s="70"/>
      <c r="AW77" s="70"/>
      <c r="AX77" s="70"/>
      <c r="AY77" s="70"/>
      <c r="AZ77" s="70"/>
      <c r="BA77" s="70"/>
      <c r="BB77" s="70"/>
      <c r="BC77" s="70"/>
      <c r="BD77" s="70"/>
      <c r="BE77" s="70"/>
      <c r="BF77" s="70"/>
      <c r="BG77" s="70"/>
      <c r="BH77" s="70"/>
      <c r="BI77" s="70"/>
      <c r="BJ77" s="70"/>
      <c r="BK77" s="70"/>
      <c r="BL77" s="70"/>
      <c r="BM77" s="70"/>
      <c r="BN77" s="70"/>
      <c r="BO77" s="70"/>
      <c r="BP77" s="70"/>
      <c r="BQ77" s="70"/>
      <c r="BR77" s="70"/>
      <c r="BS77" s="70"/>
      <c r="BT77" s="70"/>
      <c r="BU77" s="70"/>
      <c r="BV77" s="70"/>
      <c r="BW77" s="70"/>
      <c r="BX77" s="70"/>
      <c r="BY77" s="70"/>
      <c r="BZ77" s="70"/>
      <c r="CA77" s="70"/>
      <c r="CB77" s="70"/>
      <c r="CC77" s="70"/>
      <c r="CD77" s="70"/>
      <c r="CE77" s="70"/>
      <c r="CF77" s="70"/>
      <c r="CG77" s="70"/>
      <c r="CH77" s="70"/>
      <c r="CI77" s="70"/>
      <c r="CJ77" s="70"/>
      <c r="CK77" s="70"/>
      <c r="CL77" s="70"/>
      <c r="CM77" s="70"/>
      <c r="CN77" s="70"/>
      <c r="CO77" s="70"/>
      <c r="CP77" s="70"/>
      <c r="CQ77" s="70"/>
      <c r="CR77" s="70"/>
      <c r="CS77" s="70"/>
      <c r="CT77" s="70"/>
      <c r="CU77" s="70"/>
      <c r="CV77" s="70"/>
      <c r="CW77" s="70"/>
      <c r="CX77" s="70"/>
      <c r="CY77" s="70"/>
      <c r="CZ77" s="70"/>
      <c r="DA77" s="70"/>
      <c r="DB77" s="70"/>
      <c r="DC77" s="70"/>
      <c r="DD77" s="70"/>
      <c r="DE77" s="70"/>
      <c r="DF77" s="70"/>
      <c r="DG77" s="70"/>
      <c r="DH77" s="70"/>
      <c r="DI77" s="70"/>
      <c r="DJ77" s="70"/>
      <c r="DK77" s="70"/>
      <c r="DL77" s="70"/>
      <c r="DM77" s="70"/>
      <c r="DN77" s="70"/>
      <c r="DO77" s="70"/>
      <c r="DP77" s="70"/>
      <c r="DQ77" s="70"/>
      <c r="DR77" s="70"/>
      <c r="DS77" s="70"/>
      <c r="DT77" s="70"/>
      <c r="DU77" s="70"/>
      <c r="DV77" s="70"/>
      <c r="DW77" s="70"/>
      <c r="DX77" s="70"/>
      <c r="DY77" s="70"/>
      <c r="DZ77" s="70"/>
      <c r="EA77" s="70"/>
      <c r="EB77" s="70"/>
      <c r="EC77" s="70"/>
      <c r="ED77" s="70"/>
      <c r="EE77" s="70"/>
      <c r="EF77" s="70"/>
      <c r="EG77" s="70"/>
      <c r="EH77" s="70"/>
      <c r="EI77" s="70"/>
      <c r="EJ77" s="70"/>
      <c r="EK77" s="70"/>
      <c r="EL77" s="70"/>
      <c r="EM77" s="70"/>
      <c r="EN77" s="70"/>
      <c r="EO77" s="70"/>
      <c r="EP77" s="70"/>
      <c r="EQ77" s="70"/>
      <c r="ER77" s="70"/>
      <c r="ES77" s="70"/>
      <c r="ET77" s="70"/>
      <c r="EU77" s="70"/>
      <c r="EV77" s="70"/>
      <c r="EW77" s="70"/>
      <c r="EX77" s="70"/>
      <c r="EY77" s="70"/>
      <c r="EZ77" s="70"/>
      <c r="FA77" s="70"/>
      <c r="FB77" s="70"/>
      <c r="FC77" s="70"/>
      <c r="FD77" s="70"/>
      <c r="FE77" s="70"/>
      <c r="FF77" s="70"/>
      <c r="FG77" s="70"/>
      <c r="FH77" s="70"/>
      <c r="FI77" s="70"/>
      <c r="FJ77" s="70"/>
      <c r="FK77" s="70"/>
      <c r="FL77" s="70"/>
    </row>
    <row r="78" spans="1:191" s="89" customFormat="1" ht="15" customHeight="1" x14ac:dyDescent="0.4">
      <c r="A78" s="46" t="s">
        <v>90</v>
      </c>
      <c r="B78" s="46"/>
      <c r="C78" s="46"/>
      <c r="D78" s="46"/>
      <c r="E78" s="46"/>
      <c r="F78" s="87"/>
      <c r="G78" s="78"/>
      <c r="H78" s="48"/>
      <c r="I78" s="49"/>
      <c r="J78" s="48"/>
      <c r="K78" s="48"/>
      <c r="L78" s="48"/>
      <c r="M78" s="49"/>
      <c r="N78" s="49"/>
      <c r="O78" s="48"/>
      <c r="P78" s="48"/>
      <c r="Q78" s="48"/>
      <c r="R78" s="48"/>
      <c r="S78" s="48"/>
      <c r="T78" s="5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  <c r="AF78" s="40"/>
      <c r="AG78" s="40"/>
      <c r="AH78" s="40"/>
      <c r="AI78" s="40"/>
      <c r="AJ78" s="40"/>
      <c r="AK78" s="40"/>
      <c r="AL78" s="40"/>
      <c r="AM78" s="40"/>
      <c r="AN78" s="40"/>
      <c r="AO78" s="40"/>
      <c r="AP78" s="40"/>
      <c r="AQ78" s="40"/>
      <c r="AR78" s="40"/>
      <c r="AS78" s="40"/>
      <c r="AT78" s="40"/>
      <c r="AU78" s="40"/>
      <c r="AV78" s="40"/>
      <c r="AW78" s="40"/>
      <c r="AX78" s="40"/>
      <c r="AY78" s="40"/>
      <c r="AZ78" s="40"/>
      <c r="BA78" s="40"/>
      <c r="BB78" s="40"/>
      <c r="BC78" s="40"/>
      <c r="BD78" s="40"/>
      <c r="BE78" s="40"/>
      <c r="BF78" s="40"/>
      <c r="BG78" s="40"/>
      <c r="BH78" s="40"/>
      <c r="BI78" s="40"/>
      <c r="BJ78" s="40"/>
      <c r="BK78" s="40"/>
      <c r="BL78" s="40"/>
      <c r="BM78" s="40"/>
      <c r="BN78" s="40"/>
      <c r="BO78" s="40"/>
      <c r="BP78" s="40"/>
      <c r="BQ78" s="40"/>
      <c r="BR78" s="40"/>
      <c r="BS78" s="40"/>
      <c r="BT78" s="40"/>
      <c r="BU78" s="40"/>
      <c r="BV78" s="40"/>
      <c r="BW78" s="40"/>
      <c r="BX78" s="40"/>
      <c r="BY78" s="40"/>
      <c r="BZ78" s="40"/>
      <c r="CA78" s="40"/>
      <c r="CB78" s="40"/>
      <c r="CC78" s="40"/>
      <c r="CD78" s="40"/>
      <c r="CE78" s="40"/>
      <c r="CF78" s="40"/>
      <c r="CG78" s="40"/>
      <c r="CH78" s="40"/>
      <c r="CI78" s="40"/>
      <c r="CJ78" s="40"/>
      <c r="CK78" s="40"/>
      <c r="CL78" s="40"/>
      <c r="CM78" s="40"/>
      <c r="CN78" s="40"/>
      <c r="CO78" s="40"/>
      <c r="CP78" s="40"/>
      <c r="CQ78" s="40"/>
      <c r="CR78" s="40"/>
      <c r="CS78" s="40"/>
      <c r="CT78" s="40"/>
      <c r="CU78" s="40"/>
      <c r="CV78" s="40"/>
      <c r="CW78" s="40"/>
      <c r="CX78" s="40"/>
      <c r="CY78" s="40"/>
      <c r="CZ78" s="40"/>
      <c r="DA78" s="40"/>
      <c r="DB78" s="40"/>
      <c r="DC78" s="40"/>
      <c r="DD78" s="40"/>
      <c r="DE78" s="40"/>
      <c r="DF78" s="40"/>
      <c r="DG78" s="40"/>
      <c r="DH78" s="40"/>
      <c r="DI78" s="40"/>
      <c r="DJ78" s="40"/>
      <c r="DK78" s="40"/>
      <c r="DL78" s="40"/>
      <c r="DM78" s="40"/>
      <c r="DN78" s="40"/>
      <c r="DO78" s="40"/>
      <c r="DP78" s="40"/>
      <c r="DQ78" s="40"/>
      <c r="DR78" s="40"/>
      <c r="DS78" s="40"/>
      <c r="DT78" s="40"/>
      <c r="DU78" s="40"/>
      <c r="DV78" s="40"/>
      <c r="DW78" s="40"/>
      <c r="DX78" s="40"/>
      <c r="DY78" s="40"/>
      <c r="DZ78" s="40"/>
      <c r="EA78" s="40"/>
      <c r="EB78" s="40"/>
      <c r="EC78" s="40"/>
      <c r="ED78" s="40"/>
      <c r="EE78" s="40"/>
      <c r="EF78" s="40"/>
      <c r="EG78" s="40"/>
      <c r="EH78" s="40"/>
      <c r="EI78" s="40"/>
      <c r="EJ78" s="40"/>
      <c r="EK78" s="40"/>
      <c r="EL78" s="40"/>
      <c r="EM78" s="40"/>
      <c r="EN78" s="40"/>
      <c r="EO78" s="40"/>
      <c r="EP78" s="40"/>
      <c r="EQ78" s="40"/>
      <c r="ER78" s="40"/>
      <c r="ES78" s="40"/>
      <c r="ET78" s="40"/>
      <c r="EU78" s="40"/>
      <c r="EV78" s="40"/>
      <c r="EW78" s="40"/>
      <c r="EX78" s="40"/>
      <c r="EY78" s="40"/>
      <c r="EZ78" s="40"/>
      <c r="FA78" s="40"/>
      <c r="FB78" s="40"/>
      <c r="FC78" s="40"/>
      <c r="FD78" s="40"/>
      <c r="FE78" s="40"/>
      <c r="FF78" s="40"/>
      <c r="FG78" s="40"/>
      <c r="FH78" s="40"/>
      <c r="FI78" s="40"/>
      <c r="FJ78" s="40"/>
      <c r="FK78" s="40"/>
      <c r="FL78" s="40"/>
      <c r="FM78" s="2"/>
      <c r="FN78" s="2"/>
      <c r="FO78" s="2"/>
      <c r="FP78" s="2"/>
      <c r="FQ78" s="2"/>
      <c r="FR78" s="2"/>
      <c r="FS78" s="2"/>
      <c r="FT78" s="2"/>
      <c r="FU78" s="2"/>
      <c r="FV78" s="2"/>
      <c r="FW78" s="2"/>
      <c r="FX78" s="2"/>
      <c r="FY78" s="2"/>
      <c r="FZ78" s="2"/>
      <c r="GA78" s="2"/>
      <c r="GB78" s="2"/>
      <c r="GC78" s="2"/>
      <c r="GD78" s="2"/>
      <c r="GE78" s="2"/>
      <c r="GF78" s="2"/>
      <c r="GG78" s="2"/>
      <c r="GH78" s="2"/>
      <c r="GI78" s="2"/>
    </row>
    <row r="79" spans="1:191" s="2" customFormat="1" ht="8.1" customHeight="1" x14ac:dyDescent="0.4">
      <c r="A79" s="40"/>
      <c r="B79" s="41"/>
      <c r="C79" s="41"/>
      <c r="D79" s="41"/>
      <c r="E79" s="41"/>
      <c r="F79" s="41"/>
      <c r="G79" s="20"/>
      <c r="H79" s="42"/>
      <c r="I79" s="44"/>
      <c r="J79" s="43"/>
      <c r="K79" s="43"/>
      <c r="L79" s="43"/>
      <c r="M79" s="44"/>
      <c r="N79" s="44"/>
      <c r="O79" s="43"/>
      <c r="P79" s="43"/>
      <c r="Q79" s="43"/>
      <c r="R79" s="43"/>
      <c r="S79" s="43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  <c r="AF79" s="40"/>
      <c r="AG79" s="40"/>
      <c r="AH79" s="40"/>
      <c r="AI79" s="40"/>
      <c r="AJ79" s="40"/>
      <c r="AK79" s="40"/>
      <c r="AL79" s="40"/>
      <c r="AM79" s="40"/>
      <c r="AN79" s="40"/>
      <c r="AO79" s="40"/>
      <c r="AP79" s="40"/>
      <c r="AQ79" s="40"/>
      <c r="AR79" s="40"/>
      <c r="AS79" s="40"/>
      <c r="AT79" s="40"/>
      <c r="AU79" s="40"/>
      <c r="AV79" s="40"/>
      <c r="AW79" s="40"/>
      <c r="AX79" s="40"/>
      <c r="AY79" s="40"/>
      <c r="AZ79" s="40"/>
      <c r="BA79" s="40"/>
      <c r="BB79" s="40"/>
      <c r="BC79" s="40"/>
      <c r="BD79" s="40"/>
      <c r="BE79" s="40"/>
      <c r="BF79" s="40"/>
      <c r="BG79" s="40"/>
      <c r="BH79" s="40"/>
      <c r="BI79" s="40"/>
      <c r="BJ79" s="40"/>
      <c r="BK79" s="40"/>
      <c r="BL79" s="40"/>
      <c r="BM79" s="40"/>
      <c r="BN79" s="40"/>
      <c r="BO79" s="40"/>
      <c r="BP79" s="40"/>
      <c r="BQ79" s="40"/>
      <c r="BR79" s="40"/>
      <c r="BS79" s="40"/>
      <c r="BT79" s="40"/>
      <c r="BU79" s="40"/>
      <c r="BV79" s="40"/>
      <c r="BW79" s="40"/>
      <c r="BX79" s="40"/>
      <c r="BY79" s="40"/>
      <c r="BZ79" s="40"/>
      <c r="CA79" s="40"/>
      <c r="CB79" s="40"/>
      <c r="CC79" s="40"/>
      <c r="CD79" s="40"/>
      <c r="CE79" s="40"/>
      <c r="CF79" s="40"/>
      <c r="CG79" s="40"/>
      <c r="CH79" s="40"/>
      <c r="CI79" s="40"/>
      <c r="CJ79" s="40"/>
      <c r="CK79" s="40"/>
      <c r="CL79" s="40"/>
      <c r="CM79" s="40"/>
      <c r="CN79" s="40"/>
      <c r="CO79" s="40"/>
      <c r="CP79" s="40"/>
      <c r="CQ79" s="40"/>
      <c r="CR79" s="40"/>
      <c r="CS79" s="40"/>
      <c r="CT79" s="40"/>
      <c r="CU79" s="40"/>
      <c r="CV79" s="40"/>
      <c r="CW79" s="40"/>
      <c r="CX79" s="40"/>
      <c r="CY79" s="40"/>
      <c r="CZ79" s="40"/>
      <c r="DA79" s="40"/>
      <c r="DB79" s="40"/>
      <c r="DC79" s="40"/>
      <c r="DD79" s="40"/>
      <c r="DE79" s="40"/>
      <c r="DF79" s="40"/>
      <c r="DG79" s="40"/>
      <c r="DH79" s="40"/>
      <c r="DI79" s="40"/>
      <c r="DJ79" s="40"/>
      <c r="DK79" s="40"/>
      <c r="DL79" s="40"/>
      <c r="DM79" s="40"/>
      <c r="DN79" s="40"/>
      <c r="DO79" s="40"/>
      <c r="DP79" s="40"/>
      <c r="DQ79" s="40"/>
      <c r="DR79" s="40"/>
      <c r="DS79" s="40"/>
      <c r="DT79" s="40"/>
      <c r="DU79" s="40"/>
      <c r="DV79" s="40"/>
      <c r="DW79" s="40"/>
      <c r="DX79" s="40"/>
      <c r="DY79" s="40"/>
      <c r="DZ79" s="40"/>
      <c r="EA79" s="40"/>
      <c r="EB79" s="40"/>
      <c r="EC79" s="40"/>
      <c r="ED79" s="40"/>
      <c r="EE79" s="40"/>
      <c r="EF79" s="40"/>
      <c r="EG79" s="40"/>
      <c r="EH79" s="40"/>
      <c r="EI79" s="40"/>
      <c r="EJ79" s="40"/>
      <c r="EK79" s="40"/>
      <c r="EL79" s="40"/>
      <c r="EM79" s="40"/>
      <c r="EN79" s="40"/>
      <c r="EO79" s="40"/>
      <c r="EP79" s="40"/>
      <c r="EQ79" s="40"/>
      <c r="ER79" s="40"/>
      <c r="ES79" s="40"/>
      <c r="ET79" s="40"/>
      <c r="EU79" s="40"/>
      <c r="EV79" s="40"/>
      <c r="EW79" s="40"/>
      <c r="EX79" s="40"/>
      <c r="EY79" s="40"/>
      <c r="EZ79" s="40"/>
      <c r="FA79" s="40"/>
      <c r="FB79" s="40"/>
      <c r="FC79" s="40"/>
      <c r="FD79" s="40"/>
      <c r="FE79" s="40"/>
      <c r="FF79" s="40"/>
      <c r="FG79" s="40"/>
      <c r="FH79" s="40"/>
      <c r="FI79" s="40"/>
      <c r="FJ79" s="40"/>
      <c r="FK79" s="40"/>
      <c r="FL79" s="40"/>
    </row>
    <row r="80" spans="1:191" s="2" customFormat="1" ht="15" customHeight="1" x14ac:dyDescent="0.4">
      <c r="A80" s="1">
        <v>1</v>
      </c>
      <c r="B80" s="2" t="s">
        <v>91</v>
      </c>
      <c r="C80" s="1" t="s">
        <v>34</v>
      </c>
      <c r="D80" s="1" t="s">
        <v>92</v>
      </c>
      <c r="E80" s="1" t="s">
        <v>93</v>
      </c>
      <c r="F80" s="1" t="s">
        <v>80</v>
      </c>
      <c r="G80" s="3">
        <v>91500</v>
      </c>
      <c r="H80" s="91">
        <v>9709.18</v>
      </c>
      <c r="I80" s="5">
        <v>25</v>
      </c>
      <c r="J80" s="5">
        <f>+G80*2.87%</f>
        <v>2626.05</v>
      </c>
      <c r="K80" s="5">
        <f>+G80*7.1%</f>
        <v>6496.4999999999991</v>
      </c>
      <c r="L80" s="5">
        <v>860.29</v>
      </c>
      <c r="M80" s="5">
        <f>+G80*3.04%</f>
        <v>2781.6</v>
      </c>
      <c r="N80" s="53">
        <f>+G80*7.09%</f>
        <v>6487.35</v>
      </c>
      <c r="O80" s="6">
        <v>1587.38</v>
      </c>
      <c r="P80" s="5">
        <f>SUM(J80:N80)</f>
        <v>19251.79</v>
      </c>
      <c r="Q80" s="5">
        <f>+H80+I80+J80+M80+O80</f>
        <v>16729.21</v>
      </c>
      <c r="R80" s="5">
        <f>+K80+L80+N80</f>
        <v>13844.14</v>
      </c>
      <c r="S80" s="55">
        <f>+G80-Q80</f>
        <v>74770.790000000008</v>
      </c>
      <c r="T80" s="1">
        <v>111</v>
      </c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</row>
    <row r="81" spans="1:191" s="2" customFormat="1" ht="15" customHeight="1" x14ac:dyDescent="0.4">
      <c r="A81" s="1">
        <v>2</v>
      </c>
      <c r="B81" s="2" t="s">
        <v>94</v>
      </c>
      <c r="C81" s="1" t="s">
        <v>34</v>
      </c>
      <c r="D81" s="1" t="s">
        <v>92</v>
      </c>
      <c r="E81" s="1" t="s">
        <v>93</v>
      </c>
      <c r="F81" s="1" t="s">
        <v>95</v>
      </c>
      <c r="G81" s="3">
        <v>50000</v>
      </c>
      <c r="H81" s="4">
        <v>1854</v>
      </c>
      <c r="I81" s="5">
        <v>25</v>
      </c>
      <c r="J81" s="5">
        <f>+G81*2.87%</f>
        <v>1435</v>
      </c>
      <c r="K81" s="5">
        <f>+G81*7.1%</f>
        <v>3549.9999999999995</v>
      </c>
      <c r="L81" s="5">
        <f>+G81*1.15%</f>
        <v>575</v>
      </c>
      <c r="M81" s="5">
        <f>+G81*3.04%</f>
        <v>1520</v>
      </c>
      <c r="N81" s="53">
        <f>+G81*7.09%</f>
        <v>3545.0000000000005</v>
      </c>
      <c r="O81" s="6">
        <v>0</v>
      </c>
      <c r="P81" s="5">
        <f>SUM(J81:N81)</f>
        <v>10625</v>
      </c>
      <c r="Q81" s="5">
        <f>+H81+I81+J81+M81+O81</f>
        <v>4834</v>
      </c>
      <c r="R81" s="5">
        <f>+K81+L81+N81</f>
        <v>7670</v>
      </c>
      <c r="S81" s="55">
        <f>+G81-Q81</f>
        <v>45166</v>
      </c>
      <c r="T81" s="1">
        <v>111</v>
      </c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</row>
    <row r="82" spans="1:191" s="2" customFormat="1" ht="15.75" customHeight="1" thickBot="1" x14ac:dyDescent="0.45">
      <c r="A82" s="1">
        <v>3</v>
      </c>
      <c r="B82" s="2" t="s">
        <v>96</v>
      </c>
      <c r="C82" s="1" t="s">
        <v>34</v>
      </c>
      <c r="D82" s="1" t="s">
        <v>92</v>
      </c>
      <c r="E82" s="1" t="s">
        <v>65</v>
      </c>
      <c r="F82" s="1" t="s">
        <v>95</v>
      </c>
      <c r="G82" s="3">
        <v>30000</v>
      </c>
      <c r="H82" s="56">
        <v>0</v>
      </c>
      <c r="I82" s="5">
        <v>25</v>
      </c>
      <c r="J82" s="5">
        <f>+G82*2.87%</f>
        <v>861</v>
      </c>
      <c r="K82" s="53">
        <f>+G82*7.1%</f>
        <v>2130</v>
      </c>
      <c r="L82" s="5">
        <f>+G82*1.15%</f>
        <v>345</v>
      </c>
      <c r="M82" s="5">
        <f>+G82*3.04%</f>
        <v>912</v>
      </c>
      <c r="N82" s="53">
        <f>+G82*7.09%</f>
        <v>2127</v>
      </c>
      <c r="O82" s="83">
        <v>0</v>
      </c>
      <c r="P82" s="5">
        <f>SUM(J82:N82)</f>
        <v>6375</v>
      </c>
      <c r="Q82" s="5">
        <f>+H82+I82+J82+M82+O82</f>
        <v>1798</v>
      </c>
      <c r="R82" s="5">
        <f>+K82+L82+N82</f>
        <v>4602</v>
      </c>
      <c r="S82" s="55">
        <f>+G82-Q82</f>
        <v>28202</v>
      </c>
      <c r="T82" s="1">
        <v>111</v>
      </c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</row>
    <row r="83" spans="1:191" s="92" customFormat="1" ht="18" customHeight="1" thickBot="1" x14ac:dyDescent="0.45">
      <c r="A83" s="84">
        <f>+A82</f>
        <v>3</v>
      </c>
      <c r="B83" s="85"/>
      <c r="C83" s="85"/>
      <c r="D83" s="85"/>
      <c r="E83" s="85"/>
      <c r="F83" s="85"/>
      <c r="G83" s="67">
        <f>SUM(G80:G82)</f>
        <v>171500</v>
      </c>
      <c r="H83" s="68">
        <f t="shared" ref="H83:S83" si="23">SUM(H80:H82)</f>
        <v>11563.18</v>
      </c>
      <c r="I83" s="69">
        <f t="shared" si="23"/>
        <v>75</v>
      </c>
      <c r="J83" s="69">
        <f t="shared" si="23"/>
        <v>4922.05</v>
      </c>
      <c r="K83" s="69">
        <f t="shared" si="23"/>
        <v>12176.499999999998</v>
      </c>
      <c r="L83" s="69">
        <f t="shared" si="23"/>
        <v>1780.29</v>
      </c>
      <c r="M83" s="69">
        <f t="shared" si="23"/>
        <v>5213.6000000000004</v>
      </c>
      <c r="N83" s="69">
        <f t="shared" si="23"/>
        <v>12159.35</v>
      </c>
      <c r="O83" s="69">
        <f t="shared" si="23"/>
        <v>1587.38</v>
      </c>
      <c r="P83" s="69">
        <f t="shared" si="23"/>
        <v>36251.79</v>
      </c>
      <c r="Q83" s="69">
        <f t="shared" si="23"/>
        <v>23361.21</v>
      </c>
      <c r="R83" s="69">
        <f t="shared" si="23"/>
        <v>26116.14</v>
      </c>
      <c r="S83" s="69">
        <f t="shared" si="23"/>
        <v>148138.79</v>
      </c>
      <c r="T83" s="69"/>
      <c r="U83" s="70"/>
      <c r="V83" s="70"/>
      <c r="W83" s="70"/>
      <c r="X83" s="70"/>
      <c r="Y83" s="70"/>
      <c r="Z83" s="70"/>
      <c r="AA83" s="70"/>
      <c r="AB83" s="70"/>
      <c r="AC83" s="70"/>
      <c r="AD83" s="70"/>
      <c r="AE83" s="70"/>
      <c r="AF83" s="70"/>
      <c r="AG83" s="70"/>
      <c r="AH83" s="70"/>
      <c r="AI83" s="70"/>
      <c r="AJ83" s="70"/>
      <c r="AK83" s="70"/>
      <c r="AL83" s="70"/>
      <c r="AM83" s="70"/>
      <c r="AN83" s="70"/>
      <c r="AO83" s="70"/>
      <c r="AP83" s="70"/>
      <c r="AQ83" s="70"/>
      <c r="AR83" s="70"/>
      <c r="AS83" s="70"/>
      <c r="AT83" s="70"/>
      <c r="AU83" s="70"/>
      <c r="AV83" s="70"/>
      <c r="AW83" s="70"/>
      <c r="AX83" s="70"/>
      <c r="AY83" s="70"/>
      <c r="AZ83" s="70"/>
      <c r="BA83" s="70"/>
      <c r="BB83" s="70"/>
      <c r="BC83" s="70"/>
      <c r="BD83" s="70"/>
      <c r="BE83" s="70"/>
      <c r="BF83" s="70"/>
      <c r="BG83" s="70"/>
      <c r="BH83" s="70"/>
      <c r="BI83" s="70"/>
      <c r="BJ83" s="70"/>
      <c r="BK83" s="70"/>
      <c r="BL83" s="70"/>
      <c r="BM83" s="70"/>
      <c r="BN83" s="70"/>
      <c r="BO83" s="70"/>
      <c r="BP83" s="70"/>
      <c r="BQ83" s="70"/>
      <c r="BR83" s="70"/>
      <c r="BS83" s="70"/>
      <c r="BT83" s="70"/>
      <c r="BU83" s="70"/>
      <c r="BV83" s="70"/>
      <c r="BW83" s="70"/>
      <c r="BX83" s="70"/>
      <c r="BY83" s="70"/>
      <c r="BZ83" s="70"/>
      <c r="CA83" s="70"/>
      <c r="CB83" s="70"/>
      <c r="CC83" s="70"/>
      <c r="CD83" s="70"/>
      <c r="CE83" s="70"/>
      <c r="CF83" s="70"/>
      <c r="CG83" s="70"/>
      <c r="CH83" s="70"/>
      <c r="CI83" s="70"/>
      <c r="CJ83" s="70"/>
      <c r="CK83" s="70"/>
      <c r="CL83" s="70"/>
      <c r="CM83" s="70"/>
      <c r="CN83" s="70"/>
      <c r="CO83" s="70"/>
      <c r="CP83" s="70"/>
      <c r="CQ83" s="70"/>
      <c r="CR83" s="70"/>
      <c r="CS83" s="70"/>
      <c r="CT83" s="70"/>
      <c r="CU83" s="70"/>
      <c r="CV83" s="70"/>
      <c r="CW83" s="70"/>
      <c r="CX83" s="70"/>
      <c r="CY83" s="70"/>
      <c r="CZ83" s="70"/>
      <c r="DA83" s="70"/>
      <c r="DB83" s="70"/>
      <c r="DC83" s="70"/>
      <c r="DD83" s="70"/>
      <c r="DE83" s="70"/>
      <c r="DF83" s="70"/>
      <c r="DG83" s="70"/>
      <c r="DH83" s="70"/>
      <c r="DI83" s="70"/>
      <c r="DJ83" s="70"/>
      <c r="DK83" s="70"/>
      <c r="DL83" s="70"/>
      <c r="DM83" s="70"/>
      <c r="DN83" s="70"/>
      <c r="DO83" s="70"/>
      <c r="DP83" s="70"/>
      <c r="DQ83" s="70"/>
      <c r="DR83" s="70"/>
      <c r="DS83" s="70"/>
      <c r="DT83" s="70"/>
      <c r="DU83" s="70"/>
      <c r="DV83" s="70"/>
      <c r="DW83" s="70"/>
      <c r="DX83" s="70"/>
      <c r="DY83" s="70"/>
      <c r="DZ83" s="70"/>
      <c r="EA83" s="70"/>
      <c r="EB83" s="70"/>
      <c r="EC83" s="70"/>
      <c r="ED83" s="70"/>
      <c r="EE83" s="70"/>
      <c r="EF83" s="70"/>
      <c r="EG83" s="70"/>
      <c r="EH83" s="70"/>
      <c r="EI83" s="70"/>
      <c r="EJ83" s="70"/>
      <c r="EK83" s="70"/>
      <c r="EL83" s="70"/>
      <c r="EM83" s="70"/>
      <c r="EN83" s="70"/>
      <c r="EO83" s="70"/>
      <c r="EP83" s="70"/>
      <c r="EQ83" s="70"/>
      <c r="ER83" s="70"/>
      <c r="ES83" s="70"/>
      <c r="ET83" s="70"/>
      <c r="EU83" s="70"/>
      <c r="EV83" s="70"/>
      <c r="EW83" s="70"/>
      <c r="EX83" s="70"/>
      <c r="EY83" s="70"/>
      <c r="EZ83" s="70"/>
      <c r="FA83" s="70"/>
      <c r="FB83" s="70"/>
      <c r="FC83" s="70"/>
      <c r="FD83" s="70"/>
      <c r="FE83" s="70"/>
      <c r="FF83" s="70"/>
      <c r="FG83" s="70"/>
      <c r="FH83" s="70"/>
      <c r="FI83" s="70"/>
      <c r="FJ83" s="70"/>
      <c r="FK83" s="70"/>
      <c r="FL83" s="70"/>
      <c r="FM83" s="76"/>
      <c r="FN83" s="76"/>
      <c r="FO83" s="76"/>
      <c r="FP83" s="76"/>
      <c r="FQ83" s="76"/>
      <c r="FR83" s="76"/>
      <c r="FS83" s="76"/>
      <c r="FT83" s="76"/>
      <c r="FU83" s="76"/>
      <c r="FV83" s="76"/>
      <c r="FW83" s="76"/>
      <c r="FX83" s="76"/>
      <c r="FY83" s="76"/>
      <c r="FZ83" s="76"/>
      <c r="GA83" s="76"/>
      <c r="GB83" s="76"/>
      <c r="GC83" s="76"/>
      <c r="GD83" s="76"/>
      <c r="GE83" s="76"/>
      <c r="GF83" s="76"/>
      <c r="GG83" s="76"/>
      <c r="GH83" s="76"/>
      <c r="GI83" s="76"/>
    </row>
    <row r="84" spans="1:191" s="2" customFormat="1" ht="15" hidden="1" customHeight="1" x14ac:dyDescent="0.4">
      <c r="A84" s="1"/>
      <c r="C84" s="1"/>
      <c r="D84" s="1"/>
      <c r="E84" s="1"/>
      <c r="G84" s="3"/>
      <c r="H84" s="56"/>
      <c r="I84" s="5"/>
      <c r="J84" s="5"/>
      <c r="K84" s="5"/>
      <c r="L84" s="5"/>
      <c r="M84" s="5"/>
      <c r="N84" s="5"/>
      <c r="O84" s="6"/>
      <c r="P84" s="5"/>
      <c r="Q84" s="5"/>
      <c r="R84" s="5"/>
      <c r="S84" s="5"/>
    </row>
    <row r="85" spans="1:191" s="2" customFormat="1" ht="15" hidden="1" customHeight="1" x14ac:dyDescent="0.4">
      <c r="A85" s="93" t="s">
        <v>97</v>
      </c>
      <c r="B85" s="93"/>
      <c r="C85" s="93"/>
      <c r="D85" s="93"/>
      <c r="E85" s="93"/>
      <c r="F85" s="94"/>
      <c r="G85" s="95"/>
      <c r="H85" s="56"/>
      <c r="I85" s="96"/>
      <c r="J85" s="96"/>
      <c r="K85" s="96"/>
      <c r="L85" s="97"/>
      <c r="M85" s="96"/>
      <c r="N85" s="96"/>
      <c r="O85" s="98"/>
      <c r="P85" s="96"/>
      <c r="Q85" s="96"/>
      <c r="R85" s="96"/>
      <c r="S85" s="96"/>
      <c r="T85" s="94"/>
    </row>
    <row r="86" spans="1:191" s="2" customFormat="1" ht="15" hidden="1" customHeight="1" x14ac:dyDescent="0.4">
      <c r="A86" s="1"/>
      <c r="C86" s="1"/>
      <c r="D86" s="1"/>
      <c r="E86" s="1"/>
      <c r="G86" s="3"/>
      <c r="H86" s="56"/>
      <c r="I86" s="5"/>
      <c r="J86" s="5"/>
      <c r="K86" s="5"/>
      <c r="L86" s="5"/>
      <c r="M86" s="5"/>
      <c r="N86" s="5"/>
      <c r="O86" s="6"/>
      <c r="P86" s="5"/>
      <c r="Q86" s="5"/>
      <c r="R86" s="5"/>
      <c r="S86" s="5"/>
    </row>
    <row r="87" spans="1:191" s="2" customFormat="1" ht="15" hidden="1" customHeight="1" x14ac:dyDescent="0.4">
      <c r="A87" s="1"/>
      <c r="C87" s="1"/>
      <c r="D87" s="1" t="s">
        <v>97</v>
      </c>
      <c r="E87" s="1" t="s">
        <v>98</v>
      </c>
      <c r="F87" s="1" t="s">
        <v>32</v>
      </c>
      <c r="G87" s="3">
        <v>0</v>
      </c>
      <c r="H87" s="4">
        <v>0</v>
      </c>
      <c r="I87" s="5">
        <v>0</v>
      </c>
      <c r="J87" s="5">
        <f>+G87*2.87%</f>
        <v>0</v>
      </c>
      <c r="K87" s="5">
        <f>+G87*7.1%</f>
        <v>0</v>
      </c>
      <c r="L87" s="5">
        <f>+G87*1.15%</f>
        <v>0</v>
      </c>
      <c r="M87" s="5">
        <f>+G87*3.04%</f>
        <v>0</v>
      </c>
      <c r="N87" s="5">
        <f>+G87*7.09%</f>
        <v>0</v>
      </c>
      <c r="O87" s="6">
        <v>0</v>
      </c>
      <c r="P87" s="5">
        <f>SUM(J87:N87)</f>
        <v>0</v>
      </c>
      <c r="Q87" s="5">
        <f>+H87+I87+J87+M87+O87</f>
        <v>0</v>
      </c>
      <c r="R87" s="5">
        <f>+K87+L87+N87</f>
        <v>0</v>
      </c>
      <c r="S87" s="55">
        <f>+G87-Q87</f>
        <v>0</v>
      </c>
      <c r="T87" s="1">
        <v>111</v>
      </c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</row>
    <row r="88" spans="1:191" s="76" customFormat="1" ht="15" hidden="1" customHeight="1" x14ac:dyDescent="0.4">
      <c r="A88" s="84">
        <v>0</v>
      </c>
      <c r="B88" s="85"/>
      <c r="C88" s="85"/>
      <c r="D88" s="85"/>
      <c r="E88" s="85"/>
      <c r="F88" s="85"/>
      <c r="G88" s="67">
        <f>SUM(G87)</f>
        <v>0</v>
      </c>
      <c r="H88" s="99">
        <v>0</v>
      </c>
      <c r="I88" s="69">
        <v>0</v>
      </c>
      <c r="J88" s="69">
        <f t="shared" ref="J88:R88" si="24">SUM(J87)</f>
        <v>0</v>
      </c>
      <c r="K88" s="69">
        <f t="shared" si="24"/>
        <v>0</v>
      </c>
      <c r="L88" s="69">
        <f t="shared" si="24"/>
        <v>0</v>
      </c>
      <c r="M88" s="69">
        <f t="shared" si="24"/>
        <v>0</v>
      </c>
      <c r="N88" s="69">
        <f t="shared" si="24"/>
        <v>0</v>
      </c>
      <c r="O88" s="69">
        <f t="shared" si="24"/>
        <v>0</v>
      </c>
      <c r="P88" s="69">
        <f t="shared" si="24"/>
        <v>0</v>
      </c>
      <c r="Q88" s="69">
        <v>0</v>
      </c>
      <c r="R88" s="69">
        <f t="shared" si="24"/>
        <v>0</v>
      </c>
      <c r="S88" s="69">
        <v>0</v>
      </c>
      <c r="T88" s="69">
        <v>0</v>
      </c>
      <c r="U88" s="70"/>
      <c r="V88" s="70"/>
      <c r="W88" s="70"/>
      <c r="X88" s="70"/>
      <c r="Y88" s="70"/>
      <c r="Z88" s="70"/>
      <c r="AA88" s="70"/>
      <c r="AB88" s="70"/>
      <c r="AC88" s="70"/>
      <c r="AD88" s="70"/>
      <c r="AE88" s="70"/>
      <c r="AF88" s="70"/>
      <c r="AG88" s="70"/>
      <c r="AH88" s="70"/>
      <c r="AI88" s="70"/>
      <c r="AJ88" s="70"/>
      <c r="AK88" s="70"/>
      <c r="AL88" s="70"/>
      <c r="AM88" s="70"/>
      <c r="AN88" s="70"/>
      <c r="AO88" s="70"/>
      <c r="AP88" s="70"/>
      <c r="AQ88" s="70"/>
      <c r="AR88" s="70"/>
      <c r="AS88" s="70"/>
      <c r="AT88" s="70"/>
      <c r="AU88" s="70"/>
      <c r="AV88" s="70"/>
      <c r="AW88" s="70"/>
      <c r="AX88" s="70"/>
      <c r="AY88" s="70"/>
      <c r="AZ88" s="70"/>
      <c r="BA88" s="70"/>
      <c r="BB88" s="70"/>
      <c r="BC88" s="70"/>
      <c r="BD88" s="70"/>
      <c r="BE88" s="70"/>
      <c r="BF88" s="70"/>
      <c r="BG88" s="70"/>
      <c r="BH88" s="70"/>
      <c r="BI88" s="70"/>
      <c r="BJ88" s="70"/>
      <c r="BK88" s="70"/>
      <c r="BL88" s="70"/>
      <c r="BM88" s="70"/>
      <c r="BN88" s="70"/>
      <c r="BO88" s="70"/>
      <c r="BP88" s="70"/>
      <c r="BQ88" s="70"/>
      <c r="BR88" s="70"/>
      <c r="BS88" s="70"/>
      <c r="BT88" s="70"/>
      <c r="BU88" s="70"/>
      <c r="BV88" s="70"/>
      <c r="BW88" s="70"/>
      <c r="BX88" s="70"/>
      <c r="BY88" s="70"/>
      <c r="BZ88" s="70"/>
      <c r="CA88" s="70"/>
      <c r="CB88" s="70"/>
      <c r="CC88" s="70"/>
      <c r="CD88" s="70"/>
      <c r="CE88" s="70"/>
      <c r="CF88" s="70"/>
      <c r="CG88" s="70"/>
      <c r="CH88" s="70"/>
      <c r="CI88" s="70"/>
      <c r="CJ88" s="70"/>
      <c r="CK88" s="70"/>
      <c r="CL88" s="70"/>
      <c r="CM88" s="70"/>
      <c r="CN88" s="70"/>
      <c r="CO88" s="70"/>
      <c r="CP88" s="70"/>
      <c r="CQ88" s="70"/>
      <c r="CR88" s="70"/>
      <c r="CS88" s="70"/>
      <c r="CT88" s="70"/>
      <c r="CU88" s="70"/>
      <c r="CV88" s="70"/>
      <c r="CW88" s="70"/>
      <c r="CX88" s="70"/>
      <c r="CY88" s="70"/>
      <c r="CZ88" s="70"/>
      <c r="DA88" s="70"/>
      <c r="DB88" s="70"/>
      <c r="DC88" s="70"/>
      <c r="DD88" s="70"/>
      <c r="DE88" s="70"/>
      <c r="DF88" s="70"/>
      <c r="DG88" s="70"/>
      <c r="DH88" s="70"/>
      <c r="DI88" s="70"/>
      <c r="DJ88" s="70"/>
      <c r="DK88" s="70"/>
      <c r="DL88" s="70"/>
      <c r="DM88" s="70"/>
      <c r="DN88" s="70"/>
      <c r="DO88" s="70"/>
      <c r="DP88" s="70"/>
      <c r="DQ88" s="70"/>
      <c r="DR88" s="70"/>
      <c r="DS88" s="70"/>
      <c r="DT88" s="70"/>
      <c r="DU88" s="70"/>
      <c r="DV88" s="70"/>
      <c r="DW88" s="70"/>
      <c r="DX88" s="70"/>
      <c r="DY88" s="70"/>
      <c r="DZ88" s="70"/>
      <c r="EA88" s="70"/>
      <c r="EB88" s="70"/>
      <c r="EC88" s="70"/>
      <c r="ED88" s="70"/>
      <c r="EE88" s="70"/>
      <c r="EF88" s="70"/>
      <c r="EG88" s="70"/>
      <c r="EH88" s="70"/>
      <c r="EI88" s="70"/>
      <c r="EJ88" s="70"/>
      <c r="EK88" s="70"/>
      <c r="EL88" s="70"/>
      <c r="EM88" s="70"/>
      <c r="EN88" s="70"/>
      <c r="EO88" s="70"/>
      <c r="EP88" s="70"/>
      <c r="EQ88" s="70"/>
      <c r="ER88" s="70"/>
      <c r="ES88" s="70"/>
      <c r="ET88" s="70"/>
      <c r="EU88" s="70"/>
      <c r="EV88" s="70"/>
      <c r="EW88" s="70"/>
      <c r="EX88" s="70"/>
      <c r="EY88" s="70"/>
      <c r="EZ88" s="70"/>
      <c r="FA88" s="70"/>
      <c r="FB88" s="70"/>
      <c r="FC88" s="70"/>
      <c r="FD88" s="70"/>
      <c r="FE88" s="70"/>
      <c r="FF88" s="70"/>
      <c r="FG88" s="70"/>
      <c r="FH88" s="70"/>
      <c r="FI88" s="70"/>
      <c r="FJ88" s="70"/>
      <c r="FK88" s="70"/>
      <c r="FL88" s="70"/>
    </row>
    <row r="89" spans="1:191" s="2" customFormat="1" ht="8.1" customHeight="1" x14ac:dyDescent="0.4">
      <c r="A89" s="71"/>
      <c r="B89" s="72"/>
      <c r="C89" s="72"/>
      <c r="D89" s="72"/>
      <c r="E89" s="72"/>
      <c r="F89" s="72"/>
      <c r="G89" s="73"/>
      <c r="H89" s="74"/>
      <c r="I89" s="53"/>
      <c r="J89" s="70"/>
      <c r="K89" s="70"/>
      <c r="L89" s="70"/>
      <c r="M89" s="53"/>
      <c r="N89" s="53"/>
      <c r="O89" s="100"/>
      <c r="P89" s="70"/>
      <c r="Q89" s="70"/>
      <c r="R89" s="70"/>
      <c r="S89" s="70"/>
      <c r="T89" s="70"/>
      <c r="U89" s="70"/>
      <c r="V89" s="70"/>
      <c r="W89" s="70"/>
      <c r="X89" s="70"/>
      <c r="Y89" s="70"/>
      <c r="Z89" s="70"/>
      <c r="AA89" s="70"/>
      <c r="AB89" s="70"/>
      <c r="AC89" s="70"/>
      <c r="AD89" s="70"/>
      <c r="AE89" s="70"/>
      <c r="AF89" s="70"/>
      <c r="AG89" s="70"/>
      <c r="AH89" s="70"/>
      <c r="AI89" s="70"/>
      <c r="AJ89" s="70"/>
      <c r="AK89" s="70"/>
      <c r="AL89" s="70"/>
      <c r="AM89" s="70"/>
      <c r="AN89" s="70"/>
      <c r="AO89" s="70"/>
      <c r="AP89" s="70"/>
      <c r="AQ89" s="70"/>
      <c r="AR89" s="70"/>
      <c r="AS89" s="70"/>
      <c r="AT89" s="70"/>
      <c r="AU89" s="70"/>
      <c r="AV89" s="70"/>
      <c r="AW89" s="70"/>
      <c r="AX89" s="70"/>
      <c r="AY89" s="70"/>
      <c r="AZ89" s="70"/>
      <c r="BA89" s="70"/>
      <c r="BB89" s="70"/>
      <c r="BC89" s="70"/>
      <c r="BD89" s="70"/>
      <c r="BE89" s="70"/>
      <c r="BF89" s="70"/>
      <c r="BG89" s="70"/>
      <c r="BH89" s="70"/>
      <c r="BI89" s="70"/>
      <c r="BJ89" s="70"/>
      <c r="BK89" s="70"/>
      <c r="BL89" s="70"/>
      <c r="BM89" s="70"/>
      <c r="BN89" s="70"/>
      <c r="BO89" s="70"/>
      <c r="BP89" s="70"/>
      <c r="BQ89" s="70"/>
      <c r="BR89" s="70"/>
      <c r="BS89" s="70"/>
      <c r="BT89" s="70"/>
      <c r="BU89" s="70"/>
      <c r="BV89" s="70"/>
      <c r="BW89" s="70"/>
      <c r="BX89" s="70"/>
      <c r="BY89" s="70"/>
      <c r="BZ89" s="70"/>
      <c r="CA89" s="70"/>
      <c r="CB89" s="70"/>
      <c r="CC89" s="70"/>
      <c r="CD89" s="70"/>
      <c r="CE89" s="70"/>
      <c r="CF89" s="70"/>
      <c r="CG89" s="70"/>
      <c r="CH89" s="70"/>
      <c r="CI89" s="70"/>
      <c r="CJ89" s="70"/>
      <c r="CK89" s="70"/>
      <c r="CL89" s="70"/>
      <c r="CM89" s="70"/>
      <c r="CN89" s="70"/>
      <c r="CO89" s="70"/>
      <c r="CP89" s="70"/>
      <c r="CQ89" s="70"/>
      <c r="CR89" s="70"/>
      <c r="CS89" s="70"/>
      <c r="CT89" s="70"/>
      <c r="CU89" s="70"/>
      <c r="CV89" s="70"/>
      <c r="CW89" s="70"/>
      <c r="CX89" s="70"/>
      <c r="CY89" s="70"/>
      <c r="CZ89" s="70"/>
      <c r="DA89" s="70"/>
      <c r="DB89" s="70"/>
      <c r="DC89" s="70"/>
      <c r="DD89" s="70"/>
      <c r="DE89" s="70"/>
      <c r="DF89" s="70"/>
      <c r="DG89" s="70"/>
      <c r="DH89" s="70"/>
      <c r="DI89" s="70"/>
      <c r="DJ89" s="70"/>
      <c r="DK89" s="70"/>
      <c r="DL89" s="70"/>
      <c r="DM89" s="70"/>
      <c r="DN89" s="70"/>
      <c r="DO89" s="70"/>
      <c r="DP89" s="70"/>
      <c r="DQ89" s="70"/>
      <c r="DR89" s="70"/>
      <c r="DS89" s="70"/>
      <c r="DT89" s="70"/>
      <c r="DU89" s="70"/>
      <c r="DV89" s="70"/>
      <c r="DW89" s="70"/>
      <c r="DX89" s="70"/>
      <c r="DY89" s="70"/>
      <c r="DZ89" s="70"/>
      <c r="EA89" s="70"/>
      <c r="EB89" s="70"/>
      <c r="EC89" s="70"/>
      <c r="ED89" s="70"/>
      <c r="EE89" s="70"/>
      <c r="EF89" s="70"/>
      <c r="EG89" s="70"/>
      <c r="EH89" s="70"/>
      <c r="EI89" s="70"/>
      <c r="EJ89" s="70"/>
      <c r="EK89" s="70"/>
      <c r="EL89" s="70"/>
      <c r="EM89" s="70"/>
      <c r="EN89" s="70"/>
      <c r="EO89" s="70"/>
      <c r="EP89" s="70"/>
      <c r="EQ89" s="70"/>
      <c r="ER89" s="70"/>
      <c r="ES89" s="70"/>
      <c r="ET89" s="70"/>
      <c r="EU89" s="70"/>
      <c r="EV89" s="70"/>
      <c r="EW89" s="70"/>
      <c r="EX89" s="70"/>
      <c r="EY89" s="70"/>
      <c r="EZ89" s="70"/>
      <c r="FA89" s="70"/>
      <c r="FB89" s="70"/>
      <c r="FC89" s="70"/>
      <c r="FD89" s="70"/>
      <c r="FE89" s="70"/>
      <c r="FF89" s="70"/>
      <c r="FG89" s="70"/>
      <c r="FH89" s="70"/>
      <c r="FI89" s="70"/>
      <c r="FJ89" s="70"/>
      <c r="FK89" s="70"/>
      <c r="FL89" s="70"/>
    </row>
    <row r="90" spans="1:191" s="89" customFormat="1" ht="15" customHeight="1" x14ac:dyDescent="0.4">
      <c r="A90" s="46" t="s">
        <v>99</v>
      </c>
      <c r="B90" s="46"/>
      <c r="C90" s="46"/>
      <c r="D90" s="46"/>
      <c r="E90" s="46"/>
      <c r="F90" s="101"/>
      <c r="G90" s="78"/>
      <c r="H90" s="102"/>
      <c r="I90" s="103"/>
      <c r="J90" s="103"/>
      <c r="K90" s="103"/>
      <c r="L90" s="48"/>
      <c r="M90" s="103"/>
      <c r="N90" s="103"/>
      <c r="O90" s="104"/>
      <c r="P90" s="103"/>
      <c r="Q90" s="103"/>
      <c r="R90" s="103"/>
      <c r="S90" s="103"/>
      <c r="T90" s="101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  <c r="EY90" s="2"/>
      <c r="EZ90" s="2"/>
      <c r="FA90" s="2"/>
      <c r="FB90" s="2"/>
      <c r="FC90" s="2"/>
      <c r="FD90" s="2"/>
      <c r="FE90" s="2"/>
      <c r="FF90" s="2"/>
      <c r="FG90" s="2"/>
      <c r="FH90" s="2"/>
      <c r="FI90" s="2"/>
      <c r="FJ90" s="2"/>
      <c r="FK90" s="2"/>
      <c r="FL90" s="2"/>
      <c r="FM90" s="2"/>
      <c r="FN90" s="2"/>
      <c r="FO90" s="2"/>
      <c r="FP90" s="2"/>
      <c r="FQ90" s="2"/>
      <c r="FR90" s="2"/>
      <c r="FS90" s="2"/>
      <c r="FT90" s="2"/>
      <c r="FU90" s="2"/>
      <c r="FV90" s="2"/>
      <c r="FW90" s="2"/>
      <c r="FX90" s="2"/>
      <c r="FY90" s="2"/>
      <c r="FZ90" s="2"/>
      <c r="GA90" s="2"/>
      <c r="GB90" s="2"/>
      <c r="GC90" s="2"/>
      <c r="GD90" s="2"/>
      <c r="GE90" s="2"/>
      <c r="GF90" s="2"/>
      <c r="GG90" s="2"/>
      <c r="GH90" s="2"/>
      <c r="GI90" s="2"/>
    </row>
    <row r="91" spans="1:191" s="2" customFormat="1" ht="8.1" customHeight="1" x14ac:dyDescent="0.4">
      <c r="A91" s="71"/>
      <c r="B91" s="72"/>
      <c r="C91" s="72"/>
      <c r="D91" s="72"/>
      <c r="E91" s="72"/>
      <c r="F91" s="72"/>
      <c r="G91" s="73"/>
      <c r="H91" s="74"/>
      <c r="I91" s="53"/>
      <c r="J91" s="70"/>
      <c r="K91" s="70"/>
      <c r="L91" s="70"/>
      <c r="M91" s="53"/>
      <c r="N91" s="53"/>
      <c r="O91" s="100"/>
      <c r="P91" s="70"/>
      <c r="Q91" s="70"/>
      <c r="R91" s="70"/>
      <c r="S91" s="70"/>
      <c r="T91" s="70"/>
      <c r="U91" s="70"/>
      <c r="V91" s="70"/>
      <c r="W91" s="70"/>
      <c r="X91" s="70"/>
      <c r="Y91" s="70"/>
      <c r="Z91" s="70"/>
      <c r="AA91" s="70"/>
      <c r="AB91" s="70"/>
      <c r="AC91" s="70"/>
      <c r="AD91" s="70"/>
      <c r="AE91" s="70"/>
      <c r="AF91" s="70"/>
      <c r="AG91" s="70"/>
      <c r="AH91" s="70"/>
      <c r="AI91" s="70"/>
      <c r="AJ91" s="70"/>
      <c r="AK91" s="70"/>
      <c r="AL91" s="70"/>
      <c r="AM91" s="70"/>
      <c r="AN91" s="70"/>
      <c r="AO91" s="70"/>
      <c r="AP91" s="70"/>
      <c r="AQ91" s="70"/>
      <c r="AR91" s="70"/>
      <c r="AS91" s="70"/>
      <c r="AT91" s="70"/>
      <c r="AU91" s="70"/>
      <c r="AV91" s="70"/>
      <c r="AW91" s="70"/>
      <c r="AX91" s="70"/>
      <c r="AY91" s="70"/>
      <c r="AZ91" s="70"/>
      <c r="BA91" s="70"/>
      <c r="BB91" s="70"/>
      <c r="BC91" s="70"/>
      <c r="BD91" s="70"/>
      <c r="BE91" s="70"/>
      <c r="BF91" s="70"/>
      <c r="BG91" s="70"/>
      <c r="BH91" s="70"/>
      <c r="BI91" s="70"/>
      <c r="BJ91" s="70"/>
      <c r="BK91" s="70"/>
      <c r="BL91" s="70"/>
      <c r="BM91" s="70"/>
      <c r="BN91" s="70"/>
      <c r="BO91" s="70"/>
      <c r="BP91" s="70"/>
      <c r="BQ91" s="70"/>
      <c r="BR91" s="70"/>
      <c r="BS91" s="70"/>
      <c r="BT91" s="70"/>
      <c r="BU91" s="70"/>
      <c r="BV91" s="70"/>
      <c r="BW91" s="70"/>
      <c r="BX91" s="70"/>
      <c r="BY91" s="70"/>
      <c r="BZ91" s="70"/>
      <c r="CA91" s="70"/>
      <c r="CB91" s="70"/>
      <c r="CC91" s="70"/>
      <c r="CD91" s="70"/>
      <c r="CE91" s="70"/>
      <c r="CF91" s="70"/>
      <c r="CG91" s="70"/>
      <c r="CH91" s="70"/>
      <c r="CI91" s="70"/>
      <c r="CJ91" s="70"/>
      <c r="CK91" s="70"/>
      <c r="CL91" s="70"/>
      <c r="CM91" s="70"/>
      <c r="CN91" s="70"/>
      <c r="CO91" s="70"/>
      <c r="CP91" s="70"/>
      <c r="CQ91" s="70"/>
      <c r="CR91" s="70"/>
      <c r="CS91" s="70"/>
      <c r="CT91" s="70"/>
      <c r="CU91" s="70"/>
      <c r="CV91" s="70"/>
      <c r="CW91" s="70"/>
      <c r="CX91" s="70"/>
      <c r="CY91" s="70"/>
      <c r="CZ91" s="70"/>
      <c r="DA91" s="70"/>
      <c r="DB91" s="70"/>
      <c r="DC91" s="70"/>
      <c r="DD91" s="70"/>
      <c r="DE91" s="70"/>
      <c r="DF91" s="70"/>
      <c r="DG91" s="70"/>
      <c r="DH91" s="70"/>
      <c r="DI91" s="70"/>
      <c r="DJ91" s="70"/>
      <c r="DK91" s="70"/>
      <c r="DL91" s="70"/>
      <c r="DM91" s="70"/>
      <c r="DN91" s="70"/>
      <c r="DO91" s="70"/>
      <c r="DP91" s="70"/>
      <c r="DQ91" s="70"/>
      <c r="DR91" s="70"/>
      <c r="DS91" s="70"/>
      <c r="DT91" s="70"/>
      <c r="DU91" s="70"/>
      <c r="DV91" s="70"/>
      <c r="DW91" s="70"/>
      <c r="DX91" s="70"/>
      <c r="DY91" s="70"/>
      <c r="DZ91" s="70"/>
      <c r="EA91" s="70"/>
      <c r="EB91" s="70"/>
      <c r="EC91" s="70"/>
      <c r="ED91" s="70"/>
      <c r="EE91" s="70"/>
      <c r="EF91" s="70"/>
      <c r="EG91" s="70"/>
      <c r="EH91" s="70"/>
      <c r="EI91" s="70"/>
      <c r="EJ91" s="70"/>
      <c r="EK91" s="70"/>
      <c r="EL91" s="70"/>
      <c r="EM91" s="70"/>
      <c r="EN91" s="70"/>
      <c r="EO91" s="70"/>
      <c r="EP91" s="70"/>
      <c r="EQ91" s="70"/>
      <c r="ER91" s="70"/>
      <c r="ES91" s="70"/>
      <c r="ET91" s="70"/>
      <c r="EU91" s="70"/>
      <c r="EV91" s="70"/>
      <c r="EW91" s="70"/>
      <c r="EX91" s="70"/>
      <c r="EY91" s="70"/>
      <c r="EZ91" s="70"/>
      <c r="FA91" s="70"/>
      <c r="FB91" s="70"/>
      <c r="FC91" s="70"/>
      <c r="FD91" s="70"/>
      <c r="FE91" s="70"/>
      <c r="FF91" s="70"/>
      <c r="FG91" s="70"/>
      <c r="FH91" s="70"/>
      <c r="FI91" s="70"/>
      <c r="FJ91" s="70"/>
      <c r="FK91" s="70"/>
      <c r="FL91" s="70"/>
    </row>
    <row r="92" spans="1:191" s="2" customFormat="1" ht="15" customHeight="1" x14ac:dyDescent="0.4">
      <c r="A92" s="1">
        <v>1</v>
      </c>
      <c r="B92" s="2" t="s">
        <v>100</v>
      </c>
      <c r="C92" s="1" t="s">
        <v>30</v>
      </c>
      <c r="D92" s="1" t="s">
        <v>101</v>
      </c>
      <c r="E92" s="1" t="s">
        <v>102</v>
      </c>
      <c r="F92" s="1" t="s">
        <v>32</v>
      </c>
      <c r="G92" s="3">
        <v>120000</v>
      </c>
      <c r="H92" s="56">
        <v>16413.09</v>
      </c>
      <c r="I92" s="53">
        <v>25</v>
      </c>
      <c r="J92" s="53">
        <f>+G92*2.87%</f>
        <v>3444</v>
      </c>
      <c r="K92" s="57">
        <f>+G92*7.1%</f>
        <v>8520</v>
      </c>
      <c r="L92" s="5">
        <v>860.29</v>
      </c>
      <c r="M92" s="5">
        <f>+G92*3.04%</f>
        <v>3648</v>
      </c>
      <c r="N92" s="53">
        <f t="shared" ref="N92:N101" si="25">+G92*7.09%</f>
        <v>8508</v>
      </c>
      <c r="O92" s="6">
        <v>1587.38</v>
      </c>
      <c r="P92" s="5">
        <f>SUM(J92:N92)</f>
        <v>24980.29</v>
      </c>
      <c r="Q92" s="5">
        <f>+H92+I92+J92+M92+O92</f>
        <v>25117.47</v>
      </c>
      <c r="R92" s="5">
        <f t="shared" ref="R92:R101" si="26">+K92+L92+N92</f>
        <v>17888.29</v>
      </c>
      <c r="S92" s="55">
        <f t="shared" ref="S92:S101" si="27">+G92-Q92</f>
        <v>94882.53</v>
      </c>
      <c r="T92" s="1">
        <v>111</v>
      </c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</row>
    <row r="93" spans="1:191" s="2" customFormat="1" ht="15" customHeight="1" x14ac:dyDescent="0.4">
      <c r="A93" s="1">
        <v>2</v>
      </c>
      <c r="B93" s="2" t="s">
        <v>103</v>
      </c>
      <c r="C93" s="1" t="s">
        <v>34</v>
      </c>
      <c r="D93" s="1" t="s">
        <v>101</v>
      </c>
      <c r="E93" s="105" t="s">
        <v>39</v>
      </c>
      <c r="F93" s="1" t="s">
        <v>32</v>
      </c>
      <c r="G93" s="3">
        <v>35000</v>
      </c>
      <c r="H93" s="56">
        <v>0</v>
      </c>
      <c r="I93" s="53">
        <v>25</v>
      </c>
      <c r="J93" s="53">
        <f t="shared" ref="J93:J101" si="28">+G93*2.87%</f>
        <v>1004.5</v>
      </c>
      <c r="K93" s="53">
        <f t="shared" ref="K93:K101" si="29">+G93*7.1%</f>
        <v>2485</v>
      </c>
      <c r="L93" s="53">
        <f t="shared" ref="L93:L101" si="30">+G93*1.15%</f>
        <v>402.5</v>
      </c>
      <c r="M93" s="5">
        <f t="shared" ref="M93:M101" si="31">+G93*3.04%</f>
        <v>1064</v>
      </c>
      <c r="N93" s="53">
        <f t="shared" si="25"/>
        <v>2481.5</v>
      </c>
      <c r="O93" s="6">
        <v>0</v>
      </c>
      <c r="P93" s="5">
        <f t="shared" ref="P93:P101" si="32">SUM(J93:N93)</f>
        <v>7437.5</v>
      </c>
      <c r="Q93" s="5">
        <f t="shared" ref="Q93:Q101" si="33">+H93+I93+J93+M93+O93</f>
        <v>2093.5</v>
      </c>
      <c r="R93" s="5">
        <f t="shared" si="26"/>
        <v>5369</v>
      </c>
      <c r="S93" s="55">
        <f t="shared" si="27"/>
        <v>32906.5</v>
      </c>
      <c r="T93" s="1">
        <v>111</v>
      </c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</row>
    <row r="94" spans="1:191" s="107" customFormat="1" ht="15" customHeight="1" x14ac:dyDescent="0.4">
      <c r="A94" s="1">
        <v>3</v>
      </c>
      <c r="B94" s="2" t="s">
        <v>104</v>
      </c>
      <c r="C94" s="1" t="s">
        <v>34</v>
      </c>
      <c r="D94" s="1" t="s">
        <v>101</v>
      </c>
      <c r="E94" s="1" t="s">
        <v>105</v>
      </c>
      <c r="F94" s="1" t="s">
        <v>32</v>
      </c>
      <c r="G94" s="3">
        <v>50000</v>
      </c>
      <c r="H94" s="56">
        <v>1854</v>
      </c>
      <c r="I94" s="53">
        <v>25</v>
      </c>
      <c r="J94" s="53">
        <f>+G94*2.87%</f>
        <v>1435</v>
      </c>
      <c r="K94" s="53">
        <f>+G94*7.1%</f>
        <v>3549.9999999999995</v>
      </c>
      <c r="L94" s="53">
        <f>+G94*1.15%</f>
        <v>575</v>
      </c>
      <c r="M94" s="5">
        <f>+G94*3.04%</f>
        <v>1520</v>
      </c>
      <c r="N94" s="53">
        <f t="shared" si="25"/>
        <v>3545.0000000000005</v>
      </c>
      <c r="O94" s="6">
        <v>0</v>
      </c>
      <c r="P94" s="5">
        <f>SUM(J94:N94)</f>
        <v>10625</v>
      </c>
      <c r="Q94" s="5">
        <f>+H94+I94+J94+M94+O94</f>
        <v>4834</v>
      </c>
      <c r="R94" s="5">
        <f t="shared" si="26"/>
        <v>7670</v>
      </c>
      <c r="S94" s="55">
        <f t="shared" si="27"/>
        <v>45166</v>
      </c>
      <c r="T94" s="1">
        <v>111</v>
      </c>
      <c r="U94" s="106"/>
      <c r="V94" s="106"/>
      <c r="W94" s="106"/>
      <c r="X94" s="106"/>
      <c r="Y94" s="106"/>
      <c r="Z94" s="106"/>
      <c r="AA94" s="106"/>
      <c r="AB94" s="106"/>
      <c r="AC94" s="106"/>
      <c r="AD94" s="106"/>
      <c r="AE94" s="106"/>
      <c r="AF94" s="106"/>
      <c r="AG94" s="106"/>
      <c r="AH94" s="106"/>
      <c r="AI94" s="106"/>
      <c r="AJ94" s="106"/>
      <c r="AK94" s="106"/>
      <c r="AL94" s="106"/>
      <c r="AM94" s="106"/>
      <c r="AN94" s="106"/>
      <c r="AO94" s="106"/>
      <c r="AP94" s="106"/>
      <c r="AQ94" s="106"/>
      <c r="AR94" s="106"/>
      <c r="AS94" s="106"/>
      <c r="AT94" s="106"/>
      <c r="AU94" s="106"/>
      <c r="AV94" s="106"/>
      <c r="AW94" s="106"/>
      <c r="AX94" s="106"/>
      <c r="AY94" s="106"/>
      <c r="AZ94" s="106"/>
      <c r="BA94" s="106"/>
      <c r="BB94" s="106"/>
      <c r="BC94" s="106"/>
      <c r="BD94" s="106"/>
      <c r="BE94" s="106"/>
      <c r="BF94" s="106"/>
      <c r="BG94" s="106"/>
      <c r="BH94" s="106"/>
      <c r="BI94" s="106"/>
      <c r="BJ94" s="106"/>
      <c r="BK94" s="106"/>
      <c r="BL94" s="106"/>
      <c r="BM94" s="106"/>
      <c r="BN94" s="106"/>
      <c r="BO94" s="106"/>
      <c r="BP94" s="106"/>
      <c r="BQ94" s="106"/>
      <c r="BR94" s="106"/>
      <c r="BS94" s="106"/>
      <c r="BT94" s="106"/>
      <c r="BU94" s="106"/>
      <c r="BV94" s="106"/>
      <c r="BW94" s="106"/>
      <c r="BX94" s="106"/>
      <c r="BY94" s="106"/>
      <c r="BZ94" s="106"/>
      <c r="CA94" s="106"/>
      <c r="CB94" s="106"/>
      <c r="CC94" s="106"/>
      <c r="CD94" s="106"/>
      <c r="CE94" s="106"/>
      <c r="CF94" s="106"/>
      <c r="CG94" s="106"/>
      <c r="CH94" s="106"/>
      <c r="CI94" s="106"/>
      <c r="CJ94" s="106"/>
      <c r="CK94" s="106"/>
      <c r="CL94" s="106"/>
      <c r="CM94" s="106"/>
      <c r="CN94" s="106"/>
      <c r="CO94" s="106"/>
      <c r="CP94" s="106"/>
      <c r="CQ94" s="106"/>
      <c r="CR94" s="106"/>
      <c r="CS94" s="106"/>
      <c r="CT94" s="106"/>
      <c r="CU94" s="106"/>
      <c r="CV94" s="106"/>
      <c r="CW94" s="106"/>
      <c r="CX94" s="106"/>
      <c r="CY94" s="106"/>
      <c r="CZ94" s="106"/>
      <c r="DA94" s="106"/>
      <c r="DB94" s="106"/>
      <c r="DC94" s="106"/>
      <c r="DD94" s="106"/>
      <c r="DE94" s="106"/>
      <c r="DF94" s="106"/>
      <c r="DG94" s="106"/>
      <c r="DH94" s="106"/>
      <c r="DI94" s="106"/>
      <c r="DJ94" s="106"/>
      <c r="DK94" s="106"/>
      <c r="DL94" s="106"/>
      <c r="DM94" s="106"/>
      <c r="DN94" s="106"/>
      <c r="DO94" s="106"/>
      <c r="DP94" s="106"/>
      <c r="DQ94" s="106"/>
      <c r="DR94" s="106"/>
      <c r="DS94" s="106"/>
      <c r="DT94" s="106"/>
      <c r="DU94" s="106"/>
      <c r="DV94" s="106"/>
      <c r="DW94" s="106"/>
      <c r="DX94" s="106"/>
      <c r="DY94" s="106"/>
      <c r="DZ94" s="106"/>
      <c r="EA94" s="106"/>
      <c r="EB94" s="106"/>
      <c r="EC94" s="106"/>
      <c r="ED94" s="106"/>
      <c r="EE94" s="106"/>
      <c r="EF94" s="106"/>
      <c r="EG94" s="106"/>
      <c r="EH94" s="106"/>
      <c r="EI94" s="106"/>
      <c r="EJ94" s="106"/>
      <c r="EK94" s="106"/>
      <c r="EL94" s="106"/>
      <c r="EM94" s="106"/>
      <c r="EN94" s="106"/>
      <c r="EO94" s="106"/>
      <c r="EP94" s="106"/>
      <c r="EQ94" s="106"/>
      <c r="ER94" s="106"/>
      <c r="ES94" s="106"/>
      <c r="ET94" s="106"/>
      <c r="EU94" s="106"/>
      <c r="EV94" s="106"/>
      <c r="EW94" s="106"/>
      <c r="EX94" s="106"/>
      <c r="EY94" s="106"/>
      <c r="EZ94" s="106"/>
      <c r="FA94" s="106"/>
      <c r="FB94" s="106"/>
      <c r="FC94" s="106"/>
      <c r="FD94" s="106"/>
      <c r="FE94" s="106"/>
      <c r="FF94" s="106"/>
      <c r="FG94" s="106"/>
      <c r="FH94" s="106"/>
      <c r="FI94" s="106"/>
      <c r="FJ94" s="106"/>
      <c r="FK94" s="106"/>
      <c r="FL94" s="106"/>
    </row>
    <row r="95" spans="1:191" s="107" customFormat="1" ht="15" customHeight="1" x14ac:dyDescent="0.4">
      <c r="A95" s="1">
        <v>4</v>
      </c>
      <c r="B95" s="108" t="s">
        <v>106</v>
      </c>
      <c r="C95" s="1" t="s">
        <v>34</v>
      </c>
      <c r="D95" s="1" t="s">
        <v>101</v>
      </c>
      <c r="E95" s="1" t="s">
        <v>107</v>
      </c>
      <c r="F95" s="1" t="s">
        <v>32</v>
      </c>
      <c r="G95" s="3">
        <v>30000</v>
      </c>
      <c r="H95" s="56">
        <v>0</v>
      </c>
      <c r="I95" s="53">
        <v>25</v>
      </c>
      <c r="J95" s="53">
        <f>+G95*2.87%</f>
        <v>861</v>
      </c>
      <c r="K95" s="53">
        <f>+G95*7.1%</f>
        <v>2130</v>
      </c>
      <c r="L95" s="53">
        <f>+G95*1.15%</f>
        <v>345</v>
      </c>
      <c r="M95" s="5">
        <f>+G95*3.04%</f>
        <v>912</v>
      </c>
      <c r="N95" s="53">
        <f t="shared" si="25"/>
        <v>2127</v>
      </c>
      <c r="O95" s="6">
        <v>0</v>
      </c>
      <c r="P95" s="5">
        <f>SUM(J95:N95)</f>
        <v>6375</v>
      </c>
      <c r="Q95" s="5">
        <f>+H95+I95+J95+M95+O95</f>
        <v>1798</v>
      </c>
      <c r="R95" s="5">
        <f t="shared" si="26"/>
        <v>4602</v>
      </c>
      <c r="S95" s="55">
        <f t="shared" si="27"/>
        <v>28202</v>
      </c>
      <c r="T95" s="1">
        <v>111</v>
      </c>
      <c r="U95" s="106"/>
      <c r="V95" s="106"/>
      <c r="W95" s="106"/>
      <c r="X95" s="106"/>
      <c r="Y95" s="106"/>
      <c r="Z95" s="106"/>
      <c r="AA95" s="106"/>
      <c r="AB95" s="106"/>
      <c r="AC95" s="106"/>
      <c r="AD95" s="106"/>
      <c r="AE95" s="106"/>
      <c r="AF95" s="106"/>
      <c r="AG95" s="106"/>
      <c r="AH95" s="106"/>
      <c r="AI95" s="106"/>
      <c r="AJ95" s="106"/>
      <c r="AK95" s="106"/>
      <c r="AL95" s="106"/>
      <c r="AM95" s="106"/>
      <c r="AN95" s="106"/>
      <c r="AO95" s="106"/>
      <c r="AP95" s="106"/>
      <c r="AQ95" s="106"/>
      <c r="AR95" s="106"/>
      <c r="AS95" s="106"/>
      <c r="AT95" s="106"/>
      <c r="AU95" s="106"/>
      <c r="AV95" s="106"/>
      <c r="AW95" s="106"/>
      <c r="AX95" s="106"/>
      <c r="AY95" s="106"/>
      <c r="AZ95" s="106"/>
      <c r="BA95" s="106"/>
      <c r="BB95" s="106"/>
      <c r="BC95" s="106"/>
      <c r="BD95" s="106"/>
      <c r="BE95" s="106"/>
      <c r="BF95" s="106"/>
      <c r="BG95" s="106"/>
      <c r="BH95" s="106"/>
      <c r="BI95" s="106"/>
      <c r="BJ95" s="106"/>
      <c r="BK95" s="106"/>
      <c r="BL95" s="106"/>
      <c r="BM95" s="106"/>
      <c r="BN95" s="106"/>
      <c r="BO95" s="106"/>
      <c r="BP95" s="106"/>
      <c r="BQ95" s="106"/>
      <c r="BR95" s="106"/>
      <c r="BS95" s="106"/>
      <c r="BT95" s="106"/>
      <c r="BU95" s="106"/>
      <c r="BV95" s="106"/>
      <c r="BW95" s="106"/>
      <c r="BX95" s="106"/>
      <c r="BY95" s="106"/>
      <c r="BZ95" s="106"/>
      <c r="CA95" s="106"/>
      <c r="CB95" s="106"/>
      <c r="CC95" s="106"/>
      <c r="CD95" s="106"/>
      <c r="CE95" s="106"/>
      <c r="CF95" s="106"/>
      <c r="CG95" s="106"/>
      <c r="CH95" s="106"/>
      <c r="CI95" s="106"/>
      <c r="CJ95" s="106"/>
      <c r="CK95" s="106"/>
      <c r="CL95" s="106"/>
      <c r="CM95" s="106"/>
      <c r="CN95" s="106"/>
      <c r="CO95" s="106"/>
      <c r="CP95" s="106"/>
      <c r="CQ95" s="106"/>
      <c r="CR95" s="106"/>
      <c r="CS95" s="106"/>
      <c r="CT95" s="106"/>
      <c r="CU95" s="106"/>
      <c r="CV95" s="106"/>
      <c r="CW95" s="106"/>
      <c r="CX95" s="106"/>
      <c r="CY95" s="106"/>
      <c r="CZ95" s="106"/>
      <c r="DA95" s="106"/>
      <c r="DB95" s="106"/>
      <c r="DC95" s="106"/>
      <c r="DD95" s="106"/>
      <c r="DE95" s="106"/>
      <c r="DF95" s="106"/>
      <c r="DG95" s="106"/>
      <c r="DH95" s="106"/>
      <c r="DI95" s="106"/>
      <c r="DJ95" s="106"/>
      <c r="DK95" s="106"/>
      <c r="DL95" s="106"/>
      <c r="DM95" s="106"/>
      <c r="DN95" s="106"/>
      <c r="DO95" s="106"/>
      <c r="DP95" s="106"/>
      <c r="DQ95" s="106"/>
      <c r="DR95" s="106"/>
      <c r="DS95" s="106"/>
      <c r="DT95" s="106"/>
      <c r="DU95" s="106"/>
      <c r="DV95" s="106"/>
      <c r="DW95" s="106"/>
      <c r="DX95" s="106"/>
      <c r="DY95" s="106"/>
      <c r="DZ95" s="106"/>
      <c r="EA95" s="106"/>
      <c r="EB95" s="106"/>
      <c r="EC95" s="106"/>
      <c r="ED95" s="106"/>
      <c r="EE95" s="106"/>
      <c r="EF95" s="106"/>
      <c r="EG95" s="106"/>
      <c r="EH95" s="106"/>
      <c r="EI95" s="106"/>
      <c r="EJ95" s="106"/>
      <c r="EK95" s="106"/>
      <c r="EL95" s="106"/>
      <c r="EM95" s="106"/>
      <c r="EN95" s="106"/>
      <c r="EO95" s="106"/>
      <c r="EP95" s="106"/>
      <c r="EQ95" s="106"/>
      <c r="ER95" s="106"/>
      <c r="ES95" s="106"/>
      <c r="ET95" s="106"/>
      <c r="EU95" s="106"/>
      <c r="EV95" s="106"/>
      <c r="EW95" s="106"/>
      <c r="EX95" s="106"/>
      <c r="EY95" s="106"/>
      <c r="EZ95" s="106"/>
      <c r="FA95" s="106"/>
      <c r="FB95" s="106"/>
      <c r="FC95" s="106"/>
      <c r="FD95" s="106"/>
      <c r="FE95" s="106"/>
      <c r="FF95" s="106"/>
      <c r="FG95" s="106"/>
      <c r="FH95" s="106"/>
      <c r="FI95" s="106"/>
      <c r="FJ95" s="106"/>
      <c r="FK95" s="106"/>
      <c r="FL95" s="106"/>
    </row>
    <row r="96" spans="1:191" s="2" customFormat="1" ht="15" customHeight="1" x14ac:dyDescent="0.4">
      <c r="A96" s="1">
        <v>5</v>
      </c>
      <c r="B96" s="2" t="s">
        <v>108</v>
      </c>
      <c r="C96" s="1" t="s">
        <v>34</v>
      </c>
      <c r="D96" s="1" t="s">
        <v>101</v>
      </c>
      <c r="E96" s="1" t="s">
        <v>107</v>
      </c>
      <c r="F96" s="1" t="s">
        <v>32</v>
      </c>
      <c r="G96" s="3">
        <v>35000</v>
      </c>
      <c r="H96" s="56">
        <v>0</v>
      </c>
      <c r="I96" s="5">
        <v>25</v>
      </c>
      <c r="J96" s="5">
        <f t="shared" si="28"/>
        <v>1004.5</v>
      </c>
      <c r="K96" s="53">
        <f t="shared" si="29"/>
        <v>2485</v>
      </c>
      <c r="L96" s="53">
        <f t="shared" si="30"/>
        <v>402.5</v>
      </c>
      <c r="M96" s="5">
        <f t="shared" si="31"/>
        <v>1064</v>
      </c>
      <c r="N96" s="53">
        <f t="shared" si="25"/>
        <v>2481.5</v>
      </c>
      <c r="O96" s="6">
        <v>0</v>
      </c>
      <c r="P96" s="5">
        <f>SUM(J96:N96)</f>
        <v>7437.5</v>
      </c>
      <c r="Q96" s="5">
        <f>+H96+I96+J96+M96+O96</f>
        <v>2093.5</v>
      </c>
      <c r="R96" s="5">
        <f t="shared" si="26"/>
        <v>5369</v>
      </c>
      <c r="S96" s="55">
        <f t="shared" si="27"/>
        <v>32906.5</v>
      </c>
      <c r="T96" s="1">
        <v>111</v>
      </c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</row>
    <row r="97" spans="1:191" s="2" customFormat="1" ht="15" customHeight="1" x14ac:dyDescent="0.4">
      <c r="A97" s="1">
        <v>6</v>
      </c>
      <c r="B97" s="2" t="s">
        <v>109</v>
      </c>
      <c r="C97" s="1" t="s">
        <v>30</v>
      </c>
      <c r="D97" s="1" t="s">
        <v>101</v>
      </c>
      <c r="E97" s="109" t="s">
        <v>110</v>
      </c>
      <c r="F97" s="1" t="s">
        <v>32</v>
      </c>
      <c r="G97" s="3">
        <v>30000</v>
      </c>
      <c r="H97" s="56">
        <v>0</v>
      </c>
      <c r="I97" s="53">
        <v>25</v>
      </c>
      <c r="J97" s="53">
        <f t="shared" si="28"/>
        <v>861</v>
      </c>
      <c r="K97" s="53">
        <f t="shared" si="29"/>
        <v>2130</v>
      </c>
      <c r="L97" s="53">
        <f t="shared" si="30"/>
        <v>345</v>
      </c>
      <c r="M97" s="5">
        <f t="shared" si="31"/>
        <v>912</v>
      </c>
      <c r="N97" s="53">
        <f t="shared" si="25"/>
        <v>2127</v>
      </c>
      <c r="O97" s="6">
        <v>0</v>
      </c>
      <c r="P97" s="5">
        <f t="shared" si="32"/>
        <v>6375</v>
      </c>
      <c r="Q97" s="5">
        <f t="shared" si="33"/>
        <v>1798</v>
      </c>
      <c r="R97" s="5">
        <f t="shared" si="26"/>
        <v>4602</v>
      </c>
      <c r="S97" s="55">
        <f t="shared" si="27"/>
        <v>28202</v>
      </c>
      <c r="T97" s="1">
        <v>111</v>
      </c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</row>
    <row r="98" spans="1:191" s="2" customFormat="1" ht="15" customHeight="1" x14ac:dyDescent="0.4">
      <c r="A98" s="1">
        <v>7</v>
      </c>
      <c r="B98" s="2" t="s">
        <v>111</v>
      </c>
      <c r="C98" s="1" t="s">
        <v>34</v>
      </c>
      <c r="D98" s="1" t="s">
        <v>101</v>
      </c>
      <c r="E98" s="1" t="s">
        <v>65</v>
      </c>
      <c r="F98" s="1" t="s">
        <v>32</v>
      </c>
      <c r="G98" s="3">
        <v>30000</v>
      </c>
      <c r="H98" s="56">
        <v>0</v>
      </c>
      <c r="I98" s="53">
        <v>25</v>
      </c>
      <c r="J98" s="53">
        <f t="shared" si="28"/>
        <v>861</v>
      </c>
      <c r="K98" s="53">
        <f t="shared" si="29"/>
        <v>2130</v>
      </c>
      <c r="L98" s="53">
        <f t="shared" si="30"/>
        <v>345</v>
      </c>
      <c r="M98" s="5">
        <f t="shared" si="31"/>
        <v>912</v>
      </c>
      <c r="N98" s="53">
        <f t="shared" si="25"/>
        <v>2127</v>
      </c>
      <c r="O98" s="6">
        <v>0</v>
      </c>
      <c r="P98" s="5">
        <f t="shared" si="32"/>
        <v>6375</v>
      </c>
      <c r="Q98" s="5">
        <f t="shared" si="33"/>
        <v>1798</v>
      </c>
      <c r="R98" s="5">
        <f t="shared" si="26"/>
        <v>4602</v>
      </c>
      <c r="S98" s="55">
        <f t="shared" si="27"/>
        <v>28202</v>
      </c>
      <c r="T98" s="1">
        <v>111</v>
      </c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</row>
    <row r="99" spans="1:191" s="2" customFormat="1" ht="15" customHeight="1" x14ac:dyDescent="0.4">
      <c r="A99" s="1">
        <v>8</v>
      </c>
      <c r="B99" s="2" t="s">
        <v>112</v>
      </c>
      <c r="C99" s="1" t="s">
        <v>34</v>
      </c>
      <c r="D99" s="1" t="s">
        <v>101</v>
      </c>
      <c r="E99" s="1" t="s">
        <v>65</v>
      </c>
      <c r="F99" s="1" t="s">
        <v>32</v>
      </c>
      <c r="G99" s="3">
        <v>29400</v>
      </c>
      <c r="H99" s="56">
        <v>0</v>
      </c>
      <c r="I99" s="53">
        <v>25</v>
      </c>
      <c r="J99" s="53">
        <v>843.78</v>
      </c>
      <c r="K99" s="53">
        <f t="shared" si="29"/>
        <v>2087.3999999999996</v>
      </c>
      <c r="L99" s="53">
        <f t="shared" si="30"/>
        <v>338.09999999999997</v>
      </c>
      <c r="M99" s="5">
        <f t="shared" si="31"/>
        <v>893.76</v>
      </c>
      <c r="N99" s="53">
        <f t="shared" si="25"/>
        <v>2084.46</v>
      </c>
      <c r="O99" s="6">
        <v>1587.38</v>
      </c>
      <c r="P99" s="5">
        <f t="shared" si="32"/>
        <v>6247.4999999999991</v>
      </c>
      <c r="Q99" s="5">
        <f t="shared" si="33"/>
        <v>3349.92</v>
      </c>
      <c r="R99" s="5">
        <f t="shared" si="26"/>
        <v>4509.9599999999991</v>
      </c>
      <c r="S99" s="55">
        <f t="shared" si="27"/>
        <v>26050.080000000002</v>
      </c>
      <c r="T99" s="1">
        <v>111</v>
      </c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</row>
    <row r="100" spans="1:191" s="2" customFormat="1" ht="15" customHeight="1" x14ac:dyDescent="0.4">
      <c r="A100" s="1">
        <v>9</v>
      </c>
      <c r="B100" s="2" t="s">
        <v>113</v>
      </c>
      <c r="C100" s="1" t="s">
        <v>34</v>
      </c>
      <c r="D100" s="1" t="s">
        <v>101</v>
      </c>
      <c r="E100" s="1" t="s">
        <v>65</v>
      </c>
      <c r="F100" s="1" t="s">
        <v>32</v>
      </c>
      <c r="G100" s="3">
        <v>26000</v>
      </c>
      <c r="H100" s="56">
        <v>0</v>
      </c>
      <c r="I100" s="53">
        <v>25</v>
      </c>
      <c r="J100" s="53">
        <v>746.2</v>
      </c>
      <c r="K100" s="53">
        <f t="shared" si="29"/>
        <v>1845.9999999999998</v>
      </c>
      <c r="L100" s="53">
        <f>+G100*1.15%</f>
        <v>299</v>
      </c>
      <c r="M100" s="5">
        <f>+G100*3.04%</f>
        <v>790.4</v>
      </c>
      <c r="N100" s="53">
        <f t="shared" si="25"/>
        <v>1843.4</v>
      </c>
      <c r="O100" s="6">
        <v>0</v>
      </c>
      <c r="P100" s="5">
        <f>SUM(J100:N100)</f>
        <v>5525</v>
      </c>
      <c r="Q100" s="5">
        <f>+H100+I100+J100+M100+O100</f>
        <v>1561.6</v>
      </c>
      <c r="R100" s="5">
        <f t="shared" si="26"/>
        <v>3988.4</v>
      </c>
      <c r="S100" s="55">
        <f t="shared" si="27"/>
        <v>24438.400000000001</v>
      </c>
      <c r="T100" s="1">
        <v>111</v>
      </c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</row>
    <row r="101" spans="1:191" s="2" customFormat="1" ht="17.25" customHeight="1" thickBot="1" x14ac:dyDescent="0.45">
      <c r="A101" s="1">
        <v>10</v>
      </c>
      <c r="B101" s="2" t="s">
        <v>114</v>
      </c>
      <c r="C101" s="1" t="s">
        <v>34</v>
      </c>
      <c r="D101" s="1" t="s">
        <v>101</v>
      </c>
      <c r="E101" s="1" t="s">
        <v>65</v>
      </c>
      <c r="F101" s="1" t="s">
        <v>32</v>
      </c>
      <c r="G101" s="3">
        <v>30000</v>
      </c>
      <c r="H101" s="56">
        <v>0</v>
      </c>
      <c r="I101" s="53">
        <v>25</v>
      </c>
      <c r="J101" s="53">
        <f t="shared" si="28"/>
        <v>861</v>
      </c>
      <c r="K101" s="53">
        <f t="shared" si="29"/>
        <v>2130</v>
      </c>
      <c r="L101" s="53">
        <f t="shared" si="30"/>
        <v>345</v>
      </c>
      <c r="M101" s="5">
        <f t="shared" si="31"/>
        <v>912</v>
      </c>
      <c r="N101" s="53">
        <f t="shared" si="25"/>
        <v>2127</v>
      </c>
      <c r="O101" s="6">
        <v>0</v>
      </c>
      <c r="P101" s="5">
        <f t="shared" si="32"/>
        <v>6375</v>
      </c>
      <c r="Q101" s="5">
        <f t="shared" si="33"/>
        <v>1798</v>
      </c>
      <c r="R101" s="5">
        <f t="shared" si="26"/>
        <v>4602</v>
      </c>
      <c r="S101" s="55">
        <f t="shared" si="27"/>
        <v>28202</v>
      </c>
      <c r="T101" s="1">
        <v>111</v>
      </c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</row>
    <row r="102" spans="1:191" s="92" customFormat="1" ht="18" customHeight="1" thickBot="1" x14ac:dyDescent="0.45">
      <c r="A102" s="84">
        <f>+A101</f>
        <v>10</v>
      </c>
      <c r="B102" s="85"/>
      <c r="C102" s="85"/>
      <c r="D102" s="85"/>
      <c r="E102" s="85"/>
      <c r="F102" s="85"/>
      <c r="G102" s="67">
        <f>SUM(G92:G101)</f>
        <v>415400</v>
      </c>
      <c r="H102" s="68">
        <f t="shared" ref="H102:S102" si="34">SUM(H92:H101)</f>
        <v>18267.09</v>
      </c>
      <c r="I102" s="69">
        <f t="shared" si="34"/>
        <v>250</v>
      </c>
      <c r="J102" s="69">
        <f t="shared" si="34"/>
        <v>11921.980000000001</v>
      </c>
      <c r="K102" s="69">
        <f t="shared" si="34"/>
        <v>29493.4</v>
      </c>
      <c r="L102" s="69">
        <f t="shared" si="34"/>
        <v>4257.3899999999994</v>
      </c>
      <c r="M102" s="69">
        <f t="shared" si="34"/>
        <v>12628.16</v>
      </c>
      <c r="N102" s="69">
        <f t="shared" si="34"/>
        <v>29451.86</v>
      </c>
      <c r="O102" s="69">
        <f t="shared" si="34"/>
        <v>3174.76</v>
      </c>
      <c r="P102" s="69">
        <f t="shared" si="34"/>
        <v>87752.790000000008</v>
      </c>
      <c r="Q102" s="69">
        <f t="shared" si="34"/>
        <v>46241.99</v>
      </c>
      <c r="R102" s="69">
        <f t="shared" si="34"/>
        <v>63202.65</v>
      </c>
      <c r="S102" s="69">
        <f t="shared" si="34"/>
        <v>369158.01000000007</v>
      </c>
      <c r="T102" s="69"/>
      <c r="U102" s="70"/>
      <c r="V102" s="70"/>
      <c r="W102" s="70"/>
      <c r="X102" s="70"/>
      <c r="Y102" s="70"/>
      <c r="Z102" s="70"/>
      <c r="AA102" s="70"/>
      <c r="AB102" s="70"/>
      <c r="AC102" s="70"/>
      <c r="AD102" s="70"/>
      <c r="AE102" s="70"/>
      <c r="AF102" s="70"/>
      <c r="AG102" s="70"/>
      <c r="AH102" s="70"/>
      <c r="AI102" s="70"/>
      <c r="AJ102" s="70"/>
      <c r="AK102" s="70"/>
      <c r="AL102" s="70"/>
      <c r="AM102" s="70"/>
      <c r="AN102" s="70"/>
      <c r="AO102" s="70"/>
      <c r="AP102" s="70"/>
      <c r="AQ102" s="70"/>
      <c r="AR102" s="70"/>
      <c r="AS102" s="70"/>
      <c r="AT102" s="70"/>
      <c r="AU102" s="70"/>
      <c r="AV102" s="70"/>
      <c r="AW102" s="70"/>
      <c r="AX102" s="70"/>
      <c r="AY102" s="70"/>
      <c r="AZ102" s="70"/>
      <c r="BA102" s="70"/>
      <c r="BB102" s="70"/>
      <c r="BC102" s="70"/>
      <c r="BD102" s="70"/>
      <c r="BE102" s="70"/>
      <c r="BF102" s="70"/>
      <c r="BG102" s="70"/>
      <c r="BH102" s="70"/>
      <c r="BI102" s="70"/>
      <c r="BJ102" s="70"/>
      <c r="BK102" s="70"/>
      <c r="BL102" s="70"/>
      <c r="BM102" s="70"/>
      <c r="BN102" s="70"/>
      <c r="BO102" s="70"/>
      <c r="BP102" s="70"/>
      <c r="BQ102" s="70"/>
      <c r="BR102" s="70"/>
      <c r="BS102" s="70"/>
      <c r="BT102" s="70"/>
      <c r="BU102" s="70"/>
      <c r="BV102" s="70"/>
      <c r="BW102" s="70"/>
      <c r="BX102" s="70"/>
      <c r="BY102" s="70"/>
      <c r="BZ102" s="70"/>
      <c r="CA102" s="70"/>
      <c r="CB102" s="70"/>
      <c r="CC102" s="70"/>
      <c r="CD102" s="70"/>
      <c r="CE102" s="70"/>
      <c r="CF102" s="70"/>
      <c r="CG102" s="70"/>
      <c r="CH102" s="70"/>
      <c r="CI102" s="70"/>
      <c r="CJ102" s="70"/>
      <c r="CK102" s="70"/>
      <c r="CL102" s="70"/>
      <c r="CM102" s="70"/>
      <c r="CN102" s="70"/>
      <c r="CO102" s="70"/>
      <c r="CP102" s="70"/>
      <c r="CQ102" s="70"/>
      <c r="CR102" s="70"/>
      <c r="CS102" s="70"/>
      <c r="CT102" s="70"/>
      <c r="CU102" s="70"/>
      <c r="CV102" s="70"/>
      <c r="CW102" s="70"/>
      <c r="CX102" s="70"/>
      <c r="CY102" s="70"/>
      <c r="CZ102" s="70"/>
      <c r="DA102" s="70"/>
      <c r="DB102" s="70"/>
      <c r="DC102" s="70"/>
      <c r="DD102" s="70"/>
      <c r="DE102" s="70"/>
      <c r="DF102" s="70"/>
      <c r="DG102" s="70"/>
      <c r="DH102" s="70"/>
      <c r="DI102" s="70"/>
      <c r="DJ102" s="70"/>
      <c r="DK102" s="70"/>
      <c r="DL102" s="70"/>
      <c r="DM102" s="70"/>
      <c r="DN102" s="70"/>
      <c r="DO102" s="70"/>
      <c r="DP102" s="70"/>
      <c r="DQ102" s="70"/>
      <c r="DR102" s="70"/>
      <c r="DS102" s="70"/>
      <c r="DT102" s="70"/>
      <c r="DU102" s="70"/>
      <c r="DV102" s="70"/>
      <c r="DW102" s="70"/>
      <c r="DX102" s="70"/>
      <c r="DY102" s="70"/>
      <c r="DZ102" s="70"/>
      <c r="EA102" s="70"/>
      <c r="EB102" s="70"/>
      <c r="EC102" s="70"/>
      <c r="ED102" s="70"/>
      <c r="EE102" s="70"/>
      <c r="EF102" s="70"/>
      <c r="EG102" s="70"/>
      <c r="EH102" s="70"/>
      <c r="EI102" s="70"/>
      <c r="EJ102" s="70"/>
      <c r="EK102" s="70"/>
      <c r="EL102" s="70"/>
      <c r="EM102" s="70"/>
      <c r="EN102" s="70"/>
      <c r="EO102" s="70"/>
      <c r="EP102" s="70"/>
      <c r="EQ102" s="70"/>
      <c r="ER102" s="70"/>
      <c r="ES102" s="70"/>
      <c r="ET102" s="70"/>
      <c r="EU102" s="70"/>
      <c r="EV102" s="70"/>
      <c r="EW102" s="70"/>
      <c r="EX102" s="70"/>
      <c r="EY102" s="70"/>
      <c r="EZ102" s="70"/>
      <c r="FA102" s="70"/>
      <c r="FB102" s="70"/>
      <c r="FC102" s="70"/>
      <c r="FD102" s="70"/>
      <c r="FE102" s="70"/>
      <c r="FF102" s="70"/>
      <c r="FG102" s="70"/>
      <c r="FH102" s="70"/>
      <c r="FI102" s="70"/>
      <c r="FJ102" s="70"/>
      <c r="FK102" s="70"/>
      <c r="FL102" s="70"/>
      <c r="FM102" s="76"/>
      <c r="FN102" s="76"/>
      <c r="FO102" s="76"/>
      <c r="FP102" s="76"/>
      <c r="FQ102" s="76"/>
      <c r="FR102" s="76"/>
      <c r="FS102" s="76"/>
      <c r="FT102" s="76"/>
      <c r="FU102" s="76"/>
      <c r="FV102" s="76"/>
      <c r="FW102" s="76"/>
      <c r="FX102" s="76"/>
      <c r="FY102" s="76"/>
      <c r="FZ102" s="76"/>
      <c r="GA102" s="76"/>
      <c r="GB102" s="76"/>
      <c r="GC102" s="76"/>
      <c r="GD102" s="76"/>
      <c r="GE102" s="76"/>
      <c r="GF102" s="76"/>
      <c r="GG102" s="76"/>
      <c r="GH102" s="76"/>
      <c r="GI102" s="76"/>
    </row>
    <row r="103" spans="1:191" ht="8.1" customHeight="1" x14ac:dyDescent="0.4"/>
    <row r="104" spans="1:191" s="89" customFormat="1" ht="15" customHeight="1" x14ac:dyDescent="0.4">
      <c r="A104" s="46" t="s">
        <v>115</v>
      </c>
      <c r="B104" s="46"/>
      <c r="C104" s="46"/>
      <c r="D104" s="46"/>
      <c r="E104" s="46"/>
      <c r="F104" s="101"/>
      <c r="G104" s="78"/>
      <c r="H104" s="102"/>
      <c r="I104" s="103"/>
      <c r="J104" s="103"/>
      <c r="K104" s="103"/>
      <c r="L104" s="48"/>
      <c r="M104" s="103"/>
      <c r="N104" s="103"/>
      <c r="O104" s="104"/>
      <c r="P104" s="103"/>
      <c r="Q104" s="103"/>
      <c r="R104" s="103"/>
      <c r="S104" s="103"/>
      <c r="T104" s="101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  <c r="EX104" s="2"/>
      <c r="EY104" s="2"/>
      <c r="EZ104" s="2"/>
      <c r="FA104" s="2"/>
      <c r="FB104" s="2"/>
      <c r="FC104" s="2"/>
      <c r="FD104" s="2"/>
      <c r="FE104" s="2"/>
      <c r="FF104" s="2"/>
      <c r="FG104" s="2"/>
      <c r="FH104" s="2"/>
      <c r="FI104" s="2"/>
      <c r="FJ104" s="2"/>
      <c r="FK104" s="2"/>
      <c r="FL104" s="2"/>
      <c r="FM104" s="2"/>
      <c r="FN104" s="2"/>
      <c r="FO104" s="2"/>
      <c r="FP104" s="2"/>
      <c r="FQ104" s="2"/>
      <c r="FR104" s="2"/>
      <c r="FS104" s="2"/>
      <c r="FT104" s="2"/>
      <c r="FU104" s="2"/>
      <c r="FV104" s="2"/>
      <c r="FW104" s="2"/>
      <c r="FX104" s="2"/>
      <c r="FY104" s="2"/>
      <c r="FZ104" s="2"/>
      <c r="GA104" s="2"/>
      <c r="GB104" s="2"/>
      <c r="GC104" s="2"/>
      <c r="GD104" s="2"/>
      <c r="GE104" s="2"/>
      <c r="GF104" s="2"/>
      <c r="GG104" s="2"/>
      <c r="GH104" s="2"/>
      <c r="GI104" s="2"/>
    </row>
    <row r="105" spans="1:191" s="2" customFormat="1" ht="8.1" customHeight="1" x14ac:dyDescent="0.4">
      <c r="A105" s="71"/>
      <c r="B105" s="72"/>
      <c r="C105" s="72"/>
      <c r="D105" s="72"/>
      <c r="E105" s="72"/>
      <c r="F105" s="72"/>
      <c r="G105" s="73"/>
      <c r="H105" s="74"/>
      <c r="I105" s="53"/>
      <c r="J105" s="70"/>
      <c r="K105" s="70"/>
      <c r="L105" s="70"/>
      <c r="M105" s="53"/>
      <c r="N105" s="53"/>
      <c r="O105" s="100"/>
      <c r="P105" s="70"/>
      <c r="Q105" s="70"/>
      <c r="R105" s="70"/>
      <c r="S105" s="70"/>
      <c r="T105" s="70"/>
      <c r="U105" s="70"/>
      <c r="V105" s="70"/>
      <c r="W105" s="70"/>
      <c r="X105" s="70"/>
      <c r="Y105" s="70"/>
      <c r="Z105" s="70"/>
      <c r="AA105" s="70"/>
      <c r="AB105" s="70"/>
      <c r="AC105" s="70"/>
      <c r="AD105" s="70"/>
      <c r="AE105" s="70"/>
      <c r="AF105" s="70"/>
      <c r="AG105" s="70"/>
      <c r="AH105" s="70"/>
      <c r="AI105" s="70"/>
      <c r="AJ105" s="70"/>
      <c r="AK105" s="70"/>
      <c r="AL105" s="70"/>
      <c r="AM105" s="70"/>
      <c r="AN105" s="70"/>
      <c r="AO105" s="70"/>
      <c r="AP105" s="70"/>
      <c r="AQ105" s="70"/>
      <c r="AR105" s="70"/>
      <c r="AS105" s="70"/>
      <c r="AT105" s="70"/>
      <c r="AU105" s="70"/>
      <c r="AV105" s="70"/>
      <c r="AW105" s="70"/>
      <c r="AX105" s="70"/>
      <c r="AY105" s="70"/>
      <c r="AZ105" s="70"/>
      <c r="BA105" s="70"/>
      <c r="BB105" s="70"/>
      <c r="BC105" s="70"/>
      <c r="BD105" s="70"/>
      <c r="BE105" s="70"/>
      <c r="BF105" s="70"/>
      <c r="BG105" s="70"/>
      <c r="BH105" s="70"/>
      <c r="BI105" s="70"/>
      <c r="BJ105" s="70"/>
      <c r="BK105" s="70"/>
      <c r="BL105" s="70"/>
      <c r="BM105" s="70"/>
      <c r="BN105" s="70"/>
      <c r="BO105" s="70"/>
      <c r="BP105" s="70"/>
      <c r="BQ105" s="70"/>
      <c r="BR105" s="70"/>
      <c r="BS105" s="70"/>
      <c r="BT105" s="70"/>
      <c r="BU105" s="70"/>
      <c r="BV105" s="70"/>
      <c r="BW105" s="70"/>
      <c r="BX105" s="70"/>
      <c r="BY105" s="70"/>
      <c r="BZ105" s="70"/>
      <c r="CA105" s="70"/>
      <c r="CB105" s="70"/>
      <c r="CC105" s="70"/>
      <c r="CD105" s="70"/>
      <c r="CE105" s="70"/>
      <c r="CF105" s="70"/>
      <c r="CG105" s="70"/>
      <c r="CH105" s="70"/>
      <c r="CI105" s="70"/>
      <c r="CJ105" s="70"/>
      <c r="CK105" s="70"/>
      <c r="CL105" s="70"/>
      <c r="CM105" s="70"/>
      <c r="CN105" s="70"/>
      <c r="CO105" s="70"/>
      <c r="CP105" s="70"/>
      <c r="CQ105" s="70"/>
      <c r="CR105" s="70"/>
      <c r="CS105" s="70"/>
      <c r="CT105" s="70"/>
      <c r="CU105" s="70"/>
      <c r="CV105" s="70"/>
      <c r="CW105" s="70"/>
      <c r="CX105" s="70"/>
      <c r="CY105" s="70"/>
      <c r="CZ105" s="70"/>
      <c r="DA105" s="70"/>
      <c r="DB105" s="70"/>
      <c r="DC105" s="70"/>
      <c r="DD105" s="70"/>
      <c r="DE105" s="70"/>
      <c r="DF105" s="70"/>
      <c r="DG105" s="70"/>
      <c r="DH105" s="70"/>
      <c r="DI105" s="70"/>
      <c r="DJ105" s="70"/>
      <c r="DK105" s="70"/>
      <c r="DL105" s="70"/>
      <c r="DM105" s="70"/>
      <c r="DN105" s="70"/>
      <c r="DO105" s="70"/>
      <c r="DP105" s="70"/>
      <c r="DQ105" s="70"/>
      <c r="DR105" s="70"/>
      <c r="DS105" s="70"/>
      <c r="DT105" s="70"/>
      <c r="DU105" s="70"/>
      <c r="DV105" s="70"/>
      <c r="DW105" s="70"/>
      <c r="DX105" s="70"/>
      <c r="DY105" s="70"/>
      <c r="DZ105" s="70"/>
      <c r="EA105" s="70"/>
      <c r="EB105" s="70"/>
      <c r="EC105" s="70"/>
      <c r="ED105" s="70"/>
      <c r="EE105" s="70"/>
      <c r="EF105" s="70"/>
      <c r="EG105" s="70"/>
      <c r="EH105" s="70"/>
      <c r="EI105" s="70"/>
      <c r="EJ105" s="70"/>
      <c r="EK105" s="70"/>
      <c r="EL105" s="70"/>
      <c r="EM105" s="70"/>
      <c r="EN105" s="70"/>
      <c r="EO105" s="70"/>
      <c r="EP105" s="70"/>
      <c r="EQ105" s="70"/>
      <c r="ER105" s="70"/>
      <c r="ES105" s="70"/>
      <c r="ET105" s="70"/>
      <c r="EU105" s="70"/>
      <c r="EV105" s="70"/>
      <c r="EW105" s="70"/>
      <c r="EX105" s="70"/>
      <c r="EY105" s="70"/>
      <c r="EZ105" s="70"/>
      <c r="FA105" s="70"/>
      <c r="FB105" s="70"/>
      <c r="FC105" s="70"/>
      <c r="FD105" s="70"/>
      <c r="FE105" s="70"/>
      <c r="FF105" s="70"/>
      <c r="FG105" s="70"/>
      <c r="FH105" s="70"/>
      <c r="FI105" s="70"/>
      <c r="FJ105" s="70"/>
      <c r="FK105" s="70"/>
      <c r="FL105" s="70"/>
    </row>
    <row r="106" spans="1:191" s="2" customFormat="1" ht="24" customHeight="1" x14ac:dyDescent="0.4">
      <c r="A106" s="1">
        <v>1</v>
      </c>
      <c r="B106" s="2" t="s">
        <v>116</v>
      </c>
      <c r="C106" s="1" t="s">
        <v>34</v>
      </c>
      <c r="D106" s="110" t="s">
        <v>117</v>
      </c>
      <c r="E106" s="1" t="s">
        <v>79</v>
      </c>
      <c r="F106" s="1" t="s">
        <v>32</v>
      </c>
      <c r="G106" s="3">
        <v>75000</v>
      </c>
      <c r="H106" s="52">
        <v>5674.4</v>
      </c>
      <c r="I106" s="5">
        <v>25</v>
      </c>
      <c r="J106" s="5">
        <f>+G106*2.87%</f>
        <v>2152.5</v>
      </c>
      <c r="K106" s="53">
        <f>+G106*7.1%</f>
        <v>5324.9999999999991</v>
      </c>
      <c r="L106" s="5">
        <v>860.29</v>
      </c>
      <c r="M106" s="5">
        <f>+G106*3.04%</f>
        <v>2280</v>
      </c>
      <c r="N106" s="53">
        <f>+G106*7.09%</f>
        <v>5317.5</v>
      </c>
      <c r="O106" s="6">
        <v>3174.76</v>
      </c>
      <c r="P106" s="5">
        <f>SUM(J106:N106)</f>
        <v>15935.289999999999</v>
      </c>
      <c r="Q106" s="5">
        <f>+H106+I106+J106+M106+O106</f>
        <v>13306.66</v>
      </c>
      <c r="R106" s="5">
        <f>+K106+L106+N106</f>
        <v>11502.789999999999</v>
      </c>
      <c r="S106" s="55">
        <f>+G106-Q106</f>
        <v>61693.34</v>
      </c>
      <c r="T106" s="1">
        <v>111</v>
      </c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</row>
    <row r="107" spans="1:191" s="112" customFormat="1" ht="24" customHeight="1" thickBot="1" x14ac:dyDescent="0.45">
      <c r="A107" s="111">
        <v>2</v>
      </c>
      <c r="B107" s="112" t="s">
        <v>118</v>
      </c>
      <c r="C107" s="111" t="s">
        <v>34</v>
      </c>
      <c r="D107" s="113" t="s">
        <v>117</v>
      </c>
      <c r="E107" s="111" t="s">
        <v>119</v>
      </c>
      <c r="F107" s="111" t="s">
        <v>32</v>
      </c>
      <c r="G107" s="114">
        <v>30000</v>
      </c>
      <c r="H107" s="115">
        <v>0</v>
      </c>
      <c r="I107" s="116">
        <v>25</v>
      </c>
      <c r="J107" s="116">
        <f>+G107*2.87%</f>
        <v>861</v>
      </c>
      <c r="K107" s="116">
        <f>+G107*7.1%</f>
        <v>2130</v>
      </c>
      <c r="L107" s="116">
        <f>+G107*1.15%</f>
        <v>345</v>
      </c>
      <c r="M107" s="117">
        <f>+G107*3.04%</f>
        <v>912</v>
      </c>
      <c r="N107" s="116">
        <f>+G107*7.09%</f>
        <v>2127</v>
      </c>
      <c r="O107" s="6">
        <v>0</v>
      </c>
      <c r="P107" s="117">
        <f>SUM(J107:N107)</f>
        <v>6375</v>
      </c>
      <c r="Q107" s="117">
        <f>+H107+I107+J107+M107+O107</f>
        <v>1798</v>
      </c>
      <c r="R107" s="117">
        <f>+K107+L107+N107</f>
        <v>4602</v>
      </c>
      <c r="S107" s="6">
        <f>+G107-Q107</f>
        <v>28202</v>
      </c>
      <c r="T107" s="111">
        <v>111</v>
      </c>
      <c r="U107" s="111"/>
      <c r="V107" s="111"/>
      <c r="W107" s="111"/>
      <c r="X107" s="111"/>
      <c r="Y107" s="111"/>
      <c r="Z107" s="111"/>
      <c r="AA107" s="111"/>
      <c r="AB107" s="111"/>
      <c r="AC107" s="111"/>
      <c r="AD107" s="111"/>
      <c r="AE107" s="111"/>
      <c r="AF107" s="111"/>
      <c r="AG107" s="111"/>
      <c r="AH107" s="111"/>
      <c r="AI107" s="111"/>
      <c r="AJ107" s="111"/>
      <c r="AK107" s="111"/>
      <c r="AL107" s="111"/>
      <c r="AM107" s="111"/>
      <c r="AN107" s="111"/>
      <c r="AO107" s="111"/>
      <c r="AP107" s="111"/>
      <c r="AQ107" s="111"/>
      <c r="AR107" s="111"/>
      <c r="AS107" s="111"/>
      <c r="AT107" s="111"/>
      <c r="AU107" s="111"/>
      <c r="AV107" s="111"/>
      <c r="AW107" s="111"/>
      <c r="AX107" s="111"/>
      <c r="AY107" s="111"/>
      <c r="AZ107" s="111"/>
      <c r="BA107" s="111"/>
      <c r="BB107" s="111"/>
      <c r="BC107" s="111"/>
      <c r="BD107" s="111"/>
      <c r="BE107" s="111"/>
      <c r="BF107" s="111"/>
      <c r="BG107" s="111"/>
      <c r="BH107" s="111"/>
      <c r="BI107" s="111"/>
      <c r="BJ107" s="111"/>
      <c r="BK107" s="111"/>
      <c r="BL107" s="111"/>
      <c r="BM107" s="111"/>
      <c r="BN107" s="111"/>
      <c r="BO107" s="111"/>
      <c r="BP107" s="111"/>
      <c r="BQ107" s="111"/>
      <c r="BR107" s="111"/>
      <c r="BS107" s="111"/>
      <c r="BT107" s="111"/>
      <c r="BU107" s="111"/>
      <c r="BV107" s="111"/>
      <c r="BW107" s="111"/>
      <c r="BX107" s="111"/>
      <c r="BY107" s="111"/>
      <c r="BZ107" s="111"/>
      <c r="CA107" s="111"/>
      <c r="CB107" s="111"/>
      <c r="CC107" s="111"/>
      <c r="CD107" s="111"/>
      <c r="CE107" s="111"/>
      <c r="CF107" s="111"/>
      <c r="CG107" s="111"/>
      <c r="CH107" s="111"/>
      <c r="CI107" s="111"/>
      <c r="CJ107" s="111"/>
      <c r="CK107" s="111"/>
      <c r="CL107" s="111"/>
      <c r="CM107" s="111"/>
      <c r="CN107" s="111"/>
      <c r="CO107" s="111"/>
      <c r="CP107" s="111"/>
      <c r="CQ107" s="111"/>
      <c r="CR107" s="111"/>
      <c r="CS107" s="111"/>
      <c r="CT107" s="111"/>
      <c r="CU107" s="111"/>
      <c r="CV107" s="111"/>
      <c r="CW107" s="111"/>
      <c r="CX107" s="111"/>
      <c r="CY107" s="111"/>
      <c r="CZ107" s="111"/>
      <c r="DA107" s="111"/>
      <c r="DB107" s="111"/>
      <c r="DC107" s="111"/>
      <c r="DD107" s="111"/>
      <c r="DE107" s="111"/>
      <c r="DF107" s="111"/>
      <c r="DG107" s="111"/>
      <c r="DH107" s="111"/>
      <c r="DI107" s="111"/>
      <c r="DJ107" s="111"/>
      <c r="DK107" s="111"/>
      <c r="DL107" s="111"/>
      <c r="DM107" s="111"/>
      <c r="DN107" s="111"/>
      <c r="DO107" s="111"/>
      <c r="DP107" s="111"/>
      <c r="DQ107" s="111"/>
      <c r="DR107" s="111"/>
      <c r="DS107" s="111"/>
      <c r="DT107" s="111"/>
      <c r="DU107" s="111"/>
      <c r="DV107" s="111"/>
      <c r="DW107" s="111"/>
      <c r="DX107" s="111"/>
      <c r="DY107" s="111"/>
      <c r="DZ107" s="111"/>
      <c r="EA107" s="111"/>
      <c r="EB107" s="111"/>
      <c r="EC107" s="111"/>
      <c r="ED107" s="111"/>
      <c r="EE107" s="111"/>
      <c r="EF107" s="111"/>
      <c r="EG107" s="111"/>
      <c r="EH107" s="111"/>
      <c r="EI107" s="111"/>
      <c r="EJ107" s="111"/>
      <c r="EK107" s="111"/>
      <c r="EL107" s="111"/>
      <c r="EM107" s="111"/>
      <c r="EN107" s="111"/>
      <c r="EO107" s="111"/>
      <c r="EP107" s="111"/>
      <c r="EQ107" s="111"/>
      <c r="ER107" s="111"/>
      <c r="ES107" s="111"/>
      <c r="ET107" s="111"/>
      <c r="EU107" s="111"/>
      <c r="EV107" s="111"/>
      <c r="EW107" s="111"/>
      <c r="EX107" s="111"/>
      <c r="EY107" s="111"/>
      <c r="EZ107" s="111"/>
      <c r="FA107" s="111"/>
      <c r="FB107" s="111"/>
      <c r="FC107" s="111"/>
      <c r="FD107" s="111"/>
      <c r="FE107" s="111"/>
      <c r="FF107" s="111"/>
      <c r="FG107" s="111"/>
      <c r="FH107" s="111"/>
      <c r="FI107" s="111"/>
      <c r="FJ107" s="111"/>
      <c r="FK107" s="111"/>
      <c r="FL107" s="111"/>
    </row>
    <row r="108" spans="1:191" s="76" customFormat="1" ht="18" customHeight="1" thickBot="1" x14ac:dyDescent="0.45">
      <c r="A108" s="84">
        <f>+A107</f>
        <v>2</v>
      </c>
      <c r="B108" s="85"/>
      <c r="C108" s="85"/>
      <c r="D108" s="85"/>
      <c r="E108" s="85"/>
      <c r="F108" s="85"/>
      <c r="G108" s="67">
        <f>SUM(G106:G107)</f>
        <v>105000</v>
      </c>
      <c r="H108" s="68">
        <f t="shared" ref="H108:S108" si="35">SUM(H106:H107)</f>
        <v>5674.4</v>
      </c>
      <c r="I108" s="69">
        <f t="shared" si="35"/>
        <v>50</v>
      </c>
      <c r="J108" s="69">
        <f t="shared" si="35"/>
        <v>3013.5</v>
      </c>
      <c r="K108" s="69">
        <f t="shared" si="35"/>
        <v>7454.9999999999991</v>
      </c>
      <c r="L108" s="69">
        <f t="shared" si="35"/>
        <v>1205.29</v>
      </c>
      <c r="M108" s="69">
        <f t="shared" si="35"/>
        <v>3192</v>
      </c>
      <c r="N108" s="69">
        <f t="shared" si="35"/>
        <v>7444.5</v>
      </c>
      <c r="O108" s="69">
        <f t="shared" si="35"/>
        <v>3174.76</v>
      </c>
      <c r="P108" s="69">
        <f t="shared" si="35"/>
        <v>22310.29</v>
      </c>
      <c r="Q108" s="69">
        <f t="shared" si="35"/>
        <v>15104.66</v>
      </c>
      <c r="R108" s="69">
        <f t="shared" si="35"/>
        <v>16104.789999999999</v>
      </c>
      <c r="S108" s="69">
        <f t="shared" si="35"/>
        <v>89895.34</v>
      </c>
      <c r="T108" s="69"/>
      <c r="U108" s="70"/>
      <c r="V108" s="70"/>
      <c r="W108" s="70"/>
      <c r="X108" s="70"/>
      <c r="Y108" s="70"/>
      <c r="Z108" s="70"/>
      <c r="AA108" s="70"/>
      <c r="AB108" s="70"/>
      <c r="AC108" s="70"/>
      <c r="AD108" s="70"/>
      <c r="AE108" s="70"/>
      <c r="AF108" s="70"/>
      <c r="AG108" s="70"/>
      <c r="AH108" s="70"/>
      <c r="AI108" s="70"/>
      <c r="AJ108" s="70"/>
      <c r="AK108" s="70"/>
      <c r="AL108" s="70"/>
      <c r="AM108" s="70"/>
      <c r="AN108" s="70"/>
      <c r="AO108" s="70"/>
      <c r="AP108" s="70"/>
      <c r="AQ108" s="70"/>
      <c r="AR108" s="70"/>
      <c r="AS108" s="70"/>
      <c r="AT108" s="70"/>
      <c r="AU108" s="70"/>
      <c r="AV108" s="70"/>
      <c r="AW108" s="70"/>
      <c r="AX108" s="70"/>
      <c r="AY108" s="70"/>
      <c r="AZ108" s="70"/>
      <c r="BA108" s="70"/>
      <c r="BB108" s="70"/>
      <c r="BC108" s="70"/>
      <c r="BD108" s="70"/>
      <c r="BE108" s="70"/>
      <c r="BF108" s="70"/>
      <c r="BG108" s="70"/>
      <c r="BH108" s="70"/>
      <c r="BI108" s="70"/>
      <c r="BJ108" s="70"/>
      <c r="BK108" s="70"/>
      <c r="BL108" s="70"/>
      <c r="BM108" s="70"/>
      <c r="BN108" s="70"/>
      <c r="BO108" s="70"/>
      <c r="BP108" s="70"/>
      <c r="BQ108" s="70"/>
      <c r="BR108" s="70"/>
      <c r="BS108" s="70"/>
      <c r="BT108" s="70"/>
      <c r="BU108" s="70"/>
      <c r="BV108" s="70"/>
      <c r="BW108" s="70"/>
      <c r="BX108" s="70"/>
      <c r="BY108" s="70"/>
      <c r="BZ108" s="70"/>
      <c r="CA108" s="70"/>
      <c r="CB108" s="70"/>
      <c r="CC108" s="70"/>
      <c r="CD108" s="70"/>
      <c r="CE108" s="70"/>
      <c r="CF108" s="70"/>
      <c r="CG108" s="70"/>
      <c r="CH108" s="70"/>
      <c r="CI108" s="70"/>
      <c r="CJ108" s="70"/>
      <c r="CK108" s="70"/>
      <c r="CL108" s="70"/>
      <c r="CM108" s="70"/>
      <c r="CN108" s="70"/>
      <c r="CO108" s="70"/>
      <c r="CP108" s="70"/>
      <c r="CQ108" s="70"/>
      <c r="CR108" s="70"/>
      <c r="CS108" s="70"/>
      <c r="CT108" s="70"/>
      <c r="CU108" s="70"/>
      <c r="CV108" s="70"/>
      <c r="CW108" s="70"/>
      <c r="CX108" s="70"/>
      <c r="CY108" s="70"/>
      <c r="CZ108" s="70"/>
      <c r="DA108" s="70"/>
      <c r="DB108" s="70"/>
      <c r="DC108" s="70"/>
      <c r="DD108" s="70"/>
      <c r="DE108" s="70"/>
      <c r="DF108" s="70"/>
      <c r="DG108" s="70"/>
      <c r="DH108" s="70"/>
      <c r="DI108" s="70"/>
      <c r="DJ108" s="70"/>
      <c r="DK108" s="70"/>
      <c r="DL108" s="70"/>
      <c r="DM108" s="70"/>
      <c r="DN108" s="70"/>
      <c r="DO108" s="70"/>
      <c r="DP108" s="70"/>
      <c r="DQ108" s="70"/>
      <c r="DR108" s="70"/>
      <c r="DS108" s="70"/>
      <c r="DT108" s="70"/>
      <c r="DU108" s="70"/>
      <c r="DV108" s="70"/>
      <c r="DW108" s="70"/>
      <c r="DX108" s="70"/>
      <c r="DY108" s="70"/>
      <c r="DZ108" s="70"/>
      <c r="EA108" s="70"/>
      <c r="EB108" s="70"/>
      <c r="EC108" s="70"/>
      <c r="ED108" s="70"/>
      <c r="EE108" s="70"/>
      <c r="EF108" s="70"/>
      <c r="EG108" s="70"/>
      <c r="EH108" s="70"/>
      <c r="EI108" s="70"/>
      <c r="EJ108" s="70"/>
      <c r="EK108" s="70"/>
      <c r="EL108" s="70"/>
      <c r="EM108" s="70"/>
      <c r="EN108" s="70"/>
      <c r="EO108" s="70"/>
      <c r="EP108" s="70"/>
      <c r="EQ108" s="70"/>
      <c r="ER108" s="70"/>
      <c r="ES108" s="70"/>
      <c r="ET108" s="70"/>
      <c r="EU108" s="70"/>
      <c r="EV108" s="70"/>
      <c r="EW108" s="70"/>
      <c r="EX108" s="70"/>
      <c r="EY108" s="70"/>
      <c r="EZ108" s="70"/>
      <c r="FA108" s="70"/>
      <c r="FB108" s="70"/>
      <c r="FC108" s="70"/>
      <c r="FD108" s="70"/>
      <c r="FE108" s="70"/>
      <c r="FF108" s="70"/>
      <c r="FG108" s="70"/>
      <c r="FH108" s="70"/>
      <c r="FI108" s="70"/>
      <c r="FJ108" s="70"/>
      <c r="FK108" s="70"/>
      <c r="FL108" s="70"/>
    </row>
    <row r="109" spans="1:191" s="2" customFormat="1" ht="8.1" customHeight="1" x14ac:dyDescent="0.4">
      <c r="A109" s="71"/>
      <c r="B109" s="72"/>
      <c r="C109" s="72"/>
      <c r="D109" s="72"/>
      <c r="E109" s="72"/>
      <c r="F109" s="72"/>
      <c r="G109" s="73"/>
      <c r="H109" s="74"/>
      <c r="I109" s="53"/>
      <c r="J109" s="70"/>
      <c r="K109" s="70"/>
      <c r="L109" s="70"/>
      <c r="M109" s="53"/>
      <c r="N109" s="53"/>
      <c r="O109" s="100"/>
      <c r="P109" s="70"/>
      <c r="Q109" s="70"/>
      <c r="R109" s="70"/>
      <c r="S109" s="70"/>
      <c r="T109" s="70"/>
      <c r="U109" s="70"/>
      <c r="V109" s="70"/>
      <c r="W109" s="70"/>
      <c r="X109" s="70"/>
      <c r="Y109" s="70"/>
      <c r="Z109" s="70"/>
      <c r="AA109" s="70"/>
      <c r="AB109" s="70"/>
      <c r="AC109" s="70"/>
      <c r="AD109" s="70"/>
      <c r="AE109" s="70"/>
      <c r="AF109" s="70"/>
      <c r="AG109" s="70"/>
      <c r="AH109" s="70"/>
      <c r="AI109" s="70"/>
      <c r="AJ109" s="70"/>
      <c r="AK109" s="70"/>
      <c r="AL109" s="70"/>
      <c r="AM109" s="70"/>
      <c r="AN109" s="70"/>
      <c r="AO109" s="70"/>
      <c r="AP109" s="70"/>
      <c r="AQ109" s="70"/>
      <c r="AR109" s="70"/>
      <c r="AS109" s="70"/>
      <c r="AT109" s="70"/>
      <c r="AU109" s="70"/>
      <c r="AV109" s="70"/>
      <c r="AW109" s="70"/>
      <c r="AX109" s="70"/>
      <c r="AY109" s="70"/>
      <c r="AZ109" s="70"/>
      <c r="BA109" s="70"/>
      <c r="BB109" s="70"/>
      <c r="BC109" s="70"/>
      <c r="BD109" s="70"/>
      <c r="BE109" s="70"/>
      <c r="BF109" s="70"/>
      <c r="BG109" s="70"/>
      <c r="BH109" s="70"/>
      <c r="BI109" s="70"/>
      <c r="BJ109" s="70"/>
      <c r="BK109" s="70"/>
      <c r="BL109" s="70"/>
      <c r="BM109" s="70"/>
      <c r="BN109" s="70"/>
      <c r="BO109" s="70"/>
      <c r="BP109" s="70"/>
      <c r="BQ109" s="70"/>
      <c r="BR109" s="70"/>
      <c r="BS109" s="70"/>
      <c r="BT109" s="70"/>
      <c r="BU109" s="70"/>
      <c r="BV109" s="70"/>
      <c r="BW109" s="70"/>
      <c r="BX109" s="70"/>
      <c r="BY109" s="70"/>
      <c r="BZ109" s="70"/>
      <c r="CA109" s="70"/>
      <c r="CB109" s="70"/>
      <c r="CC109" s="70"/>
      <c r="CD109" s="70"/>
      <c r="CE109" s="70"/>
      <c r="CF109" s="70"/>
      <c r="CG109" s="70"/>
      <c r="CH109" s="70"/>
      <c r="CI109" s="70"/>
      <c r="CJ109" s="70"/>
      <c r="CK109" s="70"/>
      <c r="CL109" s="70"/>
      <c r="CM109" s="70"/>
      <c r="CN109" s="70"/>
      <c r="CO109" s="70"/>
      <c r="CP109" s="70"/>
      <c r="CQ109" s="70"/>
      <c r="CR109" s="70"/>
      <c r="CS109" s="70"/>
      <c r="CT109" s="70"/>
      <c r="CU109" s="70"/>
      <c r="CV109" s="70"/>
      <c r="CW109" s="70"/>
      <c r="CX109" s="70"/>
      <c r="CY109" s="70"/>
      <c r="CZ109" s="70"/>
      <c r="DA109" s="70"/>
      <c r="DB109" s="70"/>
      <c r="DC109" s="70"/>
      <c r="DD109" s="70"/>
      <c r="DE109" s="70"/>
      <c r="DF109" s="70"/>
      <c r="DG109" s="70"/>
      <c r="DH109" s="70"/>
      <c r="DI109" s="70"/>
      <c r="DJ109" s="70"/>
      <c r="DK109" s="70"/>
      <c r="DL109" s="70"/>
      <c r="DM109" s="70"/>
      <c r="DN109" s="70"/>
      <c r="DO109" s="70"/>
      <c r="DP109" s="70"/>
      <c r="DQ109" s="70"/>
      <c r="DR109" s="70"/>
      <c r="DS109" s="70"/>
      <c r="DT109" s="70"/>
      <c r="DU109" s="70"/>
      <c r="DV109" s="70"/>
      <c r="DW109" s="70"/>
      <c r="DX109" s="70"/>
      <c r="DY109" s="70"/>
      <c r="DZ109" s="70"/>
      <c r="EA109" s="70"/>
      <c r="EB109" s="70"/>
      <c r="EC109" s="70"/>
      <c r="ED109" s="70"/>
      <c r="EE109" s="70"/>
      <c r="EF109" s="70"/>
      <c r="EG109" s="70"/>
      <c r="EH109" s="70"/>
      <c r="EI109" s="70"/>
      <c r="EJ109" s="70"/>
      <c r="EK109" s="70"/>
      <c r="EL109" s="70"/>
      <c r="EM109" s="70"/>
      <c r="EN109" s="70"/>
      <c r="EO109" s="70"/>
      <c r="EP109" s="70"/>
      <c r="EQ109" s="70"/>
      <c r="ER109" s="70"/>
      <c r="ES109" s="70"/>
      <c r="ET109" s="70"/>
      <c r="EU109" s="70"/>
      <c r="EV109" s="70"/>
      <c r="EW109" s="70"/>
      <c r="EX109" s="70"/>
      <c r="EY109" s="70"/>
      <c r="EZ109" s="70"/>
      <c r="FA109" s="70"/>
      <c r="FB109" s="70"/>
      <c r="FC109" s="70"/>
      <c r="FD109" s="70"/>
      <c r="FE109" s="70"/>
      <c r="FF109" s="70"/>
      <c r="FG109" s="70"/>
      <c r="FH109" s="70"/>
      <c r="FI109" s="70"/>
      <c r="FJ109" s="70"/>
      <c r="FK109" s="70"/>
      <c r="FL109" s="70"/>
    </row>
    <row r="110" spans="1:191" s="89" customFormat="1" ht="15" customHeight="1" x14ac:dyDescent="0.4">
      <c r="A110" s="46" t="s">
        <v>120</v>
      </c>
      <c r="B110" s="46"/>
      <c r="C110" s="46"/>
      <c r="D110" s="46"/>
      <c r="E110" s="46"/>
      <c r="F110" s="101"/>
      <c r="G110" s="78"/>
      <c r="H110" s="102"/>
      <c r="I110" s="103"/>
      <c r="J110" s="103"/>
      <c r="K110" s="103"/>
      <c r="L110" s="48"/>
      <c r="M110" s="103"/>
      <c r="N110" s="103"/>
      <c r="O110" s="104"/>
      <c r="P110" s="103"/>
      <c r="Q110" s="103"/>
      <c r="R110" s="103"/>
      <c r="S110" s="103"/>
      <c r="T110" s="101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W110" s="2"/>
      <c r="EX110" s="2"/>
      <c r="EY110" s="2"/>
      <c r="EZ110" s="2"/>
      <c r="FA110" s="2"/>
      <c r="FB110" s="2"/>
      <c r="FC110" s="2"/>
      <c r="FD110" s="2"/>
      <c r="FE110" s="2"/>
      <c r="FF110" s="2"/>
      <c r="FG110" s="2"/>
      <c r="FH110" s="2"/>
      <c r="FI110" s="2"/>
      <c r="FJ110" s="2"/>
      <c r="FK110" s="2"/>
      <c r="FL110" s="2"/>
      <c r="FM110" s="2"/>
      <c r="FN110" s="2"/>
      <c r="FO110" s="2"/>
      <c r="FP110" s="2"/>
      <c r="FQ110" s="2"/>
      <c r="FR110" s="2"/>
      <c r="FS110" s="2"/>
      <c r="FT110" s="2"/>
      <c r="FU110" s="2"/>
      <c r="FV110" s="2"/>
      <c r="FW110" s="2"/>
      <c r="FX110" s="2"/>
      <c r="FY110" s="2"/>
      <c r="FZ110" s="2"/>
      <c r="GA110" s="2"/>
      <c r="GB110" s="2"/>
      <c r="GC110" s="2"/>
      <c r="GD110" s="2"/>
      <c r="GE110" s="2"/>
      <c r="GF110" s="2"/>
      <c r="GG110" s="2"/>
      <c r="GH110" s="2"/>
      <c r="GI110" s="2"/>
    </row>
    <row r="111" spans="1:191" s="2" customFormat="1" ht="8.1" customHeight="1" x14ac:dyDescent="0.4">
      <c r="A111" s="71"/>
      <c r="B111" s="72"/>
      <c r="C111" s="72"/>
      <c r="D111" s="72"/>
      <c r="E111" s="72"/>
      <c r="F111" s="72"/>
      <c r="G111" s="73"/>
      <c r="H111" s="74"/>
      <c r="I111" s="53"/>
      <c r="J111" s="70"/>
      <c r="K111" s="70"/>
      <c r="L111" s="70"/>
      <c r="M111" s="53"/>
      <c r="N111" s="53"/>
      <c r="O111" s="100"/>
      <c r="P111" s="70"/>
      <c r="Q111" s="70"/>
      <c r="R111" s="70"/>
      <c r="S111" s="70"/>
      <c r="T111" s="70"/>
      <c r="U111" s="70"/>
      <c r="V111" s="70"/>
      <c r="W111" s="70"/>
      <c r="X111" s="70"/>
      <c r="Y111" s="70"/>
      <c r="Z111" s="70"/>
      <c r="AA111" s="70"/>
      <c r="AB111" s="70"/>
      <c r="AC111" s="70"/>
      <c r="AD111" s="70"/>
      <c r="AE111" s="70"/>
      <c r="AF111" s="70"/>
      <c r="AG111" s="70"/>
      <c r="AH111" s="70"/>
      <c r="AI111" s="70"/>
      <c r="AJ111" s="70"/>
      <c r="AK111" s="70"/>
      <c r="AL111" s="70"/>
      <c r="AM111" s="70"/>
      <c r="AN111" s="70"/>
      <c r="AO111" s="70"/>
      <c r="AP111" s="70"/>
      <c r="AQ111" s="70"/>
      <c r="AR111" s="70"/>
      <c r="AS111" s="70"/>
      <c r="AT111" s="70"/>
      <c r="AU111" s="70"/>
      <c r="AV111" s="70"/>
      <c r="AW111" s="70"/>
      <c r="AX111" s="70"/>
      <c r="AY111" s="70"/>
      <c r="AZ111" s="70"/>
      <c r="BA111" s="70"/>
      <c r="BB111" s="70"/>
      <c r="BC111" s="70"/>
      <c r="BD111" s="70"/>
      <c r="BE111" s="70"/>
      <c r="BF111" s="70"/>
      <c r="BG111" s="70"/>
      <c r="BH111" s="70"/>
      <c r="BI111" s="70"/>
      <c r="BJ111" s="70"/>
      <c r="BK111" s="70"/>
      <c r="BL111" s="70"/>
      <c r="BM111" s="70"/>
      <c r="BN111" s="70"/>
      <c r="BO111" s="70"/>
      <c r="BP111" s="70"/>
      <c r="BQ111" s="70"/>
      <c r="BR111" s="70"/>
      <c r="BS111" s="70"/>
      <c r="BT111" s="70"/>
      <c r="BU111" s="70"/>
      <c r="BV111" s="70"/>
      <c r="BW111" s="70"/>
      <c r="BX111" s="70"/>
      <c r="BY111" s="70"/>
      <c r="BZ111" s="70"/>
      <c r="CA111" s="70"/>
      <c r="CB111" s="70"/>
      <c r="CC111" s="70"/>
      <c r="CD111" s="70"/>
      <c r="CE111" s="70"/>
      <c r="CF111" s="70"/>
      <c r="CG111" s="70"/>
      <c r="CH111" s="70"/>
      <c r="CI111" s="70"/>
      <c r="CJ111" s="70"/>
      <c r="CK111" s="70"/>
      <c r="CL111" s="70"/>
      <c r="CM111" s="70"/>
      <c r="CN111" s="70"/>
      <c r="CO111" s="70"/>
      <c r="CP111" s="70"/>
      <c r="CQ111" s="70"/>
      <c r="CR111" s="70"/>
      <c r="CS111" s="70"/>
      <c r="CT111" s="70"/>
      <c r="CU111" s="70"/>
      <c r="CV111" s="70"/>
      <c r="CW111" s="70"/>
      <c r="CX111" s="70"/>
      <c r="CY111" s="70"/>
      <c r="CZ111" s="70"/>
      <c r="DA111" s="70"/>
      <c r="DB111" s="70"/>
      <c r="DC111" s="70"/>
      <c r="DD111" s="70"/>
      <c r="DE111" s="70"/>
      <c r="DF111" s="70"/>
      <c r="DG111" s="70"/>
      <c r="DH111" s="70"/>
      <c r="DI111" s="70"/>
      <c r="DJ111" s="70"/>
      <c r="DK111" s="70"/>
      <c r="DL111" s="70"/>
      <c r="DM111" s="70"/>
      <c r="DN111" s="70"/>
      <c r="DO111" s="70"/>
      <c r="DP111" s="70"/>
      <c r="DQ111" s="70"/>
      <c r="DR111" s="70"/>
      <c r="DS111" s="70"/>
      <c r="DT111" s="70"/>
      <c r="DU111" s="70"/>
      <c r="DV111" s="70"/>
      <c r="DW111" s="70"/>
      <c r="DX111" s="70"/>
      <c r="DY111" s="70"/>
      <c r="DZ111" s="70"/>
      <c r="EA111" s="70"/>
      <c r="EB111" s="70"/>
      <c r="EC111" s="70"/>
      <c r="ED111" s="70"/>
      <c r="EE111" s="70"/>
      <c r="EF111" s="70"/>
      <c r="EG111" s="70"/>
      <c r="EH111" s="70"/>
      <c r="EI111" s="70"/>
      <c r="EJ111" s="70"/>
      <c r="EK111" s="70"/>
      <c r="EL111" s="70"/>
      <c r="EM111" s="70"/>
      <c r="EN111" s="70"/>
      <c r="EO111" s="70"/>
      <c r="EP111" s="70"/>
      <c r="EQ111" s="70"/>
      <c r="ER111" s="70"/>
      <c r="ES111" s="70"/>
      <c r="ET111" s="70"/>
      <c r="EU111" s="70"/>
      <c r="EV111" s="70"/>
      <c r="EW111" s="70"/>
      <c r="EX111" s="70"/>
      <c r="EY111" s="70"/>
      <c r="EZ111" s="70"/>
      <c r="FA111" s="70"/>
      <c r="FB111" s="70"/>
      <c r="FC111" s="70"/>
      <c r="FD111" s="70"/>
      <c r="FE111" s="70"/>
      <c r="FF111" s="70"/>
      <c r="FG111" s="70"/>
      <c r="FH111" s="70"/>
      <c r="FI111" s="70"/>
      <c r="FJ111" s="70"/>
      <c r="FK111" s="70"/>
      <c r="FL111" s="70"/>
    </row>
    <row r="112" spans="1:191" s="2" customFormat="1" ht="15" customHeight="1" x14ac:dyDescent="0.4">
      <c r="A112" s="1">
        <v>1</v>
      </c>
      <c r="B112" s="2" t="s">
        <v>121</v>
      </c>
      <c r="C112" s="1" t="s">
        <v>34</v>
      </c>
      <c r="D112" s="109" t="s">
        <v>122</v>
      </c>
      <c r="E112" s="1" t="s">
        <v>79</v>
      </c>
      <c r="F112" s="1" t="s">
        <v>80</v>
      </c>
      <c r="G112" s="3">
        <v>75000</v>
      </c>
      <c r="H112" s="52">
        <v>5991.87</v>
      </c>
      <c r="I112" s="5">
        <v>25</v>
      </c>
      <c r="J112" s="5">
        <f>+G112*2.87%</f>
        <v>2152.5</v>
      </c>
      <c r="K112" s="53">
        <f>+G112*7.1%</f>
        <v>5324.9999999999991</v>
      </c>
      <c r="L112" s="5">
        <v>860.29</v>
      </c>
      <c r="M112" s="5">
        <f>+G112*3.04%</f>
        <v>2280</v>
      </c>
      <c r="N112" s="53">
        <f>+G112*7.09%</f>
        <v>5317.5</v>
      </c>
      <c r="O112" s="6">
        <v>1587.38</v>
      </c>
      <c r="P112" s="5">
        <f>SUM(J112:N112)</f>
        <v>15935.289999999999</v>
      </c>
      <c r="Q112" s="5">
        <f>+H112+I112+J112+M112+O112</f>
        <v>12036.75</v>
      </c>
      <c r="R112" s="5">
        <f>+K112+L112+N112</f>
        <v>11502.789999999999</v>
      </c>
      <c r="S112" s="55">
        <f>+G112-Q112</f>
        <v>62963.25</v>
      </c>
      <c r="T112" s="1">
        <v>111</v>
      </c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</row>
    <row r="113" spans="1:191" s="2" customFormat="1" ht="17.25" customHeight="1" thickBot="1" x14ac:dyDescent="0.45">
      <c r="A113" s="1">
        <v>2</v>
      </c>
      <c r="B113" s="2" t="s">
        <v>123</v>
      </c>
      <c r="C113" s="1" t="s">
        <v>34</v>
      </c>
      <c r="D113" s="109" t="s">
        <v>122</v>
      </c>
      <c r="E113" s="1" t="s">
        <v>124</v>
      </c>
      <c r="F113" s="1" t="s">
        <v>32</v>
      </c>
      <c r="G113" s="3">
        <v>35000</v>
      </c>
      <c r="H113" s="56">
        <v>0</v>
      </c>
      <c r="I113" s="53">
        <v>25</v>
      </c>
      <c r="J113" s="53">
        <f>+G113*2.87%</f>
        <v>1004.5</v>
      </c>
      <c r="K113" s="53">
        <f>+G113*7.1%</f>
        <v>2485</v>
      </c>
      <c r="L113" s="53">
        <f>+G113*1.15%</f>
        <v>402.5</v>
      </c>
      <c r="M113" s="5">
        <f>+G113*3.04%</f>
        <v>1064</v>
      </c>
      <c r="N113" s="53">
        <f>+G113*7.09%</f>
        <v>2481.5</v>
      </c>
      <c r="O113" s="6">
        <v>1587.38</v>
      </c>
      <c r="P113" s="5">
        <f>SUM(J113:N113)</f>
        <v>7437.5</v>
      </c>
      <c r="Q113" s="5">
        <f>+H113+I113+J113+M113+O113</f>
        <v>3680.88</v>
      </c>
      <c r="R113" s="5">
        <f>+K113+L113+N113</f>
        <v>5369</v>
      </c>
      <c r="S113" s="55">
        <f>+G113-Q113</f>
        <v>31319.119999999999</v>
      </c>
      <c r="T113" s="1">
        <v>111</v>
      </c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</row>
    <row r="114" spans="1:191" s="76" customFormat="1" ht="18" customHeight="1" thickBot="1" x14ac:dyDescent="0.45">
      <c r="A114" s="84">
        <f>+A113</f>
        <v>2</v>
      </c>
      <c r="B114" s="85"/>
      <c r="C114" s="85"/>
      <c r="D114" s="85"/>
      <c r="E114" s="85"/>
      <c r="F114" s="85"/>
      <c r="G114" s="67">
        <f>SUM(G112:G113)</f>
        <v>110000</v>
      </c>
      <c r="H114" s="68">
        <f t="shared" ref="H114:S114" si="36">SUM(H112:H113)</f>
        <v>5991.87</v>
      </c>
      <c r="I114" s="69">
        <f t="shared" si="36"/>
        <v>50</v>
      </c>
      <c r="J114" s="69">
        <f t="shared" si="36"/>
        <v>3157</v>
      </c>
      <c r="K114" s="69">
        <f t="shared" si="36"/>
        <v>7809.9999999999991</v>
      </c>
      <c r="L114" s="69">
        <f t="shared" si="36"/>
        <v>1262.79</v>
      </c>
      <c r="M114" s="69">
        <f t="shared" si="36"/>
        <v>3344</v>
      </c>
      <c r="N114" s="69">
        <f t="shared" si="36"/>
        <v>7799</v>
      </c>
      <c r="O114" s="69">
        <f t="shared" si="36"/>
        <v>3174.76</v>
      </c>
      <c r="P114" s="69">
        <f t="shared" si="36"/>
        <v>23372.79</v>
      </c>
      <c r="Q114" s="69">
        <f t="shared" si="36"/>
        <v>15717.630000000001</v>
      </c>
      <c r="R114" s="69">
        <f t="shared" si="36"/>
        <v>16871.79</v>
      </c>
      <c r="S114" s="69">
        <f t="shared" si="36"/>
        <v>94282.37</v>
      </c>
      <c r="T114" s="69"/>
      <c r="U114" s="70"/>
      <c r="V114" s="70"/>
      <c r="W114" s="70"/>
      <c r="X114" s="70"/>
      <c r="Y114" s="70"/>
      <c r="Z114" s="70"/>
      <c r="AA114" s="70"/>
      <c r="AB114" s="70"/>
      <c r="AC114" s="70"/>
      <c r="AD114" s="70"/>
      <c r="AE114" s="70"/>
      <c r="AF114" s="70"/>
      <c r="AG114" s="70"/>
      <c r="AH114" s="70"/>
      <c r="AI114" s="70"/>
      <c r="AJ114" s="70"/>
      <c r="AK114" s="70"/>
      <c r="AL114" s="70"/>
      <c r="AM114" s="70"/>
      <c r="AN114" s="70"/>
      <c r="AO114" s="70"/>
      <c r="AP114" s="70"/>
      <c r="AQ114" s="70"/>
      <c r="AR114" s="70"/>
      <c r="AS114" s="70"/>
      <c r="AT114" s="70"/>
      <c r="AU114" s="70"/>
      <c r="AV114" s="70"/>
      <c r="AW114" s="70"/>
      <c r="AX114" s="70"/>
      <c r="AY114" s="70"/>
      <c r="AZ114" s="70"/>
      <c r="BA114" s="70"/>
      <c r="BB114" s="70"/>
      <c r="BC114" s="70"/>
      <c r="BD114" s="70"/>
      <c r="BE114" s="70"/>
      <c r="BF114" s="70"/>
      <c r="BG114" s="70"/>
      <c r="BH114" s="70"/>
      <c r="BI114" s="70"/>
      <c r="BJ114" s="70"/>
      <c r="BK114" s="70"/>
      <c r="BL114" s="70"/>
      <c r="BM114" s="70"/>
      <c r="BN114" s="70"/>
      <c r="BO114" s="70"/>
      <c r="BP114" s="70"/>
      <c r="BQ114" s="70"/>
      <c r="BR114" s="70"/>
      <c r="BS114" s="70"/>
      <c r="BT114" s="70"/>
      <c r="BU114" s="70"/>
      <c r="BV114" s="70"/>
      <c r="BW114" s="70"/>
      <c r="BX114" s="70"/>
      <c r="BY114" s="70"/>
      <c r="BZ114" s="70"/>
      <c r="CA114" s="70"/>
      <c r="CB114" s="70"/>
      <c r="CC114" s="70"/>
      <c r="CD114" s="70"/>
      <c r="CE114" s="70"/>
      <c r="CF114" s="70"/>
      <c r="CG114" s="70"/>
      <c r="CH114" s="70"/>
      <c r="CI114" s="70"/>
      <c r="CJ114" s="70"/>
      <c r="CK114" s="70"/>
      <c r="CL114" s="70"/>
      <c r="CM114" s="70"/>
      <c r="CN114" s="70"/>
      <c r="CO114" s="70"/>
      <c r="CP114" s="70"/>
      <c r="CQ114" s="70"/>
      <c r="CR114" s="70"/>
      <c r="CS114" s="70"/>
      <c r="CT114" s="70"/>
      <c r="CU114" s="70"/>
      <c r="CV114" s="70"/>
      <c r="CW114" s="70"/>
      <c r="CX114" s="70"/>
      <c r="CY114" s="70"/>
      <c r="CZ114" s="70"/>
      <c r="DA114" s="70"/>
      <c r="DB114" s="70"/>
      <c r="DC114" s="70"/>
      <c r="DD114" s="70"/>
      <c r="DE114" s="70"/>
      <c r="DF114" s="70"/>
      <c r="DG114" s="70"/>
      <c r="DH114" s="70"/>
      <c r="DI114" s="70"/>
      <c r="DJ114" s="70"/>
      <c r="DK114" s="70"/>
      <c r="DL114" s="70"/>
      <c r="DM114" s="70"/>
      <c r="DN114" s="70"/>
      <c r="DO114" s="70"/>
      <c r="DP114" s="70"/>
      <c r="DQ114" s="70"/>
      <c r="DR114" s="70"/>
      <c r="DS114" s="70"/>
      <c r="DT114" s="70"/>
      <c r="DU114" s="70"/>
      <c r="DV114" s="70"/>
      <c r="DW114" s="70"/>
      <c r="DX114" s="70"/>
      <c r="DY114" s="70"/>
      <c r="DZ114" s="70"/>
      <c r="EA114" s="70"/>
      <c r="EB114" s="70"/>
      <c r="EC114" s="70"/>
      <c r="ED114" s="70"/>
      <c r="EE114" s="70"/>
      <c r="EF114" s="70"/>
      <c r="EG114" s="70"/>
      <c r="EH114" s="70"/>
      <c r="EI114" s="70"/>
      <c r="EJ114" s="70"/>
      <c r="EK114" s="70"/>
      <c r="EL114" s="70"/>
      <c r="EM114" s="70"/>
      <c r="EN114" s="70"/>
      <c r="EO114" s="70"/>
      <c r="EP114" s="70"/>
      <c r="EQ114" s="70"/>
      <c r="ER114" s="70"/>
      <c r="ES114" s="70"/>
      <c r="ET114" s="70"/>
      <c r="EU114" s="70"/>
      <c r="EV114" s="70"/>
      <c r="EW114" s="70"/>
      <c r="EX114" s="70"/>
      <c r="EY114" s="70"/>
      <c r="EZ114" s="70"/>
      <c r="FA114" s="70"/>
      <c r="FB114" s="70"/>
      <c r="FC114" s="70"/>
      <c r="FD114" s="70"/>
      <c r="FE114" s="70"/>
      <c r="FF114" s="70"/>
      <c r="FG114" s="70"/>
      <c r="FH114" s="70"/>
      <c r="FI114" s="70"/>
      <c r="FJ114" s="70"/>
      <c r="FK114" s="70"/>
      <c r="FL114" s="70"/>
    </row>
    <row r="115" spans="1:191" s="2" customFormat="1" ht="8.1" customHeight="1" x14ac:dyDescent="0.4">
      <c r="A115" s="71"/>
      <c r="B115" s="72"/>
      <c r="C115" s="72"/>
      <c r="D115" s="72"/>
      <c r="E115" s="72"/>
      <c r="F115" s="72"/>
      <c r="G115" s="73"/>
      <c r="H115" s="74"/>
      <c r="I115" s="53"/>
      <c r="J115" s="70"/>
      <c r="K115" s="70"/>
      <c r="L115" s="70"/>
      <c r="M115" s="53"/>
      <c r="N115" s="53"/>
      <c r="O115" s="100"/>
      <c r="P115" s="70"/>
      <c r="Q115" s="70"/>
      <c r="R115" s="70"/>
      <c r="S115" s="70"/>
      <c r="T115" s="70"/>
      <c r="U115" s="70"/>
      <c r="V115" s="70"/>
      <c r="W115" s="70"/>
      <c r="X115" s="70"/>
      <c r="Y115" s="70"/>
      <c r="Z115" s="70"/>
      <c r="AA115" s="70"/>
      <c r="AB115" s="70"/>
      <c r="AC115" s="70"/>
      <c r="AD115" s="70"/>
      <c r="AE115" s="70"/>
      <c r="AF115" s="70"/>
      <c r="AG115" s="70"/>
      <c r="AH115" s="70"/>
      <c r="AI115" s="70"/>
      <c r="AJ115" s="70"/>
      <c r="AK115" s="70"/>
      <c r="AL115" s="70"/>
      <c r="AM115" s="70"/>
      <c r="AN115" s="70"/>
      <c r="AO115" s="70"/>
      <c r="AP115" s="70"/>
      <c r="AQ115" s="70"/>
      <c r="AR115" s="70"/>
      <c r="AS115" s="70"/>
      <c r="AT115" s="70"/>
      <c r="AU115" s="70"/>
      <c r="AV115" s="70"/>
      <c r="AW115" s="70"/>
      <c r="AX115" s="70"/>
      <c r="AY115" s="70"/>
      <c r="AZ115" s="70"/>
      <c r="BA115" s="70"/>
      <c r="BB115" s="70"/>
      <c r="BC115" s="70"/>
      <c r="BD115" s="70"/>
      <c r="BE115" s="70"/>
      <c r="BF115" s="70"/>
      <c r="BG115" s="70"/>
      <c r="BH115" s="70"/>
      <c r="BI115" s="70"/>
      <c r="BJ115" s="70"/>
      <c r="BK115" s="70"/>
      <c r="BL115" s="70"/>
      <c r="BM115" s="70"/>
      <c r="BN115" s="70"/>
      <c r="BO115" s="70"/>
      <c r="BP115" s="70"/>
      <c r="BQ115" s="70"/>
      <c r="BR115" s="70"/>
      <c r="BS115" s="70"/>
      <c r="BT115" s="70"/>
      <c r="BU115" s="70"/>
      <c r="BV115" s="70"/>
      <c r="BW115" s="70"/>
      <c r="BX115" s="70"/>
      <c r="BY115" s="70"/>
      <c r="BZ115" s="70"/>
      <c r="CA115" s="70"/>
      <c r="CB115" s="70"/>
      <c r="CC115" s="70"/>
      <c r="CD115" s="70"/>
      <c r="CE115" s="70"/>
      <c r="CF115" s="70"/>
      <c r="CG115" s="70"/>
      <c r="CH115" s="70"/>
      <c r="CI115" s="70"/>
      <c r="CJ115" s="70"/>
      <c r="CK115" s="70"/>
      <c r="CL115" s="70"/>
      <c r="CM115" s="70"/>
      <c r="CN115" s="70"/>
      <c r="CO115" s="70"/>
      <c r="CP115" s="70"/>
      <c r="CQ115" s="70"/>
      <c r="CR115" s="70"/>
      <c r="CS115" s="70"/>
      <c r="CT115" s="70"/>
      <c r="CU115" s="70"/>
      <c r="CV115" s="70"/>
      <c r="CW115" s="70"/>
      <c r="CX115" s="70"/>
      <c r="CY115" s="70"/>
      <c r="CZ115" s="70"/>
      <c r="DA115" s="70"/>
      <c r="DB115" s="70"/>
      <c r="DC115" s="70"/>
      <c r="DD115" s="70"/>
      <c r="DE115" s="70"/>
      <c r="DF115" s="70"/>
      <c r="DG115" s="70"/>
      <c r="DH115" s="70"/>
      <c r="DI115" s="70"/>
      <c r="DJ115" s="70"/>
      <c r="DK115" s="70"/>
      <c r="DL115" s="70"/>
      <c r="DM115" s="70"/>
      <c r="DN115" s="70"/>
      <c r="DO115" s="70"/>
      <c r="DP115" s="70"/>
      <c r="DQ115" s="70"/>
      <c r="DR115" s="70"/>
      <c r="DS115" s="70"/>
      <c r="DT115" s="70"/>
      <c r="DU115" s="70"/>
      <c r="DV115" s="70"/>
      <c r="DW115" s="70"/>
      <c r="DX115" s="70"/>
      <c r="DY115" s="70"/>
      <c r="DZ115" s="70"/>
      <c r="EA115" s="70"/>
      <c r="EB115" s="70"/>
      <c r="EC115" s="70"/>
      <c r="ED115" s="70"/>
      <c r="EE115" s="70"/>
      <c r="EF115" s="70"/>
      <c r="EG115" s="70"/>
      <c r="EH115" s="70"/>
      <c r="EI115" s="70"/>
      <c r="EJ115" s="70"/>
      <c r="EK115" s="70"/>
      <c r="EL115" s="70"/>
      <c r="EM115" s="70"/>
      <c r="EN115" s="70"/>
      <c r="EO115" s="70"/>
      <c r="EP115" s="70"/>
      <c r="EQ115" s="70"/>
      <c r="ER115" s="70"/>
      <c r="ES115" s="70"/>
      <c r="ET115" s="70"/>
      <c r="EU115" s="70"/>
      <c r="EV115" s="70"/>
      <c r="EW115" s="70"/>
      <c r="EX115" s="70"/>
      <c r="EY115" s="70"/>
      <c r="EZ115" s="70"/>
      <c r="FA115" s="70"/>
      <c r="FB115" s="70"/>
      <c r="FC115" s="70"/>
      <c r="FD115" s="70"/>
      <c r="FE115" s="70"/>
      <c r="FF115" s="70"/>
      <c r="FG115" s="70"/>
      <c r="FH115" s="70"/>
      <c r="FI115" s="70"/>
      <c r="FJ115" s="70"/>
      <c r="FK115" s="70"/>
      <c r="FL115" s="70"/>
    </row>
    <row r="116" spans="1:191" s="89" customFormat="1" ht="15" customHeight="1" x14ac:dyDescent="0.4">
      <c r="A116" s="46" t="s">
        <v>125</v>
      </c>
      <c r="B116" s="46"/>
      <c r="C116" s="46"/>
      <c r="D116" s="46"/>
      <c r="E116" s="46"/>
      <c r="F116" s="101"/>
      <c r="G116" s="78"/>
      <c r="H116" s="102"/>
      <c r="I116" s="103"/>
      <c r="J116" s="103"/>
      <c r="K116" s="103"/>
      <c r="L116" s="48"/>
      <c r="M116" s="103"/>
      <c r="N116" s="103"/>
      <c r="O116" s="104"/>
      <c r="P116" s="103"/>
      <c r="Q116" s="103"/>
      <c r="R116" s="103"/>
      <c r="S116" s="103"/>
      <c r="T116" s="101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  <c r="EX116" s="2"/>
      <c r="EY116" s="2"/>
      <c r="EZ116" s="2"/>
      <c r="FA116" s="2"/>
      <c r="FB116" s="2"/>
      <c r="FC116" s="2"/>
      <c r="FD116" s="2"/>
      <c r="FE116" s="2"/>
      <c r="FF116" s="2"/>
      <c r="FG116" s="2"/>
      <c r="FH116" s="2"/>
      <c r="FI116" s="2"/>
      <c r="FJ116" s="2"/>
      <c r="FK116" s="2"/>
      <c r="FL116" s="2"/>
      <c r="FM116" s="2"/>
      <c r="FN116" s="2"/>
      <c r="FO116" s="2"/>
      <c r="FP116" s="2"/>
      <c r="FQ116" s="2"/>
      <c r="FR116" s="2"/>
      <c r="FS116" s="2"/>
      <c r="FT116" s="2"/>
      <c r="FU116" s="2"/>
      <c r="FV116" s="2"/>
      <c r="FW116" s="2"/>
      <c r="FX116" s="2"/>
      <c r="FY116" s="2"/>
      <c r="FZ116" s="2"/>
      <c r="GA116" s="2"/>
      <c r="GB116" s="2"/>
      <c r="GC116" s="2"/>
      <c r="GD116" s="2"/>
      <c r="GE116" s="2"/>
      <c r="GF116" s="2"/>
      <c r="GG116" s="2"/>
      <c r="GH116" s="2"/>
      <c r="GI116" s="2"/>
    </row>
    <row r="117" spans="1:191" s="2" customFormat="1" ht="8.1" customHeight="1" x14ac:dyDescent="0.4">
      <c r="A117" s="71"/>
      <c r="B117" s="72"/>
      <c r="C117" s="72"/>
      <c r="D117" s="72"/>
      <c r="E117" s="72"/>
      <c r="F117" s="72"/>
      <c r="G117" s="73"/>
      <c r="H117" s="74"/>
      <c r="I117" s="53"/>
      <c r="J117" s="70"/>
      <c r="K117" s="70"/>
      <c r="L117" s="70"/>
      <c r="M117" s="53"/>
      <c r="N117" s="53"/>
      <c r="O117" s="100"/>
      <c r="P117" s="70"/>
      <c r="Q117" s="70"/>
      <c r="R117" s="70"/>
      <c r="S117" s="70"/>
      <c r="T117" s="70"/>
      <c r="U117" s="70"/>
      <c r="V117" s="70"/>
      <c r="W117" s="70"/>
      <c r="X117" s="70"/>
      <c r="Y117" s="70"/>
      <c r="Z117" s="70"/>
      <c r="AA117" s="70"/>
      <c r="AB117" s="70"/>
      <c r="AC117" s="70"/>
      <c r="AD117" s="70"/>
      <c r="AE117" s="70"/>
      <c r="AF117" s="70"/>
      <c r="AG117" s="70"/>
      <c r="AH117" s="70"/>
      <c r="AI117" s="70"/>
      <c r="AJ117" s="70"/>
      <c r="AK117" s="70"/>
      <c r="AL117" s="70"/>
      <c r="AM117" s="70"/>
      <c r="AN117" s="70"/>
      <c r="AO117" s="70"/>
      <c r="AP117" s="70"/>
      <c r="AQ117" s="70"/>
      <c r="AR117" s="70"/>
      <c r="AS117" s="70"/>
      <c r="AT117" s="70"/>
      <c r="AU117" s="70"/>
      <c r="AV117" s="70"/>
      <c r="AW117" s="70"/>
      <c r="AX117" s="70"/>
      <c r="AY117" s="70"/>
      <c r="AZ117" s="70"/>
      <c r="BA117" s="70"/>
      <c r="BB117" s="70"/>
      <c r="BC117" s="70"/>
      <c r="BD117" s="70"/>
      <c r="BE117" s="70"/>
      <c r="BF117" s="70"/>
      <c r="BG117" s="70"/>
      <c r="BH117" s="70"/>
      <c r="BI117" s="70"/>
      <c r="BJ117" s="70"/>
      <c r="BK117" s="70"/>
      <c r="BL117" s="70"/>
      <c r="BM117" s="70"/>
      <c r="BN117" s="70"/>
      <c r="BO117" s="70"/>
      <c r="BP117" s="70"/>
      <c r="BQ117" s="70"/>
      <c r="BR117" s="70"/>
      <c r="BS117" s="70"/>
      <c r="BT117" s="70"/>
      <c r="BU117" s="70"/>
      <c r="BV117" s="70"/>
      <c r="BW117" s="70"/>
      <c r="BX117" s="70"/>
      <c r="BY117" s="70"/>
      <c r="BZ117" s="70"/>
      <c r="CA117" s="70"/>
      <c r="CB117" s="70"/>
      <c r="CC117" s="70"/>
      <c r="CD117" s="70"/>
      <c r="CE117" s="70"/>
      <c r="CF117" s="70"/>
      <c r="CG117" s="70"/>
      <c r="CH117" s="70"/>
      <c r="CI117" s="70"/>
      <c r="CJ117" s="70"/>
      <c r="CK117" s="70"/>
      <c r="CL117" s="70"/>
      <c r="CM117" s="70"/>
      <c r="CN117" s="70"/>
      <c r="CO117" s="70"/>
      <c r="CP117" s="70"/>
      <c r="CQ117" s="70"/>
      <c r="CR117" s="70"/>
      <c r="CS117" s="70"/>
      <c r="CT117" s="70"/>
      <c r="CU117" s="70"/>
      <c r="CV117" s="70"/>
      <c r="CW117" s="70"/>
      <c r="CX117" s="70"/>
      <c r="CY117" s="70"/>
      <c r="CZ117" s="70"/>
      <c r="DA117" s="70"/>
      <c r="DB117" s="70"/>
      <c r="DC117" s="70"/>
      <c r="DD117" s="70"/>
      <c r="DE117" s="70"/>
      <c r="DF117" s="70"/>
      <c r="DG117" s="70"/>
      <c r="DH117" s="70"/>
      <c r="DI117" s="70"/>
      <c r="DJ117" s="70"/>
      <c r="DK117" s="70"/>
      <c r="DL117" s="70"/>
      <c r="DM117" s="70"/>
      <c r="DN117" s="70"/>
      <c r="DO117" s="70"/>
      <c r="DP117" s="70"/>
      <c r="DQ117" s="70"/>
      <c r="DR117" s="70"/>
      <c r="DS117" s="70"/>
      <c r="DT117" s="70"/>
      <c r="DU117" s="70"/>
      <c r="DV117" s="70"/>
      <c r="DW117" s="70"/>
      <c r="DX117" s="70"/>
      <c r="DY117" s="70"/>
      <c r="DZ117" s="70"/>
      <c r="EA117" s="70"/>
      <c r="EB117" s="70"/>
      <c r="EC117" s="70"/>
      <c r="ED117" s="70"/>
      <c r="EE117" s="70"/>
      <c r="EF117" s="70"/>
      <c r="EG117" s="70"/>
      <c r="EH117" s="70"/>
      <c r="EI117" s="70"/>
      <c r="EJ117" s="70"/>
      <c r="EK117" s="70"/>
      <c r="EL117" s="70"/>
      <c r="EM117" s="70"/>
      <c r="EN117" s="70"/>
      <c r="EO117" s="70"/>
      <c r="EP117" s="70"/>
      <c r="EQ117" s="70"/>
      <c r="ER117" s="70"/>
      <c r="ES117" s="70"/>
      <c r="ET117" s="70"/>
      <c r="EU117" s="70"/>
      <c r="EV117" s="70"/>
      <c r="EW117" s="70"/>
      <c r="EX117" s="70"/>
      <c r="EY117" s="70"/>
      <c r="EZ117" s="70"/>
      <c r="FA117" s="70"/>
      <c r="FB117" s="70"/>
      <c r="FC117" s="70"/>
      <c r="FD117" s="70"/>
      <c r="FE117" s="70"/>
      <c r="FF117" s="70"/>
      <c r="FG117" s="70"/>
      <c r="FH117" s="70"/>
      <c r="FI117" s="70"/>
      <c r="FJ117" s="70"/>
      <c r="FK117" s="70"/>
      <c r="FL117" s="70"/>
    </row>
    <row r="118" spans="1:191" s="2" customFormat="1" ht="15" customHeight="1" x14ac:dyDescent="0.4">
      <c r="A118" s="1">
        <v>1</v>
      </c>
      <c r="B118" s="2" t="s">
        <v>126</v>
      </c>
      <c r="C118" s="1" t="s">
        <v>34</v>
      </c>
      <c r="D118" s="1" t="s">
        <v>127</v>
      </c>
      <c r="E118" s="1" t="s">
        <v>79</v>
      </c>
      <c r="F118" s="1" t="s">
        <v>80</v>
      </c>
      <c r="G118" s="3">
        <v>75000</v>
      </c>
      <c r="H118" s="52">
        <v>5991.87</v>
      </c>
      <c r="I118" s="5">
        <v>25</v>
      </c>
      <c r="J118" s="5">
        <f>+G118*2.87%</f>
        <v>2152.5</v>
      </c>
      <c r="K118" s="53">
        <f>+G118*7.1%</f>
        <v>5324.9999999999991</v>
      </c>
      <c r="L118" s="5">
        <v>860.29</v>
      </c>
      <c r="M118" s="5">
        <f>+G118*3.04%</f>
        <v>2280</v>
      </c>
      <c r="N118" s="53">
        <f>+G118*7.09%</f>
        <v>5317.5</v>
      </c>
      <c r="O118" s="6">
        <v>1587.38</v>
      </c>
      <c r="P118" s="5">
        <f>SUM(J118:N118)</f>
        <v>15935.289999999999</v>
      </c>
      <c r="Q118" s="5">
        <f>+H118+I118+J118+M118+O118</f>
        <v>12036.75</v>
      </c>
      <c r="R118" s="5">
        <f>+K118+L118+N118</f>
        <v>11502.789999999999</v>
      </c>
      <c r="S118" s="55">
        <f>+G118-Q118</f>
        <v>62963.25</v>
      </c>
      <c r="T118" s="1">
        <v>111</v>
      </c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</row>
    <row r="119" spans="1:191" s="2" customFormat="1" ht="15" customHeight="1" x14ac:dyDescent="0.4">
      <c r="A119" s="1">
        <v>2</v>
      </c>
      <c r="B119" s="7" t="s">
        <v>128</v>
      </c>
      <c r="C119" s="1" t="s">
        <v>34</v>
      </c>
      <c r="D119" s="1" t="s">
        <v>127</v>
      </c>
      <c r="E119" s="109" t="s">
        <v>129</v>
      </c>
      <c r="F119" s="1" t="s">
        <v>32</v>
      </c>
      <c r="G119" s="3">
        <v>50000</v>
      </c>
      <c r="H119" s="4">
        <v>1854</v>
      </c>
      <c r="I119" s="53">
        <v>25</v>
      </c>
      <c r="J119" s="53">
        <f>+G119*2.87%</f>
        <v>1435</v>
      </c>
      <c r="K119" s="53">
        <f>+G119*7.1%</f>
        <v>3549.9999999999995</v>
      </c>
      <c r="L119" s="53">
        <f>+G119*1.15%</f>
        <v>575</v>
      </c>
      <c r="M119" s="5">
        <f>+G119*3.04%</f>
        <v>1520</v>
      </c>
      <c r="N119" s="53">
        <f>+G119*7.09%</f>
        <v>3545.0000000000005</v>
      </c>
      <c r="O119" s="6">
        <v>0</v>
      </c>
      <c r="P119" s="5">
        <f>SUM(J119:N119)</f>
        <v>10625</v>
      </c>
      <c r="Q119" s="5">
        <f>+H119+I119+J119+M119+O119</f>
        <v>4834</v>
      </c>
      <c r="R119" s="5">
        <f>+K119+L119+N119</f>
        <v>7670</v>
      </c>
      <c r="S119" s="55">
        <f>+G119-Q119</f>
        <v>45166</v>
      </c>
      <c r="T119" s="1">
        <v>111</v>
      </c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</row>
    <row r="120" spans="1:191" s="2" customFormat="1" ht="15" customHeight="1" thickBot="1" x14ac:dyDescent="0.45">
      <c r="A120" s="1">
        <v>3</v>
      </c>
      <c r="B120" s="108" t="s">
        <v>130</v>
      </c>
      <c r="C120" s="1" t="s">
        <v>34</v>
      </c>
      <c r="D120" s="1" t="s">
        <v>127</v>
      </c>
      <c r="E120" s="109" t="s">
        <v>65</v>
      </c>
      <c r="F120" s="1" t="s">
        <v>32</v>
      </c>
      <c r="G120" s="3">
        <v>30000</v>
      </c>
      <c r="H120" s="56">
        <v>0</v>
      </c>
      <c r="I120" s="53">
        <v>25</v>
      </c>
      <c r="J120" s="53">
        <f>+G120*2.87%</f>
        <v>861</v>
      </c>
      <c r="K120" s="53">
        <f>+G120*7.1%</f>
        <v>2130</v>
      </c>
      <c r="L120" s="53">
        <f>+G120*1.15%</f>
        <v>345</v>
      </c>
      <c r="M120" s="5">
        <f>+G120*3.04%</f>
        <v>912</v>
      </c>
      <c r="N120" s="53">
        <f>+G120*7.09%</f>
        <v>2127</v>
      </c>
      <c r="O120" s="6">
        <v>0</v>
      </c>
      <c r="P120" s="5">
        <f>SUM(J120:N120)</f>
        <v>6375</v>
      </c>
      <c r="Q120" s="5">
        <f>+H120+I120+J120+M120+O120</f>
        <v>1798</v>
      </c>
      <c r="R120" s="5">
        <f>+K120+L120+N120</f>
        <v>4602</v>
      </c>
      <c r="S120" s="55">
        <f>+G120-Q120</f>
        <v>28202</v>
      </c>
      <c r="T120" s="1">
        <v>111</v>
      </c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</row>
    <row r="121" spans="1:191" s="92" customFormat="1" ht="18" customHeight="1" thickBot="1" x14ac:dyDescent="0.45">
      <c r="A121" s="84">
        <f>+A120</f>
        <v>3</v>
      </c>
      <c r="B121" s="85"/>
      <c r="C121" s="85"/>
      <c r="D121" s="85"/>
      <c r="E121" s="85"/>
      <c r="F121" s="85"/>
      <c r="G121" s="67">
        <f>SUM(G118:G120)</f>
        <v>155000</v>
      </c>
      <c r="H121" s="67">
        <f t="shared" ref="H121:S121" si="37">SUM(H118:H120)</f>
        <v>7845.87</v>
      </c>
      <c r="I121" s="67">
        <f t="shared" si="37"/>
        <v>75</v>
      </c>
      <c r="J121" s="67">
        <f t="shared" si="37"/>
        <v>4448.5</v>
      </c>
      <c r="K121" s="67">
        <f t="shared" si="37"/>
        <v>11004.999999999998</v>
      </c>
      <c r="L121" s="67">
        <f t="shared" si="37"/>
        <v>1780.29</v>
      </c>
      <c r="M121" s="67">
        <f t="shared" si="37"/>
        <v>4712</v>
      </c>
      <c r="N121" s="67">
        <f t="shared" si="37"/>
        <v>10989.5</v>
      </c>
      <c r="O121" s="67">
        <f t="shared" si="37"/>
        <v>1587.38</v>
      </c>
      <c r="P121" s="67">
        <f t="shared" si="37"/>
        <v>32935.29</v>
      </c>
      <c r="Q121" s="67">
        <f t="shared" si="37"/>
        <v>18668.75</v>
      </c>
      <c r="R121" s="67">
        <f t="shared" si="37"/>
        <v>23774.79</v>
      </c>
      <c r="S121" s="67">
        <f t="shared" si="37"/>
        <v>136331.25</v>
      </c>
      <c r="T121" s="69"/>
      <c r="U121" s="70"/>
      <c r="V121" s="70"/>
      <c r="W121" s="70"/>
      <c r="X121" s="70"/>
      <c r="Y121" s="70"/>
      <c r="Z121" s="70"/>
      <c r="AA121" s="70"/>
      <c r="AB121" s="70"/>
      <c r="AC121" s="70"/>
      <c r="AD121" s="70"/>
      <c r="AE121" s="70"/>
      <c r="AF121" s="70"/>
      <c r="AG121" s="70"/>
      <c r="AH121" s="70"/>
      <c r="AI121" s="70"/>
      <c r="AJ121" s="70"/>
      <c r="AK121" s="70"/>
      <c r="AL121" s="70"/>
      <c r="AM121" s="70"/>
      <c r="AN121" s="70"/>
      <c r="AO121" s="70"/>
      <c r="AP121" s="70"/>
      <c r="AQ121" s="70"/>
      <c r="AR121" s="70"/>
      <c r="AS121" s="70"/>
      <c r="AT121" s="70"/>
      <c r="AU121" s="70"/>
      <c r="AV121" s="70"/>
      <c r="AW121" s="70"/>
      <c r="AX121" s="70"/>
      <c r="AY121" s="70"/>
      <c r="AZ121" s="70"/>
      <c r="BA121" s="70"/>
      <c r="BB121" s="70"/>
      <c r="BC121" s="70"/>
      <c r="BD121" s="70"/>
      <c r="BE121" s="70"/>
      <c r="BF121" s="70"/>
      <c r="BG121" s="70"/>
      <c r="BH121" s="70"/>
      <c r="BI121" s="70"/>
      <c r="BJ121" s="70"/>
      <c r="BK121" s="70"/>
      <c r="BL121" s="70"/>
      <c r="BM121" s="70"/>
      <c r="BN121" s="70"/>
      <c r="BO121" s="70"/>
      <c r="BP121" s="70"/>
      <c r="BQ121" s="70"/>
      <c r="BR121" s="70"/>
      <c r="BS121" s="70"/>
      <c r="BT121" s="70"/>
      <c r="BU121" s="70"/>
      <c r="BV121" s="70"/>
      <c r="BW121" s="70"/>
      <c r="BX121" s="70"/>
      <c r="BY121" s="70"/>
      <c r="BZ121" s="70"/>
      <c r="CA121" s="70"/>
      <c r="CB121" s="70"/>
      <c r="CC121" s="70"/>
      <c r="CD121" s="70"/>
      <c r="CE121" s="70"/>
      <c r="CF121" s="70"/>
      <c r="CG121" s="70"/>
      <c r="CH121" s="70"/>
      <c r="CI121" s="70"/>
      <c r="CJ121" s="70"/>
      <c r="CK121" s="70"/>
      <c r="CL121" s="70"/>
      <c r="CM121" s="70"/>
      <c r="CN121" s="70"/>
      <c r="CO121" s="70"/>
      <c r="CP121" s="70"/>
      <c r="CQ121" s="70"/>
      <c r="CR121" s="70"/>
      <c r="CS121" s="70"/>
      <c r="CT121" s="70"/>
      <c r="CU121" s="70"/>
      <c r="CV121" s="70"/>
      <c r="CW121" s="70"/>
      <c r="CX121" s="70"/>
      <c r="CY121" s="70"/>
      <c r="CZ121" s="70"/>
      <c r="DA121" s="70"/>
      <c r="DB121" s="70"/>
      <c r="DC121" s="70"/>
      <c r="DD121" s="70"/>
      <c r="DE121" s="70"/>
      <c r="DF121" s="70"/>
      <c r="DG121" s="70"/>
      <c r="DH121" s="70"/>
      <c r="DI121" s="70"/>
      <c r="DJ121" s="70"/>
      <c r="DK121" s="70"/>
      <c r="DL121" s="70"/>
      <c r="DM121" s="70"/>
      <c r="DN121" s="70"/>
      <c r="DO121" s="70"/>
      <c r="DP121" s="70"/>
      <c r="DQ121" s="70"/>
      <c r="DR121" s="70"/>
      <c r="DS121" s="70"/>
      <c r="DT121" s="70"/>
      <c r="DU121" s="70"/>
      <c r="DV121" s="70"/>
      <c r="DW121" s="70"/>
      <c r="DX121" s="70"/>
      <c r="DY121" s="70"/>
      <c r="DZ121" s="70"/>
      <c r="EA121" s="70"/>
      <c r="EB121" s="70"/>
      <c r="EC121" s="70"/>
      <c r="ED121" s="70"/>
      <c r="EE121" s="70"/>
      <c r="EF121" s="70"/>
      <c r="EG121" s="70"/>
      <c r="EH121" s="70"/>
      <c r="EI121" s="70"/>
      <c r="EJ121" s="70"/>
      <c r="EK121" s="70"/>
      <c r="EL121" s="70"/>
      <c r="EM121" s="70"/>
      <c r="EN121" s="70"/>
      <c r="EO121" s="70"/>
      <c r="EP121" s="70"/>
      <c r="EQ121" s="70"/>
      <c r="ER121" s="70"/>
      <c r="ES121" s="70"/>
      <c r="ET121" s="70"/>
      <c r="EU121" s="70"/>
      <c r="EV121" s="70"/>
      <c r="EW121" s="70"/>
      <c r="EX121" s="70"/>
      <c r="EY121" s="70"/>
      <c r="EZ121" s="70"/>
      <c r="FA121" s="70"/>
      <c r="FB121" s="70"/>
      <c r="FC121" s="70"/>
      <c r="FD121" s="70"/>
      <c r="FE121" s="70"/>
      <c r="FF121" s="70"/>
      <c r="FG121" s="70"/>
      <c r="FH121" s="70"/>
      <c r="FI121" s="70"/>
      <c r="FJ121" s="70"/>
      <c r="FK121" s="70"/>
      <c r="FL121" s="70"/>
      <c r="FM121" s="76"/>
      <c r="FN121" s="76"/>
      <c r="FO121" s="76"/>
      <c r="FP121" s="76"/>
      <c r="FQ121" s="76"/>
      <c r="FR121" s="76"/>
      <c r="FS121" s="76"/>
      <c r="FT121" s="76"/>
      <c r="FU121" s="76"/>
      <c r="FV121" s="76"/>
      <c r="FW121" s="76"/>
      <c r="FX121" s="76"/>
      <c r="FY121" s="76"/>
      <c r="FZ121" s="76"/>
      <c r="GA121" s="76"/>
      <c r="GB121" s="76"/>
      <c r="GC121" s="76"/>
      <c r="GD121" s="76"/>
      <c r="GE121" s="76"/>
      <c r="GF121" s="76"/>
      <c r="GG121" s="76"/>
      <c r="GH121" s="76"/>
      <c r="GI121" s="76"/>
    </row>
    <row r="122" spans="1:191" s="2" customFormat="1" ht="8.1" customHeight="1" x14ac:dyDescent="0.4">
      <c r="A122" s="71"/>
      <c r="B122" s="72"/>
      <c r="C122" s="72"/>
      <c r="D122" s="72"/>
      <c r="E122" s="72"/>
      <c r="F122" s="72"/>
      <c r="G122" s="73"/>
      <c r="H122" s="74"/>
      <c r="I122" s="53"/>
      <c r="J122" s="70"/>
      <c r="K122" s="70"/>
      <c r="L122" s="70"/>
      <c r="M122" s="53"/>
      <c r="N122" s="53"/>
      <c r="O122" s="100"/>
      <c r="P122" s="70"/>
      <c r="Q122" s="70"/>
      <c r="R122" s="70"/>
      <c r="S122" s="70"/>
      <c r="T122" s="70"/>
      <c r="U122" s="70"/>
      <c r="V122" s="70"/>
      <c r="W122" s="70"/>
      <c r="X122" s="70"/>
      <c r="Y122" s="70"/>
      <c r="Z122" s="70"/>
      <c r="AA122" s="70"/>
      <c r="AB122" s="70"/>
      <c r="AC122" s="70"/>
      <c r="AD122" s="70"/>
      <c r="AE122" s="70"/>
      <c r="AF122" s="70"/>
      <c r="AG122" s="70"/>
      <c r="AH122" s="70"/>
      <c r="AI122" s="70"/>
      <c r="AJ122" s="70"/>
      <c r="AK122" s="70"/>
      <c r="AL122" s="70"/>
      <c r="AM122" s="70"/>
      <c r="AN122" s="70"/>
      <c r="AO122" s="70"/>
      <c r="AP122" s="70"/>
      <c r="AQ122" s="70"/>
      <c r="AR122" s="70"/>
      <c r="AS122" s="70"/>
      <c r="AT122" s="70"/>
      <c r="AU122" s="70"/>
      <c r="AV122" s="70"/>
      <c r="AW122" s="70"/>
      <c r="AX122" s="70"/>
      <c r="AY122" s="70"/>
      <c r="AZ122" s="70"/>
      <c r="BA122" s="70"/>
      <c r="BB122" s="70"/>
      <c r="BC122" s="70"/>
      <c r="BD122" s="70"/>
      <c r="BE122" s="70"/>
      <c r="BF122" s="70"/>
      <c r="BG122" s="70"/>
      <c r="BH122" s="70"/>
      <c r="BI122" s="70"/>
      <c r="BJ122" s="70"/>
      <c r="BK122" s="70"/>
      <c r="BL122" s="70"/>
      <c r="BM122" s="70"/>
      <c r="BN122" s="70"/>
      <c r="BO122" s="70"/>
      <c r="BP122" s="70"/>
      <c r="BQ122" s="70"/>
      <c r="BR122" s="70"/>
      <c r="BS122" s="70"/>
      <c r="BT122" s="70"/>
      <c r="BU122" s="70"/>
      <c r="BV122" s="70"/>
      <c r="BW122" s="70"/>
      <c r="BX122" s="70"/>
      <c r="BY122" s="70"/>
      <c r="BZ122" s="70"/>
      <c r="CA122" s="70"/>
      <c r="CB122" s="70"/>
      <c r="CC122" s="70"/>
      <c r="CD122" s="70"/>
      <c r="CE122" s="70"/>
      <c r="CF122" s="70"/>
      <c r="CG122" s="70"/>
      <c r="CH122" s="70"/>
      <c r="CI122" s="70"/>
      <c r="CJ122" s="70"/>
      <c r="CK122" s="70"/>
      <c r="CL122" s="70"/>
      <c r="CM122" s="70"/>
      <c r="CN122" s="70"/>
      <c r="CO122" s="70"/>
      <c r="CP122" s="70"/>
      <c r="CQ122" s="70"/>
      <c r="CR122" s="70"/>
      <c r="CS122" s="70"/>
      <c r="CT122" s="70"/>
      <c r="CU122" s="70"/>
      <c r="CV122" s="70"/>
      <c r="CW122" s="70"/>
      <c r="CX122" s="70"/>
      <c r="CY122" s="70"/>
      <c r="CZ122" s="70"/>
      <c r="DA122" s="70"/>
      <c r="DB122" s="70"/>
      <c r="DC122" s="70"/>
      <c r="DD122" s="70"/>
      <c r="DE122" s="70"/>
      <c r="DF122" s="70"/>
      <c r="DG122" s="70"/>
      <c r="DH122" s="70"/>
      <c r="DI122" s="70"/>
      <c r="DJ122" s="70"/>
      <c r="DK122" s="70"/>
      <c r="DL122" s="70"/>
      <c r="DM122" s="70"/>
      <c r="DN122" s="70"/>
      <c r="DO122" s="70"/>
      <c r="DP122" s="70"/>
      <c r="DQ122" s="70"/>
      <c r="DR122" s="70"/>
      <c r="DS122" s="70"/>
      <c r="DT122" s="70"/>
      <c r="DU122" s="70"/>
      <c r="DV122" s="70"/>
      <c r="DW122" s="70"/>
      <c r="DX122" s="70"/>
      <c r="DY122" s="70"/>
      <c r="DZ122" s="70"/>
      <c r="EA122" s="70"/>
      <c r="EB122" s="70"/>
      <c r="EC122" s="70"/>
      <c r="ED122" s="70"/>
      <c r="EE122" s="70"/>
      <c r="EF122" s="70"/>
      <c r="EG122" s="70"/>
      <c r="EH122" s="70"/>
      <c r="EI122" s="70"/>
      <c r="EJ122" s="70"/>
      <c r="EK122" s="70"/>
      <c r="EL122" s="70"/>
      <c r="EM122" s="70"/>
      <c r="EN122" s="70"/>
      <c r="EO122" s="70"/>
      <c r="EP122" s="70"/>
      <c r="EQ122" s="70"/>
      <c r="ER122" s="70"/>
      <c r="ES122" s="70"/>
      <c r="ET122" s="70"/>
      <c r="EU122" s="70"/>
      <c r="EV122" s="70"/>
      <c r="EW122" s="70"/>
      <c r="EX122" s="70"/>
      <c r="EY122" s="70"/>
      <c r="EZ122" s="70"/>
      <c r="FA122" s="70"/>
      <c r="FB122" s="70"/>
      <c r="FC122" s="70"/>
      <c r="FD122" s="70"/>
      <c r="FE122" s="70"/>
      <c r="FF122" s="70"/>
      <c r="FG122" s="70"/>
      <c r="FH122" s="70"/>
      <c r="FI122" s="70"/>
      <c r="FJ122" s="70"/>
      <c r="FK122" s="70"/>
      <c r="FL122" s="70"/>
    </row>
    <row r="123" spans="1:191" s="89" customFormat="1" ht="15" customHeight="1" x14ac:dyDescent="0.4">
      <c r="A123" s="46" t="s">
        <v>131</v>
      </c>
      <c r="B123" s="46"/>
      <c r="C123" s="46"/>
      <c r="D123" s="46"/>
      <c r="E123" s="46"/>
      <c r="F123" s="101"/>
      <c r="G123" s="118"/>
      <c r="H123" s="102"/>
      <c r="I123" s="103"/>
      <c r="J123" s="103"/>
      <c r="K123" s="103"/>
      <c r="L123" s="48"/>
      <c r="M123" s="103"/>
      <c r="N123" s="103"/>
      <c r="O123" s="104"/>
      <c r="P123" s="103"/>
      <c r="Q123" s="103"/>
      <c r="R123" s="103"/>
      <c r="S123" s="103"/>
      <c r="T123" s="101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  <c r="EW123" s="2"/>
      <c r="EX123" s="2"/>
      <c r="EY123" s="2"/>
      <c r="EZ123" s="2"/>
      <c r="FA123" s="2"/>
      <c r="FB123" s="2"/>
      <c r="FC123" s="2"/>
      <c r="FD123" s="2"/>
      <c r="FE123" s="2"/>
      <c r="FF123" s="2"/>
      <c r="FG123" s="2"/>
      <c r="FH123" s="2"/>
      <c r="FI123" s="2"/>
      <c r="FJ123" s="2"/>
      <c r="FK123" s="2"/>
      <c r="FL123" s="2"/>
      <c r="FM123" s="2"/>
      <c r="FN123" s="2"/>
      <c r="FO123" s="2"/>
      <c r="FP123" s="2"/>
      <c r="FQ123" s="2"/>
      <c r="FR123" s="2"/>
      <c r="FS123" s="2"/>
      <c r="FT123" s="2"/>
      <c r="FU123" s="2"/>
      <c r="FV123" s="2"/>
      <c r="FW123" s="2"/>
      <c r="FX123" s="2"/>
      <c r="FY123" s="2"/>
      <c r="FZ123" s="2"/>
      <c r="GA123" s="2"/>
      <c r="GB123" s="2"/>
      <c r="GC123" s="2"/>
      <c r="GD123" s="2"/>
      <c r="GE123" s="2"/>
      <c r="GF123" s="2"/>
      <c r="GG123" s="2"/>
      <c r="GH123" s="2"/>
      <c r="GI123" s="2"/>
    </row>
    <row r="124" spans="1:191" ht="8.1" customHeight="1" x14ac:dyDescent="0.4"/>
    <row r="125" spans="1:191" s="2" customFormat="1" ht="15" customHeight="1" x14ac:dyDescent="0.4">
      <c r="A125" s="1">
        <v>1</v>
      </c>
      <c r="B125" s="2" t="s">
        <v>132</v>
      </c>
      <c r="C125" s="1" t="s">
        <v>34</v>
      </c>
      <c r="D125" s="1" t="s">
        <v>131</v>
      </c>
      <c r="E125" s="1" t="s">
        <v>133</v>
      </c>
      <c r="F125" s="1" t="s">
        <v>32</v>
      </c>
      <c r="G125" s="3">
        <v>40000</v>
      </c>
      <c r="H125" s="56">
        <v>0</v>
      </c>
      <c r="I125" s="5">
        <v>25</v>
      </c>
      <c r="J125" s="5">
        <f t="shared" ref="J125:J132" si="38">+G125*2.87%</f>
        <v>1148</v>
      </c>
      <c r="K125" s="53">
        <f t="shared" ref="K125:K132" si="39">+G125*7.1%</f>
        <v>2839.9999999999995</v>
      </c>
      <c r="L125" s="5">
        <f t="shared" ref="L125:L132" si="40">+G125*1.15%</f>
        <v>460</v>
      </c>
      <c r="M125" s="5">
        <f t="shared" ref="M125:M132" si="41">+G125*3.04%</f>
        <v>1216</v>
      </c>
      <c r="N125" s="53">
        <f t="shared" ref="N125:N132" si="42">+G125*7.09%</f>
        <v>2836</v>
      </c>
      <c r="O125" s="6">
        <v>3174.76</v>
      </c>
      <c r="P125" s="5">
        <f t="shared" ref="P125:P132" si="43">SUM(J125:N125)</f>
        <v>8500</v>
      </c>
      <c r="Q125" s="5">
        <f t="shared" ref="Q125:Q132" si="44">+H125+I125+J125+M125+O125</f>
        <v>5563.76</v>
      </c>
      <c r="R125" s="5">
        <f t="shared" ref="R125:R132" si="45">+K125+L125+N125</f>
        <v>6136</v>
      </c>
      <c r="S125" s="55">
        <f t="shared" ref="S125:S132" si="46">+G125-Q125</f>
        <v>34436.239999999998</v>
      </c>
      <c r="T125" s="1">
        <v>111</v>
      </c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</row>
    <row r="126" spans="1:191" s="2" customFormat="1" ht="15" customHeight="1" x14ac:dyDescent="0.4">
      <c r="A126" s="1">
        <v>2</v>
      </c>
      <c r="B126" s="2" t="s">
        <v>134</v>
      </c>
      <c r="C126" s="1" t="s">
        <v>30</v>
      </c>
      <c r="D126" s="1" t="s">
        <v>131</v>
      </c>
      <c r="E126" s="1" t="s">
        <v>135</v>
      </c>
      <c r="F126" s="1" t="s">
        <v>80</v>
      </c>
      <c r="G126" s="3">
        <v>30250</v>
      </c>
      <c r="H126" s="56">
        <v>0</v>
      </c>
      <c r="I126" s="5">
        <v>25</v>
      </c>
      <c r="J126" s="5">
        <v>868.18</v>
      </c>
      <c r="K126" s="53">
        <f t="shared" si="39"/>
        <v>2147.75</v>
      </c>
      <c r="L126" s="5">
        <f t="shared" si="40"/>
        <v>347.875</v>
      </c>
      <c r="M126" s="5">
        <f t="shared" si="41"/>
        <v>919.6</v>
      </c>
      <c r="N126" s="53">
        <f t="shared" si="42"/>
        <v>2144.7250000000004</v>
      </c>
      <c r="O126" s="6">
        <v>0</v>
      </c>
      <c r="P126" s="5">
        <f t="shared" si="43"/>
        <v>6428.13</v>
      </c>
      <c r="Q126" s="5">
        <f t="shared" si="44"/>
        <v>1812.78</v>
      </c>
      <c r="R126" s="5">
        <f t="shared" si="45"/>
        <v>4640.3500000000004</v>
      </c>
      <c r="S126" s="55">
        <f t="shared" si="46"/>
        <v>28437.22</v>
      </c>
      <c r="T126" s="1">
        <v>111</v>
      </c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</row>
    <row r="127" spans="1:191" s="2" customFormat="1" ht="15" customHeight="1" x14ac:dyDescent="0.4">
      <c r="A127" s="1">
        <v>3</v>
      </c>
      <c r="B127" s="2" t="s">
        <v>136</v>
      </c>
      <c r="C127" s="1" t="s">
        <v>30</v>
      </c>
      <c r="D127" s="1" t="s">
        <v>131</v>
      </c>
      <c r="E127" s="1" t="s">
        <v>137</v>
      </c>
      <c r="F127" s="1" t="s">
        <v>32</v>
      </c>
      <c r="G127" s="3">
        <v>35000</v>
      </c>
      <c r="H127" s="56">
        <v>0</v>
      </c>
      <c r="I127" s="5">
        <v>25</v>
      </c>
      <c r="J127" s="5">
        <f t="shared" si="38"/>
        <v>1004.5</v>
      </c>
      <c r="K127" s="53">
        <f t="shared" si="39"/>
        <v>2485</v>
      </c>
      <c r="L127" s="5">
        <f t="shared" si="40"/>
        <v>402.5</v>
      </c>
      <c r="M127" s="5">
        <f t="shared" si="41"/>
        <v>1064</v>
      </c>
      <c r="N127" s="53">
        <f t="shared" si="42"/>
        <v>2481.5</v>
      </c>
      <c r="O127" s="6">
        <v>0</v>
      </c>
      <c r="P127" s="5">
        <f t="shared" si="43"/>
        <v>7437.5</v>
      </c>
      <c r="Q127" s="5">
        <f t="shared" si="44"/>
        <v>2093.5</v>
      </c>
      <c r="R127" s="5">
        <f t="shared" si="45"/>
        <v>5369</v>
      </c>
      <c r="S127" s="55">
        <f t="shared" si="46"/>
        <v>32906.5</v>
      </c>
      <c r="T127" s="1">
        <v>111</v>
      </c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</row>
    <row r="128" spans="1:191" s="2" customFormat="1" ht="15" customHeight="1" x14ac:dyDescent="0.4">
      <c r="A128" s="1">
        <v>4</v>
      </c>
      <c r="B128" s="2" t="s">
        <v>138</v>
      </c>
      <c r="C128" s="1" t="s">
        <v>34</v>
      </c>
      <c r="D128" s="1" t="s">
        <v>131</v>
      </c>
      <c r="E128" s="1" t="s">
        <v>39</v>
      </c>
      <c r="F128" s="1" t="s">
        <v>32</v>
      </c>
      <c r="G128" s="3">
        <v>22000</v>
      </c>
      <c r="H128" s="56">
        <v>0</v>
      </c>
      <c r="I128" s="5">
        <v>25</v>
      </c>
      <c r="J128" s="5">
        <f t="shared" si="38"/>
        <v>631.4</v>
      </c>
      <c r="K128" s="53">
        <f t="shared" si="39"/>
        <v>1561.9999999999998</v>
      </c>
      <c r="L128" s="5">
        <f t="shared" si="40"/>
        <v>253</v>
      </c>
      <c r="M128" s="5">
        <f t="shared" si="41"/>
        <v>668.8</v>
      </c>
      <c r="N128" s="53">
        <f t="shared" si="42"/>
        <v>1559.8000000000002</v>
      </c>
      <c r="O128" s="6">
        <v>0</v>
      </c>
      <c r="P128" s="5">
        <f t="shared" si="43"/>
        <v>4675</v>
      </c>
      <c r="Q128" s="5">
        <f t="shared" si="44"/>
        <v>1325.1999999999998</v>
      </c>
      <c r="R128" s="5">
        <f t="shared" si="45"/>
        <v>3374.8</v>
      </c>
      <c r="S128" s="55">
        <f t="shared" si="46"/>
        <v>20674.8</v>
      </c>
      <c r="T128" s="1">
        <v>111</v>
      </c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</row>
    <row r="129" spans="1:191" s="2" customFormat="1" ht="15" customHeight="1" x14ac:dyDescent="0.4">
      <c r="A129" s="1">
        <v>5</v>
      </c>
      <c r="B129" s="2" t="s">
        <v>139</v>
      </c>
      <c r="C129" s="1" t="s">
        <v>34</v>
      </c>
      <c r="D129" s="1" t="s">
        <v>131</v>
      </c>
      <c r="E129" s="1" t="s">
        <v>140</v>
      </c>
      <c r="F129" s="1" t="s">
        <v>32</v>
      </c>
      <c r="G129" s="3">
        <v>20350</v>
      </c>
      <c r="H129" s="56">
        <v>0</v>
      </c>
      <c r="I129" s="5">
        <v>25</v>
      </c>
      <c r="J129" s="5">
        <f>+G129*2.87%</f>
        <v>584.04499999999996</v>
      </c>
      <c r="K129" s="53">
        <f>+G129*7.1%</f>
        <v>1444.85</v>
      </c>
      <c r="L129" s="5">
        <f>+G129*1.15%</f>
        <v>234.02500000000001</v>
      </c>
      <c r="M129" s="5">
        <f>+G129*3.04%</f>
        <v>618.64</v>
      </c>
      <c r="N129" s="53">
        <f>+G129*7.09%</f>
        <v>1442.8150000000001</v>
      </c>
      <c r="O129" s="6">
        <v>0</v>
      </c>
      <c r="P129" s="5">
        <f>SUM(J129:N129)</f>
        <v>4324.375</v>
      </c>
      <c r="Q129" s="5">
        <f>+H129+I129+J129+M129+O129</f>
        <v>1227.6849999999999</v>
      </c>
      <c r="R129" s="5">
        <f>+K129+L129+N129</f>
        <v>3121.69</v>
      </c>
      <c r="S129" s="55">
        <f>+G129-Q129</f>
        <v>19122.314999999999</v>
      </c>
      <c r="T129" s="1">
        <v>111</v>
      </c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</row>
    <row r="130" spans="1:191" s="2" customFormat="1" ht="15" customHeight="1" x14ac:dyDescent="0.4">
      <c r="A130" s="1">
        <v>6</v>
      </c>
      <c r="B130" s="2" t="s">
        <v>141</v>
      </c>
      <c r="C130" s="1" t="s">
        <v>34</v>
      </c>
      <c r="D130" s="1" t="s">
        <v>131</v>
      </c>
      <c r="E130" s="1" t="s">
        <v>140</v>
      </c>
      <c r="F130" s="1" t="s">
        <v>32</v>
      </c>
      <c r="G130" s="3">
        <v>20350</v>
      </c>
      <c r="H130" s="56">
        <v>0</v>
      </c>
      <c r="I130" s="5">
        <v>25</v>
      </c>
      <c r="J130" s="5">
        <f t="shared" si="38"/>
        <v>584.04499999999996</v>
      </c>
      <c r="K130" s="53">
        <f t="shared" si="39"/>
        <v>1444.85</v>
      </c>
      <c r="L130" s="5">
        <f t="shared" si="40"/>
        <v>234.02500000000001</v>
      </c>
      <c r="M130" s="5">
        <f t="shared" si="41"/>
        <v>618.64</v>
      </c>
      <c r="N130" s="53">
        <f t="shared" si="42"/>
        <v>1442.8150000000001</v>
      </c>
      <c r="O130" s="6">
        <v>0</v>
      </c>
      <c r="P130" s="5">
        <f t="shared" si="43"/>
        <v>4324.375</v>
      </c>
      <c r="Q130" s="5">
        <f t="shared" si="44"/>
        <v>1227.6849999999999</v>
      </c>
      <c r="R130" s="5">
        <f t="shared" si="45"/>
        <v>3121.69</v>
      </c>
      <c r="S130" s="55">
        <f t="shared" si="46"/>
        <v>19122.314999999999</v>
      </c>
      <c r="T130" s="1">
        <v>111</v>
      </c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</row>
    <row r="131" spans="1:191" s="2" customFormat="1" ht="15" customHeight="1" x14ac:dyDescent="0.4">
      <c r="A131" s="1">
        <v>7</v>
      </c>
      <c r="B131" s="2" t="s">
        <v>142</v>
      </c>
      <c r="C131" s="1" t="s">
        <v>30</v>
      </c>
      <c r="D131" s="1" t="s">
        <v>131</v>
      </c>
      <c r="E131" s="1" t="s">
        <v>67</v>
      </c>
      <c r="F131" s="1" t="s">
        <v>32</v>
      </c>
      <c r="G131" s="3">
        <v>35000</v>
      </c>
      <c r="H131" s="4">
        <v>0</v>
      </c>
      <c r="I131" s="5">
        <v>25</v>
      </c>
      <c r="J131" s="5">
        <f>+G131*2.87%</f>
        <v>1004.5</v>
      </c>
      <c r="K131" s="53">
        <f>+G131*7.1%</f>
        <v>2485</v>
      </c>
      <c r="L131" s="53">
        <f>+G131*1.15%</f>
        <v>402.5</v>
      </c>
      <c r="M131" s="5">
        <f>+G131*3.04%</f>
        <v>1064</v>
      </c>
      <c r="N131" s="53">
        <f>+G131*7.09%</f>
        <v>2481.5</v>
      </c>
      <c r="O131" s="6">
        <v>0</v>
      </c>
      <c r="P131" s="5">
        <f>SUM(J131:N131)</f>
        <v>7437.5</v>
      </c>
      <c r="Q131" s="5">
        <f>+H131+I131+J131+M131+O131</f>
        <v>2093.5</v>
      </c>
      <c r="R131" s="5">
        <f>+K131+L131+N131</f>
        <v>5369</v>
      </c>
      <c r="S131" s="55">
        <f>+G131-Q131</f>
        <v>32906.5</v>
      </c>
      <c r="T131" s="1">
        <v>111</v>
      </c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</row>
    <row r="132" spans="1:191" s="2" customFormat="1" ht="15" customHeight="1" x14ac:dyDescent="0.4">
      <c r="A132" s="1">
        <v>8</v>
      </c>
      <c r="B132" s="2" t="s">
        <v>143</v>
      </c>
      <c r="C132" s="1" t="s">
        <v>30</v>
      </c>
      <c r="D132" s="1" t="s">
        <v>131</v>
      </c>
      <c r="E132" s="1" t="s">
        <v>67</v>
      </c>
      <c r="F132" s="1" t="s">
        <v>32</v>
      </c>
      <c r="G132" s="3">
        <v>35000</v>
      </c>
      <c r="H132" s="56">
        <v>0</v>
      </c>
      <c r="I132" s="5">
        <v>25</v>
      </c>
      <c r="J132" s="5">
        <f t="shared" si="38"/>
        <v>1004.5</v>
      </c>
      <c r="K132" s="53">
        <f t="shared" si="39"/>
        <v>2485</v>
      </c>
      <c r="L132" s="5">
        <f t="shared" si="40"/>
        <v>402.5</v>
      </c>
      <c r="M132" s="5">
        <f t="shared" si="41"/>
        <v>1064</v>
      </c>
      <c r="N132" s="53">
        <f t="shared" si="42"/>
        <v>2481.5</v>
      </c>
      <c r="O132" s="6">
        <v>0</v>
      </c>
      <c r="P132" s="5">
        <f t="shared" si="43"/>
        <v>7437.5</v>
      </c>
      <c r="Q132" s="5">
        <f t="shared" si="44"/>
        <v>2093.5</v>
      </c>
      <c r="R132" s="5">
        <f t="shared" si="45"/>
        <v>5369</v>
      </c>
      <c r="S132" s="55">
        <f t="shared" si="46"/>
        <v>32906.5</v>
      </c>
      <c r="T132" s="1">
        <v>111</v>
      </c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</row>
    <row r="133" spans="1:191" s="112" customFormat="1" ht="15" customHeight="1" x14ac:dyDescent="0.4">
      <c r="A133" s="1">
        <v>9</v>
      </c>
      <c r="B133" s="112" t="s">
        <v>144</v>
      </c>
      <c r="C133" s="111" t="s">
        <v>34</v>
      </c>
      <c r="D133" s="1" t="s">
        <v>131</v>
      </c>
      <c r="E133" s="111" t="s">
        <v>140</v>
      </c>
      <c r="F133" s="111" t="s">
        <v>32</v>
      </c>
      <c r="G133" s="114">
        <v>25000</v>
      </c>
      <c r="H133" s="119">
        <v>0</v>
      </c>
      <c r="I133" s="117">
        <v>25</v>
      </c>
      <c r="J133" s="117">
        <f>+G133*2.87%</f>
        <v>717.5</v>
      </c>
      <c r="K133" s="116">
        <f>+G133*7.1%</f>
        <v>1774.9999999999998</v>
      </c>
      <c r="L133" s="116">
        <f>+G133*1.15%</f>
        <v>287.5</v>
      </c>
      <c r="M133" s="117">
        <f>+G133*3.04%</f>
        <v>760</v>
      </c>
      <c r="N133" s="116">
        <f>+G133*7.09%</f>
        <v>1772.5000000000002</v>
      </c>
      <c r="O133" s="6">
        <v>0</v>
      </c>
      <c r="P133" s="117">
        <f>SUM(J133:N133)</f>
        <v>5312.5</v>
      </c>
      <c r="Q133" s="117">
        <f>+H133+I133+J133+M133+O133</f>
        <v>1502.5</v>
      </c>
      <c r="R133" s="117">
        <f>+K133+L133+N133</f>
        <v>3835</v>
      </c>
      <c r="S133" s="6">
        <f>+G133-Q133</f>
        <v>23497.5</v>
      </c>
      <c r="T133" s="111">
        <v>111</v>
      </c>
      <c r="U133" s="111"/>
      <c r="V133" s="111"/>
      <c r="W133" s="111"/>
      <c r="X133" s="111"/>
      <c r="Y133" s="111"/>
      <c r="Z133" s="111"/>
      <c r="AA133" s="111"/>
      <c r="AB133" s="111"/>
      <c r="AC133" s="111"/>
      <c r="AD133" s="111"/>
      <c r="AE133" s="111"/>
      <c r="AF133" s="111"/>
      <c r="AG133" s="111"/>
      <c r="AH133" s="111"/>
      <c r="AI133" s="111"/>
      <c r="AJ133" s="111"/>
      <c r="AK133" s="111"/>
      <c r="AL133" s="111"/>
      <c r="AM133" s="111"/>
      <c r="AN133" s="111"/>
      <c r="AO133" s="111"/>
      <c r="AP133" s="111"/>
      <c r="AQ133" s="111"/>
      <c r="AR133" s="111"/>
      <c r="AS133" s="111"/>
      <c r="AT133" s="111"/>
      <c r="AU133" s="111"/>
      <c r="AV133" s="111"/>
      <c r="AW133" s="111"/>
      <c r="AX133" s="111"/>
      <c r="AY133" s="111"/>
      <c r="AZ133" s="111"/>
      <c r="BA133" s="111"/>
      <c r="BB133" s="111"/>
      <c r="BC133" s="111"/>
      <c r="BD133" s="111"/>
      <c r="BE133" s="111"/>
      <c r="BF133" s="111"/>
      <c r="BG133" s="111"/>
      <c r="BH133" s="111"/>
      <c r="BI133" s="111"/>
      <c r="BJ133" s="111"/>
      <c r="BK133" s="111"/>
      <c r="BL133" s="111"/>
      <c r="BM133" s="111"/>
      <c r="BN133" s="111"/>
      <c r="BO133" s="111"/>
      <c r="BP133" s="111"/>
      <c r="BQ133" s="111"/>
      <c r="BR133" s="111"/>
      <c r="BS133" s="111"/>
      <c r="BT133" s="111"/>
      <c r="BU133" s="111"/>
      <c r="BV133" s="111"/>
      <c r="BW133" s="111"/>
      <c r="BX133" s="111"/>
      <c r="BY133" s="111"/>
      <c r="BZ133" s="111"/>
      <c r="CA133" s="111"/>
      <c r="CB133" s="111"/>
      <c r="CC133" s="111"/>
      <c r="CD133" s="111"/>
      <c r="CE133" s="111"/>
      <c r="CF133" s="111"/>
      <c r="CG133" s="111"/>
      <c r="CH133" s="111"/>
      <c r="CI133" s="111"/>
      <c r="CJ133" s="111"/>
      <c r="CK133" s="111"/>
      <c r="CL133" s="111"/>
      <c r="CM133" s="111"/>
      <c r="CN133" s="111"/>
      <c r="CO133" s="111"/>
      <c r="CP133" s="111"/>
      <c r="CQ133" s="111"/>
      <c r="CR133" s="111"/>
      <c r="CS133" s="111"/>
      <c r="CT133" s="111"/>
      <c r="CU133" s="111"/>
      <c r="CV133" s="111"/>
      <c r="CW133" s="111"/>
      <c r="CX133" s="111"/>
      <c r="CY133" s="111"/>
      <c r="CZ133" s="111"/>
      <c r="DA133" s="111"/>
      <c r="DB133" s="111"/>
      <c r="DC133" s="111"/>
      <c r="DD133" s="111"/>
      <c r="DE133" s="111"/>
      <c r="DF133" s="111"/>
      <c r="DG133" s="111"/>
      <c r="DH133" s="111"/>
      <c r="DI133" s="111"/>
      <c r="DJ133" s="111"/>
      <c r="DK133" s="111"/>
      <c r="DL133" s="111"/>
      <c r="DM133" s="111"/>
      <c r="DN133" s="111"/>
      <c r="DO133" s="111"/>
      <c r="DP133" s="111"/>
      <c r="DQ133" s="111"/>
      <c r="DR133" s="111"/>
      <c r="DS133" s="111"/>
      <c r="DT133" s="111"/>
      <c r="DU133" s="111"/>
      <c r="DV133" s="111"/>
      <c r="DW133" s="111"/>
      <c r="DX133" s="111"/>
      <c r="DY133" s="111"/>
      <c r="DZ133" s="111"/>
      <c r="EA133" s="111"/>
      <c r="EB133" s="111"/>
      <c r="EC133" s="111"/>
      <c r="ED133" s="111"/>
      <c r="EE133" s="111"/>
      <c r="EF133" s="111"/>
      <c r="EG133" s="111"/>
      <c r="EH133" s="111"/>
      <c r="EI133" s="111"/>
      <c r="EJ133" s="111"/>
      <c r="EK133" s="111"/>
      <c r="EL133" s="111"/>
      <c r="EM133" s="111"/>
      <c r="EN133" s="111"/>
      <c r="EO133" s="111"/>
      <c r="EP133" s="111"/>
      <c r="EQ133" s="111"/>
      <c r="ER133" s="111"/>
      <c r="ES133" s="111"/>
      <c r="ET133" s="111"/>
      <c r="EU133" s="111"/>
      <c r="EV133" s="111"/>
      <c r="EW133" s="111"/>
      <c r="EX133" s="111"/>
      <c r="EY133" s="111"/>
      <c r="EZ133" s="111"/>
      <c r="FA133" s="111"/>
      <c r="FB133" s="111"/>
      <c r="FC133" s="111"/>
      <c r="FD133" s="111"/>
      <c r="FE133" s="111"/>
      <c r="FF133" s="111"/>
      <c r="FG133" s="111"/>
      <c r="FH133" s="111"/>
      <c r="FI133" s="111"/>
      <c r="FJ133" s="111"/>
      <c r="FK133" s="111"/>
      <c r="FL133" s="111"/>
    </row>
    <row r="134" spans="1:191" s="112" customFormat="1" ht="15" customHeight="1" thickBot="1" x14ac:dyDescent="0.45">
      <c r="A134" s="1">
        <v>10</v>
      </c>
      <c r="B134" s="2" t="s">
        <v>145</v>
      </c>
      <c r="C134" s="1" t="s">
        <v>34</v>
      </c>
      <c r="D134" s="1" t="s">
        <v>131</v>
      </c>
      <c r="E134" s="111" t="s">
        <v>140</v>
      </c>
      <c r="F134" s="1" t="s">
        <v>32</v>
      </c>
      <c r="G134" s="3">
        <v>20350</v>
      </c>
      <c r="H134" s="56">
        <v>0</v>
      </c>
      <c r="I134" s="5">
        <v>25</v>
      </c>
      <c r="J134" s="5">
        <f>+G134*2.87%</f>
        <v>584.04499999999996</v>
      </c>
      <c r="K134" s="53">
        <f>+G134*7.1%</f>
        <v>1444.85</v>
      </c>
      <c r="L134" s="53">
        <f>+G134*1.15%</f>
        <v>234.02500000000001</v>
      </c>
      <c r="M134" s="5">
        <f>+G134*3.04%</f>
        <v>618.64</v>
      </c>
      <c r="N134" s="53">
        <f>+G134*7.09%</f>
        <v>1442.8150000000001</v>
      </c>
      <c r="O134" s="6">
        <v>0</v>
      </c>
      <c r="P134" s="5">
        <f>SUM(J134:N134)</f>
        <v>4324.375</v>
      </c>
      <c r="Q134" s="5">
        <f>+H134+I134+J134+M134+O134</f>
        <v>1227.6849999999999</v>
      </c>
      <c r="R134" s="5">
        <f>+K134+L134+N134</f>
        <v>3121.69</v>
      </c>
      <c r="S134" s="55">
        <f>+G134-Q134</f>
        <v>19122.314999999999</v>
      </c>
      <c r="T134" s="111">
        <v>111</v>
      </c>
      <c r="U134" s="111"/>
      <c r="V134" s="111"/>
      <c r="W134" s="111"/>
      <c r="X134" s="111"/>
      <c r="Y134" s="111"/>
      <c r="Z134" s="111"/>
      <c r="AA134" s="111"/>
      <c r="AB134" s="111"/>
      <c r="AC134" s="111"/>
      <c r="AD134" s="111"/>
      <c r="AE134" s="111"/>
      <c r="AF134" s="111"/>
      <c r="AG134" s="111"/>
      <c r="AH134" s="111"/>
      <c r="AI134" s="111"/>
      <c r="AJ134" s="111"/>
      <c r="AK134" s="111"/>
      <c r="AL134" s="111"/>
      <c r="AM134" s="111"/>
      <c r="AN134" s="111"/>
      <c r="AO134" s="111"/>
      <c r="AP134" s="111"/>
      <c r="AQ134" s="111"/>
      <c r="AR134" s="111"/>
      <c r="AS134" s="111"/>
      <c r="AT134" s="111"/>
      <c r="AU134" s="111"/>
      <c r="AV134" s="111"/>
      <c r="AW134" s="111"/>
      <c r="AX134" s="111"/>
      <c r="AY134" s="111"/>
      <c r="AZ134" s="111"/>
      <c r="BA134" s="111"/>
      <c r="BB134" s="111"/>
      <c r="BC134" s="111"/>
      <c r="BD134" s="111"/>
      <c r="BE134" s="111"/>
      <c r="BF134" s="111"/>
      <c r="BG134" s="111"/>
      <c r="BH134" s="111"/>
      <c r="BI134" s="111"/>
      <c r="BJ134" s="111"/>
      <c r="BK134" s="111"/>
      <c r="BL134" s="111"/>
      <c r="BM134" s="111"/>
      <c r="BN134" s="111"/>
      <c r="BO134" s="111"/>
      <c r="BP134" s="111"/>
      <c r="BQ134" s="111"/>
      <c r="BR134" s="111"/>
      <c r="BS134" s="111"/>
      <c r="BT134" s="111"/>
      <c r="BU134" s="111"/>
      <c r="BV134" s="111"/>
      <c r="BW134" s="111"/>
      <c r="BX134" s="111"/>
      <c r="BY134" s="111"/>
      <c r="BZ134" s="111"/>
      <c r="CA134" s="111"/>
      <c r="CB134" s="111"/>
      <c r="CC134" s="111"/>
      <c r="CD134" s="111"/>
      <c r="CE134" s="111"/>
      <c r="CF134" s="111"/>
      <c r="CG134" s="111"/>
      <c r="CH134" s="111"/>
      <c r="CI134" s="111"/>
      <c r="CJ134" s="111"/>
      <c r="CK134" s="111"/>
      <c r="CL134" s="111"/>
      <c r="CM134" s="111"/>
      <c r="CN134" s="111"/>
      <c r="CO134" s="111"/>
      <c r="CP134" s="111"/>
      <c r="CQ134" s="111"/>
      <c r="CR134" s="111"/>
      <c r="CS134" s="111"/>
      <c r="CT134" s="111"/>
      <c r="CU134" s="111"/>
      <c r="CV134" s="111"/>
      <c r="CW134" s="111"/>
      <c r="CX134" s="111"/>
      <c r="CY134" s="111"/>
      <c r="CZ134" s="111"/>
      <c r="DA134" s="111"/>
      <c r="DB134" s="111"/>
      <c r="DC134" s="111"/>
      <c r="DD134" s="111"/>
      <c r="DE134" s="111"/>
      <c r="DF134" s="111"/>
      <c r="DG134" s="111"/>
      <c r="DH134" s="111"/>
      <c r="DI134" s="111"/>
      <c r="DJ134" s="111"/>
      <c r="DK134" s="111"/>
      <c r="DL134" s="111"/>
      <c r="DM134" s="111"/>
      <c r="DN134" s="111"/>
      <c r="DO134" s="111"/>
      <c r="DP134" s="111"/>
      <c r="DQ134" s="111"/>
      <c r="DR134" s="111"/>
      <c r="DS134" s="111"/>
      <c r="DT134" s="111"/>
      <c r="DU134" s="111"/>
      <c r="DV134" s="111"/>
      <c r="DW134" s="111"/>
      <c r="DX134" s="111"/>
      <c r="DY134" s="111"/>
      <c r="DZ134" s="111"/>
      <c r="EA134" s="111"/>
      <c r="EB134" s="111"/>
      <c r="EC134" s="111"/>
      <c r="ED134" s="111"/>
      <c r="EE134" s="111"/>
      <c r="EF134" s="111"/>
      <c r="EG134" s="111"/>
      <c r="EH134" s="111"/>
      <c r="EI134" s="111"/>
      <c r="EJ134" s="111"/>
      <c r="EK134" s="111"/>
      <c r="EL134" s="111"/>
      <c r="EM134" s="111"/>
      <c r="EN134" s="111"/>
      <c r="EO134" s="111"/>
      <c r="EP134" s="111"/>
      <c r="EQ134" s="111"/>
      <c r="ER134" s="111"/>
      <c r="ES134" s="111"/>
      <c r="ET134" s="111"/>
      <c r="EU134" s="111"/>
      <c r="EV134" s="111"/>
      <c r="EW134" s="111"/>
      <c r="EX134" s="111"/>
      <c r="EY134" s="111"/>
      <c r="EZ134" s="111"/>
      <c r="FA134" s="111"/>
      <c r="FB134" s="111"/>
      <c r="FC134" s="111"/>
      <c r="FD134" s="111"/>
      <c r="FE134" s="111"/>
      <c r="FF134" s="111"/>
      <c r="FG134" s="111"/>
      <c r="FH134" s="111"/>
      <c r="FI134" s="111"/>
      <c r="FJ134" s="111"/>
      <c r="FK134" s="111"/>
      <c r="FL134" s="111"/>
    </row>
    <row r="135" spans="1:191" s="76" customFormat="1" ht="18" customHeight="1" thickBot="1" x14ac:dyDescent="0.45">
      <c r="A135" s="84">
        <f>+A134</f>
        <v>10</v>
      </c>
      <c r="B135" s="85"/>
      <c r="C135" s="85"/>
      <c r="D135" s="85"/>
      <c r="E135" s="85"/>
      <c r="F135" s="85"/>
      <c r="G135" s="67">
        <f>SUM(G125:G134)</f>
        <v>283300</v>
      </c>
      <c r="H135" s="68">
        <f t="shared" ref="H135:S135" si="47">SUM(H125:H134)</f>
        <v>0</v>
      </c>
      <c r="I135" s="69">
        <f t="shared" si="47"/>
        <v>250</v>
      </c>
      <c r="J135" s="69">
        <f t="shared" si="47"/>
        <v>8130.7150000000001</v>
      </c>
      <c r="K135" s="69">
        <f t="shared" si="47"/>
        <v>20114.3</v>
      </c>
      <c r="L135" s="69">
        <f t="shared" si="47"/>
        <v>3257.9500000000003</v>
      </c>
      <c r="M135" s="69">
        <f t="shared" si="47"/>
        <v>8612.32</v>
      </c>
      <c r="N135" s="69">
        <f t="shared" si="47"/>
        <v>20085.97</v>
      </c>
      <c r="O135" s="69">
        <f t="shared" si="47"/>
        <v>3174.76</v>
      </c>
      <c r="P135" s="69">
        <f t="shared" si="47"/>
        <v>60201.255000000005</v>
      </c>
      <c r="Q135" s="69">
        <f t="shared" si="47"/>
        <v>20167.795000000002</v>
      </c>
      <c r="R135" s="69">
        <f t="shared" si="47"/>
        <v>43458.22</v>
      </c>
      <c r="S135" s="69">
        <f t="shared" si="47"/>
        <v>263132.20499999996</v>
      </c>
      <c r="T135" s="69"/>
      <c r="U135" s="70"/>
      <c r="V135" s="70"/>
      <c r="W135" s="70"/>
      <c r="X135" s="70"/>
      <c r="Y135" s="70"/>
      <c r="Z135" s="70"/>
      <c r="AA135" s="70"/>
      <c r="AB135" s="70"/>
      <c r="AC135" s="70"/>
      <c r="AD135" s="70"/>
      <c r="AE135" s="70"/>
      <c r="AF135" s="70"/>
      <c r="AG135" s="70"/>
      <c r="AH135" s="70"/>
      <c r="AI135" s="70"/>
      <c r="AJ135" s="70"/>
      <c r="AK135" s="70"/>
      <c r="AL135" s="70"/>
      <c r="AM135" s="70"/>
      <c r="AN135" s="70"/>
      <c r="AO135" s="70"/>
      <c r="AP135" s="70"/>
      <c r="AQ135" s="70"/>
      <c r="AR135" s="70"/>
      <c r="AS135" s="70"/>
      <c r="AT135" s="70"/>
      <c r="AU135" s="70"/>
      <c r="AV135" s="70"/>
      <c r="AW135" s="70"/>
      <c r="AX135" s="70"/>
      <c r="AY135" s="70"/>
      <c r="AZ135" s="70"/>
      <c r="BA135" s="70"/>
      <c r="BB135" s="70"/>
      <c r="BC135" s="70"/>
      <c r="BD135" s="70"/>
      <c r="BE135" s="70"/>
      <c r="BF135" s="70"/>
      <c r="BG135" s="70"/>
      <c r="BH135" s="70"/>
      <c r="BI135" s="70"/>
      <c r="BJ135" s="70"/>
      <c r="BK135" s="70"/>
      <c r="BL135" s="70"/>
      <c r="BM135" s="70"/>
      <c r="BN135" s="70"/>
      <c r="BO135" s="70"/>
      <c r="BP135" s="70"/>
      <c r="BQ135" s="70"/>
      <c r="BR135" s="70"/>
      <c r="BS135" s="70"/>
      <c r="BT135" s="70"/>
      <c r="BU135" s="70"/>
      <c r="BV135" s="70"/>
      <c r="BW135" s="70"/>
      <c r="BX135" s="70"/>
      <c r="BY135" s="70"/>
      <c r="BZ135" s="70"/>
      <c r="CA135" s="70"/>
      <c r="CB135" s="70"/>
      <c r="CC135" s="70"/>
      <c r="CD135" s="70"/>
      <c r="CE135" s="70"/>
      <c r="CF135" s="70"/>
      <c r="CG135" s="70"/>
      <c r="CH135" s="70"/>
      <c r="CI135" s="70"/>
      <c r="CJ135" s="70"/>
      <c r="CK135" s="70"/>
      <c r="CL135" s="70"/>
      <c r="CM135" s="70"/>
      <c r="CN135" s="70"/>
      <c r="CO135" s="70"/>
      <c r="CP135" s="70"/>
      <c r="CQ135" s="70"/>
      <c r="CR135" s="70"/>
      <c r="CS135" s="70"/>
      <c r="CT135" s="70"/>
      <c r="CU135" s="70"/>
      <c r="CV135" s="70"/>
      <c r="CW135" s="70"/>
      <c r="CX135" s="70"/>
      <c r="CY135" s="70"/>
      <c r="CZ135" s="70"/>
      <c r="DA135" s="70"/>
      <c r="DB135" s="70"/>
      <c r="DC135" s="70"/>
      <c r="DD135" s="70"/>
      <c r="DE135" s="70"/>
      <c r="DF135" s="70"/>
      <c r="DG135" s="70"/>
      <c r="DH135" s="70"/>
      <c r="DI135" s="70"/>
      <c r="DJ135" s="70"/>
      <c r="DK135" s="70"/>
      <c r="DL135" s="70"/>
      <c r="DM135" s="70"/>
      <c r="DN135" s="70"/>
      <c r="DO135" s="70"/>
      <c r="DP135" s="70"/>
      <c r="DQ135" s="70"/>
      <c r="DR135" s="70"/>
      <c r="DS135" s="70"/>
      <c r="DT135" s="70"/>
      <c r="DU135" s="70"/>
      <c r="DV135" s="70"/>
      <c r="DW135" s="70"/>
      <c r="DX135" s="70"/>
      <c r="DY135" s="70"/>
      <c r="DZ135" s="70"/>
      <c r="EA135" s="70"/>
      <c r="EB135" s="70"/>
      <c r="EC135" s="70"/>
      <c r="ED135" s="70"/>
      <c r="EE135" s="70"/>
      <c r="EF135" s="70"/>
      <c r="EG135" s="70"/>
      <c r="EH135" s="70"/>
      <c r="EI135" s="70"/>
      <c r="EJ135" s="70"/>
      <c r="EK135" s="70"/>
      <c r="EL135" s="70"/>
      <c r="EM135" s="70"/>
      <c r="EN135" s="70"/>
      <c r="EO135" s="70"/>
      <c r="EP135" s="70"/>
      <c r="EQ135" s="70"/>
      <c r="ER135" s="70"/>
      <c r="ES135" s="70"/>
      <c r="ET135" s="70"/>
      <c r="EU135" s="70"/>
      <c r="EV135" s="70"/>
      <c r="EW135" s="70"/>
      <c r="EX135" s="70"/>
      <c r="EY135" s="70"/>
      <c r="EZ135" s="70"/>
      <c r="FA135" s="70"/>
      <c r="FB135" s="70"/>
      <c r="FC135" s="70"/>
      <c r="FD135" s="70"/>
      <c r="FE135" s="70"/>
      <c r="FF135" s="70"/>
      <c r="FG135" s="70"/>
      <c r="FH135" s="70"/>
      <c r="FI135" s="70"/>
      <c r="FJ135" s="70"/>
      <c r="FK135" s="70"/>
      <c r="FL135" s="70"/>
    </row>
    <row r="136" spans="1:191" s="2" customFormat="1" ht="8.1" customHeight="1" x14ac:dyDescent="0.4">
      <c r="A136" s="71"/>
      <c r="B136" s="72"/>
      <c r="C136" s="72"/>
      <c r="D136" s="72"/>
      <c r="E136" s="72"/>
      <c r="F136" s="72"/>
      <c r="G136" s="73"/>
      <c r="H136" s="74"/>
      <c r="I136" s="53"/>
      <c r="J136" s="70"/>
      <c r="K136" s="70"/>
      <c r="L136" s="70"/>
      <c r="M136" s="53"/>
      <c r="N136" s="53"/>
      <c r="O136" s="100"/>
      <c r="P136" s="70"/>
      <c r="Q136" s="70"/>
      <c r="R136" s="70"/>
      <c r="S136" s="70"/>
      <c r="T136" s="70"/>
      <c r="U136" s="70"/>
      <c r="V136" s="70"/>
      <c r="W136" s="70"/>
      <c r="X136" s="70"/>
      <c r="Y136" s="70"/>
      <c r="Z136" s="70"/>
      <c r="AA136" s="70"/>
      <c r="AB136" s="70"/>
      <c r="AC136" s="70"/>
      <c r="AD136" s="70"/>
      <c r="AE136" s="70"/>
      <c r="AF136" s="70"/>
      <c r="AG136" s="70"/>
      <c r="AH136" s="70"/>
      <c r="AI136" s="70"/>
      <c r="AJ136" s="70"/>
      <c r="AK136" s="70"/>
      <c r="AL136" s="70"/>
      <c r="AM136" s="70"/>
      <c r="AN136" s="70"/>
      <c r="AO136" s="70"/>
      <c r="AP136" s="70"/>
      <c r="AQ136" s="70"/>
      <c r="AR136" s="70"/>
      <c r="AS136" s="70"/>
      <c r="AT136" s="70"/>
      <c r="AU136" s="70"/>
      <c r="AV136" s="70"/>
      <c r="AW136" s="70"/>
      <c r="AX136" s="70"/>
      <c r="AY136" s="70"/>
      <c r="AZ136" s="70"/>
      <c r="BA136" s="70"/>
      <c r="BB136" s="70"/>
      <c r="BC136" s="70"/>
      <c r="BD136" s="70"/>
      <c r="BE136" s="70"/>
      <c r="BF136" s="70"/>
      <c r="BG136" s="70"/>
      <c r="BH136" s="70"/>
      <c r="BI136" s="70"/>
      <c r="BJ136" s="70"/>
      <c r="BK136" s="70"/>
      <c r="BL136" s="70"/>
      <c r="BM136" s="70"/>
      <c r="BN136" s="70"/>
      <c r="BO136" s="70"/>
      <c r="BP136" s="70"/>
      <c r="BQ136" s="70"/>
      <c r="BR136" s="70"/>
      <c r="BS136" s="70"/>
      <c r="BT136" s="70"/>
      <c r="BU136" s="70"/>
      <c r="BV136" s="70"/>
      <c r="BW136" s="70"/>
      <c r="BX136" s="70"/>
      <c r="BY136" s="70"/>
      <c r="BZ136" s="70"/>
      <c r="CA136" s="70"/>
      <c r="CB136" s="70"/>
      <c r="CC136" s="70"/>
      <c r="CD136" s="70"/>
      <c r="CE136" s="70"/>
      <c r="CF136" s="70"/>
      <c r="CG136" s="70"/>
      <c r="CH136" s="70"/>
      <c r="CI136" s="70"/>
      <c r="CJ136" s="70"/>
      <c r="CK136" s="70"/>
      <c r="CL136" s="70"/>
      <c r="CM136" s="70"/>
      <c r="CN136" s="70"/>
      <c r="CO136" s="70"/>
      <c r="CP136" s="70"/>
      <c r="CQ136" s="70"/>
      <c r="CR136" s="70"/>
      <c r="CS136" s="70"/>
      <c r="CT136" s="70"/>
      <c r="CU136" s="70"/>
      <c r="CV136" s="70"/>
      <c r="CW136" s="70"/>
      <c r="CX136" s="70"/>
      <c r="CY136" s="70"/>
      <c r="CZ136" s="70"/>
      <c r="DA136" s="70"/>
      <c r="DB136" s="70"/>
      <c r="DC136" s="70"/>
      <c r="DD136" s="70"/>
      <c r="DE136" s="70"/>
      <c r="DF136" s="70"/>
      <c r="DG136" s="70"/>
      <c r="DH136" s="70"/>
      <c r="DI136" s="70"/>
      <c r="DJ136" s="70"/>
      <c r="DK136" s="70"/>
      <c r="DL136" s="70"/>
      <c r="DM136" s="70"/>
      <c r="DN136" s="70"/>
      <c r="DO136" s="70"/>
      <c r="DP136" s="70"/>
      <c r="DQ136" s="70"/>
      <c r="DR136" s="70"/>
      <c r="DS136" s="70"/>
      <c r="DT136" s="70"/>
      <c r="DU136" s="70"/>
      <c r="DV136" s="70"/>
      <c r="DW136" s="70"/>
      <c r="DX136" s="70"/>
      <c r="DY136" s="70"/>
      <c r="DZ136" s="70"/>
      <c r="EA136" s="70"/>
      <c r="EB136" s="70"/>
      <c r="EC136" s="70"/>
      <c r="ED136" s="70"/>
      <c r="EE136" s="70"/>
      <c r="EF136" s="70"/>
      <c r="EG136" s="70"/>
      <c r="EH136" s="70"/>
      <c r="EI136" s="70"/>
      <c r="EJ136" s="70"/>
      <c r="EK136" s="70"/>
      <c r="EL136" s="70"/>
      <c r="EM136" s="70"/>
      <c r="EN136" s="70"/>
      <c r="EO136" s="70"/>
      <c r="EP136" s="70"/>
      <c r="EQ136" s="70"/>
      <c r="ER136" s="70"/>
      <c r="ES136" s="70"/>
      <c r="ET136" s="70"/>
      <c r="EU136" s="70"/>
      <c r="EV136" s="70"/>
      <c r="EW136" s="70"/>
      <c r="EX136" s="70"/>
      <c r="EY136" s="70"/>
      <c r="EZ136" s="70"/>
      <c r="FA136" s="70"/>
      <c r="FB136" s="70"/>
      <c r="FC136" s="70"/>
      <c r="FD136" s="70"/>
      <c r="FE136" s="70"/>
      <c r="FF136" s="70"/>
      <c r="FG136" s="70"/>
      <c r="FH136" s="70"/>
      <c r="FI136" s="70"/>
      <c r="FJ136" s="70"/>
      <c r="FK136" s="70"/>
      <c r="FL136" s="70"/>
    </row>
    <row r="137" spans="1:191" s="89" customFormat="1" ht="15" customHeight="1" x14ac:dyDescent="0.4">
      <c r="A137" s="46" t="s">
        <v>146</v>
      </c>
      <c r="B137" s="46"/>
      <c r="C137" s="46"/>
      <c r="D137" s="46"/>
      <c r="E137" s="46"/>
      <c r="F137" s="103"/>
      <c r="G137" s="118"/>
      <c r="H137" s="102"/>
      <c r="I137" s="103"/>
      <c r="J137" s="103"/>
      <c r="K137" s="103"/>
      <c r="L137" s="48"/>
      <c r="M137" s="103"/>
      <c r="N137" s="103"/>
      <c r="O137" s="104"/>
      <c r="P137" s="103"/>
      <c r="Q137" s="103"/>
      <c r="R137" s="103"/>
      <c r="S137" s="103"/>
      <c r="T137" s="101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  <c r="EW137" s="2"/>
      <c r="EX137" s="2"/>
      <c r="EY137" s="2"/>
      <c r="EZ137" s="2"/>
      <c r="FA137" s="2"/>
      <c r="FB137" s="2"/>
      <c r="FC137" s="2"/>
      <c r="FD137" s="2"/>
      <c r="FE137" s="2"/>
      <c r="FF137" s="2"/>
      <c r="FG137" s="2"/>
      <c r="FH137" s="2"/>
      <c r="FI137" s="2"/>
      <c r="FJ137" s="2"/>
      <c r="FK137" s="2"/>
      <c r="FL137" s="2"/>
      <c r="FM137" s="2"/>
      <c r="FN137" s="2"/>
      <c r="FO137" s="2"/>
      <c r="FP137" s="2"/>
      <c r="FQ137" s="2"/>
      <c r="FR137" s="2"/>
      <c r="FS137" s="2"/>
      <c r="FT137" s="2"/>
      <c r="FU137" s="2"/>
      <c r="FV137" s="2"/>
      <c r="FW137" s="2"/>
      <c r="FX137" s="2"/>
      <c r="FY137" s="2"/>
      <c r="FZ137" s="2"/>
      <c r="GA137" s="2"/>
      <c r="GB137" s="2"/>
      <c r="GC137" s="2"/>
      <c r="GD137" s="2"/>
      <c r="GE137" s="2"/>
      <c r="GF137" s="2"/>
      <c r="GG137" s="2"/>
      <c r="GH137" s="2"/>
      <c r="GI137" s="2"/>
    </row>
    <row r="138" spans="1:191" s="2" customFormat="1" ht="8.1" customHeight="1" x14ac:dyDescent="0.4">
      <c r="A138" s="51"/>
      <c r="B138" s="51"/>
      <c r="C138" s="51"/>
      <c r="D138" s="51"/>
      <c r="E138" s="51"/>
      <c r="F138" s="5"/>
      <c r="G138" s="3"/>
      <c r="H138" s="56"/>
      <c r="I138" s="5"/>
      <c r="J138" s="5"/>
      <c r="K138" s="5"/>
      <c r="L138" s="43"/>
      <c r="M138" s="5"/>
      <c r="N138" s="5"/>
      <c r="O138" s="6"/>
      <c r="P138" s="5"/>
      <c r="Q138" s="5"/>
      <c r="R138" s="5"/>
      <c r="S138" s="5"/>
    </row>
    <row r="139" spans="1:191" s="75" customFormat="1" ht="15" customHeight="1" x14ac:dyDescent="0.4">
      <c r="A139" s="120">
        <v>1</v>
      </c>
      <c r="B139" s="75" t="s">
        <v>147</v>
      </c>
      <c r="C139" s="121" t="s">
        <v>30</v>
      </c>
      <c r="D139" s="121" t="s">
        <v>146</v>
      </c>
      <c r="E139" s="121" t="s">
        <v>148</v>
      </c>
      <c r="F139" s="121" t="s">
        <v>80</v>
      </c>
      <c r="G139" s="122">
        <v>50000</v>
      </c>
      <c r="H139" s="4">
        <v>1615.89</v>
      </c>
      <c r="I139" s="123">
        <v>25</v>
      </c>
      <c r="J139" s="123">
        <f>+G139*2.87%</f>
        <v>1435</v>
      </c>
      <c r="K139" s="57">
        <f t="shared" ref="K139:K144" si="48">+G139*7.1%</f>
        <v>3549.9999999999995</v>
      </c>
      <c r="L139" s="57">
        <f t="shared" ref="L139:L144" si="49">+G139*1.15%</f>
        <v>575</v>
      </c>
      <c r="M139" s="123">
        <f t="shared" ref="M139:M144" si="50">+G139*3.04%</f>
        <v>1520</v>
      </c>
      <c r="N139" s="57">
        <f t="shared" ref="N139:N144" si="51">+G139*7.09%</f>
        <v>3545.0000000000005</v>
      </c>
      <c r="O139" s="6">
        <v>1587.38</v>
      </c>
      <c r="P139" s="123">
        <f t="shared" ref="P139:P144" si="52">SUM(J139:N139)</f>
        <v>10625</v>
      </c>
      <c r="Q139" s="123">
        <f t="shared" ref="Q139:Q144" si="53">+H139+I139+J139+M139+O139</f>
        <v>6183.27</v>
      </c>
      <c r="R139" s="123">
        <f t="shared" ref="R139:R144" si="54">+K139+L139+N139</f>
        <v>7670</v>
      </c>
      <c r="S139" s="124">
        <f t="shared" ref="S139:S144" si="55">+G139-Q139</f>
        <v>43816.729999999996</v>
      </c>
      <c r="T139" s="121">
        <v>111</v>
      </c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2"/>
      <c r="FN139" s="2"/>
      <c r="FO139" s="2"/>
      <c r="FP139" s="2"/>
      <c r="FQ139" s="2"/>
      <c r="FR139" s="2"/>
      <c r="FS139" s="2"/>
      <c r="FT139" s="2"/>
      <c r="FU139" s="2"/>
      <c r="FV139" s="2"/>
      <c r="FW139" s="2"/>
      <c r="FX139" s="2"/>
      <c r="FY139" s="2"/>
      <c r="FZ139" s="2"/>
      <c r="GA139" s="2"/>
      <c r="GB139" s="2"/>
      <c r="GC139" s="2"/>
      <c r="GD139" s="2"/>
      <c r="GE139" s="2"/>
      <c r="GF139" s="2"/>
      <c r="GG139" s="2"/>
      <c r="GH139" s="2"/>
      <c r="GI139" s="2"/>
    </row>
    <row r="140" spans="1:191" s="2" customFormat="1" ht="15" customHeight="1" x14ac:dyDescent="0.4">
      <c r="A140" s="120">
        <v>2</v>
      </c>
      <c r="B140" s="2" t="s">
        <v>149</v>
      </c>
      <c r="C140" s="1" t="s">
        <v>30</v>
      </c>
      <c r="D140" s="121" t="s">
        <v>146</v>
      </c>
      <c r="E140" s="1" t="s">
        <v>67</v>
      </c>
      <c r="F140" s="1" t="s">
        <v>32</v>
      </c>
      <c r="G140" s="3">
        <v>38000</v>
      </c>
      <c r="H140" s="56">
        <v>160.38</v>
      </c>
      <c r="I140" s="5">
        <v>25</v>
      </c>
      <c r="J140" s="5">
        <f>+G140*2.87%</f>
        <v>1090.5999999999999</v>
      </c>
      <c r="K140" s="53">
        <f>+G140*7.1%</f>
        <v>2697.9999999999995</v>
      </c>
      <c r="L140" s="53">
        <f>+G140*1.15%</f>
        <v>437</v>
      </c>
      <c r="M140" s="5">
        <f>+G140*3.04%</f>
        <v>1155.2</v>
      </c>
      <c r="N140" s="53">
        <f>+G140*7.09%</f>
        <v>2694.2000000000003</v>
      </c>
      <c r="O140" s="6">
        <v>0</v>
      </c>
      <c r="P140" s="5">
        <f>SUM(J140:N140)</f>
        <v>8075</v>
      </c>
      <c r="Q140" s="5">
        <f>+H140+I140+J140+M140+O140</f>
        <v>2431.1800000000003</v>
      </c>
      <c r="R140" s="5">
        <f>+K140+L140+N140</f>
        <v>5829.2</v>
      </c>
      <c r="S140" s="55">
        <f>+G140-Q140</f>
        <v>35568.82</v>
      </c>
      <c r="T140" s="1">
        <v>111</v>
      </c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</row>
    <row r="141" spans="1:191" s="75" customFormat="1" ht="15.75" customHeight="1" x14ac:dyDescent="0.4">
      <c r="A141" s="120">
        <v>3</v>
      </c>
      <c r="B141" s="125" t="s">
        <v>150</v>
      </c>
      <c r="C141" s="121" t="s">
        <v>34</v>
      </c>
      <c r="D141" s="121" t="s">
        <v>146</v>
      </c>
      <c r="E141" s="121" t="s">
        <v>151</v>
      </c>
      <c r="F141" s="121" t="s">
        <v>32</v>
      </c>
      <c r="G141" s="122">
        <v>28350</v>
      </c>
      <c r="H141" s="56">
        <v>0</v>
      </c>
      <c r="I141" s="123">
        <v>25</v>
      </c>
      <c r="J141" s="123">
        <v>813.65</v>
      </c>
      <c r="K141" s="57">
        <f>+G141*7.1%</f>
        <v>2012.85</v>
      </c>
      <c r="L141" s="57">
        <f>+G141*1.15%</f>
        <v>326.02499999999998</v>
      </c>
      <c r="M141" s="57">
        <f>+G141*3.04%</f>
        <v>861.84</v>
      </c>
      <c r="N141" s="57">
        <f>+G141*7.09%</f>
        <v>2010.0150000000001</v>
      </c>
      <c r="O141" s="126">
        <v>0</v>
      </c>
      <c r="P141" s="123">
        <f>SUM(J141:N141)</f>
        <v>6024.38</v>
      </c>
      <c r="Q141" s="123">
        <f>+H141+I141+J141+M141+O141</f>
        <v>1700.49</v>
      </c>
      <c r="R141" s="123">
        <f>+K141+L141+N141</f>
        <v>4348.8900000000003</v>
      </c>
      <c r="S141" s="124">
        <f>+G141-Q141</f>
        <v>26649.51</v>
      </c>
      <c r="T141" s="121">
        <v>111</v>
      </c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2"/>
      <c r="FN141" s="2"/>
      <c r="FO141" s="2"/>
      <c r="FP141" s="2"/>
      <c r="FQ141" s="2"/>
      <c r="FR141" s="2"/>
      <c r="FS141" s="2"/>
      <c r="FT141" s="2"/>
      <c r="FU141" s="2"/>
      <c r="FV141" s="2"/>
      <c r="FW141" s="2"/>
      <c r="FX141" s="2"/>
      <c r="FY141" s="2"/>
      <c r="FZ141" s="2"/>
      <c r="GA141" s="2"/>
      <c r="GB141" s="2"/>
      <c r="GC141" s="2"/>
      <c r="GD141" s="2"/>
      <c r="GE141" s="2"/>
      <c r="GF141" s="2"/>
      <c r="GG141" s="2"/>
      <c r="GH141" s="2"/>
      <c r="GI141" s="2"/>
    </row>
    <row r="142" spans="1:191" s="75" customFormat="1" ht="15" customHeight="1" x14ac:dyDescent="0.4">
      <c r="A142" s="120">
        <v>4</v>
      </c>
      <c r="B142" s="75" t="s">
        <v>152</v>
      </c>
      <c r="C142" s="121" t="s">
        <v>34</v>
      </c>
      <c r="D142" s="121" t="s">
        <v>146</v>
      </c>
      <c r="E142" s="121" t="s">
        <v>153</v>
      </c>
      <c r="F142" s="121" t="s">
        <v>32</v>
      </c>
      <c r="G142" s="122">
        <v>30000</v>
      </c>
      <c r="H142" s="56">
        <v>0</v>
      </c>
      <c r="I142" s="123">
        <v>25</v>
      </c>
      <c r="J142" s="123">
        <f>+G142*2.87%</f>
        <v>861</v>
      </c>
      <c r="K142" s="57">
        <f t="shared" si="48"/>
        <v>2130</v>
      </c>
      <c r="L142" s="57">
        <f t="shared" si="49"/>
        <v>345</v>
      </c>
      <c r="M142" s="123">
        <f t="shared" si="50"/>
        <v>912</v>
      </c>
      <c r="N142" s="57">
        <f t="shared" si="51"/>
        <v>2127</v>
      </c>
      <c r="O142" s="126">
        <v>0</v>
      </c>
      <c r="P142" s="123">
        <f t="shared" si="52"/>
        <v>6375</v>
      </c>
      <c r="Q142" s="123">
        <f t="shared" si="53"/>
        <v>1798</v>
      </c>
      <c r="R142" s="123">
        <f t="shared" si="54"/>
        <v>4602</v>
      </c>
      <c r="S142" s="124">
        <f t="shared" si="55"/>
        <v>28202</v>
      </c>
      <c r="T142" s="121">
        <v>111</v>
      </c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2"/>
      <c r="FN142" s="2"/>
      <c r="FO142" s="2"/>
      <c r="FP142" s="2"/>
      <c r="FQ142" s="2"/>
      <c r="FR142" s="2"/>
      <c r="FS142" s="2"/>
      <c r="FT142" s="2"/>
      <c r="FU142" s="2"/>
      <c r="FV142" s="2"/>
      <c r="FW142" s="2"/>
      <c r="FX142" s="2"/>
      <c r="FY142" s="2"/>
      <c r="FZ142" s="2"/>
      <c r="GA142" s="2"/>
      <c r="GB142" s="2"/>
      <c r="GC142" s="2"/>
      <c r="GD142" s="2"/>
      <c r="GE142" s="2"/>
      <c r="GF142" s="2"/>
      <c r="GG142" s="2"/>
      <c r="GH142" s="2"/>
      <c r="GI142" s="2"/>
    </row>
    <row r="143" spans="1:191" s="75" customFormat="1" ht="15" customHeight="1" x14ac:dyDescent="0.4">
      <c r="A143" s="120">
        <v>5</v>
      </c>
      <c r="B143" s="75" t="s">
        <v>154</v>
      </c>
      <c r="C143" s="121" t="s">
        <v>30</v>
      </c>
      <c r="D143" s="121" t="s">
        <v>146</v>
      </c>
      <c r="E143" s="121" t="s">
        <v>153</v>
      </c>
      <c r="F143" s="121" t="s">
        <v>32</v>
      </c>
      <c r="G143" s="122">
        <v>30000</v>
      </c>
      <c r="H143" s="56">
        <v>0</v>
      </c>
      <c r="I143" s="123">
        <v>25</v>
      </c>
      <c r="J143" s="123">
        <f>+G143*2.87%</f>
        <v>861</v>
      </c>
      <c r="K143" s="57">
        <f t="shared" si="48"/>
        <v>2130</v>
      </c>
      <c r="L143" s="57">
        <f t="shared" si="49"/>
        <v>345</v>
      </c>
      <c r="M143" s="123">
        <f t="shared" si="50"/>
        <v>912</v>
      </c>
      <c r="N143" s="57">
        <f t="shared" si="51"/>
        <v>2127</v>
      </c>
      <c r="O143" s="126">
        <v>0</v>
      </c>
      <c r="P143" s="123">
        <f t="shared" si="52"/>
        <v>6375</v>
      </c>
      <c r="Q143" s="123">
        <f t="shared" si="53"/>
        <v>1798</v>
      </c>
      <c r="R143" s="123">
        <f t="shared" si="54"/>
        <v>4602</v>
      </c>
      <c r="S143" s="124">
        <f t="shared" si="55"/>
        <v>28202</v>
      </c>
      <c r="T143" s="121">
        <v>111</v>
      </c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2"/>
      <c r="FN143" s="2"/>
      <c r="FO143" s="2"/>
      <c r="FP143" s="2"/>
      <c r="FQ143" s="2"/>
      <c r="FR143" s="2"/>
      <c r="FS143" s="2"/>
      <c r="FT143" s="2"/>
      <c r="FU143" s="2"/>
      <c r="FV143" s="2"/>
      <c r="FW143" s="2"/>
      <c r="FX143" s="2"/>
      <c r="FY143" s="2"/>
      <c r="FZ143" s="2"/>
      <c r="GA143" s="2"/>
      <c r="GB143" s="2"/>
      <c r="GC143" s="2"/>
      <c r="GD143" s="2"/>
      <c r="GE143" s="2"/>
      <c r="GF143" s="2"/>
      <c r="GG143" s="2"/>
      <c r="GH143" s="2"/>
      <c r="GI143" s="2"/>
    </row>
    <row r="144" spans="1:191" s="75" customFormat="1" ht="15" customHeight="1" x14ac:dyDescent="0.4">
      <c r="A144" s="120">
        <v>6</v>
      </c>
      <c r="B144" s="127" t="s">
        <v>155</v>
      </c>
      <c r="C144" s="121" t="s">
        <v>34</v>
      </c>
      <c r="D144" s="121" t="s">
        <v>146</v>
      </c>
      <c r="E144" s="121" t="s">
        <v>153</v>
      </c>
      <c r="F144" s="121" t="s">
        <v>32</v>
      </c>
      <c r="G144" s="122">
        <v>30000</v>
      </c>
      <c r="H144" s="56">
        <v>0</v>
      </c>
      <c r="I144" s="123">
        <v>25</v>
      </c>
      <c r="J144" s="123">
        <f>+G144*2.87%</f>
        <v>861</v>
      </c>
      <c r="K144" s="57">
        <f t="shared" si="48"/>
        <v>2130</v>
      </c>
      <c r="L144" s="57">
        <f t="shared" si="49"/>
        <v>345</v>
      </c>
      <c r="M144" s="57">
        <f t="shared" si="50"/>
        <v>912</v>
      </c>
      <c r="N144" s="57">
        <f t="shared" si="51"/>
        <v>2127</v>
      </c>
      <c r="O144" s="126">
        <v>0</v>
      </c>
      <c r="P144" s="123">
        <f t="shared" si="52"/>
        <v>6375</v>
      </c>
      <c r="Q144" s="123">
        <f t="shared" si="53"/>
        <v>1798</v>
      </c>
      <c r="R144" s="123">
        <f t="shared" si="54"/>
        <v>4602</v>
      </c>
      <c r="S144" s="124">
        <f t="shared" si="55"/>
        <v>28202</v>
      </c>
      <c r="T144" s="121">
        <v>111</v>
      </c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2"/>
      <c r="FN144" s="2"/>
      <c r="FO144" s="2"/>
      <c r="FP144" s="2"/>
      <c r="FQ144" s="2"/>
      <c r="FR144" s="2"/>
      <c r="FS144" s="2"/>
      <c r="FT144" s="2"/>
      <c r="FU144" s="2"/>
      <c r="FV144" s="2"/>
      <c r="FW144" s="2"/>
      <c r="FX144" s="2"/>
      <c r="FY144" s="2"/>
      <c r="FZ144" s="2"/>
      <c r="GA144" s="2"/>
      <c r="GB144" s="2"/>
      <c r="GC144" s="2"/>
      <c r="GD144" s="2"/>
      <c r="GE144" s="2"/>
      <c r="GF144" s="2"/>
      <c r="GG144" s="2"/>
      <c r="GH144" s="2"/>
      <c r="GI144" s="2"/>
    </row>
    <row r="145" spans="1:191" ht="15" customHeight="1" thickBot="1" x14ac:dyDescent="0.45">
      <c r="A145" s="120">
        <v>7</v>
      </c>
      <c r="B145" s="7" t="s">
        <v>156</v>
      </c>
      <c r="C145" s="121" t="s">
        <v>30</v>
      </c>
      <c r="D145" s="121" t="s">
        <v>146</v>
      </c>
      <c r="E145" s="121" t="s">
        <v>153</v>
      </c>
      <c r="F145" s="121" t="s">
        <v>32</v>
      </c>
      <c r="G145" s="122">
        <v>30000</v>
      </c>
      <c r="H145" s="56">
        <v>0</v>
      </c>
      <c r="I145" s="123">
        <v>25</v>
      </c>
      <c r="J145" s="123">
        <f>+G145*2.87%</f>
        <v>861</v>
      </c>
      <c r="K145" s="57">
        <f>+G145*7.1%</f>
        <v>2130</v>
      </c>
      <c r="L145" s="57">
        <f>+G145*1.15%</f>
        <v>345</v>
      </c>
      <c r="M145" s="123">
        <f>+G145*3.04%</f>
        <v>912</v>
      </c>
      <c r="N145" s="57">
        <f>+G145*7.09%</f>
        <v>2127</v>
      </c>
      <c r="O145" s="126">
        <v>0</v>
      </c>
      <c r="P145" s="123">
        <f>SUM(J145:N145)</f>
        <v>6375</v>
      </c>
      <c r="Q145" s="123">
        <f>+H145+I145+J145+M145+O145</f>
        <v>1798</v>
      </c>
      <c r="R145" s="123">
        <f>+K145+L145+N145</f>
        <v>4602</v>
      </c>
      <c r="S145" s="124">
        <f>+G145-Q145</f>
        <v>28202</v>
      </c>
      <c r="T145" s="121">
        <v>111</v>
      </c>
    </row>
    <row r="146" spans="1:191" s="76" customFormat="1" ht="18" customHeight="1" thickBot="1" x14ac:dyDescent="0.45">
      <c r="A146" s="84">
        <f>+A145</f>
        <v>7</v>
      </c>
      <c r="B146" s="128"/>
      <c r="C146" s="129"/>
      <c r="D146" s="129"/>
      <c r="E146" s="129"/>
      <c r="F146" s="130"/>
      <c r="G146" s="67">
        <f>SUM(G139:G145)</f>
        <v>236350</v>
      </c>
      <c r="H146" s="67">
        <f t="shared" ref="H146:S146" si="56">SUM(H139:H145)</f>
        <v>1776.27</v>
      </c>
      <c r="I146" s="67">
        <f t="shared" si="56"/>
        <v>175</v>
      </c>
      <c r="J146" s="67">
        <f t="shared" si="56"/>
        <v>6783.25</v>
      </c>
      <c r="K146" s="67">
        <f t="shared" si="56"/>
        <v>16780.849999999999</v>
      </c>
      <c r="L146" s="67">
        <f t="shared" si="56"/>
        <v>2718.0250000000001</v>
      </c>
      <c r="M146" s="67">
        <f t="shared" si="56"/>
        <v>7185.04</v>
      </c>
      <c r="N146" s="67">
        <f t="shared" si="56"/>
        <v>16757.215</v>
      </c>
      <c r="O146" s="67">
        <f t="shared" si="56"/>
        <v>1587.38</v>
      </c>
      <c r="P146" s="67">
        <f t="shared" si="56"/>
        <v>50224.380000000005</v>
      </c>
      <c r="Q146" s="67">
        <f t="shared" si="56"/>
        <v>17506.940000000002</v>
      </c>
      <c r="R146" s="67">
        <f t="shared" si="56"/>
        <v>36256.089999999997</v>
      </c>
      <c r="S146" s="67">
        <f t="shared" si="56"/>
        <v>218843.06</v>
      </c>
      <c r="T146" s="69"/>
      <c r="U146" s="70"/>
      <c r="V146" s="70"/>
      <c r="W146" s="70"/>
      <c r="X146" s="70"/>
      <c r="Y146" s="70"/>
      <c r="Z146" s="70"/>
      <c r="AA146" s="70"/>
      <c r="AB146" s="70"/>
      <c r="AC146" s="70"/>
      <c r="AD146" s="70"/>
      <c r="AE146" s="70"/>
      <c r="AF146" s="70"/>
      <c r="AG146" s="70"/>
      <c r="AH146" s="70"/>
      <c r="AI146" s="70"/>
      <c r="AJ146" s="70"/>
      <c r="AK146" s="70"/>
      <c r="AL146" s="70"/>
      <c r="AM146" s="70"/>
      <c r="AN146" s="70"/>
      <c r="AO146" s="70"/>
      <c r="AP146" s="70"/>
      <c r="AQ146" s="70"/>
      <c r="AR146" s="70"/>
      <c r="AS146" s="70"/>
      <c r="AT146" s="70"/>
      <c r="AU146" s="70"/>
      <c r="AV146" s="70"/>
      <c r="AW146" s="70"/>
      <c r="AX146" s="70"/>
      <c r="AY146" s="70"/>
      <c r="AZ146" s="70"/>
      <c r="BA146" s="70"/>
      <c r="BB146" s="70"/>
      <c r="BC146" s="70"/>
      <c r="BD146" s="70"/>
      <c r="BE146" s="70"/>
      <c r="BF146" s="70"/>
      <c r="BG146" s="70"/>
      <c r="BH146" s="70"/>
      <c r="BI146" s="70"/>
      <c r="BJ146" s="70"/>
      <c r="BK146" s="70"/>
      <c r="BL146" s="70"/>
      <c r="BM146" s="70"/>
      <c r="BN146" s="70"/>
      <c r="BO146" s="70"/>
      <c r="BP146" s="70"/>
      <c r="BQ146" s="70"/>
      <c r="BR146" s="70"/>
      <c r="BS146" s="70"/>
      <c r="BT146" s="70"/>
      <c r="BU146" s="70"/>
      <c r="BV146" s="70"/>
      <c r="BW146" s="70"/>
      <c r="BX146" s="70"/>
      <c r="BY146" s="70"/>
      <c r="BZ146" s="70"/>
      <c r="CA146" s="70"/>
      <c r="CB146" s="70"/>
      <c r="CC146" s="70"/>
      <c r="CD146" s="70"/>
      <c r="CE146" s="70"/>
      <c r="CF146" s="70"/>
      <c r="CG146" s="70"/>
      <c r="CH146" s="70"/>
      <c r="CI146" s="70"/>
      <c r="CJ146" s="70"/>
      <c r="CK146" s="70"/>
      <c r="CL146" s="70"/>
      <c r="CM146" s="70"/>
      <c r="CN146" s="70"/>
      <c r="CO146" s="70"/>
      <c r="CP146" s="70"/>
      <c r="CQ146" s="70"/>
      <c r="CR146" s="70"/>
      <c r="CS146" s="70"/>
      <c r="CT146" s="70"/>
      <c r="CU146" s="70"/>
      <c r="CV146" s="70"/>
      <c r="CW146" s="70"/>
      <c r="CX146" s="70"/>
      <c r="CY146" s="70"/>
      <c r="CZ146" s="70"/>
      <c r="DA146" s="70"/>
      <c r="DB146" s="70"/>
      <c r="DC146" s="70"/>
      <c r="DD146" s="70"/>
      <c r="DE146" s="70"/>
      <c r="DF146" s="70"/>
      <c r="DG146" s="70"/>
      <c r="DH146" s="70"/>
      <c r="DI146" s="70"/>
      <c r="DJ146" s="70"/>
      <c r="DK146" s="70"/>
      <c r="DL146" s="70"/>
      <c r="DM146" s="70"/>
      <c r="DN146" s="70"/>
      <c r="DO146" s="70"/>
      <c r="DP146" s="70"/>
      <c r="DQ146" s="70"/>
      <c r="DR146" s="70"/>
      <c r="DS146" s="70"/>
      <c r="DT146" s="70"/>
      <c r="DU146" s="70"/>
      <c r="DV146" s="70"/>
      <c r="DW146" s="70"/>
      <c r="DX146" s="70"/>
      <c r="DY146" s="70"/>
      <c r="DZ146" s="70"/>
      <c r="EA146" s="70"/>
      <c r="EB146" s="70"/>
      <c r="EC146" s="70"/>
      <c r="ED146" s="70"/>
      <c r="EE146" s="70"/>
      <c r="EF146" s="70"/>
      <c r="EG146" s="70"/>
      <c r="EH146" s="70"/>
      <c r="EI146" s="70"/>
      <c r="EJ146" s="70"/>
      <c r="EK146" s="70"/>
      <c r="EL146" s="70"/>
      <c r="EM146" s="70"/>
      <c r="EN146" s="70"/>
      <c r="EO146" s="70"/>
      <c r="EP146" s="70"/>
      <c r="EQ146" s="70"/>
      <c r="ER146" s="70"/>
      <c r="ES146" s="70"/>
      <c r="ET146" s="70"/>
      <c r="EU146" s="70"/>
      <c r="EV146" s="70"/>
      <c r="EW146" s="70"/>
      <c r="EX146" s="70"/>
      <c r="EY146" s="70"/>
      <c r="EZ146" s="70"/>
      <c r="FA146" s="70"/>
      <c r="FB146" s="70"/>
      <c r="FC146" s="70"/>
      <c r="FD146" s="70"/>
      <c r="FE146" s="70"/>
      <c r="FF146" s="70"/>
      <c r="FG146" s="70"/>
      <c r="FH146" s="70"/>
      <c r="FI146" s="70"/>
      <c r="FJ146" s="70"/>
      <c r="FK146" s="70"/>
      <c r="FL146" s="70"/>
    </row>
    <row r="147" spans="1:191" s="76" customFormat="1" ht="8.1" customHeight="1" x14ac:dyDescent="0.4">
      <c r="A147" s="71"/>
      <c r="B147" s="72"/>
      <c r="C147" s="72"/>
      <c r="D147" s="72"/>
      <c r="E147" s="72"/>
      <c r="F147" s="72"/>
      <c r="G147" s="73"/>
      <c r="H147" s="131"/>
      <c r="I147" s="70"/>
      <c r="J147" s="70"/>
      <c r="K147" s="70"/>
      <c r="L147" s="70"/>
      <c r="M147" s="70"/>
      <c r="N147" s="70"/>
      <c r="O147" s="70"/>
      <c r="P147" s="70"/>
      <c r="Q147" s="70"/>
      <c r="R147" s="70"/>
      <c r="S147" s="70"/>
      <c r="T147" s="70"/>
      <c r="U147" s="70"/>
      <c r="V147" s="70"/>
      <c r="W147" s="70"/>
      <c r="X147" s="70"/>
      <c r="Y147" s="70"/>
      <c r="Z147" s="70"/>
      <c r="AA147" s="70"/>
      <c r="AB147" s="70"/>
      <c r="AC147" s="70"/>
      <c r="AD147" s="70"/>
      <c r="AE147" s="70"/>
      <c r="AF147" s="70"/>
      <c r="AG147" s="70"/>
      <c r="AH147" s="70"/>
      <c r="AI147" s="70"/>
      <c r="AJ147" s="70"/>
      <c r="AK147" s="70"/>
      <c r="AL147" s="70"/>
      <c r="AM147" s="70"/>
      <c r="AN147" s="70"/>
      <c r="AO147" s="70"/>
      <c r="AP147" s="70"/>
      <c r="AQ147" s="70"/>
      <c r="AR147" s="70"/>
      <c r="AS147" s="70"/>
      <c r="AT147" s="70"/>
      <c r="AU147" s="70"/>
      <c r="AV147" s="70"/>
      <c r="AW147" s="70"/>
      <c r="AX147" s="70"/>
      <c r="AY147" s="70"/>
      <c r="AZ147" s="70"/>
      <c r="BA147" s="70"/>
      <c r="BB147" s="70"/>
      <c r="BC147" s="70"/>
      <c r="BD147" s="70"/>
      <c r="BE147" s="70"/>
      <c r="BF147" s="70"/>
      <c r="BG147" s="70"/>
      <c r="BH147" s="70"/>
      <c r="BI147" s="70"/>
      <c r="BJ147" s="70"/>
      <c r="BK147" s="70"/>
      <c r="BL147" s="70"/>
      <c r="BM147" s="70"/>
      <c r="BN147" s="70"/>
      <c r="BO147" s="70"/>
      <c r="BP147" s="70"/>
      <c r="BQ147" s="70"/>
      <c r="BR147" s="70"/>
      <c r="BS147" s="70"/>
      <c r="BT147" s="70"/>
      <c r="BU147" s="70"/>
      <c r="BV147" s="70"/>
      <c r="BW147" s="70"/>
      <c r="BX147" s="70"/>
      <c r="BY147" s="70"/>
      <c r="BZ147" s="70"/>
      <c r="CA147" s="70"/>
      <c r="CB147" s="70"/>
      <c r="CC147" s="70"/>
      <c r="CD147" s="70"/>
      <c r="CE147" s="70"/>
      <c r="CF147" s="70"/>
      <c r="CG147" s="70"/>
      <c r="CH147" s="70"/>
      <c r="CI147" s="70"/>
      <c r="CJ147" s="70"/>
      <c r="CK147" s="70"/>
      <c r="CL147" s="70"/>
      <c r="CM147" s="70"/>
      <c r="CN147" s="70"/>
      <c r="CO147" s="70"/>
      <c r="CP147" s="70"/>
      <c r="CQ147" s="70"/>
      <c r="CR147" s="70"/>
      <c r="CS147" s="70"/>
      <c r="CT147" s="70"/>
      <c r="CU147" s="70"/>
      <c r="CV147" s="70"/>
      <c r="CW147" s="70"/>
      <c r="CX147" s="70"/>
      <c r="CY147" s="70"/>
      <c r="CZ147" s="70"/>
      <c r="DA147" s="70"/>
      <c r="DB147" s="70"/>
      <c r="DC147" s="70"/>
      <c r="DD147" s="70"/>
      <c r="DE147" s="70"/>
      <c r="DF147" s="70"/>
      <c r="DG147" s="70"/>
      <c r="DH147" s="70"/>
      <c r="DI147" s="70"/>
      <c r="DJ147" s="70"/>
      <c r="DK147" s="70"/>
      <c r="DL147" s="70"/>
      <c r="DM147" s="70"/>
      <c r="DN147" s="70"/>
      <c r="DO147" s="70"/>
      <c r="DP147" s="70"/>
      <c r="DQ147" s="70"/>
      <c r="DR147" s="70"/>
      <c r="DS147" s="70"/>
      <c r="DT147" s="70"/>
      <c r="DU147" s="70"/>
      <c r="DV147" s="70"/>
      <c r="DW147" s="70"/>
      <c r="DX147" s="70"/>
      <c r="DY147" s="70"/>
      <c r="DZ147" s="70"/>
      <c r="EA147" s="70"/>
      <c r="EB147" s="70"/>
      <c r="EC147" s="70"/>
      <c r="ED147" s="70"/>
      <c r="EE147" s="70"/>
      <c r="EF147" s="70"/>
      <c r="EG147" s="70"/>
      <c r="EH147" s="70"/>
      <c r="EI147" s="70"/>
      <c r="EJ147" s="70"/>
      <c r="EK147" s="70"/>
      <c r="EL147" s="70"/>
      <c r="EM147" s="70"/>
      <c r="EN147" s="70"/>
      <c r="EO147" s="70"/>
      <c r="EP147" s="70"/>
      <c r="EQ147" s="70"/>
      <c r="ER147" s="70"/>
      <c r="ES147" s="70"/>
      <c r="ET147" s="70"/>
      <c r="EU147" s="70"/>
      <c r="EV147" s="70"/>
      <c r="EW147" s="70"/>
      <c r="EX147" s="70"/>
      <c r="EY147" s="70"/>
      <c r="EZ147" s="70"/>
      <c r="FA147" s="70"/>
      <c r="FB147" s="70"/>
      <c r="FC147" s="70"/>
      <c r="FD147" s="70"/>
      <c r="FE147" s="70"/>
      <c r="FF147" s="70"/>
      <c r="FG147" s="70"/>
      <c r="FH147" s="70"/>
      <c r="FI147" s="70"/>
      <c r="FJ147" s="70"/>
      <c r="FK147" s="70"/>
      <c r="FL147" s="70"/>
    </row>
    <row r="148" spans="1:191" s="89" customFormat="1" ht="15" customHeight="1" x14ac:dyDescent="0.4">
      <c r="A148" s="46" t="s">
        <v>157</v>
      </c>
      <c r="B148" s="46"/>
      <c r="C148" s="46"/>
      <c r="D148" s="46"/>
      <c r="E148" s="46"/>
      <c r="F148" s="101"/>
      <c r="G148" s="118"/>
      <c r="H148" s="102"/>
      <c r="I148" s="103"/>
      <c r="J148" s="103"/>
      <c r="K148" s="103"/>
      <c r="L148" s="48"/>
      <c r="M148" s="103"/>
      <c r="N148" s="103"/>
      <c r="O148" s="104"/>
      <c r="P148" s="103"/>
      <c r="Q148" s="103"/>
      <c r="R148" s="103"/>
      <c r="S148" s="103"/>
      <c r="T148" s="101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  <c r="EW148" s="2"/>
      <c r="EX148" s="2"/>
      <c r="EY148" s="2"/>
      <c r="EZ148" s="2"/>
      <c r="FA148" s="2"/>
      <c r="FB148" s="2"/>
      <c r="FC148" s="2"/>
      <c r="FD148" s="2"/>
      <c r="FE148" s="2"/>
      <c r="FF148" s="2"/>
      <c r="FG148" s="2"/>
      <c r="FH148" s="2"/>
      <c r="FI148" s="2"/>
      <c r="FJ148" s="2"/>
      <c r="FK148" s="2"/>
      <c r="FL148" s="2"/>
      <c r="FM148" s="2"/>
      <c r="FN148" s="2"/>
      <c r="FO148" s="2"/>
      <c r="FP148" s="2"/>
      <c r="FQ148" s="2"/>
      <c r="FR148" s="2"/>
      <c r="FS148" s="2"/>
      <c r="FT148" s="2"/>
      <c r="FU148" s="2"/>
      <c r="FV148" s="2"/>
      <c r="FW148" s="2"/>
      <c r="FX148" s="2"/>
      <c r="FY148" s="2"/>
      <c r="FZ148" s="2"/>
      <c r="GA148" s="2"/>
      <c r="GB148" s="2"/>
      <c r="GC148" s="2"/>
      <c r="GD148" s="2"/>
      <c r="GE148" s="2"/>
      <c r="GF148" s="2"/>
      <c r="GG148" s="2"/>
      <c r="GH148" s="2"/>
      <c r="GI148" s="2"/>
    </row>
    <row r="149" spans="1:191" s="2" customFormat="1" ht="8.1" customHeight="1" x14ac:dyDescent="0.4">
      <c r="A149" s="71"/>
      <c r="B149" s="72"/>
      <c r="C149" s="72"/>
      <c r="D149" s="72"/>
      <c r="E149" s="72"/>
      <c r="F149" s="72"/>
      <c r="G149" s="73"/>
      <c r="H149" s="74"/>
      <c r="I149" s="53"/>
      <c r="J149" s="70"/>
      <c r="K149" s="70"/>
      <c r="L149" s="70"/>
      <c r="M149" s="53"/>
      <c r="N149" s="53"/>
      <c r="O149" s="100"/>
      <c r="P149" s="70"/>
      <c r="Q149" s="70"/>
      <c r="R149" s="70"/>
      <c r="S149" s="70"/>
      <c r="T149" s="70"/>
      <c r="U149" s="70"/>
      <c r="V149" s="70"/>
      <c r="W149" s="70"/>
      <c r="X149" s="70"/>
      <c r="Y149" s="70"/>
      <c r="Z149" s="70"/>
      <c r="AA149" s="70"/>
      <c r="AB149" s="70"/>
      <c r="AC149" s="70"/>
      <c r="AD149" s="70"/>
      <c r="AE149" s="70"/>
      <c r="AF149" s="70"/>
      <c r="AG149" s="70"/>
      <c r="AH149" s="70"/>
      <c r="AI149" s="70"/>
      <c r="AJ149" s="70"/>
      <c r="AK149" s="70"/>
      <c r="AL149" s="70"/>
      <c r="AM149" s="70"/>
      <c r="AN149" s="70"/>
      <c r="AO149" s="70"/>
      <c r="AP149" s="70"/>
      <c r="AQ149" s="70"/>
      <c r="AR149" s="70"/>
      <c r="AS149" s="70"/>
      <c r="AT149" s="70"/>
      <c r="AU149" s="70"/>
      <c r="AV149" s="70"/>
      <c r="AW149" s="70"/>
      <c r="AX149" s="70"/>
      <c r="AY149" s="70"/>
      <c r="AZ149" s="70"/>
      <c r="BA149" s="70"/>
      <c r="BB149" s="70"/>
      <c r="BC149" s="70"/>
      <c r="BD149" s="70"/>
      <c r="BE149" s="70"/>
      <c r="BF149" s="70"/>
      <c r="BG149" s="70"/>
      <c r="BH149" s="70"/>
      <c r="BI149" s="70"/>
      <c r="BJ149" s="70"/>
      <c r="BK149" s="70"/>
      <c r="BL149" s="70"/>
      <c r="BM149" s="70"/>
      <c r="BN149" s="70"/>
      <c r="BO149" s="70"/>
      <c r="BP149" s="70"/>
      <c r="BQ149" s="70"/>
      <c r="BR149" s="70"/>
      <c r="BS149" s="70"/>
      <c r="BT149" s="70"/>
      <c r="BU149" s="70"/>
      <c r="BV149" s="70"/>
      <c r="BW149" s="70"/>
      <c r="BX149" s="70"/>
      <c r="BY149" s="70"/>
      <c r="BZ149" s="70"/>
      <c r="CA149" s="70"/>
      <c r="CB149" s="70"/>
      <c r="CC149" s="70"/>
      <c r="CD149" s="70"/>
      <c r="CE149" s="70"/>
      <c r="CF149" s="70"/>
      <c r="CG149" s="70"/>
      <c r="CH149" s="70"/>
      <c r="CI149" s="70"/>
      <c r="CJ149" s="70"/>
      <c r="CK149" s="70"/>
      <c r="CL149" s="70"/>
      <c r="CM149" s="70"/>
      <c r="CN149" s="70"/>
      <c r="CO149" s="70"/>
      <c r="CP149" s="70"/>
      <c r="CQ149" s="70"/>
      <c r="CR149" s="70"/>
      <c r="CS149" s="70"/>
      <c r="CT149" s="70"/>
      <c r="CU149" s="70"/>
      <c r="CV149" s="70"/>
      <c r="CW149" s="70"/>
      <c r="CX149" s="70"/>
      <c r="CY149" s="70"/>
      <c r="CZ149" s="70"/>
      <c r="DA149" s="70"/>
      <c r="DB149" s="70"/>
      <c r="DC149" s="70"/>
      <c r="DD149" s="70"/>
      <c r="DE149" s="70"/>
      <c r="DF149" s="70"/>
      <c r="DG149" s="70"/>
      <c r="DH149" s="70"/>
      <c r="DI149" s="70"/>
      <c r="DJ149" s="70"/>
      <c r="DK149" s="70"/>
      <c r="DL149" s="70"/>
      <c r="DM149" s="70"/>
      <c r="DN149" s="70"/>
      <c r="DO149" s="70"/>
      <c r="DP149" s="70"/>
      <c r="DQ149" s="70"/>
      <c r="DR149" s="70"/>
      <c r="DS149" s="70"/>
      <c r="DT149" s="70"/>
      <c r="DU149" s="70"/>
      <c r="DV149" s="70"/>
      <c r="DW149" s="70"/>
      <c r="DX149" s="70"/>
      <c r="DY149" s="70"/>
      <c r="DZ149" s="70"/>
      <c r="EA149" s="70"/>
      <c r="EB149" s="70"/>
      <c r="EC149" s="70"/>
      <c r="ED149" s="70"/>
      <c r="EE149" s="70"/>
      <c r="EF149" s="70"/>
      <c r="EG149" s="70"/>
      <c r="EH149" s="70"/>
      <c r="EI149" s="70"/>
      <c r="EJ149" s="70"/>
      <c r="EK149" s="70"/>
      <c r="EL149" s="70"/>
      <c r="EM149" s="70"/>
      <c r="EN149" s="70"/>
      <c r="EO149" s="70"/>
      <c r="EP149" s="70"/>
      <c r="EQ149" s="70"/>
      <c r="ER149" s="70"/>
      <c r="ES149" s="70"/>
      <c r="ET149" s="70"/>
      <c r="EU149" s="70"/>
      <c r="EV149" s="70"/>
      <c r="EW149" s="70"/>
      <c r="EX149" s="70"/>
      <c r="EY149" s="70"/>
      <c r="EZ149" s="70"/>
      <c r="FA149" s="70"/>
      <c r="FB149" s="70"/>
      <c r="FC149" s="70"/>
      <c r="FD149" s="70"/>
      <c r="FE149" s="70"/>
      <c r="FF149" s="70"/>
      <c r="FG149" s="70"/>
      <c r="FH149" s="70"/>
      <c r="FI149" s="70"/>
      <c r="FJ149" s="70"/>
      <c r="FK149" s="70"/>
      <c r="FL149" s="70"/>
    </row>
    <row r="150" spans="1:191" s="132" customFormat="1" ht="17.25" customHeight="1" thickBot="1" x14ac:dyDescent="0.45">
      <c r="A150" s="1">
        <v>1</v>
      </c>
      <c r="B150" s="112" t="s">
        <v>158</v>
      </c>
      <c r="C150" s="111" t="s">
        <v>34</v>
      </c>
      <c r="D150" s="111" t="s">
        <v>157</v>
      </c>
      <c r="E150" s="111" t="s">
        <v>65</v>
      </c>
      <c r="F150" s="121" t="s">
        <v>32</v>
      </c>
      <c r="G150" s="114">
        <v>35000</v>
      </c>
      <c r="H150" s="119">
        <v>0</v>
      </c>
      <c r="I150" s="117">
        <v>25</v>
      </c>
      <c r="J150" s="117">
        <f>+G150*2.87%</f>
        <v>1004.5</v>
      </c>
      <c r="K150" s="116">
        <f>+G150*7.1%</f>
        <v>2485</v>
      </c>
      <c r="L150" s="116">
        <f>+G150*1.15%</f>
        <v>402.5</v>
      </c>
      <c r="M150" s="117">
        <f>+G150*3.04%</f>
        <v>1064</v>
      </c>
      <c r="N150" s="116">
        <f>+G150*7.09%</f>
        <v>2481.5</v>
      </c>
      <c r="O150" s="6">
        <v>0</v>
      </c>
      <c r="P150" s="5">
        <f>SUM(J150:N150)</f>
        <v>7437.5</v>
      </c>
      <c r="Q150" s="117">
        <f>+H150+I150+J150+M150+O150</f>
        <v>2093.5</v>
      </c>
      <c r="R150" s="117">
        <f>+K150+L150+N150</f>
        <v>5369</v>
      </c>
      <c r="S150" s="6">
        <f>+G150-Q150</f>
        <v>32906.5</v>
      </c>
      <c r="T150" s="111">
        <v>111</v>
      </c>
      <c r="U150" s="111"/>
      <c r="V150" s="111"/>
      <c r="W150" s="111"/>
      <c r="X150" s="111"/>
      <c r="Y150" s="111"/>
      <c r="Z150" s="111"/>
      <c r="AA150" s="111"/>
      <c r="AB150" s="111"/>
      <c r="AC150" s="111"/>
      <c r="AD150" s="111"/>
      <c r="AE150" s="111"/>
      <c r="AF150" s="111"/>
      <c r="AG150" s="111"/>
      <c r="AH150" s="111"/>
      <c r="AI150" s="111"/>
      <c r="AJ150" s="111"/>
      <c r="AK150" s="111"/>
      <c r="AL150" s="111"/>
      <c r="AM150" s="111"/>
      <c r="AN150" s="111"/>
      <c r="AO150" s="111"/>
      <c r="AP150" s="111"/>
      <c r="AQ150" s="111"/>
      <c r="AR150" s="111"/>
      <c r="AS150" s="111"/>
      <c r="AT150" s="111"/>
      <c r="AU150" s="111"/>
      <c r="AV150" s="111"/>
      <c r="AW150" s="111"/>
      <c r="AX150" s="111"/>
      <c r="AY150" s="111"/>
      <c r="AZ150" s="111"/>
      <c r="BA150" s="111"/>
      <c r="BB150" s="111"/>
      <c r="BC150" s="111"/>
      <c r="BD150" s="111"/>
      <c r="BE150" s="111"/>
      <c r="BF150" s="111"/>
      <c r="BG150" s="111"/>
      <c r="BH150" s="111"/>
      <c r="BI150" s="111"/>
      <c r="BJ150" s="111"/>
      <c r="BK150" s="111"/>
      <c r="BL150" s="111"/>
      <c r="BM150" s="111"/>
      <c r="BN150" s="111"/>
      <c r="BO150" s="111"/>
      <c r="BP150" s="111"/>
      <c r="BQ150" s="111"/>
      <c r="BR150" s="111"/>
      <c r="BS150" s="111"/>
      <c r="BT150" s="111"/>
      <c r="BU150" s="111"/>
      <c r="BV150" s="111"/>
      <c r="BW150" s="111"/>
      <c r="BX150" s="111"/>
      <c r="BY150" s="111"/>
      <c r="BZ150" s="111"/>
      <c r="CA150" s="111"/>
      <c r="CB150" s="111"/>
      <c r="CC150" s="111"/>
      <c r="CD150" s="111"/>
      <c r="CE150" s="111"/>
      <c r="CF150" s="111"/>
      <c r="CG150" s="111"/>
      <c r="CH150" s="111"/>
      <c r="CI150" s="111"/>
      <c r="CJ150" s="111"/>
      <c r="CK150" s="111"/>
      <c r="CL150" s="111"/>
      <c r="CM150" s="111"/>
      <c r="CN150" s="111"/>
      <c r="CO150" s="111"/>
      <c r="CP150" s="111"/>
      <c r="CQ150" s="111"/>
      <c r="CR150" s="111"/>
      <c r="CS150" s="111"/>
      <c r="CT150" s="111"/>
      <c r="CU150" s="111"/>
      <c r="CV150" s="111"/>
      <c r="CW150" s="111"/>
      <c r="CX150" s="111"/>
      <c r="CY150" s="111"/>
      <c r="CZ150" s="111"/>
      <c r="DA150" s="111"/>
      <c r="DB150" s="111"/>
      <c r="DC150" s="111"/>
      <c r="DD150" s="111"/>
      <c r="DE150" s="111"/>
      <c r="DF150" s="111"/>
      <c r="DG150" s="111"/>
      <c r="DH150" s="111"/>
      <c r="DI150" s="111"/>
      <c r="DJ150" s="111"/>
      <c r="DK150" s="111"/>
      <c r="DL150" s="111"/>
      <c r="DM150" s="111"/>
      <c r="DN150" s="111"/>
      <c r="DO150" s="111"/>
      <c r="DP150" s="111"/>
      <c r="DQ150" s="111"/>
      <c r="DR150" s="111"/>
      <c r="DS150" s="111"/>
      <c r="DT150" s="111"/>
      <c r="DU150" s="111"/>
      <c r="DV150" s="111"/>
      <c r="DW150" s="111"/>
      <c r="DX150" s="111"/>
      <c r="DY150" s="111"/>
      <c r="DZ150" s="111"/>
      <c r="EA150" s="111"/>
      <c r="EB150" s="111"/>
      <c r="EC150" s="111"/>
      <c r="ED150" s="111"/>
      <c r="EE150" s="111"/>
      <c r="EF150" s="111"/>
      <c r="EG150" s="111"/>
      <c r="EH150" s="111"/>
      <c r="EI150" s="111"/>
      <c r="EJ150" s="111"/>
      <c r="EK150" s="111"/>
      <c r="EL150" s="111"/>
      <c r="EM150" s="111"/>
      <c r="EN150" s="111"/>
      <c r="EO150" s="111"/>
      <c r="EP150" s="111"/>
      <c r="EQ150" s="111"/>
      <c r="ER150" s="111"/>
      <c r="ES150" s="111"/>
      <c r="ET150" s="111"/>
      <c r="EU150" s="111"/>
      <c r="EV150" s="111"/>
      <c r="EW150" s="111"/>
      <c r="EX150" s="111"/>
      <c r="EY150" s="111"/>
      <c r="EZ150" s="111"/>
      <c r="FA150" s="111"/>
      <c r="FB150" s="111"/>
      <c r="FC150" s="111"/>
      <c r="FD150" s="111"/>
      <c r="FE150" s="111"/>
      <c r="FF150" s="111"/>
      <c r="FG150" s="111"/>
      <c r="FH150" s="111"/>
      <c r="FI150" s="111"/>
      <c r="FJ150" s="111"/>
      <c r="FK150" s="111"/>
      <c r="FL150" s="111"/>
    </row>
    <row r="151" spans="1:191" s="76" customFormat="1" ht="18" customHeight="1" thickBot="1" x14ac:dyDescent="0.45">
      <c r="A151" s="84">
        <f>+A150</f>
        <v>1</v>
      </c>
      <c r="B151" s="85"/>
      <c r="C151" s="85"/>
      <c r="D151" s="85"/>
      <c r="E151" s="85"/>
      <c r="F151" s="85"/>
      <c r="G151" s="67">
        <f>SUM(G150)</f>
        <v>35000</v>
      </c>
      <c r="H151" s="68">
        <f t="shared" ref="H151:S151" si="57">SUM(H150)</f>
        <v>0</v>
      </c>
      <c r="I151" s="69">
        <f t="shared" si="57"/>
        <v>25</v>
      </c>
      <c r="J151" s="69">
        <f t="shared" si="57"/>
        <v>1004.5</v>
      </c>
      <c r="K151" s="69">
        <f t="shared" si="57"/>
        <v>2485</v>
      </c>
      <c r="L151" s="69">
        <f t="shared" si="57"/>
        <v>402.5</v>
      </c>
      <c r="M151" s="69">
        <f t="shared" si="57"/>
        <v>1064</v>
      </c>
      <c r="N151" s="69">
        <f t="shared" si="57"/>
        <v>2481.5</v>
      </c>
      <c r="O151" s="69">
        <f t="shared" si="57"/>
        <v>0</v>
      </c>
      <c r="P151" s="69">
        <f t="shared" si="57"/>
        <v>7437.5</v>
      </c>
      <c r="Q151" s="69">
        <f t="shared" si="57"/>
        <v>2093.5</v>
      </c>
      <c r="R151" s="69">
        <f t="shared" si="57"/>
        <v>5369</v>
      </c>
      <c r="S151" s="69">
        <f t="shared" si="57"/>
        <v>32906.5</v>
      </c>
      <c r="T151" s="69"/>
      <c r="U151" s="70"/>
      <c r="V151" s="70"/>
      <c r="W151" s="70"/>
      <c r="X151" s="70"/>
      <c r="Y151" s="70"/>
      <c r="Z151" s="70"/>
      <c r="AA151" s="70"/>
      <c r="AB151" s="70"/>
      <c r="AC151" s="70"/>
      <c r="AD151" s="70"/>
      <c r="AE151" s="70"/>
      <c r="AF151" s="70"/>
      <c r="AG151" s="70"/>
      <c r="AH151" s="70"/>
      <c r="AI151" s="70"/>
      <c r="AJ151" s="70"/>
      <c r="AK151" s="70"/>
      <c r="AL151" s="70"/>
      <c r="AM151" s="70"/>
      <c r="AN151" s="70"/>
      <c r="AO151" s="70"/>
      <c r="AP151" s="70"/>
      <c r="AQ151" s="70"/>
      <c r="AR151" s="70"/>
      <c r="AS151" s="70"/>
      <c r="AT151" s="70"/>
      <c r="AU151" s="70"/>
      <c r="AV151" s="70"/>
      <c r="AW151" s="70"/>
      <c r="AX151" s="70"/>
      <c r="AY151" s="70"/>
      <c r="AZ151" s="70"/>
      <c r="BA151" s="70"/>
      <c r="BB151" s="70"/>
      <c r="BC151" s="70"/>
      <c r="BD151" s="70"/>
      <c r="BE151" s="70"/>
      <c r="BF151" s="70"/>
      <c r="BG151" s="70"/>
      <c r="BH151" s="70"/>
      <c r="BI151" s="70"/>
      <c r="BJ151" s="70"/>
      <c r="BK151" s="70"/>
      <c r="BL151" s="70"/>
      <c r="BM151" s="70"/>
      <c r="BN151" s="70"/>
      <c r="BO151" s="70"/>
      <c r="BP151" s="70"/>
      <c r="BQ151" s="70"/>
      <c r="BR151" s="70"/>
      <c r="BS151" s="70"/>
      <c r="BT151" s="70"/>
      <c r="BU151" s="70"/>
      <c r="BV151" s="70"/>
      <c r="BW151" s="70"/>
      <c r="BX151" s="70"/>
      <c r="BY151" s="70"/>
      <c r="BZ151" s="70"/>
      <c r="CA151" s="70"/>
      <c r="CB151" s="70"/>
      <c r="CC151" s="70"/>
      <c r="CD151" s="70"/>
      <c r="CE151" s="70"/>
      <c r="CF151" s="70"/>
      <c r="CG151" s="70"/>
      <c r="CH151" s="70"/>
      <c r="CI151" s="70"/>
      <c r="CJ151" s="70"/>
      <c r="CK151" s="70"/>
      <c r="CL151" s="70"/>
      <c r="CM151" s="70"/>
      <c r="CN151" s="70"/>
      <c r="CO151" s="70"/>
      <c r="CP151" s="70"/>
      <c r="CQ151" s="70"/>
      <c r="CR151" s="70"/>
      <c r="CS151" s="70"/>
      <c r="CT151" s="70"/>
      <c r="CU151" s="70"/>
      <c r="CV151" s="70"/>
      <c r="CW151" s="70"/>
      <c r="CX151" s="70"/>
      <c r="CY151" s="70"/>
      <c r="CZ151" s="70"/>
      <c r="DA151" s="70"/>
      <c r="DB151" s="70"/>
      <c r="DC151" s="70"/>
      <c r="DD151" s="70"/>
      <c r="DE151" s="70"/>
      <c r="DF151" s="70"/>
      <c r="DG151" s="70"/>
      <c r="DH151" s="70"/>
      <c r="DI151" s="70"/>
      <c r="DJ151" s="70"/>
      <c r="DK151" s="70"/>
      <c r="DL151" s="70"/>
      <c r="DM151" s="70"/>
      <c r="DN151" s="70"/>
      <c r="DO151" s="70"/>
      <c r="DP151" s="70"/>
      <c r="DQ151" s="70"/>
      <c r="DR151" s="70"/>
      <c r="DS151" s="70"/>
      <c r="DT151" s="70"/>
      <c r="DU151" s="70"/>
      <c r="DV151" s="70"/>
      <c r="DW151" s="70"/>
      <c r="DX151" s="70"/>
      <c r="DY151" s="70"/>
      <c r="DZ151" s="70"/>
      <c r="EA151" s="70"/>
      <c r="EB151" s="70"/>
      <c r="EC151" s="70"/>
      <c r="ED151" s="70"/>
      <c r="EE151" s="70"/>
      <c r="EF151" s="70"/>
      <c r="EG151" s="70"/>
      <c r="EH151" s="70"/>
      <c r="EI151" s="70"/>
      <c r="EJ151" s="70"/>
      <c r="EK151" s="70"/>
      <c r="EL151" s="70"/>
      <c r="EM151" s="70"/>
      <c r="EN151" s="70"/>
      <c r="EO151" s="70"/>
      <c r="EP151" s="70"/>
      <c r="EQ151" s="70"/>
      <c r="ER151" s="70"/>
      <c r="ES151" s="70"/>
      <c r="ET151" s="70"/>
      <c r="EU151" s="70"/>
      <c r="EV151" s="70"/>
      <c r="EW151" s="70"/>
      <c r="EX151" s="70"/>
      <c r="EY151" s="70"/>
      <c r="EZ151" s="70"/>
      <c r="FA151" s="70"/>
      <c r="FB151" s="70"/>
      <c r="FC151" s="70"/>
      <c r="FD151" s="70"/>
      <c r="FE151" s="70"/>
      <c r="FF151" s="70"/>
      <c r="FG151" s="70"/>
      <c r="FH151" s="70"/>
      <c r="FI151" s="70"/>
      <c r="FJ151" s="70"/>
      <c r="FK151" s="70"/>
      <c r="FL151" s="70"/>
    </row>
    <row r="152" spans="1:191" s="2" customFormat="1" ht="8.1" customHeight="1" x14ac:dyDescent="0.4">
      <c r="A152" s="71"/>
      <c r="B152" s="72"/>
      <c r="C152" s="72"/>
      <c r="D152" s="72"/>
      <c r="E152" s="72"/>
      <c r="F152" s="72"/>
      <c r="G152" s="73"/>
      <c r="H152" s="74"/>
      <c r="I152" s="53"/>
      <c r="J152" s="70"/>
      <c r="K152" s="70"/>
      <c r="L152" s="70"/>
      <c r="M152" s="53"/>
      <c r="N152" s="53"/>
      <c r="O152" s="100"/>
      <c r="P152" s="70"/>
      <c r="Q152" s="70"/>
      <c r="R152" s="70"/>
      <c r="S152" s="70"/>
      <c r="T152" s="70"/>
      <c r="U152" s="70"/>
      <c r="V152" s="70"/>
      <c r="W152" s="70"/>
      <c r="X152" s="70"/>
      <c r="Y152" s="70"/>
      <c r="Z152" s="70"/>
      <c r="AA152" s="70"/>
      <c r="AB152" s="70"/>
      <c r="AC152" s="70"/>
      <c r="AD152" s="70"/>
      <c r="AE152" s="70"/>
      <c r="AF152" s="70"/>
      <c r="AG152" s="70"/>
      <c r="AH152" s="70"/>
      <c r="AI152" s="70"/>
      <c r="AJ152" s="70"/>
      <c r="AK152" s="70"/>
      <c r="AL152" s="70"/>
      <c r="AM152" s="70"/>
      <c r="AN152" s="70"/>
      <c r="AO152" s="70"/>
      <c r="AP152" s="70"/>
      <c r="AQ152" s="70"/>
      <c r="AR152" s="70"/>
      <c r="AS152" s="70"/>
      <c r="AT152" s="70"/>
      <c r="AU152" s="70"/>
      <c r="AV152" s="70"/>
      <c r="AW152" s="70"/>
      <c r="AX152" s="70"/>
      <c r="AY152" s="70"/>
      <c r="AZ152" s="70"/>
      <c r="BA152" s="70"/>
      <c r="BB152" s="70"/>
      <c r="BC152" s="70"/>
      <c r="BD152" s="70"/>
      <c r="BE152" s="70"/>
      <c r="BF152" s="70"/>
      <c r="BG152" s="70"/>
      <c r="BH152" s="70"/>
      <c r="BI152" s="70"/>
      <c r="BJ152" s="70"/>
      <c r="BK152" s="70"/>
      <c r="BL152" s="70"/>
      <c r="BM152" s="70"/>
      <c r="BN152" s="70"/>
      <c r="BO152" s="70"/>
      <c r="BP152" s="70"/>
      <c r="BQ152" s="70"/>
      <c r="BR152" s="70"/>
      <c r="BS152" s="70"/>
      <c r="BT152" s="70"/>
      <c r="BU152" s="70"/>
      <c r="BV152" s="70"/>
      <c r="BW152" s="70"/>
      <c r="BX152" s="70"/>
      <c r="BY152" s="70"/>
      <c r="BZ152" s="70"/>
      <c r="CA152" s="70"/>
      <c r="CB152" s="70"/>
      <c r="CC152" s="70"/>
      <c r="CD152" s="70"/>
      <c r="CE152" s="70"/>
      <c r="CF152" s="70"/>
      <c r="CG152" s="70"/>
      <c r="CH152" s="70"/>
      <c r="CI152" s="70"/>
      <c r="CJ152" s="70"/>
      <c r="CK152" s="70"/>
      <c r="CL152" s="70"/>
      <c r="CM152" s="70"/>
      <c r="CN152" s="70"/>
      <c r="CO152" s="70"/>
      <c r="CP152" s="70"/>
      <c r="CQ152" s="70"/>
      <c r="CR152" s="70"/>
      <c r="CS152" s="70"/>
      <c r="CT152" s="70"/>
      <c r="CU152" s="70"/>
      <c r="CV152" s="70"/>
      <c r="CW152" s="70"/>
      <c r="CX152" s="70"/>
      <c r="CY152" s="70"/>
      <c r="CZ152" s="70"/>
      <c r="DA152" s="70"/>
      <c r="DB152" s="70"/>
      <c r="DC152" s="70"/>
      <c r="DD152" s="70"/>
      <c r="DE152" s="70"/>
      <c r="DF152" s="70"/>
      <c r="DG152" s="70"/>
      <c r="DH152" s="70"/>
      <c r="DI152" s="70"/>
      <c r="DJ152" s="70"/>
      <c r="DK152" s="70"/>
      <c r="DL152" s="70"/>
      <c r="DM152" s="70"/>
      <c r="DN152" s="70"/>
      <c r="DO152" s="70"/>
      <c r="DP152" s="70"/>
      <c r="DQ152" s="70"/>
      <c r="DR152" s="70"/>
      <c r="DS152" s="70"/>
      <c r="DT152" s="70"/>
      <c r="DU152" s="70"/>
      <c r="DV152" s="70"/>
      <c r="DW152" s="70"/>
      <c r="DX152" s="70"/>
      <c r="DY152" s="70"/>
      <c r="DZ152" s="70"/>
      <c r="EA152" s="70"/>
      <c r="EB152" s="70"/>
      <c r="EC152" s="70"/>
      <c r="ED152" s="70"/>
      <c r="EE152" s="70"/>
      <c r="EF152" s="70"/>
      <c r="EG152" s="70"/>
      <c r="EH152" s="70"/>
      <c r="EI152" s="70"/>
      <c r="EJ152" s="70"/>
      <c r="EK152" s="70"/>
      <c r="EL152" s="70"/>
      <c r="EM152" s="70"/>
      <c r="EN152" s="70"/>
      <c r="EO152" s="70"/>
      <c r="EP152" s="70"/>
      <c r="EQ152" s="70"/>
      <c r="ER152" s="70"/>
      <c r="ES152" s="70"/>
      <c r="ET152" s="70"/>
      <c r="EU152" s="70"/>
      <c r="EV152" s="70"/>
      <c r="EW152" s="70"/>
      <c r="EX152" s="70"/>
      <c r="EY152" s="70"/>
      <c r="EZ152" s="70"/>
      <c r="FA152" s="70"/>
      <c r="FB152" s="70"/>
      <c r="FC152" s="70"/>
      <c r="FD152" s="70"/>
      <c r="FE152" s="70"/>
      <c r="FF152" s="70"/>
      <c r="FG152" s="70"/>
      <c r="FH152" s="70"/>
      <c r="FI152" s="70"/>
      <c r="FJ152" s="70"/>
      <c r="FK152" s="70"/>
      <c r="FL152" s="70"/>
    </row>
    <row r="153" spans="1:191" s="89" customFormat="1" ht="15" customHeight="1" x14ac:dyDescent="0.4">
      <c r="A153" s="46" t="s">
        <v>159</v>
      </c>
      <c r="B153" s="46"/>
      <c r="C153" s="46"/>
      <c r="D153" s="46"/>
      <c r="E153" s="46"/>
      <c r="F153" s="101"/>
      <c r="G153" s="118"/>
      <c r="H153" s="102"/>
      <c r="I153" s="103"/>
      <c r="J153" s="103"/>
      <c r="K153" s="103"/>
      <c r="L153" s="48"/>
      <c r="M153" s="103"/>
      <c r="N153" s="103"/>
      <c r="O153" s="104"/>
      <c r="P153" s="103"/>
      <c r="Q153" s="103"/>
      <c r="R153" s="103"/>
      <c r="S153" s="103"/>
      <c r="T153" s="101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  <c r="EW153" s="2"/>
      <c r="EX153" s="2"/>
      <c r="EY153" s="2"/>
      <c r="EZ153" s="2"/>
      <c r="FA153" s="2"/>
      <c r="FB153" s="2"/>
      <c r="FC153" s="2"/>
      <c r="FD153" s="2"/>
      <c r="FE153" s="2"/>
      <c r="FF153" s="2"/>
      <c r="FG153" s="2"/>
      <c r="FH153" s="2"/>
      <c r="FI153" s="2"/>
      <c r="FJ153" s="2"/>
      <c r="FK153" s="2"/>
      <c r="FL153" s="2"/>
      <c r="FM153" s="2"/>
      <c r="FN153" s="2"/>
      <c r="FO153" s="2"/>
      <c r="FP153" s="2"/>
      <c r="FQ153" s="2"/>
      <c r="FR153" s="2"/>
      <c r="FS153" s="2"/>
      <c r="FT153" s="2"/>
      <c r="FU153" s="2"/>
      <c r="FV153" s="2"/>
      <c r="FW153" s="2"/>
      <c r="FX153" s="2"/>
      <c r="FY153" s="2"/>
      <c r="FZ153" s="2"/>
      <c r="GA153" s="2"/>
      <c r="GB153" s="2"/>
      <c r="GC153" s="2"/>
      <c r="GD153" s="2"/>
      <c r="GE153" s="2"/>
      <c r="GF153" s="2"/>
      <c r="GG153" s="2"/>
      <c r="GH153" s="2"/>
      <c r="GI153" s="2"/>
    </row>
    <row r="154" spans="1:191" s="2" customFormat="1" ht="8.1" customHeight="1" x14ac:dyDescent="0.4">
      <c r="A154" s="71"/>
      <c r="B154" s="72"/>
      <c r="C154" s="72"/>
      <c r="D154" s="72"/>
      <c r="E154" s="72"/>
      <c r="F154" s="72"/>
      <c r="G154" s="73"/>
      <c r="H154" s="74"/>
      <c r="I154" s="53"/>
      <c r="J154" s="70"/>
      <c r="K154" s="70"/>
      <c r="L154" s="70"/>
      <c r="M154" s="53"/>
      <c r="N154" s="53"/>
      <c r="O154" s="100"/>
      <c r="P154" s="70"/>
      <c r="Q154" s="70"/>
      <c r="R154" s="70"/>
      <c r="S154" s="70"/>
      <c r="T154" s="70"/>
      <c r="U154" s="70"/>
      <c r="V154" s="70"/>
      <c r="W154" s="70"/>
      <c r="X154" s="70"/>
      <c r="Y154" s="70"/>
      <c r="Z154" s="70"/>
      <c r="AA154" s="70"/>
      <c r="AB154" s="70"/>
      <c r="AC154" s="70"/>
      <c r="AD154" s="70"/>
      <c r="AE154" s="70"/>
      <c r="AF154" s="70"/>
      <c r="AG154" s="70"/>
      <c r="AH154" s="70"/>
      <c r="AI154" s="70"/>
      <c r="AJ154" s="70"/>
      <c r="AK154" s="70"/>
      <c r="AL154" s="70"/>
      <c r="AM154" s="70"/>
      <c r="AN154" s="70"/>
      <c r="AO154" s="70"/>
      <c r="AP154" s="70"/>
      <c r="AQ154" s="70"/>
      <c r="AR154" s="70"/>
      <c r="AS154" s="70"/>
      <c r="AT154" s="70"/>
      <c r="AU154" s="70"/>
      <c r="AV154" s="70"/>
      <c r="AW154" s="70"/>
      <c r="AX154" s="70"/>
      <c r="AY154" s="70"/>
      <c r="AZ154" s="70"/>
      <c r="BA154" s="70"/>
      <c r="BB154" s="70"/>
      <c r="BC154" s="70"/>
      <c r="BD154" s="70"/>
      <c r="BE154" s="70"/>
      <c r="BF154" s="70"/>
      <c r="BG154" s="70"/>
      <c r="BH154" s="70"/>
      <c r="BI154" s="70"/>
      <c r="BJ154" s="70"/>
      <c r="BK154" s="70"/>
      <c r="BL154" s="70"/>
      <c r="BM154" s="70"/>
      <c r="BN154" s="70"/>
      <c r="BO154" s="70"/>
      <c r="BP154" s="70"/>
      <c r="BQ154" s="70"/>
      <c r="BR154" s="70"/>
      <c r="BS154" s="70"/>
      <c r="BT154" s="70"/>
      <c r="BU154" s="70"/>
      <c r="BV154" s="70"/>
      <c r="BW154" s="70"/>
      <c r="BX154" s="70"/>
      <c r="BY154" s="70"/>
      <c r="BZ154" s="70"/>
      <c r="CA154" s="70"/>
      <c r="CB154" s="70"/>
      <c r="CC154" s="70"/>
      <c r="CD154" s="70"/>
      <c r="CE154" s="70"/>
      <c r="CF154" s="70"/>
      <c r="CG154" s="70"/>
      <c r="CH154" s="70"/>
      <c r="CI154" s="70"/>
      <c r="CJ154" s="70"/>
      <c r="CK154" s="70"/>
      <c r="CL154" s="70"/>
      <c r="CM154" s="70"/>
      <c r="CN154" s="70"/>
      <c r="CO154" s="70"/>
      <c r="CP154" s="70"/>
      <c r="CQ154" s="70"/>
      <c r="CR154" s="70"/>
      <c r="CS154" s="70"/>
      <c r="CT154" s="70"/>
      <c r="CU154" s="70"/>
      <c r="CV154" s="70"/>
      <c r="CW154" s="70"/>
      <c r="CX154" s="70"/>
      <c r="CY154" s="70"/>
      <c r="CZ154" s="70"/>
      <c r="DA154" s="70"/>
      <c r="DB154" s="70"/>
      <c r="DC154" s="70"/>
      <c r="DD154" s="70"/>
      <c r="DE154" s="70"/>
      <c r="DF154" s="70"/>
      <c r="DG154" s="70"/>
      <c r="DH154" s="70"/>
      <c r="DI154" s="70"/>
      <c r="DJ154" s="70"/>
      <c r="DK154" s="70"/>
      <c r="DL154" s="70"/>
      <c r="DM154" s="70"/>
      <c r="DN154" s="70"/>
      <c r="DO154" s="70"/>
      <c r="DP154" s="70"/>
      <c r="DQ154" s="70"/>
      <c r="DR154" s="70"/>
      <c r="DS154" s="70"/>
      <c r="DT154" s="70"/>
      <c r="DU154" s="70"/>
      <c r="DV154" s="70"/>
      <c r="DW154" s="70"/>
      <c r="DX154" s="70"/>
      <c r="DY154" s="70"/>
      <c r="DZ154" s="70"/>
      <c r="EA154" s="70"/>
      <c r="EB154" s="70"/>
      <c r="EC154" s="70"/>
      <c r="ED154" s="70"/>
      <c r="EE154" s="70"/>
      <c r="EF154" s="70"/>
      <c r="EG154" s="70"/>
      <c r="EH154" s="70"/>
      <c r="EI154" s="70"/>
      <c r="EJ154" s="70"/>
      <c r="EK154" s="70"/>
      <c r="EL154" s="70"/>
      <c r="EM154" s="70"/>
      <c r="EN154" s="70"/>
      <c r="EO154" s="70"/>
      <c r="EP154" s="70"/>
      <c r="EQ154" s="70"/>
      <c r="ER154" s="70"/>
      <c r="ES154" s="70"/>
      <c r="ET154" s="70"/>
      <c r="EU154" s="70"/>
      <c r="EV154" s="70"/>
      <c r="EW154" s="70"/>
      <c r="EX154" s="70"/>
      <c r="EY154" s="70"/>
      <c r="EZ154" s="70"/>
      <c r="FA154" s="70"/>
      <c r="FB154" s="70"/>
      <c r="FC154" s="70"/>
      <c r="FD154" s="70"/>
      <c r="FE154" s="70"/>
      <c r="FF154" s="70"/>
      <c r="FG154" s="70"/>
      <c r="FH154" s="70"/>
      <c r="FI154" s="70"/>
      <c r="FJ154" s="70"/>
      <c r="FK154" s="70"/>
      <c r="FL154" s="70"/>
    </row>
    <row r="155" spans="1:191" s="2" customFormat="1" ht="15" customHeight="1" x14ac:dyDescent="0.4">
      <c r="A155" s="1">
        <v>1</v>
      </c>
      <c r="B155" s="2" t="s">
        <v>160</v>
      </c>
      <c r="C155" s="1" t="s">
        <v>30</v>
      </c>
      <c r="D155" s="1" t="s">
        <v>161</v>
      </c>
      <c r="E155" s="88" t="s">
        <v>162</v>
      </c>
      <c r="F155" s="1" t="s">
        <v>32</v>
      </c>
      <c r="G155" s="3">
        <v>24675</v>
      </c>
      <c r="H155" s="56">
        <v>0</v>
      </c>
      <c r="I155" s="5">
        <v>25</v>
      </c>
      <c r="J155" s="5">
        <v>708.17</v>
      </c>
      <c r="K155" s="53">
        <v>1751.93</v>
      </c>
      <c r="L155" s="53">
        <f>+G155*1.15%</f>
        <v>283.76249999999999</v>
      </c>
      <c r="M155" s="5">
        <f>+G155*3.04%</f>
        <v>750.12</v>
      </c>
      <c r="N155" s="53">
        <f>+G155*7.09%</f>
        <v>1749.4575000000002</v>
      </c>
      <c r="O155" s="6">
        <v>0</v>
      </c>
      <c r="P155" s="5">
        <f>SUM(J155:N155)</f>
        <v>5243.44</v>
      </c>
      <c r="Q155" s="5">
        <f>+H155+I155+J155+M155+O155</f>
        <v>1483.29</v>
      </c>
      <c r="R155" s="5">
        <f>+K155+L155+N155</f>
        <v>3785.1500000000005</v>
      </c>
      <c r="S155" s="55">
        <f>+G155-Q155</f>
        <v>23191.71</v>
      </c>
      <c r="T155" s="1">
        <v>111</v>
      </c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</row>
    <row r="156" spans="1:191" s="2" customFormat="1" ht="15" customHeight="1" x14ac:dyDescent="0.4">
      <c r="A156" s="1">
        <v>2</v>
      </c>
      <c r="B156" s="2" t="s">
        <v>163</v>
      </c>
      <c r="C156" s="1" t="s">
        <v>34</v>
      </c>
      <c r="D156" s="1" t="s">
        <v>161</v>
      </c>
      <c r="E156" s="1" t="s">
        <v>65</v>
      </c>
      <c r="F156" s="1" t="s">
        <v>32</v>
      </c>
      <c r="G156" s="3">
        <v>28000</v>
      </c>
      <c r="H156" s="56">
        <v>0</v>
      </c>
      <c r="I156" s="53">
        <v>25</v>
      </c>
      <c r="J156" s="53">
        <f>+G156*2.87%</f>
        <v>803.6</v>
      </c>
      <c r="K156" s="57">
        <f>+G156*7.1%</f>
        <v>1987.9999999999998</v>
      </c>
      <c r="L156" s="53">
        <f>+G156*1.15%</f>
        <v>322</v>
      </c>
      <c r="M156" s="5">
        <f>+G156*3.04%</f>
        <v>851.2</v>
      </c>
      <c r="N156" s="53">
        <f>+G156*7.09%</f>
        <v>1985.2</v>
      </c>
      <c r="O156" s="6">
        <v>0</v>
      </c>
      <c r="P156" s="5">
        <f>SUM(J156:N156)</f>
        <v>5950</v>
      </c>
      <c r="Q156" s="5">
        <f>+H156+I156+J156+M156+O156</f>
        <v>1679.8000000000002</v>
      </c>
      <c r="R156" s="5">
        <f>+K156+L156+N156</f>
        <v>4295.2</v>
      </c>
      <c r="S156" s="55">
        <f>+G156-Q156</f>
        <v>26320.2</v>
      </c>
      <c r="T156" s="1">
        <v>111</v>
      </c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</row>
    <row r="157" spans="1:191" s="2" customFormat="1" ht="15" customHeight="1" x14ac:dyDescent="0.4">
      <c r="A157" s="1">
        <v>3</v>
      </c>
      <c r="B157" s="2" t="s">
        <v>164</v>
      </c>
      <c r="C157" s="1" t="s">
        <v>34</v>
      </c>
      <c r="D157" s="1" t="s">
        <v>161</v>
      </c>
      <c r="E157" s="1" t="s">
        <v>165</v>
      </c>
      <c r="F157" s="1" t="s">
        <v>32</v>
      </c>
      <c r="G157" s="3">
        <v>25000</v>
      </c>
      <c r="H157" s="56">
        <v>0</v>
      </c>
      <c r="I157" s="53">
        <v>25</v>
      </c>
      <c r="J157" s="53">
        <f>+G157*2.87%</f>
        <v>717.5</v>
      </c>
      <c r="K157" s="57">
        <f>+G157*7.1%</f>
        <v>1774.9999999999998</v>
      </c>
      <c r="L157" s="53">
        <f>+G157*1.15%</f>
        <v>287.5</v>
      </c>
      <c r="M157" s="5">
        <f>+G157*3.04%</f>
        <v>760</v>
      </c>
      <c r="N157" s="53">
        <f>+G157*7.09%</f>
        <v>1772.5000000000002</v>
      </c>
      <c r="O157" s="6">
        <v>0</v>
      </c>
      <c r="P157" s="5">
        <f>SUM(J157:N157)</f>
        <v>5312.5</v>
      </c>
      <c r="Q157" s="5">
        <f>+H157+I157+J157+M157+O157</f>
        <v>1502.5</v>
      </c>
      <c r="R157" s="5">
        <f>+K157+L157+N157</f>
        <v>3835</v>
      </c>
      <c r="S157" s="55">
        <f>+G157-Q157</f>
        <v>23497.5</v>
      </c>
      <c r="T157" s="1">
        <v>111</v>
      </c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</row>
    <row r="158" spans="1:191" s="2" customFormat="1" ht="15" customHeight="1" x14ac:dyDescent="0.4">
      <c r="A158" s="1">
        <v>4</v>
      </c>
      <c r="B158" s="2" t="s">
        <v>166</v>
      </c>
      <c r="C158" s="1" t="s">
        <v>34</v>
      </c>
      <c r="D158" s="1" t="s">
        <v>161</v>
      </c>
      <c r="E158" s="88" t="s">
        <v>167</v>
      </c>
      <c r="F158" s="1" t="s">
        <v>32</v>
      </c>
      <c r="G158" s="3">
        <v>35000</v>
      </c>
      <c r="H158" s="56">
        <v>0</v>
      </c>
      <c r="I158" s="5">
        <v>25</v>
      </c>
      <c r="J158" s="5">
        <f>+G158*2.87%</f>
        <v>1004.5</v>
      </c>
      <c r="K158" s="53">
        <f>+G158*7.1%</f>
        <v>2485</v>
      </c>
      <c r="L158" s="53">
        <f>+G158*1.15%</f>
        <v>402.5</v>
      </c>
      <c r="M158" s="5">
        <f>+G158*3.04%</f>
        <v>1064</v>
      </c>
      <c r="N158" s="53">
        <f>+G158*7.09%</f>
        <v>2481.5</v>
      </c>
      <c r="O158" s="126">
        <v>0</v>
      </c>
      <c r="P158" s="5">
        <f>SUM(J158:N158)</f>
        <v>7437.5</v>
      </c>
      <c r="Q158" s="5">
        <f>+H158+I158+J158+M158+O158</f>
        <v>2093.5</v>
      </c>
      <c r="R158" s="5">
        <f>+K158+L158+N158</f>
        <v>5369</v>
      </c>
      <c r="S158" s="55">
        <f>+G158-Q158</f>
        <v>32906.5</v>
      </c>
      <c r="T158" s="1">
        <v>111</v>
      </c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</row>
    <row r="159" spans="1:191" s="2" customFormat="1" ht="15" customHeight="1" thickBot="1" x14ac:dyDescent="0.45">
      <c r="A159" s="1">
        <v>5</v>
      </c>
      <c r="B159" s="2" t="s">
        <v>168</v>
      </c>
      <c r="C159" s="1" t="s">
        <v>34</v>
      </c>
      <c r="D159" s="1" t="s">
        <v>161</v>
      </c>
      <c r="E159" s="1" t="s">
        <v>169</v>
      </c>
      <c r="F159" s="1" t="s">
        <v>32</v>
      </c>
      <c r="G159" s="3">
        <v>25200</v>
      </c>
      <c r="H159" s="52">
        <v>0</v>
      </c>
      <c r="I159" s="5">
        <v>25</v>
      </c>
      <c r="J159" s="5">
        <v>723.24</v>
      </c>
      <c r="K159" s="53">
        <f>+G159*7.1%</f>
        <v>1789.1999999999998</v>
      </c>
      <c r="L159" s="53">
        <f>+G159*1.15%</f>
        <v>289.8</v>
      </c>
      <c r="M159" s="5">
        <f>+G159*3.04%</f>
        <v>766.08</v>
      </c>
      <c r="N159" s="53">
        <f>+G159*7.09%</f>
        <v>1786.68</v>
      </c>
      <c r="O159" s="6">
        <v>3174.76</v>
      </c>
      <c r="P159" s="5">
        <f>SUM(J159:N159)</f>
        <v>5355</v>
      </c>
      <c r="Q159" s="5">
        <f>+H159+I159+J159+M159+O159</f>
        <v>4689.08</v>
      </c>
      <c r="R159" s="5">
        <f>+K159+L159+N159</f>
        <v>3865.6800000000003</v>
      </c>
      <c r="S159" s="55">
        <f>+G159-Q159</f>
        <v>20510.919999999998</v>
      </c>
      <c r="T159" s="1">
        <v>111</v>
      </c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</row>
    <row r="160" spans="1:191" s="76" customFormat="1" ht="18" customHeight="1" thickBot="1" x14ac:dyDescent="0.45">
      <c r="A160" s="84">
        <f>+A159</f>
        <v>5</v>
      </c>
      <c r="B160" s="85"/>
      <c r="C160" s="85"/>
      <c r="D160" s="85"/>
      <c r="E160" s="85"/>
      <c r="F160" s="85"/>
      <c r="G160" s="67">
        <f>SUM(G155:G159)</f>
        <v>137875</v>
      </c>
      <c r="H160" s="68">
        <f t="shared" ref="H160:S160" si="58">SUM(H155:H159)</f>
        <v>0</v>
      </c>
      <c r="I160" s="69">
        <f t="shared" si="58"/>
        <v>125</v>
      </c>
      <c r="J160" s="69">
        <f t="shared" si="58"/>
        <v>3957.01</v>
      </c>
      <c r="K160" s="69">
        <f t="shared" si="58"/>
        <v>9789.1299999999992</v>
      </c>
      <c r="L160" s="69">
        <f t="shared" si="58"/>
        <v>1585.5625</v>
      </c>
      <c r="M160" s="69">
        <f t="shared" si="58"/>
        <v>4191.4000000000005</v>
      </c>
      <c r="N160" s="69">
        <f t="shared" si="58"/>
        <v>9775.3374999999996</v>
      </c>
      <c r="O160" s="69">
        <f t="shared" si="58"/>
        <v>3174.76</v>
      </c>
      <c r="P160" s="69">
        <f t="shared" si="58"/>
        <v>29298.44</v>
      </c>
      <c r="Q160" s="69">
        <f t="shared" si="58"/>
        <v>11448.17</v>
      </c>
      <c r="R160" s="69">
        <f t="shared" si="58"/>
        <v>21150.03</v>
      </c>
      <c r="S160" s="69">
        <f t="shared" si="58"/>
        <v>126426.83</v>
      </c>
      <c r="T160" s="69"/>
      <c r="U160" s="70"/>
      <c r="V160" s="70"/>
      <c r="W160" s="70"/>
      <c r="X160" s="70"/>
      <c r="Y160" s="70"/>
      <c r="Z160" s="70"/>
      <c r="AA160" s="70"/>
      <c r="AB160" s="70"/>
      <c r="AC160" s="70"/>
      <c r="AD160" s="70"/>
      <c r="AE160" s="70"/>
      <c r="AF160" s="70"/>
      <c r="AG160" s="70"/>
      <c r="AH160" s="70"/>
      <c r="AI160" s="70"/>
      <c r="AJ160" s="70"/>
      <c r="AK160" s="70"/>
      <c r="AL160" s="70"/>
      <c r="AM160" s="70"/>
      <c r="AN160" s="70"/>
      <c r="AO160" s="70"/>
      <c r="AP160" s="70"/>
      <c r="AQ160" s="70"/>
      <c r="AR160" s="70"/>
      <c r="AS160" s="70"/>
      <c r="AT160" s="70"/>
      <c r="AU160" s="70"/>
      <c r="AV160" s="70"/>
      <c r="AW160" s="70"/>
      <c r="AX160" s="70"/>
      <c r="AY160" s="70"/>
      <c r="AZ160" s="70"/>
      <c r="BA160" s="70"/>
      <c r="BB160" s="70"/>
      <c r="BC160" s="70"/>
      <c r="BD160" s="70"/>
      <c r="BE160" s="70"/>
      <c r="BF160" s="70"/>
      <c r="BG160" s="70"/>
      <c r="BH160" s="70"/>
      <c r="BI160" s="70"/>
      <c r="BJ160" s="70"/>
      <c r="BK160" s="70"/>
      <c r="BL160" s="70"/>
      <c r="BM160" s="70"/>
      <c r="BN160" s="70"/>
      <c r="BO160" s="70"/>
      <c r="BP160" s="70"/>
      <c r="BQ160" s="70"/>
      <c r="BR160" s="70"/>
      <c r="BS160" s="70"/>
      <c r="BT160" s="70"/>
      <c r="BU160" s="70"/>
      <c r="BV160" s="70"/>
      <c r="BW160" s="70"/>
      <c r="BX160" s="70"/>
      <c r="BY160" s="70"/>
      <c r="BZ160" s="70"/>
      <c r="CA160" s="70"/>
      <c r="CB160" s="70"/>
      <c r="CC160" s="70"/>
      <c r="CD160" s="70"/>
      <c r="CE160" s="70"/>
      <c r="CF160" s="70"/>
      <c r="CG160" s="70"/>
      <c r="CH160" s="70"/>
      <c r="CI160" s="70"/>
      <c r="CJ160" s="70"/>
      <c r="CK160" s="70"/>
      <c r="CL160" s="70"/>
      <c r="CM160" s="70"/>
      <c r="CN160" s="70"/>
      <c r="CO160" s="70"/>
      <c r="CP160" s="70"/>
      <c r="CQ160" s="70"/>
      <c r="CR160" s="70"/>
      <c r="CS160" s="70"/>
      <c r="CT160" s="70"/>
      <c r="CU160" s="70"/>
      <c r="CV160" s="70"/>
      <c r="CW160" s="70"/>
      <c r="CX160" s="70"/>
      <c r="CY160" s="70"/>
      <c r="CZ160" s="70"/>
      <c r="DA160" s="70"/>
      <c r="DB160" s="70"/>
      <c r="DC160" s="70"/>
      <c r="DD160" s="70"/>
      <c r="DE160" s="70"/>
      <c r="DF160" s="70"/>
      <c r="DG160" s="70"/>
      <c r="DH160" s="70"/>
      <c r="DI160" s="70"/>
      <c r="DJ160" s="70"/>
      <c r="DK160" s="70"/>
      <c r="DL160" s="70"/>
      <c r="DM160" s="70"/>
      <c r="DN160" s="70"/>
      <c r="DO160" s="70"/>
      <c r="DP160" s="70"/>
      <c r="DQ160" s="70"/>
      <c r="DR160" s="70"/>
      <c r="DS160" s="70"/>
      <c r="DT160" s="70"/>
      <c r="DU160" s="70"/>
      <c r="DV160" s="70"/>
      <c r="DW160" s="70"/>
      <c r="DX160" s="70"/>
      <c r="DY160" s="70"/>
      <c r="DZ160" s="70"/>
      <c r="EA160" s="70"/>
      <c r="EB160" s="70"/>
      <c r="EC160" s="70"/>
      <c r="ED160" s="70"/>
      <c r="EE160" s="70"/>
      <c r="EF160" s="70"/>
      <c r="EG160" s="70"/>
      <c r="EH160" s="70"/>
      <c r="EI160" s="70"/>
      <c r="EJ160" s="70"/>
      <c r="EK160" s="70"/>
      <c r="EL160" s="70"/>
      <c r="EM160" s="70"/>
      <c r="EN160" s="70"/>
      <c r="EO160" s="70"/>
      <c r="EP160" s="70"/>
      <c r="EQ160" s="70"/>
      <c r="ER160" s="70"/>
      <c r="ES160" s="70"/>
      <c r="ET160" s="70"/>
      <c r="EU160" s="70"/>
      <c r="EV160" s="70"/>
      <c r="EW160" s="70"/>
      <c r="EX160" s="70"/>
      <c r="EY160" s="70"/>
      <c r="EZ160" s="70"/>
      <c r="FA160" s="70"/>
      <c r="FB160" s="70"/>
      <c r="FC160" s="70"/>
      <c r="FD160" s="70"/>
      <c r="FE160" s="70"/>
      <c r="FF160" s="70"/>
      <c r="FG160" s="70"/>
      <c r="FH160" s="70"/>
      <c r="FI160" s="70"/>
      <c r="FJ160" s="70"/>
      <c r="FK160" s="70"/>
      <c r="FL160" s="70"/>
    </row>
    <row r="161" spans="1:191" s="2" customFormat="1" ht="8.1" customHeight="1" x14ac:dyDescent="0.4">
      <c r="A161" s="71"/>
      <c r="B161" s="72"/>
      <c r="C161" s="72"/>
      <c r="D161" s="72"/>
      <c r="E161" s="72"/>
      <c r="F161" s="72"/>
      <c r="G161" s="73"/>
      <c r="H161" s="74"/>
      <c r="I161" s="53"/>
      <c r="J161" s="70"/>
      <c r="K161" s="70"/>
      <c r="L161" s="70"/>
      <c r="M161" s="53"/>
      <c r="N161" s="53"/>
      <c r="O161" s="100"/>
      <c r="P161" s="70"/>
      <c r="Q161" s="70"/>
      <c r="R161" s="70"/>
      <c r="S161" s="70"/>
      <c r="T161" s="70"/>
      <c r="U161" s="70"/>
      <c r="V161" s="70"/>
      <c r="W161" s="70"/>
      <c r="X161" s="70"/>
      <c r="Y161" s="70"/>
      <c r="Z161" s="70"/>
      <c r="AA161" s="70"/>
      <c r="AB161" s="70"/>
      <c r="AC161" s="70"/>
      <c r="AD161" s="70"/>
      <c r="AE161" s="70"/>
      <c r="AF161" s="70"/>
      <c r="AG161" s="70"/>
      <c r="AH161" s="70"/>
      <c r="AI161" s="70"/>
      <c r="AJ161" s="70"/>
      <c r="AK161" s="70"/>
      <c r="AL161" s="70"/>
      <c r="AM161" s="70"/>
      <c r="AN161" s="70"/>
      <c r="AO161" s="70"/>
      <c r="AP161" s="70"/>
      <c r="AQ161" s="70"/>
      <c r="AR161" s="70"/>
      <c r="AS161" s="70"/>
      <c r="AT161" s="70"/>
      <c r="AU161" s="70"/>
      <c r="AV161" s="70"/>
      <c r="AW161" s="70"/>
      <c r="AX161" s="70"/>
      <c r="AY161" s="70"/>
      <c r="AZ161" s="70"/>
      <c r="BA161" s="70"/>
      <c r="BB161" s="70"/>
      <c r="BC161" s="70"/>
      <c r="BD161" s="70"/>
      <c r="BE161" s="70"/>
      <c r="BF161" s="70"/>
      <c r="BG161" s="70"/>
      <c r="BH161" s="70"/>
      <c r="BI161" s="70"/>
      <c r="BJ161" s="70"/>
      <c r="BK161" s="70"/>
      <c r="BL161" s="70"/>
      <c r="BM161" s="70"/>
      <c r="BN161" s="70"/>
      <c r="BO161" s="70"/>
      <c r="BP161" s="70"/>
      <c r="BQ161" s="70"/>
      <c r="BR161" s="70"/>
      <c r="BS161" s="70"/>
      <c r="BT161" s="70"/>
      <c r="BU161" s="70"/>
      <c r="BV161" s="70"/>
      <c r="BW161" s="70"/>
      <c r="BX161" s="70"/>
      <c r="BY161" s="70"/>
      <c r="BZ161" s="70"/>
      <c r="CA161" s="70"/>
      <c r="CB161" s="70"/>
      <c r="CC161" s="70"/>
      <c r="CD161" s="70"/>
      <c r="CE161" s="70"/>
      <c r="CF161" s="70"/>
      <c r="CG161" s="70"/>
      <c r="CH161" s="70"/>
      <c r="CI161" s="70"/>
      <c r="CJ161" s="70"/>
      <c r="CK161" s="70"/>
      <c r="CL161" s="70"/>
      <c r="CM161" s="70"/>
      <c r="CN161" s="70"/>
      <c r="CO161" s="70"/>
      <c r="CP161" s="70"/>
      <c r="CQ161" s="70"/>
      <c r="CR161" s="70"/>
      <c r="CS161" s="70"/>
      <c r="CT161" s="70"/>
      <c r="CU161" s="70"/>
      <c r="CV161" s="70"/>
      <c r="CW161" s="70"/>
      <c r="CX161" s="70"/>
      <c r="CY161" s="70"/>
      <c r="CZ161" s="70"/>
      <c r="DA161" s="70"/>
      <c r="DB161" s="70"/>
      <c r="DC161" s="70"/>
      <c r="DD161" s="70"/>
      <c r="DE161" s="70"/>
      <c r="DF161" s="70"/>
      <c r="DG161" s="70"/>
      <c r="DH161" s="70"/>
      <c r="DI161" s="70"/>
      <c r="DJ161" s="70"/>
      <c r="DK161" s="70"/>
      <c r="DL161" s="70"/>
      <c r="DM161" s="70"/>
      <c r="DN161" s="70"/>
      <c r="DO161" s="70"/>
      <c r="DP161" s="70"/>
      <c r="DQ161" s="70"/>
      <c r="DR161" s="70"/>
      <c r="DS161" s="70"/>
      <c r="DT161" s="70"/>
      <c r="DU161" s="70"/>
      <c r="DV161" s="70"/>
      <c r="DW161" s="70"/>
      <c r="DX161" s="70"/>
      <c r="DY161" s="70"/>
      <c r="DZ161" s="70"/>
      <c r="EA161" s="70"/>
      <c r="EB161" s="70"/>
      <c r="EC161" s="70"/>
      <c r="ED161" s="70"/>
      <c r="EE161" s="70"/>
      <c r="EF161" s="70"/>
      <c r="EG161" s="70"/>
      <c r="EH161" s="70"/>
      <c r="EI161" s="70"/>
      <c r="EJ161" s="70"/>
      <c r="EK161" s="70"/>
      <c r="EL161" s="70"/>
      <c r="EM161" s="70"/>
      <c r="EN161" s="70"/>
      <c r="EO161" s="70"/>
      <c r="EP161" s="70"/>
      <c r="EQ161" s="70"/>
      <c r="ER161" s="70"/>
      <c r="ES161" s="70"/>
      <c r="ET161" s="70"/>
      <c r="EU161" s="70"/>
      <c r="EV161" s="70"/>
      <c r="EW161" s="70"/>
      <c r="EX161" s="70"/>
      <c r="EY161" s="70"/>
      <c r="EZ161" s="70"/>
      <c r="FA161" s="70"/>
      <c r="FB161" s="70"/>
      <c r="FC161" s="70"/>
      <c r="FD161" s="70"/>
      <c r="FE161" s="70"/>
      <c r="FF161" s="70"/>
      <c r="FG161" s="70"/>
      <c r="FH161" s="70"/>
      <c r="FI161" s="70"/>
      <c r="FJ161" s="70"/>
      <c r="FK161" s="70"/>
      <c r="FL161" s="70"/>
    </row>
    <row r="162" spans="1:191" s="89" customFormat="1" ht="15" customHeight="1" x14ac:dyDescent="0.4">
      <c r="A162" s="46" t="s">
        <v>170</v>
      </c>
      <c r="B162" s="46"/>
      <c r="C162" s="46"/>
      <c r="D162" s="46"/>
      <c r="E162" s="46"/>
      <c r="F162" s="101"/>
      <c r="G162" s="118"/>
      <c r="H162" s="102"/>
      <c r="I162" s="103"/>
      <c r="J162" s="103"/>
      <c r="K162" s="103"/>
      <c r="L162" s="48"/>
      <c r="M162" s="103"/>
      <c r="N162" s="103"/>
      <c r="O162" s="104"/>
      <c r="P162" s="103"/>
      <c r="Q162" s="103"/>
      <c r="R162" s="103"/>
      <c r="S162" s="103"/>
      <c r="T162" s="101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  <c r="EX162" s="2"/>
      <c r="EY162" s="2"/>
      <c r="EZ162" s="2"/>
      <c r="FA162" s="2"/>
      <c r="FB162" s="2"/>
      <c r="FC162" s="2"/>
      <c r="FD162" s="2"/>
      <c r="FE162" s="2"/>
      <c r="FF162" s="2"/>
      <c r="FG162" s="2"/>
      <c r="FH162" s="2"/>
      <c r="FI162" s="2"/>
      <c r="FJ162" s="2"/>
      <c r="FK162" s="2"/>
      <c r="FL162" s="2"/>
      <c r="FM162" s="2"/>
      <c r="FN162" s="2"/>
      <c r="FO162" s="2"/>
      <c r="FP162" s="2"/>
      <c r="FQ162" s="2"/>
      <c r="FR162" s="2"/>
      <c r="FS162" s="2"/>
      <c r="FT162" s="2"/>
      <c r="FU162" s="2"/>
      <c r="FV162" s="2"/>
      <c r="FW162" s="2"/>
      <c r="FX162" s="2"/>
      <c r="FY162" s="2"/>
      <c r="FZ162" s="2"/>
      <c r="GA162" s="2"/>
      <c r="GB162" s="2"/>
      <c r="GC162" s="2"/>
      <c r="GD162" s="2"/>
      <c r="GE162" s="2"/>
      <c r="GF162" s="2"/>
      <c r="GG162" s="2"/>
      <c r="GH162" s="2"/>
      <c r="GI162" s="2"/>
    </row>
    <row r="163" spans="1:191" s="75" customFormat="1" ht="8.1" customHeight="1" x14ac:dyDescent="0.4">
      <c r="A163" s="121"/>
      <c r="C163" s="121"/>
      <c r="D163" s="121"/>
      <c r="E163" s="121"/>
      <c r="F163" s="121"/>
      <c r="G163" s="122"/>
      <c r="H163" s="56"/>
      <c r="I163" s="123"/>
      <c r="J163" s="123"/>
      <c r="K163" s="57"/>
      <c r="L163" s="57"/>
      <c r="M163" s="123"/>
      <c r="N163" s="57"/>
      <c r="O163" s="126"/>
      <c r="P163" s="123"/>
      <c r="Q163" s="123"/>
      <c r="R163" s="123"/>
      <c r="S163" s="124"/>
      <c r="T163" s="12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2"/>
      <c r="FN163" s="2"/>
      <c r="FO163" s="2"/>
      <c r="FP163" s="2"/>
      <c r="FQ163" s="2"/>
      <c r="FR163" s="2"/>
      <c r="FS163" s="2"/>
      <c r="FT163" s="2"/>
      <c r="FU163" s="2"/>
      <c r="FV163" s="2"/>
      <c r="FW163" s="2"/>
      <c r="FX163" s="2"/>
      <c r="FY163" s="2"/>
      <c r="FZ163" s="2"/>
      <c r="GA163" s="2"/>
      <c r="GB163" s="2"/>
      <c r="GC163" s="2"/>
      <c r="GD163" s="2"/>
      <c r="GE163" s="2"/>
      <c r="GF163" s="2"/>
      <c r="GG163" s="2"/>
      <c r="GH163" s="2"/>
      <c r="GI163" s="2"/>
    </row>
    <row r="164" spans="1:191" s="2" customFormat="1" ht="15" customHeight="1" x14ac:dyDescent="0.4">
      <c r="A164" s="1">
        <v>1</v>
      </c>
      <c r="B164" s="2" t="s">
        <v>171</v>
      </c>
      <c r="C164" s="1" t="s">
        <v>30</v>
      </c>
      <c r="D164" s="1" t="s">
        <v>172</v>
      </c>
      <c r="E164" s="1" t="s">
        <v>173</v>
      </c>
      <c r="F164" s="1" t="s">
        <v>32</v>
      </c>
      <c r="G164" s="3">
        <v>20350</v>
      </c>
      <c r="H164" s="56">
        <v>0</v>
      </c>
      <c r="I164" s="5">
        <v>25</v>
      </c>
      <c r="J164" s="5">
        <f t="shared" ref="J164:J210" si="59">+G164*2.87%</f>
        <v>584.04499999999996</v>
      </c>
      <c r="K164" s="53">
        <f t="shared" ref="K164:K210" si="60">+G164*7.1%</f>
        <v>1444.85</v>
      </c>
      <c r="L164" s="53">
        <f t="shared" ref="L164:L210" si="61">+G164*1.15%</f>
        <v>234.02500000000001</v>
      </c>
      <c r="M164" s="5">
        <f t="shared" ref="M164:M210" si="62">+G164*3.04%</f>
        <v>618.64</v>
      </c>
      <c r="N164" s="53">
        <f t="shared" ref="N164:N210" si="63">+G164*7.09%</f>
        <v>1442.8150000000001</v>
      </c>
      <c r="O164" s="6">
        <v>0</v>
      </c>
      <c r="P164" s="5">
        <f t="shared" ref="P164:P210" si="64">SUM(J164:N164)</f>
        <v>4324.375</v>
      </c>
      <c r="Q164" s="5">
        <f t="shared" ref="Q164:Q210" si="65">+H164+I164+J164+M164+O164</f>
        <v>1227.6849999999999</v>
      </c>
      <c r="R164" s="5">
        <f t="shared" ref="R164:R210" si="66">+K164+L164+N164</f>
        <v>3121.69</v>
      </c>
      <c r="S164" s="55">
        <f t="shared" ref="S164:S210" si="67">+G164-Q164</f>
        <v>19122.314999999999</v>
      </c>
      <c r="T164" s="1">
        <v>111</v>
      </c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</row>
    <row r="165" spans="1:191" s="2" customFormat="1" ht="15" customHeight="1" x14ac:dyDescent="0.4">
      <c r="A165" s="1">
        <v>2</v>
      </c>
      <c r="B165" s="2" t="s">
        <v>174</v>
      </c>
      <c r="C165" s="1" t="s">
        <v>30</v>
      </c>
      <c r="D165" s="1" t="s">
        <v>172</v>
      </c>
      <c r="E165" s="1" t="s">
        <v>175</v>
      </c>
      <c r="F165" s="1" t="s">
        <v>32</v>
      </c>
      <c r="G165" s="3">
        <v>20350</v>
      </c>
      <c r="H165" s="56">
        <v>0</v>
      </c>
      <c r="I165" s="5">
        <v>25</v>
      </c>
      <c r="J165" s="5">
        <f t="shared" si="59"/>
        <v>584.04499999999996</v>
      </c>
      <c r="K165" s="53">
        <f t="shared" si="60"/>
        <v>1444.85</v>
      </c>
      <c r="L165" s="53">
        <f t="shared" si="61"/>
        <v>234.02500000000001</v>
      </c>
      <c r="M165" s="5">
        <f t="shared" si="62"/>
        <v>618.64</v>
      </c>
      <c r="N165" s="53">
        <f t="shared" si="63"/>
        <v>1442.8150000000001</v>
      </c>
      <c r="O165" s="6">
        <v>0</v>
      </c>
      <c r="P165" s="5">
        <f t="shared" si="64"/>
        <v>4324.375</v>
      </c>
      <c r="Q165" s="5">
        <f t="shared" si="65"/>
        <v>1227.6849999999999</v>
      </c>
      <c r="R165" s="5">
        <f t="shared" si="66"/>
        <v>3121.69</v>
      </c>
      <c r="S165" s="55">
        <f t="shared" si="67"/>
        <v>19122.314999999999</v>
      </c>
      <c r="T165" s="1">
        <v>111</v>
      </c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</row>
    <row r="166" spans="1:191" s="2" customFormat="1" ht="15" customHeight="1" x14ac:dyDescent="0.4">
      <c r="A166" s="1">
        <v>3</v>
      </c>
      <c r="B166" s="2" t="s">
        <v>176</v>
      </c>
      <c r="C166" s="1" t="s">
        <v>30</v>
      </c>
      <c r="D166" s="1" t="s">
        <v>172</v>
      </c>
      <c r="E166" s="1" t="s">
        <v>175</v>
      </c>
      <c r="F166" s="1" t="s">
        <v>32</v>
      </c>
      <c r="G166" s="3">
        <v>20350</v>
      </c>
      <c r="H166" s="52">
        <v>0</v>
      </c>
      <c r="I166" s="5">
        <v>25</v>
      </c>
      <c r="J166" s="5">
        <f t="shared" si="59"/>
        <v>584.04499999999996</v>
      </c>
      <c r="K166" s="53">
        <f t="shared" si="60"/>
        <v>1444.85</v>
      </c>
      <c r="L166" s="53">
        <f>+G166*1.15%</f>
        <v>234.02500000000001</v>
      </c>
      <c r="M166" s="5">
        <f>+G166*3.04%</f>
        <v>618.64</v>
      </c>
      <c r="N166" s="53">
        <f>+G166*7.09%</f>
        <v>1442.8150000000001</v>
      </c>
      <c r="O166" s="6">
        <v>0</v>
      </c>
      <c r="P166" s="5">
        <f>SUM(J166:N166)</f>
        <v>4324.375</v>
      </c>
      <c r="Q166" s="5">
        <f>+H166+I166+J166+M166+O166</f>
        <v>1227.6849999999999</v>
      </c>
      <c r="R166" s="5">
        <f>+K166+L166+N166</f>
        <v>3121.69</v>
      </c>
      <c r="S166" s="55">
        <f>+G166-Q166</f>
        <v>19122.314999999999</v>
      </c>
      <c r="T166" s="1">
        <v>111</v>
      </c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</row>
    <row r="167" spans="1:191" s="2" customFormat="1" ht="15" customHeight="1" x14ac:dyDescent="0.4">
      <c r="A167" s="1">
        <v>4</v>
      </c>
      <c r="B167" s="133" t="s">
        <v>177</v>
      </c>
      <c r="C167" s="1" t="s">
        <v>30</v>
      </c>
      <c r="D167" s="1" t="s">
        <v>172</v>
      </c>
      <c r="E167" s="1" t="s">
        <v>178</v>
      </c>
      <c r="F167" s="1" t="s">
        <v>32</v>
      </c>
      <c r="G167" s="3">
        <v>13200</v>
      </c>
      <c r="H167" s="56">
        <v>0</v>
      </c>
      <c r="I167" s="5">
        <v>25</v>
      </c>
      <c r="J167" s="5">
        <v>378.84</v>
      </c>
      <c r="K167" s="53">
        <f t="shared" si="60"/>
        <v>937.19999999999993</v>
      </c>
      <c r="L167" s="53">
        <f t="shared" si="61"/>
        <v>151.80000000000001</v>
      </c>
      <c r="M167" s="5">
        <f t="shared" si="62"/>
        <v>401.28</v>
      </c>
      <c r="N167" s="53">
        <f t="shared" si="63"/>
        <v>935.88000000000011</v>
      </c>
      <c r="O167" s="6">
        <v>0</v>
      </c>
      <c r="P167" s="5">
        <f t="shared" si="64"/>
        <v>2805</v>
      </c>
      <c r="Q167" s="5">
        <f t="shared" si="65"/>
        <v>805.11999999999989</v>
      </c>
      <c r="R167" s="5">
        <f t="shared" si="66"/>
        <v>2024.88</v>
      </c>
      <c r="S167" s="55">
        <f t="shared" si="67"/>
        <v>12394.880000000001</v>
      </c>
      <c r="T167" s="1">
        <v>111</v>
      </c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</row>
    <row r="168" spans="1:191" s="2" customFormat="1" ht="15" customHeight="1" x14ac:dyDescent="0.4">
      <c r="A168" s="1">
        <v>5</v>
      </c>
      <c r="B168" s="2" t="s">
        <v>179</v>
      </c>
      <c r="C168" s="1" t="s">
        <v>30</v>
      </c>
      <c r="D168" s="1" t="s">
        <v>172</v>
      </c>
      <c r="E168" s="1" t="s">
        <v>180</v>
      </c>
      <c r="F168" s="1" t="s">
        <v>32</v>
      </c>
      <c r="G168" s="3">
        <v>20350</v>
      </c>
      <c r="H168" s="56">
        <v>0</v>
      </c>
      <c r="I168" s="5">
        <v>25</v>
      </c>
      <c r="J168" s="5">
        <f t="shared" si="59"/>
        <v>584.04499999999996</v>
      </c>
      <c r="K168" s="53">
        <f t="shared" si="60"/>
        <v>1444.85</v>
      </c>
      <c r="L168" s="53">
        <f t="shared" si="61"/>
        <v>234.02500000000001</v>
      </c>
      <c r="M168" s="5">
        <f t="shared" si="62"/>
        <v>618.64</v>
      </c>
      <c r="N168" s="53">
        <f t="shared" si="63"/>
        <v>1442.8150000000001</v>
      </c>
      <c r="O168" s="6">
        <v>0</v>
      </c>
      <c r="P168" s="5">
        <f t="shared" si="64"/>
        <v>4324.375</v>
      </c>
      <c r="Q168" s="5">
        <f t="shared" si="65"/>
        <v>1227.6849999999999</v>
      </c>
      <c r="R168" s="5">
        <f t="shared" si="66"/>
        <v>3121.69</v>
      </c>
      <c r="S168" s="55">
        <f t="shared" si="67"/>
        <v>19122.314999999999</v>
      </c>
      <c r="T168" s="1">
        <v>111</v>
      </c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</row>
    <row r="169" spans="1:191" s="2" customFormat="1" ht="15" customHeight="1" x14ac:dyDescent="0.4">
      <c r="A169" s="1">
        <v>6</v>
      </c>
      <c r="B169" s="2" t="s">
        <v>181</v>
      </c>
      <c r="C169" s="1" t="s">
        <v>30</v>
      </c>
      <c r="D169" s="1" t="s">
        <v>172</v>
      </c>
      <c r="E169" s="1" t="s">
        <v>173</v>
      </c>
      <c r="F169" s="1" t="s">
        <v>32</v>
      </c>
      <c r="G169" s="3">
        <v>20350</v>
      </c>
      <c r="H169" s="56">
        <v>0</v>
      </c>
      <c r="I169" s="5">
        <v>25</v>
      </c>
      <c r="J169" s="5">
        <f t="shared" si="59"/>
        <v>584.04499999999996</v>
      </c>
      <c r="K169" s="53">
        <f t="shared" si="60"/>
        <v>1444.85</v>
      </c>
      <c r="L169" s="53">
        <f t="shared" si="61"/>
        <v>234.02500000000001</v>
      </c>
      <c r="M169" s="5">
        <f t="shared" si="62"/>
        <v>618.64</v>
      </c>
      <c r="N169" s="53">
        <f t="shared" si="63"/>
        <v>1442.8150000000001</v>
      </c>
      <c r="O169" s="6">
        <v>0</v>
      </c>
      <c r="P169" s="5">
        <f t="shared" si="64"/>
        <v>4324.375</v>
      </c>
      <c r="Q169" s="5">
        <f t="shared" si="65"/>
        <v>1227.6849999999999</v>
      </c>
      <c r="R169" s="5">
        <f t="shared" si="66"/>
        <v>3121.69</v>
      </c>
      <c r="S169" s="55">
        <f t="shared" si="67"/>
        <v>19122.314999999999</v>
      </c>
      <c r="T169" s="1">
        <v>111</v>
      </c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</row>
    <row r="170" spans="1:191" s="2" customFormat="1" ht="15" customHeight="1" x14ac:dyDescent="0.4">
      <c r="A170" s="1">
        <v>7</v>
      </c>
      <c r="B170" s="2" t="s">
        <v>182</v>
      </c>
      <c r="C170" s="1" t="s">
        <v>30</v>
      </c>
      <c r="D170" s="1" t="s">
        <v>172</v>
      </c>
      <c r="E170" s="1" t="s">
        <v>173</v>
      </c>
      <c r="F170" s="1" t="s">
        <v>32</v>
      </c>
      <c r="G170" s="3">
        <v>20350</v>
      </c>
      <c r="H170" s="56">
        <v>0</v>
      </c>
      <c r="I170" s="5">
        <v>25</v>
      </c>
      <c r="J170" s="5">
        <f t="shared" si="59"/>
        <v>584.04499999999996</v>
      </c>
      <c r="K170" s="53">
        <f t="shared" si="60"/>
        <v>1444.85</v>
      </c>
      <c r="L170" s="53">
        <f>+G170*1.15%</f>
        <v>234.02500000000001</v>
      </c>
      <c r="M170" s="5">
        <f>+G170*3.04%</f>
        <v>618.64</v>
      </c>
      <c r="N170" s="53">
        <f>+G170*7.09%</f>
        <v>1442.8150000000001</v>
      </c>
      <c r="O170" s="6">
        <v>0</v>
      </c>
      <c r="P170" s="5">
        <f>SUM(J170:N170)</f>
        <v>4324.375</v>
      </c>
      <c r="Q170" s="5">
        <f>+H170+I170+J170+M170+O170</f>
        <v>1227.6849999999999</v>
      </c>
      <c r="R170" s="5">
        <f>+K170+L170+N170</f>
        <v>3121.69</v>
      </c>
      <c r="S170" s="55">
        <f>+G170-Q170</f>
        <v>19122.314999999999</v>
      </c>
      <c r="T170" s="1">
        <v>111</v>
      </c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</row>
    <row r="171" spans="1:191" s="2" customFormat="1" ht="15" customHeight="1" x14ac:dyDescent="0.4">
      <c r="A171" s="1">
        <v>8</v>
      </c>
      <c r="B171" s="2" t="s">
        <v>183</v>
      </c>
      <c r="C171" s="1" t="s">
        <v>30</v>
      </c>
      <c r="D171" s="1" t="s">
        <v>172</v>
      </c>
      <c r="E171" s="1" t="s">
        <v>184</v>
      </c>
      <c r="F171" s="1" t="s">
        <v>32</v>
      </c>
      <c r="G171" s="3">
        <v>20350</v>
      </c>
      <c r="H171" s="56">
        <v>0</v>
      </c>
      <c r="I171" s="5">
        <v>25</v>
      </c>
      <c r="J171" s="5">
        <f t="shared" si="59"/>
        <v>584.04499999999996</v>
      </c>
      <c r="K171" s="53">
        <f t="shared" si="60"/>
        <v>1444.85</v>
      </c>
      <c r="L171" s="53">
        <f t="shared" si="61"/>
        <v>234.02500000000001</v>
      </c>
      <c r="M171" s="5">
        <f t="shared" si="62"/>
        <v>618.64</v>
      </c>
      <c r="N171" s="53">
        <f t="shared" si="63"/>
        <v>1442.8150000000001</v>
      </c>
      <c r="O171" s="6">
        <v>0</v>
      </c>
      <c r="P171" s="5">
        <f t="shared" si="64"/>
        <v>4324.375</v>
      </c>
      <c r="Q171" s="5">
        <f t="shared" si="65"/>
        <v>1227.6849999999999</v>
      </c>
      <c r="R171" s="5">
        <f t="shared" si="66"/>
        <v>3121.69</v>
      </c>
      <c r="S171" s="55">
        <f t="shared" si="67"/>
        <v>19122.314999999999</v>
      </c>
      <c r="T171" s="1">
        <v>111</v>
      </c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</row>
    <row r="172" spans="1:191" s="2" customFormat="1" ht="15" customHeight="1" x14ac:dyDescent="0.4">
      <c r="A172" s="1">
        <v>9</v>
      </c>
      <c r="B172" s="2" t="s">
        <v>185</v>
      </c>
      <c r="C172" s="1" t="s">
        <v>30</v>
      </c>
      <c r="D172" s="1" t="s">
        <v>172</v>
      </c>
      <c r="E172" s="1" t="s">
        <v>175</v>
      </c>
      <c r="F172" s="1" t="s">
        <v>32</v>
      </c>
      <c r="G172" s="3">
        <v>20350</v>
      </c>
      <c r="H172" s="56">
        <v>0</v>
      </c>
      <c r="I172" s="5">
        <v>25</v>
      </c>
      <c r="J172" s="5">
        <f t="shared" si="59"/>
        <v>584.04499999999996</v>
      </c>
      <c r="K172" s="53">
        <f t="shared" si="60"/>
        <v>1444.85</v>
      </c>
      <c r="L172" s="53">
        <f t="shared" si="61"/>
        <v>234.02500000000001</v>
      </c>
      <c r="M172" s="5">
        <f t="shared" si="62"/>
        <v>618.64</v>
      </c>
      <c r="N172" s="53">
        <f t="shared" si="63"/>
        <v>1442.8150000000001</v>
      </c>
      <c r="O172" s="6">
        <v>1587.38</v>
      </c>
      <c r="P172" s="5">
        <f t="shared" si="64"/>
        <v>4324.375</v>
      </c>
      <c r="Q172" s="5">
        <f t="shared" si="65"/>
        <v>2815.0650000000001</v>
      </c>
      <c r="R172" s="5">
        <f t="shared" si="66"/>
        <v>3121.69</v>
      </c>
      <c r="S172" s="55">
        <f t="shared" si="67"/>
        <v>17534.935000000001</v>
      </c>
      <c r="T172" s="1">
        <v>111</v>
      </c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</row>
    <row r="173" spans="1:191" s="2" customFormat="1" ht="15" customHeight="1" x14ac:dyDescent="0.4">
      <c r="A173" s="1">
        <v>10</v>
      </c>
      <c r="B173" s="2" t="s">
        <v>186</v>
      </c>
      <c r="C173" s="1" t="s">
        <v>30</v>
      </c>
      <c r="D173" s="1" t="s">
        <v>172</v>
      </c>
      <c r="E173" s="134" t="s">
        <v>187</v>
      </c>
      <c r="F173" s="1" t="s">
        <v>32</v>
      </c>
      <c r="G173" s="3">
        <v>20350</v>
      </c>
      <c r="H173" s="56">
        <v>0</v>
      </c>
      <c r="I173" s="5">
        <v>25</v>
      </c>
      <c r="J173" s="5">
        <f t="shared" si="59"/>
        <v>584.04499999999996</v>
      </c>
      <c r="K173" s="53">
        <f t="shared" si="60"/>
        <v>1444.85</v>
      </c>
      <c r="L173" s="53">
        <f t="shared" si="61"/>
        <v>234.02500000000001</v>
      </c>
      <c r="M173" s="5">
        <f t="shared" si="62"/>
        <v>618.64</v>
      </c>
      <c r="N173" s="53">
        <f t="shared" si="63"/>
        <v>1442.8150000000001</v>
      </c>
      <c r="O173" s="6">
        <v>0</v>
      </c>
      <c r="P173" s="5">
        <f t="shared" si="64"/>
        <v>4324.375</v>
      </c>
      <c r="Q173" s="5">
        <f t="shared" si="65"/>
        <v>1227.6849999999999</v>
      </c>
      <c r="R173" s="5">
        <f t="shared" si="66"/>
        <v>3121.69</v>
      </c>
      <c r="S173" s="55">
        <f t="shared" si="67"/>
        <v>19122.314999999999</v>
      </c>
      <c r="T173" s="1">
        <v>111</v>
      </c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</row>
    <row r="174" spans="1:191" s="2" customFormat="1" ht="15" customHeight="1" x14ac:dyDescent="0.4">
      <c r="A174" s="1">
        <v>11</v>
      </c>
      <c r="B174" s="2" t="s">
        <v>188</v>
      </c>
      <c r="C174" s="1" t="s">
        <v>30</v>
      </c>
      <c r="D174" s="1" t="s">
        <v>172</v>
      </c>
      <c r="E174" s="1" t="s">
        <v>189</v>
      </c>
      <c r="F174" s="1" t="s">
        <v>32</v>
      </c>
      <c r="G174" s="3">
        <v>36000</v>
      </c>
      <c r="H174" s="56">
        <v>0</v>
      </c>
      <c r="I174" s="5">
        <v>25</v>
      </c>
      <c r="J174" s="5">
        <f t="shared" si="59"/>
        <v>1033.2</v>
      </c>
      <c r="K174" s="53">
        <f t="shared" si="60"/>
        <v>2555.9999999999995</v>
      </c>
      <c r="L174" s="53">
        <f t="shared" si="61"/>
        <v>414</v>
      </c>
      <c r="M174" s="5">
        <f t="shared" si="62"/>
        <v>1094.4000000000001</v>
      </c>
      <c r="N174" s="53">
        <f t="shared" si="63"/>
        <v>2552.4</v>
      </c>
      <c r="O174" s="6">
        <v>0</v>
      </c>
      <c r="P174" s="5">
        <f t="shared" si="64"/>
        <v>7650</v>
      </c>
      <c r="Q174" s="5">
        <f t="shared" si="65"/>
        <v>2152.6000000000004</v>
      </c>
      <c r="R174" s="5">
        <f t="shared" si="66"/>
        <v>5522.4</v>
      </c>
      <c r="S174" s="55">
        <f t="shared" si="67"/>
        <v>33847.4</v>
      </c>
      <c r="T174" s="1">
        <v>111</v>
      </c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</row>
    <row r="175" spans="1:191" s="2" customFormat="1" ht="15" customHeight="1" x14ac:dyDescent="0.4">
      <c r="A175" s="1">
        <v>12</v>
      </c>
      <c r="B175" s="2" t="s">
        <v>190</v>
      </c>
      <c r="C175" s="1" t="s">
        <v>30</v>
      </c>
      <c r="D175" s="1" t="s">
        <v>172</v>
      </c>
      <c r="E175" s="1" t="s">
        <v>191</v>
      </c>
      <c r="F175" s="1" t="s">
        <v>32</v>
      </c>
      <c r="G175" s="3">
        <v>20350</v>
      </c>
      <c r="H175" s="56">
        <v>0</v>
      </c>
      <c r="I175" s="5">
        <v>25</v>
      </c>
      <c r="J175" s="5">
        <f t="shared" si="59"/>
        <v>584.04499999999996</v>
      </c>
      <c r="K175" s="53">
        <f t="shared" si="60"/>
        <v>1444.85</v>
      </c>
      <c r="L175" s="53">
        <f t="shared" si="61"/>
        <v>234.02500000000001</v>
      </c>
      <c r="M175" s="5">
        <f t="shared" si="62"/>
        <v>618.64</v>
      </c>
      <c r="N175" s="53">
        <f t="shared" si="63"/>
        <v>1442.8150000000001</v>
      </c>
      <c r="O175" s="6">
        <v>0</v>
      </c>
      <c r="P175" s="5">
        <f t="shared" si="64"/>
        <v>4324.375</v>
      </c>
      <c r="Q175" s="5">
        <f t="shared" si="65"/>
        <v>1227.6849999999999</v>
      </c>
      <c r="R175" s="5">
        <f t="shared" si="66"/>
        <v>3121.69</v>
      </c>
      <c r="S175" s="55">
        <f t="shared" si="67"/>
        <v>19122.314999999999</v>
      </c>
      <c r="T175" s="1">
        <v>111</v>
      </c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</row>
    <row r="176" spans="1:191" s="2" customFormat="1" ht="15" customHeight="1" x14ac:dyDescent="0.4">
      <c r="A176" s="1">
        <v>13</v>
      </c>
      <c r="B176" s="2" t="s">
        <v>192</v>
      </c>
      <c r="C176" s="1" t="s">
        <v>30</v>
      </c>
      <c r="D176" s="1" t="s">
        <v>172</v>
      </c>
      <c r="E176" s="1" t="s">
        <v>173</v>
      </c>
      <c r="F176" s="1" t="s">
        <v>32</v>
      </c>
      <c r="G176" s="3">
        <v>20350</v>
      </c>
      <c r="H176" s="56">
        <v>0</v>
      </c>
      <c r="I176" s="5">
        <v>25</v>
      </c>
      <c r="J176" s="5">
        <f t="shared" si="59"/>
        <v>584.04499999999996</v>
      </c>
      <c r="K176" s="53">
        <f t="shared" si="60"/>
        <v>1444.85</v>
      </c>
      <c r="L176" s="53">
        <f t="shared" si="61"/>
        <v>234.02500000000001</v>
      </c>
      <c r="M176" s="5">
        <f t="shared" si="62"/>
        <v>618.64</v>
      </c>
      <c r="N176" s="53">
        <f t="shared" si="63"/>
        <v>1442.8150000000001</v>
      </c>
      <c r="O176" s="6">
        <v>0</v>
      </c>
      <c r="P176" s="5">
        <f t="shared" si="64"/>
        <v>4324.375</v>
      </c>
      <c r="Q176" s="5">
        <f t="shared" si="65"/>
        <v>1227.6849999999999</v>
      </c>
      <c r="R176" s="5">
        <f t="shared" si="66"/>
        <v>3121.69</v>
      </c>
      <c r="S176" s="55">
        <f t="shared" si="67"/>
        <v>19122.314999999999</v>
      </c>
      <c r="T176" s="1">
        <v>111</v>
      </c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</row>
    <row r="177" spans="1:168" s="2" customFormat="1" ht="15" customHeight="1" x14ac:dyDescent="0.4">
      <c r="A177" s="1">
        <v>14</v>
      </c>
      <c r="B177" s="2" t="s">
        <v>193</v>
      </c>
      <c r="C177" s="1" t="s">
        <v>30</v>
      </c>
      <c r="D177" s="1" t="s">
        <v>172</v>
      </c>
      <c r="E177" s="1" t="s">
        <v>194</v>
      </c>
      <c r="F177" s="1" t="s">
        <v>32</v>
      </c>
      <c r="G177" s="3">
        <v>20350</v>
      </c>
      <c r="H177" s="56">
        <v>0</v>
      </c>
      <c r="I177" s="5">
        <v>25</v>
      </c>
      <c r="J177" s="5">
        <f t="shared" si="59"/>
        <v>584.04499999999996</v>
      </c>
      <c r="K177" s="53">
        <f t="shared" si="60"/>
        <v>1444.85</v>
      </c>
      <c r="L177" s="53">
        <f t="shared" si="61"/>
        <v>234.02500000000001</v>
      </c>
      <c r="M177" s="5">
        <f t="shared" si="62"/>
        <v>618.64</v>
      </c>
      <c r="N177" s="53">
        <f t="shared" si="63"/>
        <v>1442.8150000000001</v>
      </c>
      <c r="O177" s="6">
        <v>0</v>
      </c>
      <c r="P177" s="5">
        <f t="shared" si="64"/>
        <v>4324.375</v>
      </c>
      <c r="Q177" s="5">
        <f t="shared" si="65"/>
        <v>1227.6849999999999</v>
      </c>
      <c r="R177" s="5">
        <f t="shared" si="66"/>
        <v>3121.69</v>
      </c>
      <c r="S177" s="55">
        <f t="shared" si="67"/>
        <v>19122.314999999999</v>
      </c>
      <c r="T177" s="1">
        <v>111</v>
      </c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</row>
    <row r="178" spans="1:168" s="2" customFormat="1" ht="15" customHeight="1" x14ac:dyDescent="0.4">
      <c r="A178" s="1">
        <v>15</v>
      </c>
      <c r="B178" s="2" t="s">
        <v>195</v>
      </c>
      <c r="C178" s="1" t="s">
        <v>30</v>
      </c>
      <c r="D178" s="1" t="s">
        <v>172</v>
      </c>
      <c r="E178" s="1" t="s">
        <v>173</v>
      </c>
      <c r="F178" s="1" t="s">
        <v>32</v>
      </c>
      <c r="G178" s="3">
        <v>20350</v>
      </c>
      <c r="H178" s="56">
        <v>0</v>
      </c>
      <c r="I178" s="5">
        <v>25</v>
      </c>
      <c r="J178" s="5">
        <f t="shared" si="59"/>
        <v>584.04499999999996</v>
      </c>
      <c r="K178" s="53">
        <f t="shared" si="60"/>
        <v>1444.85</v>
      </c>
      <c r="L178" s="53">
        <f t="shared" si="61"/>
        <v>234.02500000000001</v>
      </c>
      <c r="M178" s="5">
        <f t="shared" si="62"/>
        <v>618.64</v>
      </c>
      <c r="N178" s="53">
        <f t="shared" si="63"/>
        <v>1442.8150000000001</v>
      </c>
      <c r="O178" s="6">
        <v>1587.38</v>
      </c>
      <c r="P178" s="5">
        <f t="shared" si="64"/>
        <v>4324.375</v>
      </c>
      <c r="Q178" s="5">
        <f t="shared" si="65"/>
        <v>2815.0650000000001</v>
      </c>
      <c r="R178" s="5">
        <f t="shared" si="66"/>
        <v>3121.69</v>
      </c>
      <c r="S178" s="55">
        <f t="shared" si="67"/>
        <v>17534.935000000001</v>
      </c>
      <c r="T178" s="1">
        <v>111</v>
      </c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</row>
    <row r="179" spans="1:168" s="2" customFormat="1" ht="15" customHeight="1" x14ac:dyDescent="0.4">
      <c r="A179" s="1">
        <v>16</v>
      </c>
      <c r="B179" s="2" t="s">
        <v>196</v>
      </c>
      <c r="C179" s="1" t="s">
        <v>30</v>
      </c>
      <c r="D179" s="1" t="s">
        <v>172</v>
      </c>
      <c r="E179" s="1" t="s">
        <v>197</v>
      </c>
      <c r="F179" s="1" t="s">
        <v>32</v>
      </c>
      <c r="G179" s="3">
        <v>25000</v>
      </c>
      <c r="H179" s="56">
        <v>0</v>
      </c>
      <c r="I179" s="5">
        <v>25</v>
      </c>
      <c r="J179" s="5">
        <f t="shared" si="59"/>
        <v>717.5</v>
      </c>
      <c r="K179" s="53">
        <f t="shared" si="60"/>
        <v>1774.9999999999998</v>
      </c>
      <c r="L179" s="53">
        <f t="shared" si="61"/>
        <v>287.5</v>
      </c>
      <c r="M179" s="5">
        <f t="shared" si="62"/>
        <v>760</v>
      </c>
      <c r="N179" s="53">
        <f t="shared" si="63"/>
        <v>1772.5000000000002</v>
      </c>
      <c r="O179" s="6">
        <v>0</v>
      </c>
      <c r="P179" s="5">
        <f t="shared" si="64"/>
        <v>5312.5</v>
      </c>
      <c r="Q179" s="5">
        <f t="shared" si="65"/>
        <v>1502.5</v>
      </c>
      <c r="R179" s="5">
        <f t="shared" si="66"/>
        <v>3835</v>
      </c>
      <c r="S179" s="55">
        <f t="shared" si="67"/>
        <v>23497.5</v>
      </c>
      <c r="T179" s="1">
        <v>111</v>
      </c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</row>
    <row r="180" spans="1:168" s="2" customFormat="1" ht="15" customHeight="1" x14ac:dyDescent="0.4">
      <c r="A180" s="1">
        <v>17</v>
      </c>
      <c r="B180" s="2" t="s">
        <v>198</v>
      </c>
      <c r="C180" s="1" t="s">
        <v>30</v>
      </c>
      <c r="D180" s="1" t="s">
        <v>172</v>
      </c>
      <c r="E180" s="1" t="s">
        <v>173</v>
      </c>
      <c r="F180" s="1" t="s">
        <v>32</v>
      </c>
      <c r="G180" s="3">
        <v>20350</v>
      </c>
      <c r="H180" s="56">
        <v>0</v>
      </c>
      <c r="I180" s="5">
        <v>25</v>
      </c>
      <c r="J180" s="5">
        <f t="shared" si="59"/>
        <v>584.04499999999996</v>
      </c>
      <c r="K180" s="53">
        <f t="shared" si="60"/>
        <v>1444.85</v>
      </c>
      <c r="L180" s="53">
        <f t="shared" si="61"/>
        <v>234.02500000000001</v>
      </c>
      <c r="M180" s="5">
        <f t="shared" si="62"/>
        <v>618.64</v>
      </c>
      <c r="N180" s="53">
        <f t="shared" si="63"/>
        <v>1442.8150000000001</v>
      </c>
      <c r="O180" s="6">
        <v>0</v>
      </c>
      <c r="P180" s="5">
        <f t="shared" si="64"/>
        <v>4324.375</v>
      </c>
      <c r="Q180" s="5">
        <f t="shared" si="65"/>
        <v>1227.6849999999999</v>
      </c>
      <c r="R180" s="5">
        <f t="shared" si="66"/>
        <v>3121.69</v>
      </c>
      <c r="S180" s="55">
        <f t="shared" si="67"/>
        <v>19122.314999999999</v>
      </c>
      <c r="T180" s="1">
        <v>111</v>
      </c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</row>
    <row r="181" spans="1:168" s="2" customFormat="1" ht="15" customHeight="1" x14ac:dyDescent="0.4">
      <c r="A181" s="1">
        <v>18</v>
      </c>
      <c r="B181" s="2" t="s">
        <v>199</v>
      </c>
      <c r="C181" s="1" t="s">
        <v>30</v>
      </c>
      <c r="D181" s="1" t="s">
        <v>172</v>
      </c>
      <c r="E181" s="1" t="s">
        <v>191</v>
      </c>
      <c r="F181" s="1" t="s">
        <v>32</v>
      </c>
      <c r="G181" s="3">
        <v>20350</v>
      </c>
      <c r="H181" s="56">
        <v>0</v>
      </c>
      <c r="I181" s="5">
        <v>25</v>
      </c>
      <c r="J181" s="5">
        <f t="shared" si="59"/>
        <v>584.04499999999996</v>
      </c>
      <c r="K181" s="53">
        <f t="shared" si="60"/>
        <v>1444.85</v>
      </c>
      <c r="L181" s="53">
        <f t="shared" si="61"/>
        <v>234.02500000000001</v>
      </c>
      <c r="M181" s="5">
        <f t="shared" si="62"/>
        <v>618.64</v>
      </c>
      <c r="N181" s="53">
        <f t="shared" si="63"/>
        <v>1442.8150000000001</v>
      </c>
      <c r="O181" s="6">
        <v>0</v>
      </c>
      <c r="P181" s="5">
        <f t="shared" si="64"/>
        <v>4324.375</v>
      </c>
      <c r="Q181" s="5">
        <f t="shared" si="65"/>
        <v>1227.6849999999999</v>
      </c>
      <c r="R181" s="5">
        <f t="shared" si="66"/>
        <v>3121.69</v>
      </c>
      <c r="S181" s="55">
        <f t="shared" si="67"/>
        <v>19122.314999999999</v>
      </c>
      <c r="T181" s="1">
        <v>111</v>
      </c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</row>
    <row r="182" spans="1:168" s="2" customFormat="1" ht="15" customHeight="1" x14ac:dyDescent="0.4">
      <c r="A182" s="1">
        <v>19</v>
      </c>
      <c r="B182" s="133" t="s">
        <v>200</v>
      </c>
      <c r="C182" s="1" t="s">
        <v>30</v>
      </c>
      <c r="D182" s="1" t="s">
        <v>172</v>
      </c>
      <c r="E182" s="1" t="s">
        <v>175</v>
      </c>
      <c r="F182" s="1" t="s">
        <v>32</v>
      </c>
      <c r="G182" s="3">
        <v>20350</v>
      </c>
      <c r="H182" s="56">
        <v>0</v>
      </c>
      <c r="I182" s="5">
        <v>25</v>
      </c>
      <c r="J182" s="5">
        <f t="shared" si="59"/>
        <v>584.04499999999996</v>
      </c>
      <c r="K182" s="53">
        <f t="shared" si="60"/>
        <v>1444.85</v>
      </c>
      <c r="L182" s="53">
        <f t="shared" si="61"/>
        <v>234.02500000000001</v>
      </c>
      <c r="M182" s="5">
        <f t="shared" si="62"/>
        <v>618.64</v>
      </c>
      <c r="N182" s="53">
        <f t="shared" si="63"/>
        <v>1442.8150000000001</v>
      </c>
      <c r="O182" s="6">
        <v>0</v>
      </c>
      <c r="P182" s="5">
        <f t="shared" si="64"/>
        <v>4324.375</v>
      </c>
      <c r="Q182" s="5">
        <f t="shared" si="65"/>
        <v>1227.6849999999999</v>
      </c>
      <c r="R182" s="5">
        <f t="shared" si="66"/>
        <v>3121.69</v>
      </c>
      <c r="S182" s="55">
        <f t="shared" si="67"/>
        <v>19122.314999999999</v>
      </c>
      <c r="T182" s="1">
        <v>111</v>
      </c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</row>
    <row r="183" spans="1:168" s="2" customFormat="1" ht="15" customHeight="1" x14ac:dyDescent="0.4">
      <c r="A183" s="1">
        <v>20</v>
      </c>
      <c r="B183" s="2" t="s">
        <v>201</v>
      </c>
      <c r="C183" s="1" t="s">
        <v>30</v>
      </c>
      <c r="D183" s="1" t="s">
        <v>172</v>
      </c>
      <c r="E183" s="1" t="s">
        <v>202</v>
      </c>
      <c r="F183" s="1" t="s">
        <v>32</v>
      </c>
      <c r="G183" s="3">
        <v>13200</v>
      </c>
      <c r="H183" s="56">
        <v>0</v>
      </c>
      <c r="I183" s="5">
        <v>25</v>
      </c>
      <c r="J183" s="5">
        <v>378.84</v>
      </c>
      <c r="K183" s="53">
        <f t="shared" si="60"/>
        <v>937.19999999999993</v>
      </c>
      <c r="L183" s="53">
        <f t="shared" si="61"/>
        <v>151.80000000000001</v>
      </c>
      <c r="M183" s="5">
        <f t="shared" si="62"/>
        <v>401.28</v>
      </c>
      <c r="N183" s="53">
        <f t="shared" si="63"/>
        <v>935.88000000000011</v>
      </c>
      <c r="O183" s="6">
        <v>0</v>
      </c>
      <c r="P183" s="5">
        <f t="shared" si="64"/>
        <v>2805</v>
      </c>
      <c r="Q183" s="5">
        <f t="shared" si="65"/>
        <v>805.11999999999989</v>
      </c>
      <c r="R183" s="5">
        <f t="shared" si="66"/>
        <v>2024.88</v>
      </c>
      <c r="S183" s="55">
        <f t="shared" si="67"/>
        <v>12394.880000000001</v>
      </c>
      <c r="T183" s="1">
        <v>111</v>
      </c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</row>
    <row r="184" spans="1:168" s="2" customFormat="1" ht="15" customHeight="1" x14ac:dyDescent="0.4">
      <c r="A184" s="1">
        <v>21</v>
      </c>
      <c r="B184" s="2" t="s">
        <v>203</v>
      </c>
      <c r="C184" s="1" t="s">
        <v>30</v>
      </c>
      <c r="D184" s="1" t="s">
        <v>172</v>
      </c>
      <c r="E184" s="1" t="s">
        <v>175</v>
      </c>
      <c r="F184" s="1" t="s">
        <v>32</v>
      </c>
      <c r="G184" s="3">
        <v>20350</v>
      </c>
      <c r="H184" s="56">
        <v>0</v>
      </c>
      <c r="I184" s="5">
        <v>25</v>
      </c>
      <c r="J184" s="5">
        <f t="shared" si="59"/>
        <v>584.04499999999996</v>
      </c>
      <c r="K184" s="53">
        <f t="shared" si="60"/>
        <v>1444.85</v>
      </c>
      <c r="L184" s="53">
        <f t="shared" si="61"/>
        <v>234.02500000000001</v>
      </c>
      <c r="M184" s="5">
        <f t="shared" si="62"/>
        <v>618.64</v>
      </c>
      <c r="N184" s="53">
        <f t="shared" si="63"/>
        <v>1442.8150000000001</v>
      </c>
      <c r="O184" s="6">
        <v>0</v>
      </c>
      <c r="P184" s="5">
        <f t="shared" si="64"/>
        <v>4324.375</v>
      </c>
      <c r="Q184" s="5">
        <f t="shared" si="65"/>
        <v>1227.6849999999999</v>
      </c>
      <c r="R184" s="5">
        <f t="shared" si="66"/>
        <v>3121.69</v>
      </c>
      <c r="S184" s="55">
        <f t="shared" si="67"/>
        <v>19122.314999999999</v>
      </c>
      <c r="T184" s="1">
        <v>111</v>
      </c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</row>
    <row r="185" spans="1:168" s="2" customFormat="1" ht="15" customHeight="1" x14ac:dyDescent="0.4">
      <c r="A185" s="1">
        <v>22</v>
      </c>
      <c r="B185" s="2" t="s">
        <v>204</v>
      </c>
      <c r="C185" s="1" t="s">
        <v>30</v>
      </c>
      <c r="D185" s="1" t="s">
        <v>172</v>
      </c>
      <c r="E185" s="1" t="s">
        <v>175</v>
      </c>
      <c r="F185" s="1" t="s">
        <v>32</v>
      </c>
      <c r="G185" s="3">
        <v>20350</v>
      </c>
      <c r="H185" s="56">
        <v>0</v>
      </c>
      <c r="I185" s="5">
        <v>25</v>
      </c>
      <c r="J185" s="5">
        <f t="shared" si="59"/>
        <v>584.04499999999996</v>
      </c>
      <c r="K185" s="53">
        <f t="shared" si="60"/>
        <v>1444.85</v>
      </c>
      <c r="L185" s="53">
        <f t="shared" si="61"/>
        <v>234.02500000000001</v>
      </c>
      <c r="M185" s="5">
        <f t="shared" si="62"/>
        <v>618.64</v>
      </c>
      <c r="N185" s="53">
        <f t="shared" si="63"/>
        <v>1442.8150000000001</v>
      </c>
      <c r="O185" s="6">
        <v>0</v>
      </c>
      <c r="P185" s="5">
        <f t="shared" si="64"/>
        <v>4324.375</v>
      </c>
      <c r="Q185" s="5">
        <f t="shared" si="65"/>
        <v>1227.6849999999999</v>
      </c>
      <c r="R185" s="5">
        <f t="shared" si="66"/>
        <v>3121.69</v>
      </c>
      <c r="S185" s="55">
        <f t="shared" si="67"/>
        <v>19122.314999999999</v>
      </c>
      <c r="T185" s="1">
        <v>111</v>
      </c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</row>
    <row r="186" spans="1:168" ht="15" customHeight="1" x14ac:dyDescent="0.4">
      <c r="A186" s="1">
        <v>23</v>
      </c>
      <c r="B186" s="2" t="s">
        <v>205</v>
      </c>
      <c r="C186" s="1" t="s">
        <v>30</v>
      </c>
      <c r="D186" s="1" t="s">
        <v>172</v>
      </c>
      <c r="E186" s="1" t="s">
        <v>175</v>
      </c>
      <c r="F186" s="1" t="s">
        <v>32</v>
      </c>
      <c r="G186" s="3">
        <v>20350</v>
      </c>
      <c r="H186" s="56">
        <v>0</v>
      </c>
      <c r="I186" s="5">
        <v>25</v>
      </c>
      <c r="J186" s="5">
        <f t="shared" si="59"/>
        <v>584.04499999999996</v>
      </c>
      <c r="K186" s="53">
        <f t="shared" si="60"/>
        <v>1444.85</v>
      </c>
      <c r="L186" s="53">
        <f t="shared" si="61"/>
        <v>234.02500000000001</v>
      </c>
      <c r="M186" s="5">
        <f t="shared" si="62"/>
        <v>618.64</v>
      </c>
      <c r="N186" s="53">
        <f t="shared" si="63"/>
        <v>1442.8150000000001</v>
      </c>
      <c r="O186" s="6">
        <v>0</v>
      </c>
      <c r="P186" s="5">
        <f t="shared" si="64"/>
        <v>4324.375</v>
      </c>
      <c r="Q186" s="5">
        <f t="shared" si="65"/>
        <v>1227.6849999999999</v>
      </c>
      <c r="R186" s="5">
        <f t="shared" si="66"/>
        <v>3121.69</v>
      </c>
      <c r="S186" s="55">
        <f t="shared" si="67"/>
        <v>19122.314999999999</v>
      </c>
      <c r="T186" s="1">
        <v>111</v>
      </c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</row>
    <row r="187" spans="1:168" ht="15" customHeight="1" x14ac:dyDescent="0.4">
      <c r="A187" s="1">
        <v>24</v>
      </c>
      <c r="B187" s="2" t="s">
        <v>206</v>
      </c>
      <c r="C187" s="1" t="s">
        <v>30</v>
      </c>
      <c r="D187" s="1" t="s">
        <v>172</v>
      </c>
      <c r="E187" s="1" t="s">
        <v>175</v>
      </c>
      <c r="F187" s="1" t="s">
        <v>32</v>
      </c>
      <c r="G187" s="3">
        <v>20350</v>
      </c>
      <c r="H187" s="56">
        <v>0</v>
      </c>
      <c r="I187" s="5">
        <v>25</v>
      </c>
      <c r="J187" s="5">
        <f t="shared" si="59"/>
        <v>584.04499999999996</v>
      </c>
      <c r="K187" s="53">
        <f t="shared" si="60"/>
        <v>1444.85</v>
      </c>
      <c r="L187" s="53">
        <f t="shared" si="61"/>
        <v>234.02500000000001</v>
      </c>
      <c r="M187" s="5">
        <f t="shared" si="62"/>
        <v>618.64</v>
      </c>
      <c r="N187" s="53">
        <f t="shared" si="63"/>
        <v>1442.8150000000001</v>
      </c>
      <c r="O187" s="6">
        <v>0</v>
      </c>
      <c r="P187" s="5">
        <f t="shared" si="64"/>
        <v>4324.375</v>
      </c>
      <c r="Q187" s="5">
        <f t="shared" si="65"/>
        <v>1227.6849999999999</v>
      </c>
      <c r="R187" s="5">
        <f t="shared" si="66"/>
        <v>3121.69</v>
      </c>
      <c r="S187" s="55">
        <f t="shared" si="67"/>
        <v>19122.314999999999</v>
      </c>
      <c r="T187" s="1">
        <v>111</v>
      </c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</row>
    <row r="188" spans="1:168" ht="15" customHeight="1" x14ac:dyDescent="0.4">
      <c r="A188" s="1">
        <v>25</v>
      </c>
      <c r="B188" s="2" t="s">
        <v>207</v>
      </c>
      <c r="C188" s="1" t="s">
        <v>30</v>
      </c>
      <c r="D188" s="1" t="s">
        <v>172</v>
      </c>
      <c r="E188" s="1" t="s">
        <v>194</v>
      </c>
      <c r="F188" s="1" t="s">
        <v>32</v>
      </c>
      <c r="G188" s="3">
        <v>20350</v>
      </c>
      <c r="H188" s="56">
        <v>0</v>
      </c>
      <c r="I188" s="5">
        <v>25</v>
      </c>
      <c r="J188" s="5">
        <f t="shared" si="59"/>
        <v>584.04499999999996</v>
      </c>
      <c r="K188" s="53">
        <f t="shared" si="60"/>
        <v>1444.85</v>
      </c>
      <c r="L188" s="53">
        <f t="shared" si="61"/>
        <v>234.02500000000001</v>
      </c>
      <c r="M188" s="5">
        <f t="shared" si="62"/>
        <v>618.64</v>
      </c>
      <c r="N188" s="53">
        <f t="shared" si="63"/>
        <v>1442.8150000000001</v>
      </c>
      <c r="O188" s="6">
        <v>0</v>
      </c>
      <c r="P188" s="5">
        <f t="shared" si="64"/>
        <v>4324.375</v>
      </c>
      <c r="Q188" s="5">
        <f t="shared" si="65"/>
        <v>1227.6849999999999</v>
      </c>
      <c r="R188" s="5">
        <f t="shared" si="66"/>
        <v>3121.69</v>
      </c>
      <c r="S188" s="55">
        <f t="shared" si="67"/>
        <v>19122.314999999999</v>
      </c>
      <c r="T188" s="1">
        <v>111</v>
      </c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</row>
    <row r="189" spans="1:168" ht="15" customHeight="1" x14ac:dyDescent="0.4">
      <c r="A189" s="1">
        <v>26</v>
      </c>
      <c r="B189" s="108" t="s">
        <v>208</v>
      </c>
      <c r="C189" s="1" t="s">
        <v>30</v>
      </c>
      <c r="D189" s="1" t="s">
        <v>172</v>
      </c>
      <c r="E189" s="1" t="s">
        <v>173</v>
      </c>
      <c r="F189" s="1" t="s">
        <v>32</v>
      </c>
      <c r="G189" s="3">
        <v>20350</v>
      </c>
      <c r="H189" s="56">
        <v>0</v>
      </c>
      <c r="I189" s="5">
        <v>25</v>
      </c>
      <c r="J189" s="5">
        <f t="shared" si="59"/>
        <v>584.04499999999996</v>
      </c>
      <c r="K189" s="53">
        <f t="shared" si="60"/>
        <v>1444.85</v>
      </c>
      <c r="L189" s="53">
        <f t="shared" si="61"/>
        <v>234.02500000000001</v>
      </c>
      <c r="M189" s="5">
        <f t="shared" si="62"/>
        <v>618.64</v>
      </c>
      <c r="N189" s="53">
        <f t="shared" si="63"/>
        <v>1442.8150000000001</v>
      </c>
      <c r="O189" s="6">
        <v>0</v>
      </c>
      <c r="P189" s="5">
        <f t="shared" si="64"/>
        <v>4324.375</v>
      </c>
      <c r="Q189" s="5">
        <f t="shared" si="65"/>
        <v>1227.6849999999999</v>
      </c>
      <c r="R189" s="5">
        <f t="shared" si="66"/>
        <v>3121.69</v>
      </c>
      <c r="S189" s="55">
        <f t="shared" si="67"/>
        <v>19122.314999999999</v>
      </c>
      <c r="T189" s="1">
        <v>111</v>
      </c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</row>
    <row r="190" spans="1:168" ht="15" customHeight="1" x14ac:dyDescent="0.4">
      <c r="A190" s="1">
        <v>27</v>
      </c>
      <c r="B190" s="108" t="s">
        <v>209</v>
      </c>
      <c r="C190" s="1" t="s">
        <v>30</v>
      </c>
      <c r="D190" s="1" t="s">
        <v>172</v>
      </c>
      <c r="E190" s="1" t="s">
        <v>173</v>
      </c>
      <c r="F190" s="1" t="s">
        <v>32</v>
      </c>
      <c r="G190" s="3">
        <v>20350</v>
      </c>
      <c r="H190" s="56">
        <v>0</v>
      </c>
      <c r="I190" s="5">
        <v>25</v>
      </c>
      <c r="J190" s="5">
        <f t="shared" si="59"/>
        <v>584.04499999999996</v>
      </c>
      <c r="K190" s="53">
        <f t="shared" si="60"/>
        <v>1444.85</v>
      </c>
      <c r="L190" s="53">
        <f t="shared" si="61"/>
        <v>234.02500000000001</v>
      </c>
      <c r="M190" s="5">
        <f t="shared" si="62"/>
        <v>618.64</v>
      </c>
      <c r="N190" s="53">
        <f t="shared" si="63"/>
        <v>1442.8150000000001</v>
      </c>
      <c r="O190" s="6">
        <v>0</v>
      </c>
      <c r="P190" s="5">
        <f t="shared" si="64"/>
        <v>4324.375</v>
      </c>
      <c r="Q190" s="5">
        <f t="shared" si="65"/>
        <v>1227.6849999999999</v>
      </c>
      <c r="R190" s="5">
        <f t="shared" si="66"/>
        <v>3121.69</v>
      </c>
      <c r="S190" s="55">
        <f t="shared" si="67"/>
        <v>19122.314999999999</v>
      </c>
      <c r="T190" s="1">
        <v>111</v>
      </c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</row>
    <row r="191" spans="1:168" ht="15" customHeight="1" x14ac:dyDescent="0.4">
      <c r="A191" s="1">
        <v>28</v>
      </c>
      <c r="B191" s="108" t="s">
        <v>210</v>
      </c>
      <c r="C191" s="1" t="s">
        <v>30</v>
      </c>
      <c r="D191" s="1" t="s">
        <v>172</v>
      </c>
      <c r="E191" s="1" t="s">
        <v>173</v>
      </c>
      <c r="F191" s="1" t="s">
        <v>32</v>
      </c>
      <c r="G191" s="3">
        <v>20350</v>
      </c>
      <c r="H191" s="56">
        <v>0</v>
      </c>
      <c r="I191" s="5">
        <v>25</v>
      </c>
      <c r="J191" s="5">
        <f t="shared" si="59"/>
        <v>584.04499999999996</v>
      </c>
      <c r="K191" s="53">
        <f t="shared" si="60"/>
        <v>1444.85</v>
      </c>
      <c r="L191" s="53">
        <f t="shared" si="61"/>
        <v>234.02500000000001</v>
      </c>
      <c r="M191" s="5">
        <f t="shared" si="62"/>
        <v>618.64</v>
      </c>
      <c r="N191" s="53">
        <f t="shared" si="63"/>
        <v>1442.8150000000001</v>
      </c>
      <c r="O191" s="6">
        <v>0</v>
      </c>
      <c r="P191" s="5">
        <f t="shared" si="64"/>
        <v>4324.375</v>
      </c>
      <c r="Q191" s="5">
        <f t="shared" si="65"/>
        <v>1227.6849999999999</v>
      </c>
      <c r="R191" s="5">
        <f t="shared" si="66"/>
        <v>3121.69</v>
      </c>
      <c r="S191" s="55">
        <f t="shared" si="67"/>
        <v>19122.314999999999</v>
      </c>
      <c r="T191" s="1">
        <v>111</v>
      </c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</row>
    <row r="192" spans="1:168" ht="15" customHeight="1" x14ac:dyDescent="0.4">
      <c r="A192" s="1">
        <v>29</v>
      </c>
      <c r="B192" s="2" t="s">
        <v>211</v>
      </c>
      <c r="C192" s="1" t="s">
        <v>30</v>
      </c>
      <c r="D192" s="1" t="s">
        <v>172</v>
      </c>
      <c r="E192" s="1" t="s">
        <v>194</v>
      </c>
      <c r="F192" s="1" t="s">
        <v>32</v>
      </c>
      <c r="G192" s="3">
        <v>20350</v>
      </c>
      <c r="H192" s="56">
        <v>0</v>
      </c>
      <c r="I192" s="5">
        <v>25</v>
      </c>
      <c r="J192" s="5">
        <f t="shared" si="59"/>
        <v>584.04499999999996</v>
      </c>
      <c r="K192" s="53">
        <f t="shared" si="60"/>
        <v>1444.85</v>
      </c>
      <c r="L192" s="53">
        <f t="shared" si="61"/>
        <v>234.02500000000001</v>
      </c>
      <c r="M192" s="5">
        <f t="shared" si="62"/>
        <v>618.64</v>
      </c>
      <c r="N192" s="53">
        <f t="shared" si="63"/>
        <v>1442.8150000000001</v>
      </c>
      <c r="O192" s="6">
        <v>0</v>
      </c>
      <c r="P192" s="5">
        <f t="shared" si="64"/>
        <v>4324.375</v>
      </c>
      <c r="Q192" s="5">
        <f t="shared" si="65"/>
        <v>1227.6849999999999</v>
      </c>
      <c r="R192" s="5">
        <f t="shared" si="66"/>
        <v>3121.69</v>
      </c>
      <c r="S192" s="55">
        <f t="shared" si="67"/>
        <v>19122.314999999999</v>
      </c>
      <c r="T192" s="1">
        <v>111</v>
      </c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</row>
    <row r="193" spans="1:168" ht="15" customHeight="1" x14ac:dyDescent="0.4">
      <c r="A193" s="1">
        <v>30</v>
      </c>
      <c r="B193" s="2" t="s">
        <v>212</v>
      </c>
      <c r="C193" s="1" t="s">
        <v>30</v>
      </c>
      <c r="D193" s="1" t="s">
        <v>172</v>
      </c>
      <c r="E193" s="1" t="s">
        <v>194</v>
      </c>
      <c r="F193" s="1" t="s">
        <v>32</v>
      </c>
      <c r="G193" s="3">
        <v>20350</v>
      </c>
      <c r="H193" s="56">
        <v>0</v>
      </c>
      <c r="I193" s="5">
        <v>25</v>
      </c>
      <c r="J193" s="5">
        <f t="shared" si="59"/>
        <v>584.04499999999996</v>
      </c>
      <c r="K193" s="53">
        <f t="shared" si="60"/>
        <v>1444.85</v>
      </c>
      <c r="L193" s="53">
        <f t="shared" si="61"/>
        <v>234.02500000000001</v>
      </c>
      <c r="M193" s="5">
        <f t="shared" si="62"/>
        <v>618.64</v>
      </c>
      <c r="N193" s="53">
        <f t="shared" si="63"/>
        <v>1442.8150000000001</v>
      </c>
      <c r="O193" s="6">
        <v>0</v>
      </c>
      <c r="P193" s="5">
        <f t="shared" si="64"/>
        <v>4324.375</v>
      </c>
      <c r="Q193" s="5">
        <f t="shared" si="65"/>
        <v>1227.6849999999999</v>
      </c>
      <c r="R193" s="5">
        <f t="shared" si="66"/>
        <v>3121.69</v>
      </c>
      <c r="S193" s="55">
        <f t="shared" si="67"/>
        <v>19122.314999999999</v>
      </c>
      <c r="T193" s="1">
        <v>111</v>
      </c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</row>
    <row r="194" spans="1:168" ht="15" customHeight="1" x14ac:dyDescent="0.4">
      <c r="A194" s="1">
        <v>31</v>
      </c>
      <c r="B194" s="2" t="s">
        <v>213</v>
      </c>
      <c r="C194" s="1" t="s">
        <v>30</v>
      </c>
      <c r="D194" s="1" t="s">
        <v>172</v>
      </c>
      <c r="E194" s="1" t="s">
        <v>194</v>
      </c>
      <c r="F194" s="1" t="s">
        <v>32</v>
      </c>
      <c r="G194" s="3">
        <v>20350</v>
      </c>
      <c r="H194" s="56">
        <v>0</v>
      </c>
      <c r="I194" s="5">
        <v>25</v>
      </c>
      <c r="J194" s="5">
        <f t="shared" si="59"/>
        <v>584.04499999999996</v>
      </c>
      <c r="K194" s="53">
        <f t="shared" si="60"/>
        <v>1444.85</v>
      </c>
      <c r="L194" s="53">
        <f t="shared" si="61"/>
        <v>234.02500000000001</v>
      </c>
      <c r="M194" s="5">
        <f t="shared" si="62"/>
        <v>618.64</v>
      </c>
      <c r="N194" s="53">
        <f t="shared" si="63"/>
        <v>1442.8150000000001</v>
      </c>
      <c r="O194" s="6">
        <v>0</v>
      </c>
      <c r="P194" s="5">
        <f t="shared" si="64"/>
        <v>4324.375</v>
      </c>
      <c r="Q194" s="5">
        <f t="shared" si="65"/>
        <v>1227.6849999999999</v>
      </c>
      <c r="R194" s="5">
        <f t="shared" si="66"/>
        <v>3121.69</v>
      </c>
      <c r="S194" s="55">
        <f t="shared" si="67"/>
        <v>19122.314999999999</v>
      </c>
      <c r="T194" s="1">
        <v>111</v>
      </c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</row>
    <row r="195" spans="1:168" ht="15" customHeight="1" x14ac:dyDescent="0.4">
      <c r="A195" s="1">
        <v>32</v>
      </c>
      <c r="B195" s="2" t="s">
        <v>214</v>
      </c>
      <c r="C195" s="1" t="s">
        <v>30</v>
      </c>
      <c r="D195" s="1" t="s">
        <v>172</v>
      </c>
      <c r="E195" s="1" t="s">
        <v>175</v>
      </c>
      <c r="F195" s="1" t="s">
        <v>32</v>
      </c>
      <c r="G195" s="3">
        <v>20350</v>
      </c>
      <c r="H195" s="56">
        <v>0</v>
      </c>
      <c r="I195" s="5">
        <v>25</v>
      </c>
      <c r="J195" s="5">
        <f t="shared" si="59"/>
        <v>584.04499999999996</v>
      </c>
      <c r="K195" s="53">
        <f t="shared" si="60"/>
        <v>1444.85</v>
      </c>
      <c r="L195" s="53">
        <f t="shared" si="61"/>
        <v>234.02500000000001</v>
      </c>
      <c r="M195" s="5">
        <f t="shared" si="62"/>
        <v>618.64</v>
      </c>
      <c r="N195" s="53">
        <f t="shared" si="63"/>
        <v>1442.8150000000001</v>
      </c>
      <c r="O195" s="6">
        <v>0</v>
      </c>
      <c r="P195" s="5">
        <f t="shared" si="64"/>
        <v>4324.375</v>
      </c>
      <c r="Q195" s="5">
        <f t="shared" si="65"/>
        <v>1227.6849999999999</v>
      </c>
      <c r="R195" s="5">
        <f t="shared" si="66"/>
        <v>3121.69</v>
      </c>
      <c r="S195" s="55">
        <f t="shared" si="67"/>
        <v>19122.314999999999</v>
      </c>
      <c r="T195" s="1">
        <v>111</v>
      </c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</row>
    <row r="196" spans="1:168" ht="15" customHeight="1" x14ac:dyDescent="0.4">
      <c r="A196" s="1">
        <v>33</v>
      </c>
      <c r="B196" s="2" t="s">
        <v>215</v>
      </c>
      <c r="C196" s="1" t="s">
        <v>30</v>
      </c>
      <c r="D196" s="1" t="s">
        <v>172</v>
      </c>
      <c r="E196" s="1" t="s">
        <v>175</v>
      </c>
      <c r="F196" s="1" t="s">
        <v>32</v>
      </c>
      <c r="G196" s="3">
        <v>20350</v>
      </c>
      <c r="H196" s="56">
        <v>0</v>
      </c>
      <c r="I196" s="5">
        <v>25</v>
      </c>
      <c r="J196" s="5">
        <f t="shared" si="59"/>
        <v>584.04499999999996</v>
      </c>
      <c r="K196" s="53">
        <f t="shared" si="60"/>
        <v>1444.85</v>
      </c>
      <c r="L196" s="53">
        <f t="shared" si="61"/>
        <v>234.02500000000001</v>
      </c>
      <c r="M196" s="5">
        <f t="shared" si="62"/>
        <v>618.64</v>
      </c>
      <c r="N196" s="53">
        <f t="shared" si="63"/>
        <v>1442.8150000000001</v>
      </c>
      <c r="O196" s="6">
        <v>1587.38</v>
      </c>
      <c r="P196" s="5">
        <f t="shared" si="64"/>
        <v>4324.375</v>
      </c>
      <c r="Q196" s="5">
        <f t="shared" si="65"/>
        <v>2815.0650000000001</v>
      </c>
      <c r="R196" s="5">
        <f t="shared" si="66"/>
        <v>3121.69</v>
      </c>
      <c r="S196" s="55">
        <f t="shared" si="67"/>
        <v>17534.935000000001</v>
      </c>
      <c r="T196" s="1">
        <v>111</v>
      </c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</row>
    <row r="197" spans="1:168" ht="15" customHeight="1" x14ac:dyDescent="0.4">
      <c r="A197" s="1">
        <v>34</v>
      </c>
      <c r="B197" s="2" t="s">
        <v>216</v>
      </c>
      <c r="C197" s="1" t="s">
        <v>30</v>
      </c>
      <c r="D197" s="1" t="s">
        <v>172</v>
      </c>
      <c r="E197" s="1" t="s">
        <v>173</v>
      </c>
      <c r="F197" s="1" t="s">
        <v>32</v>
      </c>
      <c r="G197" s="3">
        <v>20350</v>
      </c>
      <c r="H197" s="56">
        <v>0</v>
      </c>
      <c r="I197" s="5">
        <v>25</v>
      </c>
      <c r="J197" s="5">
        <f t="shared" si="59"/>
        <v>584.04499999999996</v>
      </c>
      <c r="K197" s="53">
        <f t="shared" si="60"/>
        <v>1444.85</v>
      </c>
      <c r="L197" s="53">
        <f t="shared" si="61"/>
        <v>234.02500000000001</v>
      </c>
      <c r="M197" s="5">
        <f t="shared" si="62"/>
        <v>618.64</v>
      </c>
      <c r="N197" s="53">
        <f t="shared" si="63"/>
        <v>1442.8150000000001</v>
      </c>
      <c r="O197" s="6">
        <v>0</v>
      </c>
      <c r="P197" s="5">
        <f t="shared" si="64"/>
        <v>4324.375</v>
      </c>
      <c r="Q197" s="5">
        <f t="shared" si="65"/>
        <v>1227.6849999999999</v>
      </c>
      <c r="R197" s="5">
        <f t="shared" si="66"/>
        <v>3121.69</v>
      </c>
      <c r="S197" s="55">
        <f t="shared" si="67"/>
        <v>19122.314999999999</v>
      </c>
      <c r="T197" s="1">
        <v>111</v>
      </c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</row>
    <row r="198" spans="1:168" ht="15" customHeight="1" x14ac:dyDescent="0.4">
      <c r="A198" s="1">
        <v>35</v>
      </c>
      <c r="B198" s="2" t="s">
        <v>217</v>
      </c>
      <c r="C198" s="1" t="s">
        <v>34</v>
      </c>
      <c r="D198" s="1" t="s">
        <v>172</v>
      </c>
      <c r="E198" s="109" t="s">
        <v>167</v>
      </c>
      <c r="F198" s="1" t="s">
        <v>32</v>
      </c>
      <c r="G198" s="3">
        <v>35000</v>
      </c>
      <c r="H198" s="56">
        <v>0</v>
      </c>
      <c r="I198" s="5">
        <v>25</v>
      </c>
      <c r="J198" s="5">
        <f t="shared" si="59"/>
        <v>1004.5</v>
      </c>
      <c r="K198" s="53">
        <f t="shared" si="60"/>
        <v>2485</v>
      </c>
      <c r="L198" s="53">
        <f t="shared" si="61"/>
        <v>402.5</v>
      </c>
      <c r="M198" s="5">
        <f t="shared" si="62"/>
        <v>1064</v>
      </c>
      <c r="N198" s="53">
        <f t="shared" si="63"/>
        <v>2481.5</v>
      </c>
      <c r="O198" s="6">
        <v>1587.38</v>
      </c>
      <c r="P198" s="5">
        <f t="shared" si="64"/>
        <v>7437.5</v>
      </c>
      <c r="Q198" s="5">
        <f t="shared" si="65"/>
        <v>3680.88</v>
      </c>
      <c r="R198" s="5">
        <f t="shared" si="66"/>
        <v>5369</v>
      </c>
      <c r="S198" s="55">
        <f t="shared" si="67"/>
        <v>31319.119999999999</v>
      </c>
      <c r="T198" s="1">
        <v>111</v>
      </c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</row>
    <row r="199" spans="1:168" ht="15" customHeight="1" x14ac:dyDescent="0.4">
      <c r="A199" s="1">
        <v>36</v>
      </c>
      <c r="B199" s="2" t="s">
        <v>218</v>
      </c>
      <c r="C199" s="1" t="s">
        <v>30</v>
      </c>
      <c r="D199" s="1" t="s">
        <v>172</v>
      </c>
      <c r="E199" s="1" t="s">
        <v>175</v>
      </c>
      <c r="F199" s="1" t="s">
        <v>32</v>
      </c>
      <c r="G199" s="3">
        <v>20350</v>
      </c>
      <c r="H199" s="56">
        <v>0</v>
      </c>
      <c r="I199" s="5">
        <v>25</v>
      </c>
      <c r="J199" s="5">
        <f t="shared" si="59"/>
        <v>584.04499999999996</v>
      </c>
      <c r="K199" s="53">
        <f t="shared" si="60"/>
        <v>1444.85</v>
      </c>
      <c r="L199" s="53">
        <f t="shared" si="61"/>
        <v>234.02500000000001</v>
      </c>
      <c r="M199" s="5">
        <f t="shared" si="62"/>
        <v>618.64</v>
      </c>
      <c r="N199" s="53">
        <f t="shared" si="63"/>
        <v>1442.8150000000001</v>
      </c>
      <c r="O199" s="6">
        <v>0</v>
      </c>
      <c r="P199" s="5">
        <f t="shared" si="64"/>
        <v>4324.375</v>
      </c>
      <c r="Q199" s="5">
        <f t="shared" si="65"/>
        <v>1227.6849999999999</v>
      </c>
      <c r="R199" s="5">
        <f t="shared" si="66"/>
        <v>3121.69</v>
      </c>
      <c r="S199" s="55">
        <f t="shared" si="67"/>
        <v>19122.314999999999</v>
      </c>
      <c r="T199" s="1">
        <v>111</v>
      </c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</row>
    <row r="200" spans="1:168" ht="15" customHeight="1" x14ac:dyDescent="0.4">
      <c r="A200" s="1">
        <v>37</v>
      </c>
      <c r="B200" s="133" t="s">
        <v>219</v>
      </c>
      <c r="C200" s="1" t="s">
        <v>30</v>
      </c>
      <c r="D200" s="1" t="s">
        <v>172</v>
      </c>
      <c r="E200" s="1" t="s">
        <v>220</v>
      </c>
      <c r="F200" s="1" t="s">
        <v>32</v>
      </c>
      <c r="G200" s="3">
        <v>13200</v>
      </c>
      <c r="H200" s="56">
        <v>0</v>
      </c>
      <c r="I200" s="5">
        <v>25</v>
      </c>
      <c r="J200" s="5">
        <v>378.84</v>
      </c>
      <c r="K200" s="53">
        <f t="shared" si="60"/>
        <v>937.19999999999993</v>
      </c>
      <c r="L200" s="53">
        <f t="shared" si="61"/>
        <v>151.80000000000001</v>
      </c>
      <c r="M200" s="5">
        <f t="shared" si="62"/>
        <v>401.28</v>
      </c>
      <c r="N200" s="53">
        <f t="shared" si="63"/>
        <v>935.88000000000011</v>
      </c>
      <c r="O200" s="6">
        <v>0</v>
      </c>
      <c r="P200" s="5">
        <f t="shared" si="64"/>
        <v>2805</v>
      </c>
      <c r="Q200" s="5">
        <f t="shared" si="65"/>
        <v>805.11999999999989</v>
      </c>
      <c r="R200" s="5">
        <f t="shared" si="66"/>
        <v>2024.88</v>
      </c>
      <c r="S200" s="55">
        <f t="shared" si="67"/>
        <v>12394.880000000001</v>
      </c>
      <c r="T200" s="1">
        <v>111</v>
      </c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</row>
    <row r="201" spans="1:168" ht="15" customHeight="1" x14ac:dyDescent="0.4">
      <c r="A201" s="1">
        <v>38</v>
      </c>
      <c r="B201" s="2" t="s">
        <v>221</v>
      </c>
      <c r="C201" s="1" t="s">
        <v>30</v>
      </c>
      <c r="D201" s="1" t="s">
        <v>172</v>
      </c>
      <c r="E201" s="1" t="s">
        <v>173</v>
      </c>
      <c r="F201" s="1" t="s">
        <v>32</v>
      </c>
      <c r="G201" s="3">
        <v>20350</v>
      </c>
      <c r="H201" s="56">
        <v>0</v>
      </c>
      <c r="I201" s="5">
        <v>25</v>
      </c>
      <c r="J201" s="5">
        <f t="shared" si="59"/>
        <v>584.04499999999996</v>
      </c>
      <c r="K201" s="53">
        <f t="shared" si="60"/>
        <v>1444.85</v>
      </c>
      <c r="L201" s="53">
        <f t="shared" si="61"/>
        <v>234.02500000000001</v>
      </c>
      <c r="M201" s="5">
        <f t="shared" si="62"/>
        <v>618.64</v>
      </c>
      <c r="N201" s="53">
        <f t="shared" si="63"/>
        <v>1442.8150000000001</v>
      </c>
      <c r="O201" s="6">
        <v>0</v>
      </c>
      <c r="P201" s="5">
        <f t="shared" si="64"/>
        <v>4324.375</v>
      </c>
      <c r="Q201" s="5">
        <f t="shared" si="65"/>
        <v>1227.6849999999999</v>
      </c>
      <c r="R201" s="5">
        <f t="shared" si="66"/>
        <v>3121.69</v>
      </c>
      <c r="S201" s="55">
        <f t="shared" si="67"/>
        <v>19122.314999999999</v>
      </c>
      <c r="T201" s="1">
        <v>111</v>
      </c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</row>
    <row r="202" spans="1:168" ht="15" customHeight="1" x14ac:dyDescent="0.4">
      <c r="A202" s="1">
        <v>39</v>
      </c>
      <c r="B202" s="2" t="s">
        <v>222</v>
      </c>
      <c r="C202" s="1" t="s">
        <v>30</v>
      </c>
      <c r="D202" s="1" t="s">
        <v>172</v>
      </c>
      <c r="E202" s="1" t="s">
        <v>178</v>
      </c>
      <c r="F202" s="1" t="s">
        <v>32</v>
      </c>
      <c r="G202" s="3">
        <v>13200</v>
      </c>
      <c r="H202" s="56">
        <v>0</v>
      </c>
      <c r="I202" s="5">
        <v>25</v>
      </c>
      <c r="J202" s="5">
        <v>378.84</v>
      </c>
      <c r="K202" s="53">
        <f t="shared" si="60"/>
        <v>937.19999999999993</v>
      </c>
      <c r="L202" s="53">
        <f t="shared" si="61"/>
        <v>151.80000000000001</v>
      </c>
      <c r="M202" s="5">
        <f t="shared" si="62"/>
        <v>401.28</v>
      </c>
      <c r="N202" s="53">
        <f t="shared" si="63"/>
        <v>935.88000000000011</v>
      </c>
      <c r="O202" s="6">
        <v>0</v>
      </c>
      <c r="P202" s="5">
        <f t="shared" si="64"/>
        <v>2805</v>
      </c>
      <c r="Q202" s="5">
        <f t="shared" si="65"/>
        <v>805.11999999999989</v>
      </c>
      <c r="R202" s="5">
        <f t="shared" si="66"/>
        <v>2024.88</v>
      </c>
      <c r="S202" s="55">
        <f t="shared" si="67"/>
        <v>12394.880000000001</v>
      </c>
      <c r="T202" s="1">
        <v>111</v>
      </c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</row>
    <row r="203" spans="1:168" ht="15" customHeight="1" x14ac:dyDescent="0.4">
      <c r="A203" s="1">
        <v>40</v>
      </c>
      <c r="B203" s="2" t="s">
        <v>223</v>
      </c>
      <c r="C203" s="1" t="s">
        <v>30</v>
      </c>
      <c r="D203" s="1" t="s">
        <v>172</v>
      </c>
      <c r="E203" s="1" t="s">
        <v>175</v>
      </c>
      <c r="F203" s="1" t="s">
        <v>32</v>
      </c>
      <c r="G203" s="3">
        <v>20350</v>
      </c>
      <c r="H203" s="56">
        <v>0</v>
      </c>
      <c r="I203" s="5">
        <v>25</v>
      </c>
      <c r="J203" s="5">
        <f t="shared" si="59"/>
        <v>584.04499999999996</v>
      </c>
      <c r="K203" s="53">
        <f t="shared" si="60"/>
        <v>1444.85</v>
      </c>
      <c r="L203" s="53">
        <f t="shared" si="61"/>
        <v>234.02500000000001</v>
      </c>
      <c r="M203" s="5">
        <f t="shared" si="62"/>
        <v>618.64</v>
      </c>
      <c r="N203" s="53">
        <f t="shared" si="63"/>
        <v>1442.8150000000001</v>
      </c>
      <c r="O203" s="6">
        <v>0</v>
      </c>
      <c r="P203" s="5">
        <f t="shared" si="64"/>
        <v>4324.375</v>
      </c>
      <c r="Q203" s="5">
        <f t="shared" si="65"/>
        <v>1227.6849999999999</v>
      </c>
      <c r="R203" s="5">
        <f t="shared" si="66"/>
        <v>3121.69</v>
      </c>
      <c r="S203" s="55">
        <f t="shared" si="67"/>
        <v>19122.314999999999</v>
      </c>
      <c r="T203" s="1">
        <v>111</v>
      </c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</row>
    <row r="204" spans="1:168" ht="15" customHeight="1" x14ac:dyDescent="0.4">
      <c r="A204" s="1">
        <v>41</v>
      </c>
      <c r="B204" s="2" t="s">
        <v>224</v>
      </c>
      <c r="C204" s="1" t="s">
        <v>30</v>
      </c>
      <c r="D204" s="1" t="s">
        <v>172</v>
      </c>
      <c r="E204" s="1" t="s">
        <v>225</v>
      </c>
      <c r="F204" s="1" t="s">
        <v>32</v>
      </c>
      <c r="G204" s="3">
        <v>20350</v>
      </c>
      <c r="H204" s="56">
        <v>0</v>
      </c>
      <c r="I204" s="5">
        <v>25</v>
      </c>
      <c r="J204" s="5">
        <f t="shared" si="59"/>
        <v>584.04499999999996</v>
      </c>
      <c r="K204" s="53">
        <f t="shared" si="60"/>
        <v>1444.85</v>
      </c>
      <c r="L204" s="53">
        <f t="shared" si="61"/>
        <v>234.02500000000001</v>
      </c>
      <c r="M204" s="5">
        <f t="shared" si="62"/>
        <v>618.64</v>
      </c>
      <c r="N204" s="53">
        <f t="shared" si="63"/>
        <v>1442.8150000000001</v>
      </c>
      <c r="O204" s="6">
        <v>0</v>
      </c>
      <c r="P204" s="5">
        <f t="shared" si="64"/>
        <v>4324.375</v>
      </c>
      <c r="Q204" s="5">
        <f t="shared" si="65"/>
        <v>1227.6849999999999</v>
      </c>
      <c r="R204" s="5">
        <f t="shared" si="66"/>
        <v>3121.69</v>
      </c>
      <c r="S204" s="55">
        <f t="shared" si="67"/>
        <v>19122.314999999999</v>
      </c>
      <c r="T204" s="1">
        <v>111</v>
      </c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</row>
    <row r="205" spans="1:168" ht="15" customHeight="1" x14ac:dyDescent="0.4">
      <c r="A205" s="1">
        <v>42</v>
      </c>
      <c r="B205" s="2" t="s">
        <v>226</v>
      </c>
      <c r="C205" s="1" t="s">
        <v>30</v>
      </c>
      <c r="D205" s="1" t="s">
        <v>172</v>
      </c>
      <c r="E205" s="1" t="s">
        <v>227</v>
      </c>
      <c r="F205" s="1" t="s">
        <v>32</v>
      </c>
      <c r="G205" s="3">
        <v>16500</v>
      </c>
      <c r="H205" s="56">
        <v>0</v>
      </c>
      <c r="I205" s="5">
        <v>25</v>
      </c>
      <c r="J205" s="5">
        <f t="shared" si="59"/>
        <v>473.55</v>
      </c>
      <c r="K205" s="53">
        <f t="shared" si="60"/>
        <v>1171.5</v>
      </c>
      <c r="L205" s="53">
        <f t="shared" si="61"/>
        <v>189.75</v>
      </c>
      <c r="M205" s="5">
        <f t="shared" si="62"/>
        <v>501.6</v>
      </c>
      <c r="N205" s="53">
        <f t="shared" si="63"/>
        <v>1169.8500000000001</v>
      </c>
      <c r="O205" s="6">
        <v>0</v>
      </c>
      <c r="P205" s="5">
        <f t="shared" si="64"/>
        <v>3506.25</v>
      </c>
      <c r="Q205" s="5">
        <f t="shared" si="65"/>
        <v>1000.1500000000001</v>
      </c>
      <c r="R205" s="5">
        <f t="shared" si="66"/>
        <v>2531.1000000000004</v>
      </c>
      <c r="S205" s="55">
        <f t="shared" si="67"/>
        <v>15499.85</v>
      </c>
      <c r="T205" s="1">
        <v>111</v>
      </c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</row>
    <row r="206" spans="1:168" ht="15" customHeight="1" x14ac:dyDescent="0.4">
      <c r="A206" s="1">
        <v>43</v>
      </c>
      <c r="B206" s="108" t="s">
        <v>228</v>
      </c>
      <c r="C206" s="1" t="s">
        <v>30</v>
      </c>
      <c r="D206" s="1" t="s">
        <v>172</v>
      </c>
      <c r="E206" s="1" t="s">
        <v>173</v>
      </c>
      <c r="F206" s="1" t="s">
        <v>32</v>
      </c>
      <c r="G206" s="3">
        <v>20350</v>
      </c>
      <c r="H206" s="56">
        <v>0</v>
      </c>
      <c r="I206" s="5">
        <v>25</v>
      </c>
      <c r="J206" s="5">
        <f t="shared" si="59"/>
        <v>584.04499999999996</v>
      </c>
      <c r="K206" s="53">
        <f t="shared" si="60"/>
        <v>1444.85</v>
      </c>
      <c r="L206" s="53">
        <f t="shared" si="61"/>
        <v>234.02500000000001</v>
      </c>
      <c r="M206" s="5">
        <f t="shared" si="62"/>
        <v>618.64</v>
      </c>
      <c r="N206" s="53">
        <f t="shared" si="63"/>
        <v>1442.8150000000001</v>
      </c>
      <c r="O206" s="6">
        <v>0</v>
      </c>
      <c r="P206" s="5">
        <f t="shared" si="64"/>
        <v>4324.375</v>
      </c>
      <c r="Q206" s="5">
        <f t="shared" si="65"/>
        <v>1227.6849999999999</v>
      </c>
      <c r="R206" s="5">
        <f t="shared" si="66"/>
        <v>3121.69</v>
      </c>
      <c r="S206" s="55">
        <f t="shared" si="67"/>
        <v>19122.314999999999</v>
      </c>
      <c r="T206" s="1">
        <v>111</v>
      </c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</row>
    <row r="207" spans="1:168" ht="15" customHeight="1" x14ac:dyDescent="0.4">
      <c r="A207" s="1">
        <v>44</v>
      </c>
      <c r="B207" s="2" t="s">
        <v>229</v>
      </c>
      <c r="C207" s="1" t="s">
        <v>30</v>
      </c>
      <c r="D207" s="1" t="s">
        <v>172</v>
      </c>
      <c r="E207" s="1" t="s">
        <v>173</v>
      </c>
      <c r="F207" s="1" t="s">
        <v>32</v>
      </c>
      <c r="G207" s="3">
        <v>20350</v>
      </c>
      <c r="H207" s="56">
        <v>0</v>
      </c>
      <c r="I207" s="5">
        <v>25</v>
      </c>
      <c r="J207" s="5">
        <f t="shared" si="59"/>
        <v>584.04499999999996</v>
      </c>
      <c r="K207" s="53">
        <f t="shared" si="60"/>
        <v>1444.85</v>
      </c>
      <c r="L207" s="53">
        <f>+G207*1.15%</f>
        <v>234.02500000000001</v>
      </c>
      <c r="M207" s="5">
        <f>+G207*3.04%</f>
        <v>618.64</v>
      </c>
      <c r="N207" s="53">
        <f>+G207*7.09%</f>
        <v>1442.8150000000001</v>
      </c>
      <c r="O207" s="6">
        <v>0</v>
      </c>
      <c r="P207" s="5">
        <f>SUM(J207:N207)</f>
        <v>4324.375</v>
      </c>
      <c r="Q207" s="5">
        <f>+H207+I207+J207+M207+O207</f>
        <v>1227.6849999999999</v>
      </c>
      <c r="R207" s="5">
        <f>+K207+L207+N207</f>
        <v>3121.69</v>
      </c>
      <c r="S207" s="55">
        <f>+G207-Q207</f>
        <v>19122.314999999999</v>
      </c>
      <c r="T207" s="1">
        <v>111</v>
      </c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</row>
    <row r="208" spans="1:168" ht="15" customHeight="1" x14ac:dyDescent="0.4">
      <c r="A208" s="1">
        <v>45</v>
      </c>
      <c r="B208" s="2" t="s">
        <v>230</v>
      </c>
      <c r="C208" s="1" t="s">
        <v>30</v>
      </c>
      <c r="D208" s="1" t="s">
        <v>172</v>
      </c>
      <c r="E208" s="1" t="s">
        <v>173</v>
      </c>
      <c r="F208" s="1" t="s">
        <v>32</v>
      </c>
      <c r="G208" s="3">
        <v>20350</v>
      </c>
      <c r="H208" s="56">
        <v>0</v>
      </c>
      <c r="I208" s="5">
        <v>25</v>
      </c>
      <c r="J208" s="5">
        <f t="shared" si="59"/>
        <v>584.04499999999996</v>
      </c>
      <c r="K208" s="53">
        <f t="shared" si="60"/>
        <v>1444.85</v>
      </c>
      <c r="L208" s="53">
        <f t="shared" si="61"/>
        <v>234.02500000000001</v>
      </c>
      <c r="M208" s="5">
        <f t="shared" si="62"/>
        <v>618.64</v>
      </c>
      <c r="N208" s="53">
        <f t="shared" si="63"/>
        <v>1442.8150000000001</v>
      </c>
      <c r="O208" s="6">
        <v>0</v>
      </c>
      <c r="P208" s="5">
        <f t="shared" si="64"/>
        <v>4324.375</v>
      </c>
      <c r="Q208" s="5">
        <f t="shared" si="65"/>
        <v>1227.6849999999999</v>
      </c>
      <c r="R208" s="5">
        <f t="shared" si="66"/>
        <v>3121.69</v>
      </c>
      <c r="S208" s="55">
        <f t="shared" si="67"/>
        <v>19122.314999999999</v>
      </c>
      <c r="T208" s="1">
        <v>111</v>
      </c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</row>
    <row r="209" spans="1:191" ht="15" customHeight="1" x14ac:dyDescent="0.4">
      <c r="A209" s="1">
        <v>46</v>
      </c>
      <c r="B209" s="2" t="s">
        <v>231</v>
      </c>
      <c r="C209" s="1" t="s">
        <v>30</v>
      </c>
      <c r="D209" s="1" t="s">
        <v>172</v>
      </c>
      <c r="E209" s="1" t="s">
        <v>232</v>
      </c>
      <c r="F209" s="1" t="s">
        <v>32</v>
      </c>
      <c r="G209" s="3">
        <v>20350</v>
      </c>
      <c r="H209" s="56">
        <v>0</v>
      </c>
      <c r="I209" s="5">
        <v>25</v>
      </c>
      <c r="J209" s="5">
        <f t="shared" si="59"/>
        <v>584.04499999999996</v>
      </c>
      <c r="K209" s="53">
        <f t="shared" si="60"/>
        <v>1444.85</v>
      </c>
      <c r="L209" s="53">
        <f t="shared" si="61"/>
        <v>234.02500000000001</v>
      </c>
      <c r="M209" s="5">
        <f t="shared" si="62"/>
        <v>618.64</v>
      </c>
      <c r="N209" s="53">
        <f t="shared" si="63"/>
        <v>1442.8150000000001</v>
      </c>
      <c r="O209" s="6">
        <v>0</v>
      </c>
      <c r="P209" s="5">
        <f t="shared" si="64"/>
        <v>4324.375</v>
      </c>
      <c r="Q209" s="5">
        <f t="shared" si="65"/>
        <v>1227.6849999999999</v>
      </c>
      <c r="R209" s="5">
        <f t="shared" si="66"/>
        <v>3121.69</v>
      </c>
      <c r="S209" s="55">
        <f t="shared" si="67"/>
        <v>19122.314999999999</v>
      </c>
      <c r="T209" s="1">
        <v>111</v>
      </c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</row>
    <row r="210" spans="1:191" s="112" customFormat="1" ht="18" customHeight="1" thickBot="1" x14ac:dyDescent="0.45">
      <c r="A210" s="1">
        <v>47</v>
      </c>
      <c r="B210" s="2" t="s">
        <v>233</v>
      </c>
      <c r="C210" s="1" t="s">
        <v>30</v>
      </c>
      <c r="D210" s="1" t="s">
        <v>172</v>
      </c>
      <c r="E210" s="88" t="s">
        <v>173</v>
      </c>
      <c r="F210" s="1" t="s">
        <v>32</v>
      </c>
      <c r="G210" s="3">
        <v>20350</v>
      </c>
      <c r="H210" s="56">
        <v>0</v>
      </c>
      <c r="I210" s="5">
        <v>25</v>
      </c>
      <c r="J210" s="5">
        <f t="shared" si="59"/>
        <v>584.04499999999996</v>
      </c>
      <c r="K210" s="53">
        <f t="shared" si="60"/>
        <v>1444.85</v>
      </c>
      <c r="L210" s="53">
        <f t="shared" si="61"/>
        <v>234.02500000000001</v>
      </c>
      <c r="M210" s="5">
        <f t="shared" si="62"/>
        <v>618.64</v>
      </c>
      <c r="N210" s="53">
        <f t="shared" si="63"/>
        <v>1442.8150000000001</v>
      </c>
      <c r="O210" s="6">
        <v>1587.38</v>
      </c>
      <c r="P210" s="5">
        <f t="shared" si="64"/>
        <v>4324.375</v>
      </c>
      <c r="Q210" s="5">
        <f t="shared" si="65"/>
        <v>2815.0650000000001</v>
      </c>
      <c r="R210" s="5">
        <f t="shared" si="66"/>
        <v>3121.69</v>
      </c>
      <c r="S210" s="55">
        <f t="shared" si="67"/>
        <v>17534.935000000001</v>
      </c>
      <c r="T210" s="111">
        <v>111</v>
      </c>
      <c r="U210" s="111"/>
      <c r="V210" s="111"/>
      <c r="W210" s="111"/>
      <c r="X210" s="111"/>
      <c r="Y210" s="111"/>
      <c r="Z210" s="111"/>
      <c r="AA210" s="111"/>
      <c r="AB210" s="111"/>
      <c r="AC210" s="111"/>
      <c r="AD210" s="111"/>
      <c r="AE210" s="111"/>
      <c r="AF210" s="111"/>
      <c r="AG210" s="111"/>
      <c r="AH210" s="111"/>
      <c r="AI210" s="111"/>
      <c r="AJ210" s="111"/>
      <c r="AK210" s="111"/>
      <c r="AL210" s="111"/>
      <c r="AM210" s="111"/>
      <c r="AN210" s="111"/>
      <c r="AO210" s="111"/>
      <c r="AP210" s="111"/>
      <c r="AQ210" s="111"/>
      <c r="AR210" s="111"/>
      <c r="AS210" s="111"/>
      <c r="AT210" s="111"/>
      <c r="AU210" s="111"/>
      <c r="AV210" s="111"/>
      <c r="AW210" s="111"/>
      <c r="AX210" s="111"/>
      <c r="AY210" s="111"/>
      <c r="AZ210" s="111"/>
      <c r="BA210" s="111"/>
      <c r="BB210" s="111"/>
      <c r="BC210" s="111"/>
      <c r="BD210" s="111"/>
      <c r="BE210" s="111"/>
      <c r="BF210" s="111"/>
      <c r="BG210" s="111"/>
      <c r="BH210" s="111"/>
      <c r="BI210" s="111"/>
      <c r="BJ210" s="111"/>
      <c r="BK210" s="111"/>
      <c r="BL210" s="111"/>
      <c r="BM210" s="111"/>
      <c r="BN210" s="111"/>
      <c r="BO210" s="111"/>
      <c r="BP210" s="111"/>
      <c r="BQ210" s="111"/>
      <c r="BR210" s="111"/>
      <c r="BS210" s="111"/>
      <c r="BT210" s="111"/>
      <c r="BU210" s="111"/>
      <c r="BV210" s="111"/>
      <c r="BW210" s="111"/>
      <c r="BX210" s="111"/>
      <c r="BY210" s="111"/>
      <c r="BZ210" s="111"/>
      <c r="CA210" s="111"/>
      <c r="CB210" s="111"/>
      <c r="CC210" s="111"/>
      <c r="CD210" s="111"/>
      <c r="CE210" s="111"/>
      <c r="CF210" s="111"/>
      <c r="CG210" s="111"/>
      <c r="CH210" s="111"/>
      <c r="CI210" s="111"/>
      <c r="CJ210" s="111"/>
      <c r="CK210" s="111"/>
      <c r="CL210" s="111"/>
      <c r="CM210" s="111"/>
      <c r="CN210" s="111"/>
      <c r="CO210" s="111"/>
      <c r="CP210" s="111"/>
      <c r="CQ210" s="111"/>
      <c r="CR210" s="111"/>
      <c r="CS210" s="111"/>
      <c r="CT210" s="111"/>
      <c r="CU210" s="111"/>
      <c r="CV210" s="111"/>
      <c r="CW210" s="111"/>
      <c r="CX210" s="111"/>
      <c r="CY210" s="111"/>
      <c r="CZ210" s="111"/>
      <c r="DA210" s="111"/>
      <c r="DB210" s="111"/>
      <c r="DC210" s="111"/>
      <c r="DD210" s="111"/>
      <c r="DE210" s="111"/>
      <c r="DF210" s="111"/>
      <c r="DG210" s="111"/>
      <c r="DH210" s="111"/>
      <c r="DI210" s="111"/>
      <c r="DJ210" s="111"/>
      <c r="DK210" s="111"/>
      <c r="DL210" s="111"/>
      <c r="DM210" s="111"/>
      <c r="DN210" s="111"/>
      <c r="DO210" s="111"/>
      <c r="DP210" s="111"/>
      <c r="DQ210" s="111"/>
      <c r="DR210" s="111"/>
      <c r="DS210" s="111"/>
      <c r="DT210" s="111"/>
      <c r="DU210" s="111"/>
      <c r="DV210" s="111"/>
      <c r="DW210" s="111"/>
      <c r="DX210" s="111"/>
      <c r="DY210" s="111"/>
      <c r="DZ210" s="111"/>
      <c r="EA210" s="111"/>
      <c r="EB210" s="111"/>
      <c r="EC210" s="111"/>
      <c r="ED210" s="111"/>
      <c r="EE210" s="111"/>
      <c r="EF210" s="111"/>
      <c r="EG210" s="111"/>
      <c r="EH210" s="111"/>
      <c r="EI210" s="111"/>
      <c r="EJ210" s="111"/>
      <c r="EK210" s="111"/>
      <c r="EL210" s="111"/>
      <c r="EM210" s="111"/>
      <c r="EN210" s="111"/>
      <c r="EO210" s="111"/>
      <c r="EP210" s="111"/>
      <c r="EQ210" s="111"/>
      <c r="ER210" s="111"/>
      <c r="ES210" s="111"/>
      <c r="ET210" s="111"/>
      <c r="EU210" s="111"/>
      <c r="EV210" s="111"/>
      <c r="EW210" s="111"/>
      <c r="EX210" s="111"/>
      <c r="EY210" s="111"/>
      <c r="EZ210" s="111"/>
      <c r="FA210" s="111"/>
      <c r="FB210" s="111"/>
      <c r="FC210" s="111"/>
      <c r="FD210" s="111"/>
      <c r="FE210" s="111"/>
      <c r="FF210" s="111"/>
      <c r="FG210" s="111"/>
      <c r="FH210" s="111"/>
      <c r="FI210" s="111"/>
      <c r="FJ210" s="111"/>
      <c r="FK210" s="111"/>
      <c r="FL210" s="111"/>
    </row>
    <row r="211" spans="1:191" s="76" customFormat="1" ht="18" customHeight="1" thickBot="1" x14ac:dyDescent="0.45">
      <c r="A211" s="84">
        <f>+A210</f>
        <v>47</v>
      </c>
      <c r="B211" s="85"/>
      <c r="C211" s="85"/>
      <c r="D211" s="85"/>
      <c r="E211" s="85"/>
      <c r="F211" s="85"/>
      <c r="G211" s="67">
        <f>SUM(G164:G210)</f>
        <v>958950</v>
      </c>
      <c r="H211" s="68">
        <f t="shared" ref="H211:S211" si="68">SUM(H164:H210)</f>
        <v>0</v>
      </c>
      <c r="I211" s="69">
        <f t="shared" si="68"/>
        <v>1175</v>
      </c>
      <c r="J211" s="69">
        <f t="shared" si="68"/>
        <v>27521.864999999972</v>
      </c>
      <c r="K211" s="69">
        <f t="shared" si="68"/>
        <v>68085.449999999968</v>
      </c>
      <c r="L211" s="69">
        <f t="shared" si="68"/>
        <v>11027.92499999999</v>
      </c>
      <c r="M211" s="69">
        <f t="shared" si="68"/>
        <v>29152.079999999984</v>
      </c>
      <c r="N211" s="69">
        <f t="shared" si="68"/>
        <v>67989.555000000022</v>
      </c>
      <c r="O211" s="69">
        <f>SUM(O164:O210)</f>
        <v>7936.9000000000005</v>
      </c>
      <c r="P211" s="69">
        <f t="shared" si="68"/>
        <v>203776.875</v>
      </c>
      <c r="Q211" s="69">
        <f t="shared" si="68"/>
        <v>65785.844999999972</v>
      </c>
      <c r="R211" s="69">
        <f t="shared" si="68"/>
        <v>147102.93000000008</v>
      </c>
      <c r="S211" s="69">
        <f t="shared" si="68"/>
        <v>893164.15499999933</v>
      </c>
      <c r="T211" s="69"/>
      <c r="U211" s="70"/>
      <c r="V211" s="70"/>
      <c r="W211" s="70"/>
      <c r="X211" s="70"/>
      <c r="Y211" s="70"/>
      <c r="Z211" s="70"/>
      <c r="AA211" s="70"/>
      <c r="AB211" s="70"/>
      <c r="AC211" s="70"/>
      <c r="AD211" s="70"/>
      <c r="AE211" s="70"/>
      <c r="AF211" s="70"/>
      <c r="AG211" s="70"/>
      <c r="AH211" s="70"/>
      <c r="AI211" s="70"/>
      <c r="AJ211" s="70"/>
      <c r="AK211" s="70"/>
      <c r="AL211" s="70"/>
      <c r="AM211" s="70"/>
      <c r="AN211" s="70"/>
      <c r="AO211" s="70"/>
      <c r="AP211" s="70"/>
      <c r="AQ211" s="70"/>
      <c r="AR211" s="70"/>
      <c r="AS211" s="70"/>
      <c r="AT211" s="70"/>
      <c r="AU211" s="70"/>
      <c r="AV211" s="70"/>
      <c r="AW211" s="70"/>
      <c r="AX211" s="70"/>
      <c r="AY211" s="70"/>
      <c r="AZ211" s="70"/>
      <c r="BA211" s="70"/>
      <c r="BB211" s="70"/>
      <c r="BC211" s="70"/>
      <c r="BD211" s="70"/>
      <c r="BE211" s="70"/>
      <c r="BF211" s="70"/>
      <c r="BG211" s="70"/>
      <c r="BH211" s="70"/>
      <c r="BI211" s="70"/>
      <c r="BJ211" s="70"/>
      <c r="BK211" s="70"/>
      <c r="BL211" s="70"/>
      <c r="BM211" s="70"/>
      <c r="BN211" s="70"/>
      <c r="BO211" s="70"/>
      <c r="BP211" s="70"/>
      <c r="BQ211" s="70"/>
      <c r="BR211" s="70"/>
      <c r="BS211" s="70"/>
      <c r="BT211" s="70"/>
      <c r="BU211" s="70"/>
      <c r="BV211" s="70"/>
      <c r="BW211" s="70"/>
      <c r="BX211" s="70"/>
      <c r="BY211" s="70"/>
      <c r="BZ211" s="70"/>
      <c r="CA211" s="70"/>
      <c r="CB211" s="70"/>
      <c r="CC211" s="70"/>
      <c r="CD211" s="70"/>
      <c r="CE211" s="70"/>
      <c r="CF211" s="70"/>
      <c r="CG211" s="70"/>
      <c r="CH211" s="70"/>
      <c r="CI211" s="70"/>
      <c r="CJ211" s="70"/>
      <c r="CK211" s="70"/>
      <c r="CL211" s="70"/>
      <c r="CM211" s="70"/>
      <c r="CN211" s="70"/>
      <c r="CO211" s="70"/>
      <c r="CP211" s="70"/>
      <c r="CQ211" s="70"/>
      <c r="CR211" s="70"/>
      <c r="CS211" s="70"/>
      <c r="CT211" s="70"/>
      <c r="CU211" s="70"/>
      <c r="CV211" s="70"/>
      <c r="CW211" s="70"/>
      <c r="CX211" s="70"/>
      <c r="CY211" s="70"/>
      <c r="CZ211" s="70"/>
      <c r="DA211" s="70"/>
      <c r="DB211" s="70"/>
      <c r="DC211" s="70"/>
      <c r="DD211" s="70"/>
      <c r="DE211" s="70"/>
      <c r="DF211" s="70"/>
      <c r="DG211" s="70"/>
      <c r="DH211" s="70"/>
      <c r="DI211" s="70"/>
      <c r="DJ211" s="70"/>
      <c r="DK211" s="70"/>
      <c r="DL211" s="70"/>
      <c r="DM211" s="70"/>
      <c r="DN211" s="70"/>
      <c r="DO211" s="70"/>
      <c r="DP211" s="70"/>
      <c r="DQ211" s="70"/>
      <c r="DR211" s="70"/>
      <c r="DS211" s="70"/>
      <c r="DT211" s="70"/>
      <c r="DU211" s="70"/>
      <c r="DV211" s="70"/>
      <c r="DW211" s="70"/>
      <c r="DX211" s="70"/>
      <c r="DY211" s="70"/>
      <c r="DZ211" s="70"/>
      <c r="EA211" s="70"/>
      <c r="EB211" s="70"/>
      <c r="EC211" s="70"/>
      <c r="ED211" s="70"/>
      <c r="EE211" s="70"/>
      <c r="EF211" s="70"/>
      <c r="EG211" s="70"/>
      <c r="EH211" s="70"/>
      <c r="EI211" s="70"/>
      <c r="EJ211" s="70"/>
      <c r="EK211" s="70"/>
      <c r="EL211" s="70"/>
      <c r="EM211" s="70"/>
      <c r="EN211" s="70"/>
      <c r="EO211" s="70"/>
      <c r="EP211" s="70"/>
      <c r="EQ211" s="70"/>
      <c r="ER211" s="70"/>
      <c r="ES211" s="70"/>
      <c r="ET211" s="70"/>
      <c r="EU211" s="70"/>
      <c r="EV211" s="70"/>
      <c r="EW211" s="70"/>
      <c r="EX211" s="70"/>
      <c r="EY211" s="70"/>
      <c r="EZ211" s="70"/>
      <c r="FA211" s="70"/>
      <c r="FB211" s="70"/>
      <c r="FC211" s="70"/>
      <c r="FD211" s="70"/>
      <c r="FE211" s="70"/>
      <c r="FF211" s="70"/>
      <c r="FG211" s="70"/>
      <c r="FH211" s="70"/>
      <c r="FI211" s="70"/>
      <c r="FJ211" s="70"/>
      <c r="FK211" s="70"/>
      <c r="FL211" s="70"/>
    </row>
    <row r="212" spans="1:191" ht="8.1" customHeight="1" x14ac:dyDescent="0.4"/>
    <row r="213" spans="1:191" s="89" customFormat="1" ht="15" customHeight="1" x14ac:dyDescent="0.4">
      <c r="A213" s="46" t="s">
        <v>234</v>
      </c>
      <c r="B213" s="46"/>
      <c r="C213" s="46"/>
      <c r="D213" s="46"/>
      <c r="E213" s="46"/>
      <c r="F213" s="101"/>
      <c r="G213" s="118"/>
      <c r="H213" s="102"/>
      <c r="I213" s="103"/>
      <c r="J213" s="103"/>
      <c r="K213" s="103"/>
      <c r="L213" s="48"/>
      <c r="M213" s="103"/>
      <c r="N213" s="103"/>
      <c r="O213" s="104"/>
      <c r="P213" s="103"/>
      <c r="Q213" s="103"/>
      <c r="R213" s="103"/>
      <c r="S213" s="103"/>
      <c r="T213" s="101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  <c r="EU213" s="2"/>
      <c r="EV213" s="2"/>
      <c r="EW213" s="2"/>
      <c r="EX213" s="2"/>
      <c r="EY213" s="2"/>
      <c r="EZ213" s="2"/>
      <c r="FA213" s="2"/>
      <c r="FB213" s="2"/>
      <c r="FC213" s="2"/>
      <c r="FD213" s="2"/>
      <c r="FE213" s="2"/>
      <c r="FF213" s="2"/>
      <c r="FG213" s="2"/>
      <c r="FH213" s="2"/>
      <c r="FI213" s="2"/>
      <c r="FJ213" s="2"/>
      <c r="FK213" s="2"/>
      <c r="FL213" s="2"/>
      <c r="FM213" s="2"/>
      <c r="FN213" s="2"/>
      <c r="FO213" s="2"/>
      <c r="FP213" s="2"/>
      <c r="FQ213" s="2"/>
      <c r="FR213" s="2"/>
      <c r="FS213" s="2"/>
      <c r="FT213" s="2"/>
      <c r="FU213" s="2"/>
      <c r="FV213" s="2"/>
      <c r="FW213" s="2"/>
      <c r="FX213" s="2"/>
      <c r="FY213" s="2"/>
      <c r="FZ213" s="2"/>
      <c r="GA213" s="2"/>
      <c r="GB213" s="2"/>
      <c r="GC213" s="2"/>
      <c r="GD213" s="2"/>
      <c r="GE213" s="2"/>
      <c r="GF213" s="2"/>
      <c r="GG213" s="2"/>
      <c r="GH213" s="2"/>
      <c r="GI213" s="2"/>
    </row>
    <row r="214" spans="1:191" s="2" customFormat="1" ht="15" customHeight="1" x14ac:dyDescent="0.4">
      <c r="A214" s="1">
        <v>1</v>
      </c>
      <c r="B214" s="2" t="s">
        <v>235</v>
      </c>
      <c r="C214" s="1" t="s">
        <v>34</v>
      </c>
      <c r="D214" s="1" t="s">
        <v>236</v>
      </c>
      <c r="E214" s="1" t="s">
        <v>167</v>
      </c>
      <c r="F214" s="1" t="s">
        <v>32</v>
      </c>
      <c r="G214" s="3">
        <v>48000</v>
      </c>
      <c r="H214" s="56">
        <v>1571.73</v>
      </c>
      <c r="I214" s="5">
        <v>25</v>
      </c>
      <c r="J214" s="5">
        <f>+G214*2.87%</f>
        <v>1377.6</v>
      </c>
      <c r="K214" s="53">
        <f t="shared" ref="K214:K244" si="69">+G214*7.1%</f>
        <v>3407.9999999999995</v>
      </c>
      <c r="L214" s="53">
        <f t="shared" ref="L214:L244" si="70">+G214*1.15%</f>
        <v>552</v>
      </c>
      <c r="M214" s="5">
        <f t="shared" ref="M214:M244" si="71">+G214*3.04%</f>
        <v>1459.2</v>
      </c>
      <c r="N214" s="53">
        <f t="shared" ref="N214:N244" si="72">+G214*7.09%</f>
        <v>3403.2000000000003</v>
      </c>
      <c r="O214" s="6">
        <v>0</v>
      </c>
      <c r="P214" s="5">
        <f t="shared" ref="P214:P244" si="73">SUM(J214:N214)</f>
        <v>10200</v>
      </c>
      <c r="Q214" s="5">
        <f t="shared" ref="Q214:Q244" si="74">+H214+I214+J214+M214+O214</f>
        <v>4433.53</v>
      </c>
      <c r="R214" s="5">
        <f t="shared" ref="R214:R244" si="75">+K214+L214+N214</f>
        <v>7363.2</v>
      </c>
      <c r="S214" s="55">
        <f t="shared" ref="S214:S244" si="76">+G214-Q214</f>
        <v>43566.47</v>
      </c>
      <c r="T214" s="1">
        <v>111</v>
      </c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</row>
    <row r="215" spans="1:191" s="2" customFormat="1" ht="15" customHeight="1" x14ac:dyDescent="0.4">
      <c r="A215" s="1">
        <v>2</v>
      </c>
      <c r="B215" s="2" t="s">
        <v>237</v>
      </c>
      <c r="C215" s="1" t="s">
        <v>34</v>
      </c>
      <c r="D215" s="1" t="s">
        <v>236</v>
      </c>
      <c r="E215" s="1" t="s">
        <v>65</v>
      </c>
      <c r="F215" s="1" t="s">
        <v>32</v>
      </c>
      <c r="G215" s="3">
        <v>22000</v>
      </c>
      <c r="H215" s="56">
        <v>0</v>
      </c>
      <c r="I215" s="5">
        <v>25</v>
      </c>
      <c r="J215" s="5">
        <f>+G215*2.87%</f>
        <v>631.4</v>
      </c>
      <c r="K215" s="53">
        <f t="shared" si="69"/>
        <v>1561.9999999999998</v>
      </c>
      <c r="L215" s="53">
        <f t="shared" si="70"/>
        <v>253</v>
      </c>
      <c r="M215" s="5">
        <f t="shared" si="71"/>
        <v>668.8</v>
      </c>
      <c r="N215" s="53">
        <f t="shared" si="72"/>
        <v>1559.8000000000002</v>
      </c>
      <c r="O215" s="6">
        <v>0</v>
      </c>
      <c r="P215" s="5">
        <f t="shared" si="73"/>
        <v>4675</v>
      </c>
      <c r="Q215" s="5">
        <f t="shared" si="74"/>
        <v>1325.1999999999998</v>
      </c>
      <c r="R215" s="5">
        <f t="shared" si="75"/>
        <v>3374.8</v>
      </c>
      <c r="S215" s="55">
        <f t="shared" si="76"/>
        <v>20674.8</v>
      </c>
      <c r="T215" s="1">
        <v>111</v>
      </c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</row>
    <row r="216" spans="1:191" s="2" customFormat="1" ht="15" customHeight="1" x14ac:dyDescent="0.4">
      <c r="A216" s="1">
        <v>3</v>
      </c>
      <c r="B216" s="2" t="s">
        <v>238</v>
      </c>
      <c r="C216" s="1" t="s">
        <v>30</v>
      </c>
      <c r="D216" s="1" t="s">
        <v>236</v>
      </c>
      <c r="E216" s="1" t="s">
        <v>67</v>
      </c>
      <c r="F216" s="1" t="s">
        <v>32</v>
      </c>
      <c r="G216" s="3">
        <v>38000</v>
      </c>
      <c r="H216" s="56">
        <v>160.38</v>
      </c>
      <c r="I216" s="5">
        <v>25</v>
      </c>
      <c r="J216" s="5">
        <f>+G216*2.87%</f>
        <v>1090.5999999999999</v>
      </c>
      <c r="K216" s="53">
        <f t="shared" si="69"/>
        <v>2697.9999999999995</v>
      </c>
      <c r="L216" s="53">
        <f t="shared" si="70"/>
        <v>437</v>
      </c>
      <c r="M216" s="5">
        <f t="shared" si="71"/>
        <v>1155.2</v>
      </c>
      <c r="N216" s="53">
        <f t="shared" si="72"/>
        <v>2694.2000000000003</v>
      </c>
      <c r="O216" s="6">
        <v>0</v>
      </c>
      <c r="P216" s="5">
        <f t="shared" si="73"/>
        <v>8075</v>
      </c>
      <c r="Q216" s="5">
        <f t="shared" si="74"/>
        <v>2431.1800000000003</v>
      </c>
      <c r="R216" s="5">
        <f t="shared" si="75"/>
        <v>5829.2</v>
      </c>
      <c r="S216" s="55">
        <f t="shared" si="76"/>
        <v>35568.82</v>
      </c>
      <c r="T216" s="1">
        <v>111</v>
      </c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</row>
    <row r="217" spans="1:191" s="2" customFormat="1" ht="15" customHeight="1" x14ac:dyDescent="0.4">
      <c r="A217" s="1">
        <v>4</v>
      </c>
      <c r="B217" s="2" t="s">
        <v>239</v>
      </c>
      <c r="C217" s="1" t="s">
        <v>34</v>
      </c>
      <c r="D217" s="1" t="s">
        <v>236</v>
      </c>
      <c r="E217" s="1" t="s">
        <v>240</v>
      </c>
      <c r="F217" s="1" t="s">
        <v>32</v>
      </c>
      <c r="G217" s="3">
        <v>25000</v>
      </c>
      <c r="H217" s="56">
        <v>0</v>
      </c>
      <c r="I217" s="5">
        <v>25</v>
      </c>
      <c r="J217" s="5">
        <f>+G217*2.87%</f>
        <v>717.5</v>
      </c>
      <c r="K217" s="53">
        <f t="shared" si="69"/>
        <v>1774.9999999999998</v>
      </c>
      <c r="L217" s="53">
        <f t="shared" si="70"/>
        <v>287.5</v>
      </c>
      <c r="M217" s="5">
        <f t="shared" si="71"/>
        <v>760</v>
      </c>
      <c r="N217" s="53">
        <f t="shared" si="72"/>
        <v>1772.5000000000002</v>
      </c>
      <c r="O217" s="6">
        <v>0</v>
      </c>
      <c r="P217" s="5">
        <f t="shared" si="73"/>
        <v>5312.5</v>
      </c>
      <c r="Q217" s="5">
        <f t="shared" si="74"/>
        <v>1502.5</v>
      </c>
      <c r="R217" s="5">
        <f t="shared" si="75"/>
        <v>3835</v>
      </c>
      <c r="S217" s="55">
        <f t="shared" si="76"/>
        <v>23497.5</v>
      </c>
      <c r="T217" s="1">
        <v>111</v>
      </c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</row>
    <row r="218" spans="1:191" s="2" customFormat="1" ht="15" customHeight="1" x14ac:dyDescent="0.4">
      <c r="A218" s="1">
        <v>5</v>
      </c>
      <c r="B218" s="2" t="s">
        <v>241</v>
      </c>
      <c r="C218" s="1" t="s">
        <v>34</v>
      </c>
      <c r="D218" s="1" t="s">
        <v>236</v>
      </c>
      <c r="E218" s="1" t="s">
        <v>240</v>
      </c>
      <c r="F218" s="1" t="s">
        <v>32</v>
      </c>
      <c r="G218" s="3">
        <v>19800</v>
      </c>
      <c r="H218" s="56">
        <v>0</v>
      </c>
      <c r="I218" s="5">
        <v>25</v>
      </c>
      <c r="J218" s="5">
        <v>568.26</v>
      </c>
      <c r="K218" s="53">
        <f t="shared" si="69"/>
        <v>1405.8</v>
      </c>
      <c r="L218" s="53">
        <f t="shared" si="70"/>
        <v>227.7</v>
      </c>
      <c r="M218" s="5">
        <f t="shared" si="71"/>
        <v>601.91999999999996</v>
      </c>
      <c r="N218" s="53">
        <f t="shared" si="72"/>
        <v>1403.8200000000002</v>
      </c>
      <c r="O218" s="6">
        <v>1587.38</v>
      </c>
      <c r="P218" s="5">
        <f t="shared" si="73"/>
        <v>4207.5</v>
      </c>
      <c r="Q218" s="5">
        <f t="shared" si="74"/>
        <v>2782.56</v>
      </c>
      <c r="R218" s="5">
        <f t="shared" si="75"/>
        <v>3037.32</v>
      </c>
      <c r="S218" s="55">
        <f t="shared" si="76"/>
        <v>17017.439999999999</v>
      </c>
      <c r="T218" s="1">
        <v>111</v>
      </c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</row>
    <row r="219" spans="1:191" s="2" customFormat="1" ht="15" customHeight="1" x14ac:dyDescent="0.4">
      <c r="A219" s="1">
        <v>6</v>
      </c>
      <c r="B219" s="2" t="s">
        <v>242</v>
      </c>
      <c r="C219" s="1" t="s">
        <v>34</v>
      </c>
      <c r="D219" s="1" t="s">
        <v>236</v>
      </c>
      <c r="E219" s="1" t="s">
        <v>240</v>
      </c>
      <c r="F219" s="1" t="s">
        <v>32</v>
      </c>
      <c r="G219" s="3">
        <v>19800</v>
      </c>
      <c r="H219" s="56">
        <v>0</v>
      </c>
      <c r="I219" s="5">
        <v>25</v>
      </c>
      <c r="J219" s="5">
        <v>568.26</v>
      </c>
      <c r="K219" s="53">
        <f t="shared" si="69"/>
        <v>1405.8</v>
      </c>
      <c r="L219" s="53">
        <f>+G219*1.15%</f>
        <v>227.7</v>
      </c>
      <c r="M219" s="5">
        <f>+G219*3.04%</f>
        <v>601.91999999999996</v>
      </c>
      <c r="N219" s="53">
        <f>+G219*7.09%</f>
        <v>1403.8200000000002</v>
      </c>
      <c r="O219" s="126">
        <v>0</v>
      </c>
      <c r="P219" s="5">
        <f>SUM(J219:N219)</f>
        <v>4207.5</v>
      </c>
      <c r="Q219" s="5">
        <f>+H219+I219+J219+M219+O219</f>
        <v>1195.1799999999998</v>
      </c>
      <c r="R219" s="5">
        <f>+K219+L219+N219</f>
        <v>3037.32</v>
      </c>
      <c r="S219" s="55">
        <f>+G219-Q219</f>
        <v>18604.82</v>
      </c>
      <c r="T219" s="1">
        <v>111</v>
      </c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</row>
    <row r="220" spans="1:191" s="2" customFormat="1" ht="15" customHeight="1" x14ac:dyDescent="0.4">
      <c r="A220" s="1">
        <v>7</v>
      </c>
      <c r="B220" s="2" t="s">
        <v>243</v>
      </c>
      <c r="C220" s="1" t="s">
        <v>34</v>
      </c>
      <c r="D220" s="1" t="s">
        <v>236</v>
      </c>
      <c r="E220" s="1" t="s">
        <v>240</v>
      </c>
      <c r="F220" s="1" t="s">
        <v>32</v>
      </c>
      <c r="G220" s="3">
        <v>25000</v>
      </c>
      <c r="H220" s="56">
        <v>0</v>
      </c>
      <c r="I220" s="5">
        <v>25</v>
      </c>
      <c r="J220" s="5">
        <f>+G220*2.87%</f>
        <v>717.5</v>
      </c>
      <c r="K220" s="53">
        <f t="shared" si="69"/>
        <v>1774.9999999999998</v>
      </c>
      <c r="L220" s="53">
        <f>+G220*1.15%</f>
        <v>287.5</v>
      </c>
      <c r="M220" s="5">
        <f>+G220*3.04%</f>
        <v>760</v>
      </c>
      <c r="N220" s="53">
        <f>+G220*7.09%</f>
        <v>1772.5000000000002</v>
      </c>
      <c r="O220" s="126">
        <v>0</v>
      </c>
      <c r="P220" s="5">
        <f>SUM(J220:N220)</f>
        <v>5312.5</v>
      </c>
      <c r="Q220" s="5">
        <f>+H220+I220+J220+M220+O220</f>
        <v>1502.5</v>
      </c>
      <c r="R220" s="5">
        <f>+K220+L220+N220</f>
        <v>3835</v>
      </c>
      <c r="S220" s="55">
        <f>+G220-Q220</f>
        <v>23497.5</v>
      </c>
      <c r="T220" s="1">
        <v>111</v>
      </c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</row>
    <row r="221" spans="1:191" s="2" customFormat="1" ht="15" customHeight="1" x14ac:dyDescent="0.4">
      <c r="A221" s="1">
        <v>8</v>
      </c>
      <c r="B221" s="135" t="s">
        <v>244</v>
      </c>
      <c r="C221" s="1" t="s">
        <v>34</v>
      </c>
      <c r="D221" s="1" t="s">
        <v>236</v>
      </c>
      <c r="E221" s="1" t="s">
        <v>240</v>
      </c>
      <c r="F221" s="1" t="s">
        <v>32</v>
      </c>
      <c r="G221" s="3">
        <v>19800</v>
      </c>
      <c r="H221" s="56">
        <v>0</v>
      </c>
      <c r="I221" s="5">
        <v>25</v>
      </c>
      <c r="J221" s="5">
        <v>568.26</v>
      </c>
      <c r="K221" s="53">
        <f t="shared" si="69"/>
        <v>1405.8</v>
      </c>
      <c r="L221" s="53">
        <f t="shared" si="70"/>
        <v>227.7</v>
      </c>
      <c r="M221" s="5">
        <f t="shared" si="71"/>
        <v>601.91999999999996</v>
      </c>
      <c r="N221" s="53">
        <f t="shared" si="72"/>
        <v>1403.8200000000002</v>
      </c>
      <c r="O221" s="6">
        <v>0</v>
      </c>
      <c r="P221" s="5">
        <f t="shared" si="73"/>
        <v>4207.5</v>
      </c>
      <c r="Q221" s="5">
        <f t="shared" si="74"/>
        <v>1195.1799999999998</v>
      </c>
      <c r="R221" s="5">
        <f t="shared" si="75"/>
        <v>3037.32</v>
      </c>
      <c r="S221" s="55">
        <f t="shared" si="76"/>
        <v>18604.82</v>
      </c>
      <c r="T221" s="1">
        <v>111</v>
      </c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</row>
    <row r="222" spans="1:191" s="2" customFormat="1" ht="15" customHeight="1" x14ac:dyDescent="0.4">
      <c r="A222" s="1">
        <v>9</v>
      </c>
      <c r="B222" s="2" t="s">
        <v>245</v>
      </c>
      <c r="C222" s="1" t="s">
        <v>34</v>
      </c>
      <c r="D222" s="1" t="s">
        <v>236</v>
      </c>
      <c r="E222" s="1" t="s">
        <v>240</v>
      </c>
      <c r="F222" s="1" t="s">
        <v>32</v>
      </c>
      <c r="G222" s="3">
        <v>19800</v>
      </c>
      <c r="H222" s="56">
        <v>0</v>
      </c>
      <c r="I222" s="5">
        <v>25</v>
      </c>
      <c r="J222" s="5">
        <v>568.26</v>
      </c>
      <c r="K222" s="53">
        <f t="shared" si="69"/>
        <v>1405.8</v>
      </c>
      <c r="L222" s="53">
        <f t="shared" si="70"/>
        <v>227.7</v>
      </c>
      <c r="M222" s="5">
        <f t="shared" si="71"/>
        <v>601.91999999999996</v>
      </c>
      <c r="N222" s="53">
        <f t="shared" si="72"/>
        <v>1403.8200000000002</v>
      </c>
      <c r="O222" s="6">
        <v>3174.76</v>
      </c>
      <c r="P222" s="5">
        <f t="shared" si="73"/>
        <v>4207.5</v>
      </c>
      <c r="Q222" s="5">
        <f t="shared" si="74"/>
        <v>4369.9400000000005</v>
      </c>
      <c r="R222" s="5">
        <f t="shared" si="75"/>
        <v>3037.32</v>
      </c>
      <c r="S222" s="55">
        <f t="shared" si="76"/>
        <v>15430.06</v>
      </c>
      <c r="T222" s="1">
        <v>111</v>
      </c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</row>
    <row r="223" spans="1:191" s="2" customFormat="1" ht="15" customHeight="1" x14ac:dyDescent="0.4">
      <c r="A223" s="1">
        <v>10</v>
      </c>
      <c r="B223" s="2" t="s">
        <v>246</v>
      </c>
      <c r="C223" s="1" t="s">
        <v>34</v>
      </c>
      <c r="D223" s="1" t="s">
        <v>236</v>
      </c>
      <c r="E223" s="1" t="s">
        <v>240</v>
      </c>
      <c r="F223" s="1" t="s">
        <v>32</v>
      </c>
      <c r="G223" s="3">
        <v>19800</v>
      </c>
      <c r="H223" s="56">
        <v>0</v>
      </c>
      <c r="I223" s="5">
        <v>25</v>
      </c>
      <c r="J223" s="5">
        <v>568.26</v>
      </c>
      <c r="K223" s="53">
        <f t="shared" si="69"/>
        <v>1405.8</v>
      </c>
      <c r="L223" s="53">
        <f t="shared" si="70"/>
        <v>227.7</v>
      </c>
      <c r="M223" s="5">
        <f t="shared" si="71"/>
        <v>601.91999999999996</v>
      </c>
      <c r="N223" s="53">
        <f t="shared" si="72"/>
        <v>1403.8200000000002</v>
      </c>
      <c r="O223" s="6">
        <v>0</v>
      </c>
      <c r="P223" s="5">
        <f t="shared" si="73"/>
        <v>4207.5</v>
      </c>
      <c r="Q223" s="5">
        <f t="shared" si="74"/>
        <v>1195.1799999999998</v>
      </c>
      <c r="R223" s="5">
        <f t="shared" si="75"/>
        <v>3037.32</v>
      </c>
      <c r="S223" s="55">
        <f t="shared" si="76"/>
        <v>18604.82</v>
      </c>
      <c r="T223" s="1">
        <v>111</v>
      </c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</row>
    <row r="224" spans="1:191" s="2" customFormat="1" ht="15" customHeight="1" x14ac:dyDescent="0.4">
      <c r="A224" s="1">
        <v>11</v>
      </c>
      <c r="B224" s="2" t="s">
        <v>247</v>
      </c>
      <c r="C224" s="1" t="s">
        <v>30</v>
      </c>
      <c r="D224" s="1" t="s">
        <v>236</v>
      </c>
      <c r="E224" s="1" t="s">
        <v>248</v>
      </c>
      <c r="F224" s="1" t="s">
        <v>32</v>
      </c>
      <c r="G224" s="3">
        <v>19800</v>
      </c>
      <c r="H224" s="56">
        <v>0</v>
      </c>
      <c r="I224" s="5">
        <v>25</v>
      </c>
      <c r="J224" s="5">
        <v>568.26</v>
      </c>
      <c r="K224" s="53">
        <f t="shared" si="69"/>
        <v>1405.8</v>
      </c>
      <c r="L224" s="53">
        <f t="shared" si="70"/>
        <v>227.7</v>
      </c>
      <c r="M224" s="5">
        <f t="shared" si="71"/>
        <v>601.91999999999996</v>
      </c>
      <c r="N224" s="53">
        <f t="shared" si="72"/>
        <v>1403.8200000000002</v>
      </c>
      <c r="O224" s="6">
        <v>0</v>
      </c>
      <c r="P224" s="5">
        <f t="shared" si="73"/>
        <v>4207.5</v>
      </c>
      <c r="Q224" s="5">
        <f t="shared" si="74"/>
        <v>1195.1799999999998</v>
      </c>
      <c r="R224" s="5">
        <f t="shared" si="75"/>
        <v>3037.32</v>
      </c>
      <c r="S224" s="55">
        <f t="shared" si="76"/>
        <v>18604.82</v>
      </c>
      <c r="T224" s="1">
        <v>111</v>
      </c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</row>
    <row r="225" spans="1:168" s="2" customFormat="1" ht="15" customHeight="1" x14ac:dyDescent="0.4">
      <c r="A225" s="1">
        <v>12</v>
      </c>
      <c r="B225" s="2" t="s">
        <v>249</v>
      </c>
      <c r="C225" s="1" t="s">
        <v>34</v>
      </c>
      <c r="D225" s="1" t="s">
        <v>236</v>
      </c>
      <c r="E225" s="1" t="s">
        <v>240</v>
      </c>
      <c r="F225" s="1" t="s">
        <v>32</v>
      </c>
      <c r="G225" s="3">
        <v>19800</v>
      </c>
      <c r="H225" s="56">
        <v>0</v>
      </c>
      <c r="I225" s="5">
        <v>25</v>
      </c>
      <c r="J225" s="5">
        <v>568.26</v>
      </c>
      <c r="K225" s="53">
        <f t="shared" si="69"/>
        <v>1405.8</v>
      </c>
      <c r="L225" s="53">
        <f t="shared" si="70"/>
        <v>227.7</v>
      </c>
      <c r="M225" s="5">
        <f t="shared" si="71"/>
        <v>601.91999999999996</v>
      </c>
      <c r="N225" s="53">
        <f t="shared" si="72"/>
        <v>1403.8200000000002</v>
      </c>
      <c r="O225" s="6">
        <v>0</v>
      </c>
      <c r="P225" s="5">
        <f t="shared" si="73"/>
        <v>4207.5</v>
      </c>
      <c r="Q225" s="5">
        <f t="shared" si="74"/>
        <v>1195.1799999999998</v>
      </c>
      <c r="R225" s="5">
        <f t="shared" si="75"/>
        <v>3037.32</v>
      </c>
      <c r="S225" s="55">
        <f t="shared" si="76"/>
        <v>18604.82</v>
      </c>
      <c r="T225" s="1">
        <v>111</v>
      </c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</row>
    <row r="226" spans="1:168" s="2" customFormat="1" ht="15" customHeight="1" x14ac:dyDescent="0.4">
      <c r="A226" s="1">
        <v>13</v>
      </c>
      <c r="B226" s="2" t="s">
        <v>250</v>
      </c>
      <c r="C226" s="1" t="s">
        <v>34</v>
      </c>
      <c r="D226" s="1" t="s">
        <v>236</v>
      </c>
      <c r="E226" s="134" t="s">
        <v>251</v>
      </c>
      <c r="F226" s="1" t="s">
        <v>32</v>
      </c>
      <c r="G226" s="3">
        <v>19800</v>
      </c>
      <c r="H226" s="56">
        <v>0</v>
      </c>
      <c r="I226" s="5">
        <v>25</v>
      </c>
      <c r="J226" s="5">
        <v>568.26</v>
      </c>
      <c r="K226" s="53">
        <f t="shared" si="69"/>
        <v>1405.8</v>
      </c>
      <c r="L226" s="53">
        <f t="shared" si="70"/>
        <v>227.7</v>
      </c>
      <c r="M226" s="5">
        <f t="shared" si="71"/>
        <v>601.91999999999996</v>
      </c>
      <c r="N226" s="53">
        <f t="shared" si="72"/>
        <v>1403.8200000000002</v>
      </c>
      <c r="O226" s="6">
        <v>0</v>
      </c>
      <c r="P226" s="5">
        <f t="shared" si="73"/>
        <v>4207.5</v>
      </c>
      <c r="Q226" s="5">
        <f t="shared" si="74"/>
        <v>1195.1799999999998</v>
      </c>
      <c r="R226" s="5">
        <f t="shared" si="75"/>
        <v>3037.32</v>
      </c>
      <c r="S226" s="55">
        <f t="shared" si="76"/>
        <v>18604.82</v>
      </c>
      <c r="T226" s="1">
        <v>111</v>
      </c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</row>
    <row r="227" spans="1:168" s="2" customFormat="1" ht="15" customHeight="1" x14ac:dyDescent="0.4">
      <c r="A227" s="1">
        <v>14</v>
      </c>
      <c r="B227" s="2" t="s">
        <v>252</v>
      </c>
      <c r="C227" s="1" t="s">
        <v>30</v>
      </c>
      <c r="D227" s="1" t="s">
        <v>236</v>
      </c>
      <c r="E227" s="1" t="s">
        <v>248</v>
      </c>
      <c r="F227" s="1" t="s">
        <v>32</v>
      </c>
      <c r="G227" s="3">
        <v>24150</v>
      </c>
      <c r="H227" s="56">
        <v>0</v>
      </c>
      <c r="I227" s="5">
        <v>25</v>
      </c>
      <c r="J227" s="5">
        <f>+G227*2.87%</f>
        <v>693.10500000000002</v>
      </c>
      <c r="K227" s="53">
        <f t="shared" si="69"/>
        <v>1714.6499999999999</v>
      </c>
      <c r="L227" s="53">
        <f t="shared" si="70"/>
        <v>277.72500000000002</v>
      </c>
      <c r="M227" s="5">
        <f t="shared" si="71"/>
        <v>734.16</v>
      </c>
      <c r="N227" s="53">
        <f t="shared" si="72"/>
        <v>1712.2350000000001</v>
      </c>
      <c r="O227" s="6">
        <v>0</v>
      </c>
      <c r="P227" s="5">
        <f t="shared" si="73"/>
        <v>5131.875</v>
      </c>
      <c r="Q227" s="5">
        <f t="shared" si="74"/>
        <v>1452.2649999999999</v>
      </c>
      <c r="R227" s="5">
        <f t="shared" si="75"/>
        <v>3704.61</v>
      </c>
      <c r="S227" s="55">
        <f t="shared" si="76"/>
        <v>22697.735000000001</v>
      </c>
      <c r="T227" s="1">
        <v>111</v>
      </c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</row>
    <row r="228" spans="1:168" s="2" customFormat="1" ht="15" customHeight="1" x14ac:dyDescent="0.4">
      <c r="A228" s="1">
        <v>15</v>
      </c>
      <c r="B228" s="2" t="s">
        <v>253</v>
      </c>
      <c r="C228" s="1" t="s">
        <v>34</v>
      </c>
      <c r="D228" s="1" t="s">
        <v>236</v>
      </c>
      <c r="E228" s="1" t="s">
        <v>240</v>
      </c>
      <c r="F228" s="1" t="s">
        <v>32</v>
      </c>
      <c r="G228" s="3">
        <v>19800</v>
      </c>
      <c r="H228" s="56">
        <v>0</v>
      </c>
      <c r="I228" s="5">
        <v>25</v>
      </c>
      <c r="J228" s="5">
        <v>568.26</v>
      </c>
      <c r="K228" s="53">
        <f t="shared" si="69"/>
        <v>1405.8</v>
      </c>
      <c r="L228" s="53">
        <f t="shared" si="70"/>
        <v>227.7</v>
      </c>
      <c r="M228" s="5">
        <f t="shared" si="71"/>
        <v>601.91999999999996</v>
      </c>
      <c r="N228" s="53">
        <f t="shared" si="72"/>
        <v>1403.8200000000002</v>
      </c>
      <c r="O228" s="6">
        <v>0</v>
      </c>
      <c r="P228" s="5">
        <f t="shared" si="73"/>
        <v>4207.5</v>
      </c>
      <c r="Q228" s="5">
        <f t="shared" si="74"/>
        <v>1195.1799999999998</v>
      </c>
      <c r="R228" s="5">
        <f t="shared" si="75"/>
        <v>3037.32</v>
      </c>
      <c r="S228" s="55">
        <f t="shared" si="76"/>
        <v>18604.82</v>
      </c>
      <c r="T228" s="1">
        <v>111</v>
      </c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</row>
    <row r="229" spans="1:168" s="2" customFormat="1" ht="15" customHeight="1" x14ac:dyDescent="0.4">
      <c r="A229" s="1">
        <v>16</v>
      </c>
      <c r="B229" s="2" t="s">
        <v>254</v>
      </c>
      <c r="C229" s="1" t="s">
        <v>34</v>
      </c>
      <c r="D229" s="1" t="s">
        <v>236</v>
      </c>
      <c r="E229" s="1" t="s">
        <v>240</v>
      </c>
      <c r="F229" s="1" t="s">
        <v>32</v>
      </c>
      <c r="G229" s="3">
        <v>19800</v>
      </c>
      <c r="H229" s="56">
        <v>0</v>
      </c>
      <c r="I229" s="5">
        <v>25</v>
      </c>
      <c r="J229" s="5">
        <v>568.26</v>
      </c>
      <c r="K229" s="53">
        <f t="shared" si="69"/>
        <v>1405.8</v>
      </c>
      <c r="L229" s="53">
        <f t="shared" si="70"/>
        <v>227.7</v>
      </c>
      <c r="M229" s="5">
        <f t="shared" si="71"/>
        <v>601.91999999999996</v>
      </c>
      <c r="N229" s="53">
        <f t="shared" si="72"/>
        <v>1403.8200000000002</v>
      </c>
      <c r="O229" s="6">
        <v>0</v>
      </c>
      <c r="P229" s="5">
        <f t="shared" si="73"/>
        <v>4207.5</v>
      </c>
      <c r="Q229" s="5">
        <f t="shared" si="74"/>
        <v>1195.1799999999998</v>
      </c>
      <c r="R229" s="5">
        <f t="shared" si="75"/>
        <v>3037.32</v>
      </c>
      <c r="S229" s="55">
        <f t="shared" si="76"/>
        <v>18604.82</v>
      </c>
      <c r="T229" s="1">
        <v>111</v>
      </c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</row>
    <row r="230" spans="1:168" s="2" customFormat="1" ht="15" customHeight="1" x14ac:dyDescent="0.4">
      <c r="A230" s="1">
        <v>17</v>
      </c>
      <c r="B230" s="2" t="s">
        <v>255</v>
      </c>
      <c r="C230" s="1" t="s">
        <v>30</v>
      </c>
      <c r="D230" s="1" t="s">
        <v>236</v>
      </c>
      <c r="E230" s="1" t="s">
        <v>248</v>
      </c>
      <c r="F230" s="1" t="s">
        <v>32</v>
      </c>
      <c r="G230" s="3">
        <v>25000</v>
      </c>
      <c r="H230" s="56">
        <v>0</v>
      </c>
      <c r="I230" s="5">
        <v>25</v>
      </c>
      <c r="J230" s="5">
        <f>+G230*2.87%</f>
        <v>717.5</v>
      </c>
      <c r="K230" s="53">
        <f t="shared" si="69"/>
        <v>1774.9999999999998</v>
      </c>
      <c r="L230" s="53">
        <f t="shared" si="70"/>
        <v>287.5</v>
      </c>
      <c r="M230" s="5">
        <f t="shared" si="71"/>
        <v>760</v>
      </c>
      <c r="N230" s="53">
        <f t="shared" si="72"/>
        <v>1772.5000000000002</v>
      </c>
      <c r="O230" s="6">
        <v>0</v>
      </c>
      <c r="P230" s="5">
        <f t="shared" si="73"/>
        <v>5312.5</v>
      </c>
      <c r="Q230" s="5">
        <f t="shared" si="74"/>
        <v>1502.5</v>
      </c>
      <c r="R230" s="5">
        <f t="shared" si="75"/>
        <v>3835</v>
      </c>
      <c r="S230" s="55">
        <f t="shared" si="76"/>
        <v>23497.5</v>
      </c>
      <c r="T230" s="1">
        <v>111</v>
      </c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</row>
    <row r="231" spans="1:168" s="2" customFormat="1" ht="17.25" customHeight="1" x14ac:dyDescent="0.4">
      <c r="A231" s="1">
        <v>18</v>
      </c>
      <c r="B231" s="2" t="s">
        <v>256</v>
      </c>
      <c r="C231" s="1" t="s">
        <v>34</v>
      </c>
      <c r="D231" s="1" t="s">
        <v>236</v>
      </c>
      <c r="E231" s="1" t="s">
        <v>240</v>
      </c>
      <c r="F231" s="1" t="s">
        <v>32</v>
      </c>
      <c r="G231" s="3">
        <v>19800</v>
      </c>
      <c r="H231" s="56">
        <v>0</v>
      </c>
      <c r="I231" s="5">
        <v>25</v>
      </c>
      <c r="J231" s="5">
        <v>568.26</v>
      </c>
      <c r="K231" s="53">
        <f>+G231*7.1%</f>
        <v>1405.8</v>
      </c>
      <c r="L231" s="53">
        <f>+G231*1.15%</f>
        <v>227.7</v>
      </c>
      <c r="M231" s="5">
        <f>+G231*3.04%</f>
        <v>601.91999999999996</v>
      </c>
      <c r="N231" s="53">
        <f>+G231*7.09%</f>
        <v>1403.8200000000002</v>
      </c>
      <c r="O231" s="6">
        <v>0</v>
      </c>
      <c r="P231" s="5">
        <f>SUM(J231:N231)</f>
        <v>4207.5</v>
      </c>
      <c r="Q231" s="5">
        <f>+H231+I231+J231+M231+O231</f>
        <v>1195.1799999999998</v>
      </c>
      <c r="R231" s="5">
        <f>+K231+L231+N231</f>
        <v>3037.32</v>
      </c>
      <c r="S231" s="55">
        <f>+G231-Q231</f>
        <v>18604.82</v>
      </c>
      <c r="T231" s="1">
        <v>111</v>
      </c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</row>
    <row r="232" spans="1:168" s="2" customFormat="1" ht="15" customHeight="1" x14ac:dyDescent="0.4">
      <c r="A232" s="1">
        <v>19</v>
      </c>
      <c r="B232" s="2" t="s">
        <v>257</v>
      </c>
      <c r="C232" s="1" t="s">
        <v>34</v>
      </c>
      <c r="D232" s="1" t="s">
        <v>236</v>
      </c>
      <c r="E232" s="1" t="s">
        <v>240</v>
      </c>
      <c r="F232" s="1" t="s">
        <v>32</v>
      </c>
      <c r="G232" s="3">
        <v>19800</v>
      </c>
      <c r="H232" s="56">
        <v>0</v>
      </c>
      <c r="I232" s="5">
        <v>25</v>
      </c>
      <c r="J232" s="5">
        <v>568.26</v>
      </c>
      <c r="K232" s="53">
        <f>+G232*7.1%</f>
        <v>1405.8</v>
      </c>
      <c r="L232" s="53">
        <f>+G232*1.15%</f>
        <v>227.7</v>
      </c>
      <c r="M232" s="5">
        <f>+G232*3.04%</f>
        <v>601.91999999999996</v>
      </c>
      <c r="N232" s="53">
        <f>+G232*7.09%</f>
        <v>1403.8200000000002</v>
      </c>
      <c r="O232" s="6">
        <v>0</v>
      </c>
      <c r="P232" s="5">
        <f>SUM(J232:N232)</f>
        <v>4207.5</v>
      </c>
      <c r="Q232" s="5">
        <f>+H232+I232+J232+M232+O232</f>
        <v>1195.1799999999998</v>
      </c>
      <c r="R232" s="5">
        <f>+K232+L232+N232</f>
        <v>3037.32</v>
      </c>
      <c r="S232" s="55">
        <f>+G232-Q232</f>
        <v>18604.82</v>
      </c>
      <c r="T232" s="1">
        <v>111</v>
      </c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</row>
    <row r="233" spans="1:168" s="2" customFormat="1" ht="15" customHeight="1" x14ac:dyDescent="0.4">
      <c r="A233" s="1">
        <v>20</v>
      </c>
      <c r="B233" s="2" t="s">
        <v>258</v>
      </c>
      <c r="C233" s="1" t="s">
        <v>34</v>
      </c>
      <c r="D233" s="1" t="s">
        <v>236</v>
      </c>
      <c r="E233" s="1" t="s">
        <v>240</v>
      </c>
      <c r="F233" s="1" t="s">
        <v>32</v>
      </c>
      <c r="G233" s="3">
        <v>19800</v>
      </c>
      <c r="H233" s="56">
        <v>0</v>
      </c>
      <c r="I233" s="5">
        <v>25</v>
      </c>
      <c r="J233" s="5">
        <v>568.26</v>
      </c>
      <c r="K233" s="53">
        <f t="shared" si="69"/>
        <v>1405.8</v>
      </c>
      <c r="L233" s="53">
        <f t="shared" si="70"/>
        <v>227.7</v>
      </c>
      <c r="M233" s="5">
        <f t="shared" si="71"/>
        <v>601.91999999999996</v>
      </c>
      <c r="N233" s="53">
        <f t="shared" si="72"/>
        <v>1403.8200000000002</v>
      </c>
      <c r="O233" s="6">
        <v>0</v>
      </c>
      <c r="P233" s="5">
        <f t="shared" si="73"/>
        <v>4207.5</v>
      </c>
      <c r="Q233" s="5">
        <f t="shared" si="74"/>
        <v>1195.1799999999998</v>
      </c>
      <c r="R233" s="5">
        <f t="shared" si="75"/>
        <v>3037.32</v>
      </c>
      <c r="S233" s="55">
        <f t="shared" si="76"/>
        <v>18604.82</v>
      </c>
      <c r="T233" s="1">
        <v>111</v>
      </c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</row>
    <row r="234" spans="1:168" s="2" customFormat="1" ht="15" customHeight="1" x14ac:dyDescent="0.4">
      <c r="A234" s="1">
        <v>21</v>
      </c>
      <c r="B234" s="2" t="s">
        <v>259</v>
      </c>
      <c r="C234" s="1" t="s">
        <v>34</v>
      </c>
      <c r="D234" s="1" t="s">
        <v>236</v>
      </c>
      <c r="E234" s="1" t="s">
        <v>240</v>
      </c>
      <c r="F234" s="1" t="s">
        <v>32</v>
      </c>
      <c r="G234" s="3">
        <v>19800</v>
      </c>
      <c r="H234" s="56">
        <v>0</v>
      </c>
      <c r="I234" s="5">
        <v>25</v>
      </c>
      <c r="J234" s="5">
        <v>568.26</v>
      </c>
      <c r="K234" s="53">
        <f t="shared" si="69"/>
        <v>1405.8</v>
      </c>
      <c r="L234" s="53">
        <f t="shared" si="70"/>
        <v>227.7</v>
      </c>
      <c r="M234" s="5">
        <f t="shared" si="71"/>
        <v>601.91999999999996</v>
      </c>
      <c r="N234" s="53">
        <f t="shared" si="72"/>
        <v>1403.8200000000002</v>
      </c>
      <c r="O234" s="6">
        <v>0</v>
      </c>
      <c r="P234" s="5">
        <f t="shared" si="73"/>
        <v>4207.5</v>
      </c>
      <c r="Q234" s="5">
        <f t="shared" si="74"/>
        <v>1195.1799999999998</v>
      </c>
      <c r="R234" s="5">
        <f t="shared" si="75"/>
        <v>3037.32</v>
      </c>
      <c r="S234" s="55">
        <f t="shared" si="76"/>
        <v>18604.82</v>
      </c>
      <c r="T234" s="1">
        <v>111</v>
      </c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</row>
    <row r="235" spans="1:168" s="2" customFormat="1" ht="15" customHeight="1" x14ac:dyDescent="0.4">
      <c r="A235" s="1">
        <v>22</v>
      </c>
      <c r="B235" s="2" t="s">
        <v>260</v>
      </c>
      <c r="C235" s="1" t="s">
        <v>30</v>
      </c>
      <c r="D235" s="1" t="s">
        <v>236</v>
      </c>
      <c r="E235" s="1" t="s">
        <v>248</v>
      </c>
      <c r="F235" s="1" t="s">
        <v>32</v>
      </c>
      <c r="G235" s="3">
        <v>19800</v>
      </c>
      <c r="H235" s="56">
        <v>0</v>
      </c>
      <c r="I235" s="5">
        <v>25</v>
      </c>
      <c r="J235" s="5">
        <v>568.26</v>
      </c>
      <c r="K235" s="53">
        <f t="shared" si="69"/>
        <v>1405.8</v>
      </c>
      <c r="L235" s="53">
        <f t="shared" si="70"/>
        <v>227.7</v>
      </c>
      <c r="M235" s="5">
        <f t="shared" si="71"/>
        <v>601.91999999999996</v>
      </c>
      <c r="N235" s="53">
        <f t="shared" si="72"/>
        <v>1403.8200000000002</v>
      </c>
      <c r="O235" s="6">
        <v>0</v>
      </c>
      <c r="P235" s="5">
        <f t="shared" si="73"/>
        <v>4207.5</v>
      </c>
      <c r="Q235" s="5">
        <f t="shared" si="74"/>
        <v>1195.1799999999998</v>
      </c>
      <c r="R235" s="5">
        <f t="shared" si="75"/>
        <v>3037.32</v>
      </c>
      <c r="S235" s="55">
        <f t="shared" si="76"/>
        <v>18604.82</v>
      </c>
      <c r="T235" s="1">
        <v>111</v>
      </c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</row>
    <row r="236" spans="1:168" s="2" customFormat="1" ht="15" customHeight="1" x14ac:dyDescent="0.4">
      <c r="A236" s="1">
        <v>23</v>
      </c>
      <c r="B236" s="2" t="s">
        <v>261</v>
      </c>
      <c r="C236" s="1" t="s">
        <v>34</v>
      </c>
      <c r="D236" s="1" t="s">
        <v>236</v>
      </c>
      <c r="E236" s="1" t="s">
        <v>240</v>
      </c>
      <c r="F236" s="1" t="s">
        <v>32</v>
      </c>
      <c r="G236" s="3">
        <v>19800</v>
      </c>
      <c r="H236" s="56">
        <v>0</v>
      </c>
      <c r="I236" s="5">
        <v>25</v>
      </c>
      <c r="J236" s="5">
        <v>568.26</v>
      </c>
      <c r="K236" s="53">
        <f t="shared" si="69"/>
        <v>1405.8</v>
      </c>
      <c r="L236" s="53">
        <f t="shared" si="70"/>
        <v>227.7</v>
      </c>
      <c r="M236" s="5">
        <f t="shared" si="71"/>
        <v>601.91999999999996</v>
      </c>
      <c r="N236" s="53">
        <f t="shared" si="72"/>
        <v>1403.8200000000002</v>
      </c>
      <c r="O236" s="6">
        <v>0</v>
      </c>
      <c r="P236" s="5">
        <f t="shared" si="73"/>
        <v>4207.5</v>
      </c>
      <c r="Q236" s="5">
        <f t="shared" si="74"/>
        <v>1195.1799999999998</v>
      </c>
      <c r="R236" s="5">
        <f t="shared" si="75"/>
        <v>3037.32</v>
      </c>
      <c r="S236" s="55">
        <f t="shared" si="76"/>
        <v>18604.82</v>
      </c>
      <c r="T236" s="1">
        <v>111</v>
      </c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</row>
    <row r="237" spans="1:168" s="2" customFormat="1" ht="15" customHeight="1" x14ac:dyDescent="0.4">
      <c r="A237" s="1">
        <v>24</v>
      </c>
      <c r="B237" s="2" t="s">
        <v>262</v>
      </c>
      <c r="C237" s="1" t="s">
        <v>30</v>
      </c>
      <c r="D237" s="1" t="s">
        <v>236</v>
      </c>
      <c r="E237" s="1" t="s">
        <v>248</v>
      </c>
      <c r="F237" s="1" t="s">
        <v>32</v>
      </c>
      <c r="G237" s="3">
        <v>25000</v>
      </c>
      <c r="H237" s="56">
        <v>0</v>
      </c>
      <c r="I237" s="5">
        <v>25</v>
      </c>
      <c r="J237" s="5">
        <f>+G237*2.87%</f>
        <v>717.5</v>
      </c>
      <c r="K237" s="53">
        <f t="shared" si="69"/>
        <v>1774.9999999999998</v>
      </c>
      <c r="L237" s="53">
        <f t="shared" si="70"/>
        <v>287.5</v>
      </c>
      <c r="M237" s="5">
        <f t="shared" si="71"/>
        <v>760</v>
      </c>
      <c r="N237" s="53">
        <f t="shared" si="72"/>
        <v>1772.5000000000002</v>
      </c>
      <c r="O237" s="6">
        <v>1587.38</v>
      </c>
      <c r="P237" s="5">
        <f t="shared" si="73"/>
        <v>5312.5</v>
      </c>
      <c r="Q237" s="5">
        <f t="shared" si="74"/>
        <v>3089.88</v>
      </c>
      <c r="R237" s="5">
        <f t="shared" si="75"/>
        <v>3835</v>
      </c>
      <c r="S237" s="55">
        <f t="shared" si="76"/>
        <v>21910.12</v>
      </c>
      <c r="T237" s="1">
        <v>111</v>
      </c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</row>
    <row r="238" spans="1:168" s="2" customFormat="1" ht="15" customHeight="1" x14ac:dyDescent="0.4">
      <c r="A238" s="1">
        <v>25</v>
      </c>
      <c r="B238" s="2" t="s">
        <v>263</v>
      </c>
      <c r="C238" s="1" t="s">
        <v>34</v>
      </c>
      <c r="D238" s="1" t="s">
        <v>236</v>
      </c>
      <c r="E238" s="1" t="s">
        <v>240</v>
      </c>
      <c r="F238" s="1" t="s">
        <v>32</v>
      </c>
      <c r="G238" s="3">
        <v>19800</v>
      </c>
      <c r="H238" s="56">
        <v>0</v>
      </c>
      <c r="I238" s="5">
        <v>25</v>
      </c>
      <c r="J238" s="5">
        <v>568.26</v>
      </c>
      <c r="K238" s="53">
        <f t="shared" si="69"/>
        <v>1405.8</v>
      </c>
      <c r="L238" s="53">
        <f t="shared" si="70"/>
        <v>227.7</v>
      </c>
      <c r="M238" s="5">
        <f t="shared" si="71"/>
        <v>601.91999999999996</v>
      </c>
      <c r="N238" s="53">
        <f t="shared" si="72"/>
        <v>1403.8200000000002</v>
      </c>
      <c r="O238" s="6">
        <v>0</v>
      </c>
      <c r="P238" s="5">
        <f t="shared" si="73"/>
        <v>4207.5</v>
      </c>
      <c r="Q238" s="5">
        <f>+H238+I238+J238+M238+O238</f>
        <v>1195.1799999999998</v>
      </c>
      <c r="R238" s="5">
        <f t="shared" si="75"/>
        <v>3037.32</v>
      </c>
      <c r="S238" s="55">
        <f t="shared" si="76"/>
        <v>18604.82</v>
      </c>
      <c r="T238" s="1">
        <v>111</v>
      </c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</row>
    <row r="239" spans="1:168" s="2" customFormat="1" ht="15" customHeight="1" x14ac:dyDescent="0.4">
      <c r="A239" s="1">
        <v>26</v>
      </c>
      <c r="B239" s="2" t="s">
        <v>264</v>
      </c>
      <c r="C239" s="1" t="s">
        <v>34</v>
      </c>
      <c r="D239" s="1" t="s">
        <v>236</v>
      </c>
      <c r="E239" s="1" t="s">
        <v>240</v>
      </c>
      <c r="F239" s="1" t="s">
        <v>32</v>
      </c>
      <c r="G239" s="3">
        <v>19800</v>
      </c>
      <c r="H239" s="56">
        <v>0</v>
      </c>
      <c r="I239" s="5">
        <v>25</v>
      </c>
      <c r="J239" s="5">
        <v>568.26</v>
      </c>
      <c r="K239" s="53">
        <f t="shared" si="69"/>
        <v>1405.8</v>
      </c>
      <c r="L239" s="53">
        <f t="shared" si="70"/>
        <v>227.7</v>
      </c>
      <c r="M239" s="5">
        <f t="shared" si="71"/>
        <v>601.91999999999996</v>
      </c>
      <c r="N239" s="53">
        <f t="shared" si="72"/>
        <v>1403.8200000000002</v>
      </c>
      <c r="O239" s="6">
        <v>0</v>
      </c>
      <c r="P239" s="5">
        <f t="shared" si="73"/>
        <v>4207.5</v>
      </c>
      <c r="Q239" s="5">
        <f t="shared" si="74"/>
        <v>1195.1799999999998</v>
      </c>
      <c r="R239" s="5">
        <f t="shared" si="75"/>
        <v>3037.32</v>
      </c>
      <c r="S239" s="55">
        <f t="shared" si="76"/>
        <v>18604.82</v>
      </c>
      <c r="T239" s="1">
        <v>111</v>
      </c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</row>
    <row r="240" spans="1:168" s="2" customFormat="1" ht="15" customHeight="1" x14ac:dyDescent="0.4">
      <c r="A240" s="1">
        <v>27</v>
      </c>
      <c r="B240" s="2" t="s">
        <v>265</v>
      </c>
      <c r="C240" s="1" t="s">
        <v>34</v>
      </c>
      <c r="D240" s="1" t="s">
        <v>236</v>
      </c>
      <c r="E240" s="1" t="s">
        <v>240</v>
      </c>
      <c r="F240" s="1" t="s">
        <v>32</v>
      </c>
      <c r="G240" s="3">
        <v>19800</v>
      </c>
      <c r="H240" s="56">
        <v>0</v>
      </c>
      <c r="I240" s="5">
        <v>25</v>
      </c>
      <c r="J240" s="5">
        <v>568.26</v>
      </c>
      <c r="K240" s="53">
        <f t="shared" si="69"/>
        <v>1405.8</v>
      </c>
      <c r="L240" s="53">
        <f t="shared" si="70"/>
        <v>227.7</v>
      </c>
      <c r="M240" s="5">
        <f t="shared" si="71"/>
        <v>601.91999999999996</v>
      </c>
      <c r="N240" s="53">
        <f t="shared" si="72"/>
        <v>1403.8200000000002</v>
      </c>
      <c r="O240" s="6">
        <v>0</v>
      </c>
      <c r="P240" s="5">
        <f t="shared" si="73"/>
        <v>4207.5</v>
      </c>
      <c r="Q240" s="5">
        <f t="shared" si="74"/>
        <v>1195.1799999999998</v>
      </c>
      <c r="R240" s="5">
        <f t="shared" si="75"/>
        <v>3037.32</v>
      </c>
      <c r="S240" s="55">
        <f t="shared" si="76"/>
        <v>18604.82</v>
      </c>
      <c r="T240" s="1">
        <v>111</v>
      </c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</row>
    <row r="241" spans="1:191" s="2" customFormat="1" ht="15" customHeight="1" x14ac:dyDescent="0.4">
      <c r="A241" s="1">
        <v>28</v>
      </c>
      <c r="B241" s="2" t="s">
        <v>266</v>
      </c>
      <c r="C241" s="1" t="s">
        <v>34</v>
      </c>
      <c r="D241" s="1" t="s">
        <v>236</v>
      </c>
      <c r="E241" s="1" t="s">
        <v>240</v>
      </c>
      <c r="F241" s="1" t="s">
        <v>32</v>
      </c>
      <c r="G241" s="3">
        <v>19800</v>
      </c>
      <c r="H241" s="56">
        <v>0</v>
      </c>
      <c r="I241" s="5">
        <v>25</v>
      </c>
      <c r="J241" s="5">
        <v>568.26</v>
      </c>
      <c r="K241" s="53">
        <f t="shared" si="69"/>
        <v>1405.8</v>
      </c>
      <c r="L241" s="53">
        <f t="shared" si="70"/>
        <v>227.7</v>
      </c>
      <c r="M241" s="5">
        <f t="shared" si="71"/>
        <v>601.91999999999996</v>
      </c>
      <c r="N241" s="53">
        <f t="shared" si="72"/>
        <v>1403.8200000000002</v>
      </c>
      <c r="O241" s="6">
        <v>0</v>
      </c>
      <c r="P241" s="5">
        <f t="shared" si="73"/>
        <v>4207.5</v>
      </c>
      <c r="Q241" s="5">
        <f t="shared" si="74"/>
        <v>1195.1799999999998</v>
      </c>
      <c r="R241" s="5">
        <f t="shared" si="75"/>
        <v>3037.32</v>
      </c>
      <c r="S241" s="55">
        <f t="shared" si="76"/>
        <v>18604.82</v>
      </c>
      <c r="T241" s="1">
        <v>111</v>
      </c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</row>
    <row r="242" spans="1:191" s="2" customFormat="1" ht="15" customHeight="1" x14ac:dyDescent="0.4">
      <c r="A242" s="1">
        <v>29</v>
      </c>
      <c r="B242" s="2" t="s">
        <v>267</v>
      </c>
      <c r="C242" s="1" t="s">
        <v>30</v>
      </c>
      <c r="D242" s="1" t="s">
        <v>236</v>
      </c>
      <c r="E242" s="1" t="s">
        <v>248</v>
      </c>
      <c r="F242" s="1" t="s">
        <v>32</v>
      </c>
      <c r="G242" s="3">
        <v>24150</v>
      </c>
      <c r="H242" s="56">
        <v>0</v>
      </c>
      <c r="I242" s="5">
        <v>25</v>
      </c>
      <c r="J242" s="5">
        <f>+G242*2.87%</f>
        <v>693.10500000000002</v>
      </c>
      <c r="K242" s="53">
        <f t="shared" si="69"/>
        <v>1714.6499999999999</v>
      </c>
      <c r="L242" s="53">
        <f t="shared" si="70"/>
        <v>277.72500000000002</v>
      </c>
      <c r="M242" s="5">
        <f t="shared" si="71"/>
        <v>734.16</v>
      </c>
      <c r="N242" s="53">
        <f t="shared" si="72"/>
        <v>1712.2350000000001</v>
      </c>
      <c r="O242" s="6">
        <v>0</v>
      </c>
      <c r="P242" s="5">
        <f t="shared" si="73"/>
        <v>5131.875</v>
      </c>
      <c r="Q242" s="5">
        <f t="shared" si="74"/>
        <v>1452.2649999999999</v>
      </c>
      <c r="R242" s="5">
        <f t="shared" si="75"/>
        <v>3704.61</v>
      </c>
      <c r="S242" s="55">
        <f t="shared" si="76"/>
        <v>22697.735000000001</v>
      </c>
      <c r="T242" s="1">
        <v>111</v>
      </c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</row>
    <row r="243" spans="1:191" s="2" customFormat="1" ht="15" customHeight="1" x14ac:dyDescent="0.4">
      <c r="A243" s="1">
        <v>30</v>
      </c>
      <c r="B243" s="2" t="s">
        <v>268</v>
      </c>
      <c r="C243" s="1" t="s">
        <v>34</v>
      </c>
      <c r="D243" s="1" t="s">
        <v>236</v>
      </c>
      <c r="E243" s="1" t="s">
        <v>240</v>
      </c>
      <c r="F243" s="1" t="s">
        <v>32</v>
      </c>
      <c r="G243" s="3">
        <v>19800</v>
      </c>
      <c r="H243" s="56">
        <v>0</v>
      </c>
      <c r="I243" s="5">
        <v>25</v>
      </c>
      <c r="J243" s="5">
        <v>568.26</v>
      </c>
      <c r="K243" s="53">
        <f t="shared" si="69"/>
        <v>1405.8</v>
      </c>
      <c r="L243" s="53">
        <f t="shared" si="70"/>
        <v>227.7</v>
      </c>
      <c r="M243" s="5">
        <f t="shared" si="71"/>
        <v>601.91999999999996</v>
      </c>
      <c r="N243" s="53">
        <f t="shared" si="72"/>
        <v>1403.8200000000002</v>
      </c>
      <c r="O243" s="6">
        <v>0</v>
      </c>
      <c r="P243" s="5">
        <f t="shared" si="73"/>
        <v>4207.5</v>
      </c>
      <c r="Q243" s="5">
        <f t="shared" si="74"/>
        <v>1195.1799999999998</v>
      </c>
      <c r="R243" s="5">
        <f t="shared" si="75"/>
        <v>3037.32</v>
      </c>
      <c r="S243" s="55">
        <f t="shared" si="76"/>
        <v>18604.82</v>
      </c>
      <c r="T243" s="1">
        <v>111</v>
      </c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</row>
    <row r="244" spans="1:191" s="2" customFormat="1" ht="17.25" customHeight="1" thickBot="1" x14ac:dyDescent="0.45">
      <c r="A244" s="1">
        <v>31</v>
      </c>
      <c r="B244" s="2" t="s">
        <v>269</v>
      </c>
      <c r="C244" s="1" t="s">
        <v>34</v>
      </c>
      <c r="D244" s="1" t="s">
        <v>236</v>
      </c>
      <c r="E244" s="1" t="s">
        <v>240</v>
      </c>
      <c r="F244" s="1" t="s">
        <v>32</v>
      </c>
      <c r="G244" s="3">
        <v>19800</v>
      </c>
      <c r="H244" s="56">
        <v>0</v>
      </c>
      <c r="I244" s="5">
        <v>25</v>
      </c>
      <c r="J244" s="5">
        <v>568.26</v>
      </c>
      <c r="K244" s="53">
        <f t="shared" si="69"/>
        <v>1405.8</v>
      </c>
      <c r="L244" s="53">
        <f t="shared" si="70"/>
        <v>227.7</v>
      </c>
      <c r="M244" s="5">
        <f t="shared" si="71"/>
        <v>601.91999999999996</v>
      </c>
      <c r="N244" s="53">
        <f t="shared" si="72"/>
        <v>1403.8200000000002</v>
      </c>
      <c r="O244" s="6">
        <v>0</v>
      </c>
      <c r="P244" s="5">
        <f t="shared" si="73"/>
        <v>4207.5</v>
      </c>
      <c r="Q244" s="5">
        <f t="shared" si="74"/>
        <v>1195.1799999999998</v>
      </c>
      <c r="R244" s="5">
        <f t="shared" si="75"/>
        <v>3037.32</v>
      </c>
      <c r="S244" s="55">
        <f t="shared" si="76"/>
        <v>18604.82</v>
      </c>
      <c r="T244" s="1">
        <v>111</v>
      </c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</row>
    <row r="245" spans="1:191" s="76" customFormat="1" ht="18" customHeight="1" thickBot="1" x14ac:dyDescent="0.45">
      <c r="A245" s="84">
        <f>+A244</f>
        <v>31</v>
      </c>
      <c r="B245" s="85"/>
      <c r="C245" s="85"/>
      <c r="D245" s="85"/>
      <c r="E245" s="85"/>
      <c r="F245" s="85"/>
      <c r="G245" s="67">
        <f>SUM(G214:G244)</f>
        <v>691900</v>
      </c>
      <c r="H245" s="67">
        <f t="shared" ref="H245:S245" si="77">SUM(H214:H244)</f>
        <v>1732.1100000000001</v>
      </c>
      <c r="I245" s="67">
        <f t="shared" si="77"/>
        <v>775</v>
      </c>
      <c r="J245" s="67">
        <f t="shared" si="77"/>
        <v>19857.529999999995</v>
      </c>
      <c r="K245" s="67">
        <f t="shared" si="77"/>
        <v>49124.900000000023</v>
      </c>
      <c r="L245" s="67">
        <f t="shared" si="77"/>
        <v>7956.8499999999967</v>
      </c>
      <c r="M245" s="67">
        <f t="shared" si="77"/>
        <v>21033.759999999991</v>
      </c>
      <c r="N245" s="67">
        <f t="shared" si="77"/>
        <v>49055.71</v>
      </c>
      <c r="O245" s="67">
        <f>SUM(O214:O244)</f>
        <v>6349.52</v>
      </c>
      <c r="P245" s="67">
        <f t="shared" si="77"/>
        <v>147028.75</v>
      </c>
      <c r="Q245" s="67">
        <f t="shared" si="77"/>
        <v>49747.92</v>
      </c>
      <c r="R245" s="67">
        <f t="shared" si="77"/>
        <v>106137.46000000008</v>
      </c>
      <c r="S245" s="67">
        <f t="shared" si="77"/>
        <v>642152.07999999973</v>
      </c>
      <c r="T245" s="69"/>
      <c r="U245" s="70"/>
      <c r="V245" s="70"/>
      <c r="W245" s="70"/>
      <c r="X245" s="70"/>
      <c r="Y245" s="70"/>
      <c r="Z245" s="70"/>
      <c r="AA245" s="70"/>
      <c r="AB245" s="70"/>
      <c r="AC245" s="70"/>
      <c r="AD245" s="70"/>
      <c r="AE245" s="70"/>
      <c r="AF245" s="70"/>
      <c r="AG245" s="70"/>
      <c r="AH245" s="70"/>
      <c r="AI245" s="70"/>
      <c r="AJ245" s="70"/>
      <c r="AK245" s="70"/>
      <c r="AL245" s="70"/>
      <c r="AM245" s="70"/>
      <c r="AN245" s="70"/>
      <c r="AO245" s="70"/>
      <c r="AP245" s="70"/>
      <c r="AQ245" s="70"/>
      <c r="AR245" s="70"/>
      <c r="AS245" s="70"/>
      <c r="AT245" s="70"/>
      <c r="AU245" s="70"/>
      <c r="AV245" s="70"/>
      <c r="AW245" s="70"/>
      <c r="AX245" s="70"/>
      <c r="AY245" s="70"/>
      <c r="AZ245" s="70"/>
      <c r="BA245" s="70"/>
      <c r="BB245" s="70"/>
      <c r="BC245" s="70"/>
      <c r="BD245" s="70"/>
      <c r="BE245" s="70"/>
      <c r="BF245" s="70"/>
      <c r="BG245" s="70"/>
      <c r="BH245" s="70"/>
      <c r="BI245" s="70"/>
      <c r="BJ245" s="70"/>
      <c r="BK245" s="70"/>
      <c r="BL245" s="70"/>
      <c r="BM245" s="70"/>
      <c r="BN245" s="70"/>
      <c r="BO245" s="70"/>
      <c r="BP245" s="70"/>
      <c r="BQ245" s="70"/>
      <c r="BR245" s="70"/>
      <c r="BS245" s="70"/>
      <c r="BT245" s="70"/>
      <c r="BU245" s="70"/>
      <c r="BV245" s="70"/>
      <c r="BW245" s="70"/>
      <c r="BX245" s="70"/>
      <c r="BY245" s="70"/>
      <c r="BZ245" s="70"/>
      <c r="CA245" s="70"/>
      <c r="CB245" s="70"/>
      <c r="CC245" s="70"/>
      <c r="CD245" s="70"/>
      <c r="CE245" s="70"/>
      <c r="CF245" s="70"/>
      <c r="CG245" s="70"/>
      <c r="CH245" s="70"/>
      <c r="CI245" s="70"/>
      <c r="CJ245" s="70"/>
      <c r="CK245" s="70"/>
      <c r="CL245" s="70"/>
      <c r="CM245" s="70"/>
      <c r="CN245" s="70"/>
      <c r="CO245" s="70"/>
      <c r="CP245" s="70"/>
      <c r="CQ245" s="70"/>
      <c r="CR245" s="70"/>
      <c r="CS245" s="70"/>
      <c r="CT245" s="70"/>
      <c r="CU245" s="70"/>
      <c r="CV245" s="70"/>
      <c r="CW245" s="70"/>
      <c r="CX245" s="70"/>
      <c r="CY245" s="70"/>
      <c r="CZ245" s="70"/>
      <c r="DA245" s="70"/>
      <c r="DB245" s="70"/>
      <c r="DC245" s="70"/>
      <c r="DD245" s="70"/>
      <c r="DE245" s="70"/>
      <c r="DF245" s="70"/>
      <c r="DG245" s="70"/>
      <c r="DH245" s="70"/>
      <c r="DI245" s="70"/>
      <c r="DJ245" s="70"/>
      <c r="DK245" s="70"/>
      <c r="DL245" s="70"/>
      <c r="DM245" s="70"/>
      <c r="DN245" s="70"/>
      <c r="DO245" s="70"/>
      <c r="DP245" s="70"/>
      <c r="DQ245" s="70"/>
      <c r="DR245" s="70"/>
      <c r="DS245" s="70"/>
      <c r="DT245" s="70"/>
      <c r="DU245" s="70"/>
      <c r="DV245" s="70"/>
      <c r="DW245" s="70"/>
      <c r="DX245" s="70"/>
      <c r="DY245" s="70"/>
      <c r="DZ245" s="70"/>
      <c r="EA245" s="70"/>
      <c r="EB245" s="70"/>
      <c r="EC245" s="70"/>
      <c r="ED245" s="70"/>
      <c r="EE245" s="70"/>
      <c r="EF245" s="70"/>
      <c r="EG245" s="70"/>
      <c r="EH245" s="70"/>
      <c r="EI245" s="70"/>
      <c r="EJ245" s="70"/>
      <c r="EK245" s="70"/>
      <c r="EL245" s="70"/>
      <c r="EM245" s="70"/>
      <c r="EN245" s="70"/>
      <c r="EO245" s="70"/>
      <c r="EP245" s="70"/>
      <c r="EQ245" s="70"/>
      <c r="ER245" s="70"/>
      <c r="ES245" s="70"/>
      <c r="ET245" s="70"/>
      <c r="EU245" s="70"/>
      <c r="EV245" s="70"/>
      <c r="EW245" s="70"/>
      <c r="EX245" s="70"/>
      <c r="EY245" s="70"/>
      <c r="EZ245" s="70"/>
      <c r="FA245" s="70"/>
      <c r="FB245" s="70"/>
      <c r="FC245" s="70"/>
      <c r="FD245" s="70"/>
      <c r="FE245" s="70"/>
      <c r="FF245" s="70"/>
      <c r="FG245" s="70"/>
      <c r="FH245" s="70"/>
      <c r="FI245" s="70"/>
      <c r="FJ245" s="70"/>
      <c r="FK245" s="70"/>
      <c r="FL245" s="70"/>
    </row>
    <row r="246" spans="1:191" s="2" customFormat="1" ht="8.1" customHeight="1" x14ac:dyDescent="0.4">
      <c r="A246" s="71"/>
      <c r="B246" s="72"/>
      <c r="C246" s="136"/>
      <c r="D246" s="72"/>
      <c r="E246" s="72"/>
      <c r="F246" s="72"/>
      <c r="G246" s="73"/>
      <c r="H246" s="74"/>
      <c r="I246" s="53"/>
      <c r="J246" s="70"/>
      <c r="K246" s="70"/>
      <c r="L246" s="70"/>
      <c r="M246" s="53"/>
      <c r="N246" s="53"/>
      <c r="O246" s="100"/>
      <c r="P246" s="70"/>
      <c r="Q246" s="70"/>
      <c r="R246" s="70"/>
      <c r="S246" s="70"/>
      <c r="T246" s="70"/>
      <c r="U246" s="70"/>
      <c r="V246" s="70"/>
      <c r="W246" s="70"/>
      <c r="X246" s="70"/>
      <c r="Y246" s="70"/>
      <c r="Z246" s="70"/>
      <c r="AA246" s="70"/>
      <c r="AB246" s="70"/>
      <c r="AC246" s="70"/>
      <c r="AD246" s="70"/>
      <c r="AE246" s="70"/>
      <c r="AF246" s="70"/>
      <c r="AG246" s="70"/>
      <c r="AH246" s="70"/>
      <c r="AI246" s="70"/>
      <c r="AJ246" s="70"/>
      <c r="AK246" s="70"/>
      <c r="AL246" s="70"/>
      <c r="AM246" s="70"/>
      <c r="AN246" s="70"/>
      <c r="AO246" s="70"/>
      <c r="AP246" s="70"/>
      <c r="AQ246" s="70"/>
      <c r="AR246" s="70"/>
      <c r="AS246" s="70"/>
      <c r="AT246" s="70"/>
      <c r="AU246" s="70"/>
      <c r="AV246" s="70"/>
      <c r="AW246" s="70"/>
      <c r="AX246" s="70"/>
      <c r="AY246" s="70"/>
      <c r="AZ246" s="70"/>
      <c r="BA246" s="70"/>
      <c r="BB246" s="70"/>
      <c r="BC246" s="70"/>
      <c r="BD246" s="70"/>
      <c r="BE246" s="70"/>
      <c r="BF246" s="70"/>
      <c r="BG246" s="70"/>
      <c r="BH246" s="70"/>
      <c r="BI246" s="70"/>
      <c r="BJ246" s="70"/>
      <c r="BK246" s="70"/>
      <c r="BL246" s="70"/>
      <c r="BM246" s="70"/>
      <c r="BN246" s="70"/>
      <c r="BO246" s="70"/>
      <c r="BP246" s="70"/>
      <c r="BQ246" s="70"/>
      <c r="BR246" s="70"/>
      <c r="BS246" s="70"/>
      <c r="BT246" s="70"/>
      <c r="BU246" s="70"/>
      <c r="BV246" s="70"/>
      <c r="BW246" s="70"/>
      <c r="BX246" s="70"/>
      <c r="BY246" s="70"/>
      <c r="BZ246" s="70"/>
      <c r="CA246" s="70"/>
      <c r="CB246" s="70"/>
      <c r="CC246" s="70"/>
      <c r="CD246" s="70"/>
      <c r="CE246" s="70"/>
      <c r="CF246" s="70"/>
      <c r="CG246" s="70"/>
      <c r="CH246" s="70"/>
      <c r="CI246" s="70"/>
      <c r="CJ246" s="70"/>
      <c r="CK246" s="70"/>
      <c r="CL246" s="70"/>
      <c r="CM246" s="70"/>
      <c r="CN246" s="70"/>
      <c r="CO246" s="70"/>
      <c r="CP246" s="70"/>
      <c r="CQ246" s="70"/>
      <c r="CR246" s="70"/>
      <c r="CS246" s="70"/>
      <c r="CT246" s="70"/>
      <c r="CU246" s="70"/>
      <c r="CV246" s="70"/>
      <c r="CW246" s="70"/>
      <c r="CX246" s="70"/>
      <c r="CY246" s="70"/>
      <c r="CZ246" s="70"/>
      <c r="DA246" s="70"/>
      <c r="DB246" s="70"/>
      <c r="DC246" s="70"/>
      <c r="DD246" s="70"/>
      <c r="DE246" s="70"/>
      <c r="DF246" s="70"/>
      <c r="DG246" s="70"/>
      <c r="DH246" s="70"/>
      <c r="DI246" s="70"/>
      <c r="DJ246" s="70"/>
      <c r="DK246" s="70"/>
      <c r="DL246" s="70"/>
      <c r="DM246" s="70"/>
      <c r="DN246" s="70"/>
      <c r="DO246" s="70"/>
      <c r="DP246" s="70"/>
      <c r="DQ246" s="70"/>
      <c r="DR246" s="70"/>
      <c r="DS246" s="70"/>
      <c r="DT246" s="70"/>
      <c r="DU246" s="70"/>
      <c r="DV246" s="70"/>
      <c r="DW246" s="70"/>
      <c r="DX246" s="70"/>
      <c r="DY246" s="70"/>
      <c r="DZ246" s="70"/>
      <c r="EA246" s="70"/>
      <c r="EB246" s="70"/>
      <c r="EC246" s="70"/>
      <c r="ED246" s="70"/>
      <c r="EE246" s="70"/>
      <c r="EF246" s="70"/>
      <c r="EG246" s="70"/>
      <c r="EH246" s="70"/>
      <c r="EI246" s="70"/>
      <c r="EJ246" s="70"/>
      <c r="EK246" s="70"/>
      <c r="EL246" s="70"/>
      <c r="EM246" s="70"/>
      <c r="EN246" s="70"/>
      <c r="EO246" s="70"/>
      <c r="EP246" s="70"/>
      <c r="EQ246" s="70"/>
      <c r="ER246" s="70"/>
      <c r="ES246" s="70"/>
      <c r="ET246" s="70"/>
      <c r="EU246" s="70"/>
      <c r="EV246" s="70"/>
      <c r="EW246" s="70"/>
      <c r="EX246" s="70"/>
      <c r="EY246" s="70"/>
      <c r="EZ246" s="70"/>
      <c r="FA246" s="70"/>
      <c r="FB246" s="70"/>
      <c r="FC246" s="70"/>
      <c r="FD246" s="70"/>
      <c r="FE246" s="70"/>
      <c r="FF246" s="70"/>
      <c r="FG246" s="70"/>
      <c r="FH246" s="70"/>
      <c r="FI246" s="70"/>
      <c r="FJ246" s="70"/>
      <c r="FK246" s="70"/>
      <c r="FL246" s="70"/>
    </row>
    <row r="247" spans="1:191" s="89" customFormat="1" ht="15" customHeight="1" x14ac:dyDescent="0.4">
      <c r="A247" s="46" t="s">
        <v>270</v>
      </c>
      <c r="B247" s="46"/>
      <c r="C247" s="46"/>
      <c r="D247" s="46"/>
      <c r="E247" s="46"/>
      <c r="F247" s="101"/>
      <c r="G247" s="118"/>
      <c r="H247" s="102"/>
      <c r="I247" s="103"/>
      <c r="J247" s="103"/>
      <c r="K247" s="103"/>
      <c r="L247" s="48"/>
      <c r="M247" s="103"/>
      <c r="N247" s="103"/>
      <c r="O247" s="104"/>
      <c r="P247" s="103"/>
      <c r="Q247" s="103"/>
      <c r="R247" s="103"/>
      <c r="S247" s="103"/>
      <c r="T247" s="101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  <c r="ES247" s="2"/>
      <c r="ET247" s="2"/>
      <c r="EU247" s="2"/>
      <c r="EV247" s="2"/>
      <c r="EW247" s="2"/>
      <c r="EX247" s="2"/>
      <c r="EY247" s="2"/>
      <c r="EZ247" s="2"/>
      <c r="FA247" s="2"/>
      <c r="FB247" s="2"/>
      <c r="FC247" s="2"/>
      <c r="FD247" s="2"/>
      <c r="FE247" s="2"/>
      <c r="FF247" s="2"/>
      <c r="FG247" s="2"/>
      <c r="FH247" s="2"/>
      <c r="FI247" s="2"/>
      <c r="FJ247" s="2"/>
      <c r="FK247" s="2"/>
      <c r="FL247" s="2"/>
      <c r="FM247" s="2"/>
      <c r="FN247" s="2"/>
      <c r="FO247" s="2"/>
      <c r="FP247" s="2"/>
      <c r="FQ247" s="2"/>
      <c r="FR247" s="2"/>
      <c r="FS247" s="2"/>
      <c r="FT247" s="2"/>
      <c r="FU247" s="2"/>
      <c r="FV247" s="2"/>
      <c r="FW247" s="2"/>
      <c r="FX247" s="2"/>
      <c r="FY247" s="2"/>
      <c r="FZ247" s="2"/>
      <c r="GA247" s="2"/>
      <c r="GB247" s="2"/>
      <c r="GC247" s="2"/>
      <c r="GD247" s="2"/>
      <c r="GE247" s="2"/>
      <c r="GF247" s="2"/>
      <c r="GG247" s="2"/>
      <c r="GH247" s="2"/>
      <c r="GI247" s="2"/>
    </row>
    <row r="248" spans="1:191" s="2" customFormat="1" ht="8.1" customHeight="1" x14ac:dyDescent="0.4">
      <c r="A248" s="71"/>
      <c r="B248" s="72"/>
      <c r="C248" s="72"/>
      <c r="D248" s="72"/>
      <c r="E248" s="72"/>
      <c r="F248" s="72"/>
      <c r="G248" s="73"/>
      <c r="H248" s="74"/>
      <c r="I248" s="53"/>
      <c r="J248" s="70"/>
      <c r="K248" s="70"/>
      <c r="L248" s="70"/>
      <c r="M248" s="53"/>
      <c r="N248" s="53"/>
      <c r="O248" s="100"/>
      <c r="P248" s="70"/>
      <c r="Q248" s="70"/>
      <c r="R248" s="70"/>
      <c r="S248" s="70"/>
      <c r="T248" s="70"/>
      <c r="U248" s="70"/>
      <c r="V248" s="70"/>
      <c r="W248" s="70"/>
      <c r="X248" s="70"/>
      <c r="Y248" s="70"/>
      <c r="Z248" s="70"/>
      <c r="AA248" s="70"/>
      <c r="AB248" s="70"/>
      <c r="AC248" s="70"/>
      <c r="AD248" s="70"/>
      <c r="AE248" s="70"/>
      <c r="AF248" s="70"/>
      <c r="AG248" s="70"/>
      <c r="AH248" s="70"/>
      <c r="AI248" s="70"/>
      <c r="AJ248" s="70"/>
      <c r="AK248" s="70"/>
      <c r="AL248" s="70"/>
      <c r="AM248" s="70"/>
      <c r="AN248" s="70"/>
      <c r="AO248" s="70"/>
      <c r="AP248" s="70"/>
      <c r="AQ248" s="70"/>
      <c r="AR248" s="70"/>
      <c r="AS248" s="70"/>
      <c r="AT248" s="70"/>
      <c r="AU248" s="70"/>
      <c r="AV248" s="70"/>
      <c r="AW248" s="70"/>
      <c r="AX248" s="70"/>
      <c r="AY248" s="70"/>
      <c r="AZ248" s="70"/>
      <c r="BA248" s="70"/>
      <c r="BB248" s="70"/>
      <c r="BC248" s="70"/>
      <c r="BD248" s="70"/>
      <c r="BE248" s="70"/>
      <c r="BF248" s="70"/>
      <c r="BG248" s="70"/>
      <c r="BH248" s="70"/>
      <c r="BI248" s="70"/>
      <c r="BJ248" s="70"/>
      <c r="BK248" s="70"/>
      <c r="BL248" s="70"/>
      <c r="BM248" s="70"/>
      <c r="BN248" s="70"/>
      <c r="BO248" s="70"/>
      <c r="BP248" s="70"/>
      <c r="BQ248" s="70"/>
      <c r="BR248" s="70"/>
      <c r="BS248" s="70"/>
      <c r="BT248" s="70"/>
      <c r="BU248" s="70"/>
      <c r="BV248" s="70"/>
      <c r="BW248" s="70"/>
      <c r="BX248" s="70"/>
      <c r="BY248" s="70"/>
      <c r="BZ248" s="70"/>
      <c r="CA248" s="70"/>
      <c r="CB248" s="70"/>
      <c r="CC248" s="70"/>
      <c r="CD248" s="70"/>
      <c r="CE248" s="70"/>
      <c r="CF248" s="70"/>
      <c r="CG248" s="70"/>
      <c r="CH248" s="70"/>
      <c r="CI248" s="70"/>
      <c r="CJ248" s="70"/>
      <c r="CK248" s="70"/>
      <c r="CL248" s="70"/>
      <c r="CM248" s="70"/>
      <c r="CN248" s="70"/>
      <c r="CO248" s="70"/>
      <c r="CP248" s="70"/>
      <c r="CQ248" s="70"/>
      <c r="CR248" s="70"/>
      <c r="CS248" s="70"/>
      <c r="CT248" s="70"/>
      <c r="CU248" s="70"/>
      <c r="CV248" s="70"/>
      <c r="CW248" s="70"/>
      <c r="CX248" s="70"/>
      <c r="CY248" s="70"/>
      <c r="CZ248" s="70"/>
      <c r="DA248" s="70"/>
      <c r="DB248" s="70"/>
      <c r="DC248" s="70"/>
      <c r="DD248" s="70"/>
      <c r="DE248" s="70"/>
      <c r="DF248" s="70"/>
      <c r="DG248" s="70"/>
      <c r="DH248" s="70"/>
      <c r="DI248" s="70"/>
      <c r="DJ248" s="70"/>
      <c r="DK248" s="70"/>
      <c r="DL248" s="70"/>
      <c r="DM248" s="70"/>
      <c r="DN248" s="70"/>
      <c r="DO248" s="70"/>
      <c r="DP248" s="70"/>
      <c r="DQ248" s="70"/>
      <c r="DR248" s="70"/>
      <c r="DS248" s="70"/>
      <c r="DT248" s="70"/>
      <c r="DU248" s="70"/>
      <c r="DV248" s="70"/>
      <c r="DW248" s="70"/>
      <c r="DX248" s="70"/>
      <c r="DY248" s="70"/>
      <c r="DZ248" s="70"/>
      <c r="EA248" s="70"/>
      <c r="EB248" s="70"/>
      <c r="EC248" s="70"/>
      <c r="ED248" s="70"/>
      <c r="EE248" s="70"/>
      <c r="EF248" s="70"/>
      <c r="EG248" s="70"/>
      <c r="EH248" s="70"/>
      <c r="EI248" s="70"/>
      <c r="EJ248" s="70"/>
      <c r="EK248" s="70"/>
      <c r="EL248" s="70"/>
      <c r="EM248" s="70"/>
      <c r="EN248" s="70"/>
      <c r="EO248" s="70"/>
      <c r="EP248" s="70"/>
      <c r="EQ248" s="70"/>
      <c r="ER248" s="70"/>
      <c r="ES248" s="70"/>
      <c r="ET248" s="70"/>
      <c r="EU248" s="70"/>
      <c r="EV248" s="70"/>
      <c r="EW248" s="70"/>
      <c r="EX248" s="70"/>
      <c r="EY248" s="70"/>
      <c r="EZ248" s="70"/>
      <c r="FA248" s="70"/>
      <c r="FB248" s="70"/>
      <c r="FC248" s="70"/>
      <c r="FD248" s="70"/>
      <c r="FE248" s="70"/>
      <c r="FF248" s="70"/>
      <c r="FG248" s="70"/>
      <c r="FH248" s="70"/>
      <c r="FI248" s="70"/>
      <c r="FJ248" s="70"/>
      <c r="FK248" s="70"/>
      <c r="FL248" s="70"/>
    </row>
    <row r="249" spans="1:191" s="2" customFormat="1" ht="15" customHeight="1" x14ac:dyDescent="0.4">
      <c r="A249" s="1">
        <v>1</v>
      </c>
      <c r="B249" s="2" t="s">
        <v>271</v>
      </c>
      <c r="C249" s="1" t="s">
        <v>34</v>
      </c>
      <c r="D249" s="1" t="s">
        <v>272</v>
      </c>
      <c r="E249" s="1" t="s">
        <v>273</v>
      </c>
      <c r="F249" s="1" t="s">
        <v>32</v>
      </c>
      <c r="G249" s="3">
        <v>26250</v>
      </c>
      <c r="H249" s="56">
        <v>0</v>
      </c>
      <c r="I249" s="5">
        <v>25</v>
      </c>
      <c r="J249" s="5">
        <f t="shared" ref="J249:J303" si="78">+G249*2.87%</f>
        <v>753.375</v>
      </c>
      <c r="K249" s="53">
        <f t="shared" ref="K249:K303" si="79">+G249*7.1%</f>
        <v>1863.7499999999998</v>
      </c>
      <c r="L249" s="53">
        <f t="shared" ref="L249:L303" si="80">+G249*1.15%</f>
        <v>301.875</v>
      </c>
      <c r="M249" s="5">
        <f t="shared" ref="M249:M303" si="81">+G249*3.04%</f>
        <v>798</v>
      </c>
      <c r="N249" s="53">
        <f t="shared" ref="N249:N303" si="82">+G249*7.09%</f>
        <v>1861.1250000000002</v>
      </c>
      <c r="O249" s="6">
        <v>0</v>
      </c>
      <c r="P249" s="5">
        <f t="shared" ref="P249:P303" si="83">SUM(J249:N249)</f>
        <v>5578.125</v>
      </c>
      <c r="Q249" s="5">
        <f t="shared" ref="Q249:Q303" si="84">+H249+I249+J249+M249+O249</f>
        <v>1576.375</v>
      </c>
      <c r="R249" s="5">
        <f t="shared" ref="R249:R303" si="85">+K249+L249+N249</f>
        <v>4026.75</v>
      </c>
      <c r="S249" s="55">
        <f t="shared" ref="S249:S303" si="86">+G249-Q249</f>
        <v>24673.625</v>
      </c>
      <c r="T249" s="1">
        <v>111</v>
      </c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</row>
    <row r="250" spans="1:191" s="2" customFormat="1" ht="15" customHeight="1" x14ac:dyDescent="0.4">
      <c r="A250" s="1">
        <v>2</v>
      </c>
      <c r="B250" s="2" t="s">
        <v>274</v>
      </c>
      <c r="C250" s="1" t="s">
        <v>34</v>
      </c>
      <c r="D250" s="1" t="s">
        <v>272</v>
      </c>
      <c r="E250" s="1" t="s">
        <v>275</v>
      </c>
      <c r="F250" s="1" t="s">
        <v>32</v>
      </c>
      <c r="G250" s="3">
        <v>22000</v>
      </c>
      <c r="H250" s="56">
        <v>0</v>
      </c>
      <c r="I250" s="5">
        <v>25</v>
      </c>
      <c r="J250" s="5">
        <f t="shared" si="78"/>
        <v>631.4</v>
      </c>
      <c r="K250" s="53">
        <f t="shared" si="79"/>
        <v>1561.9999999999998</v>
      </c>
      <c r="L250" s="53">
        <f>+G250*1.15%</f>
        <v>253</v>
      </c>
      <c r="M250" s="5">
        <f>+G250*3.04%</f>
        <v>668.8</v>
      </c>
      <c r="N250" s="53">
        <f>+G250*7.09%</f>
        <v>1559.8000000000002</v>
      </c>
      <c r="O250" s="6">
        <v>1587.38</v>
      </c>
      <c r="P250" s="5">
        <f>SUM(J250:N250)</f>
        <v>4675</v>
      </c>
      <c r="Q250" s="5">
        <f>+H250+I250+J250+M250+O250</f>
        <v>2912.58</v>
      </c>
      <c r="R250" s="5">
        <f>+K250+L250+N250</f>
        <v>3374.8</v>
      </c>
      <c r="S250" s="55">
        <f>+G250-Q250</f>
        <v>19087.419999999998</v>
      </c>
      <c r="T250" s="1">
        <v>111</v>
      </c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</row>
    <row r="251" spans="1:191" s="2" customFormat="1" ht="15" customHeight="1" x14ac:dyDescent="0.4">
      <c r="A251" s="1">
        <v>3</v>
      </c>
      <c r="B251" s="133" t="s">
        <v>276</v>
      </c>
      <c r="C251" s="1" t="s">
        <v>30</v>
      </c>
      <c r="D251" s="1" t="s">
        <v>272</v>
      </c>
      <c r="E251" s="1" t="s">
        <v>277</v>
      </c>
      <c r="F251" s="1" t="s">
        <v>32</v>
      </c>
      <c r="G251" s="3">
        <v>13200</v>
      </c>
      <c r="H251" s="56">
        <v>0</v>
      </c>
      <c r="I251" s="5">
        <v>25</v>
      </c>
      <c r="J251" s="5">
        <f t="shared" si="78"/>
        <v>378.84</v>
      </c>
      <c r="K251" s="53">
        <f t="shared" si="79"/>
        <v>937.19999999999993</v>
      </c>
      <c r="L251" s="53">
        <f t="shared" si="80"/>
        <v>151.80000000000001</v>
      </c>
      <c r="M251" s="5">
        <f t="shared" si="81"/>
        <v>401.28</v>
      </c>
      <c r="N251" s="53">
        <f t="shared" si="82"/>
        <v>935.88000000000011</v>
      </c>
      <c r="O251" s="6">
        <v>0</v>
      </c>
      <c r="P251" s="5">
        <f t="shared" si="83"/>
        <v>2805</v>
      </c>
      <c r="Q251" s="5">
        <f t="shared" si="84"/>
        <v>805.11999999999989</v>
      </c>
      <c r="R251" s="5">
        <f t="shared" si="85"/>
        <v>2024.88</v>
      </c>
      <c r="S251" s="55">
        <f t="shared" si="86"/>
        <v>12394.880000000001</v>
      </c>
      <c r="T251" s="1">
        <v>111</v>
      </c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</row>
    <row r="252" spans="1:191" s="2" customFormat="1" ht="15" customHeight="1" x14ac:dyDescent="0.4">
      <c r="A252" s="1">
        <v>4</v>
      </c>
      <c r="B252" s="133" t="s">
        <v>278</v>
      </c>
      <c r="C252" s="1" t="s">
        <v>34</v>
      </c>
      <c r="D252" s="1" t="s">
        <v>272</v>
      </c>
      <c r="E252" s="1" t="s">
        <v>277</v>
      </c>
      <c r="F252" s="1" t="s">
        <v>32</v>
      </c>
      <c r="G252" s="3">
        <v>13200</v>
      </c>
      <c r="H252" s="56">
        <v>0</v>
      </c>
      <c r="I252" s="5">
        <v>25</v>
      </c>
      <c r="J252" s="5">
        <f>+G252*2.87%</f>
        <v>378.84</v>
      </c>
      <c r="K252" s="53">
        <f>+G252*7.1%</f>
        <v>937.19999999999993</v>
      </c>
      <c r="L252" s="53">
        <f>+G252*1.15%</f>
        <v>151.80000000000001</v>
      </c>
      <c r="M252" s="5">
        <f>+G252*3.04%</f>
        <v>401.28</v>
      </c>
      <c r="N252" s="53">
        <f>+G252*7.09%</f>
        <v>935.88000000000011</v>
      </c>
      <c r="O252" s="6">
        <v>0</v>
      </c>
      <c r="P252" s="5">
        <f>SUM(J252:N252)</f>
        <v>2805</v>
      </c>
      <c r="Q252" s="5">
        <f>+H252+I252+J252+M252+O252</f>
        <v>805.11999999999989</v>
      </c>
      <c r="R252" s="5">
        <f>+K252+L252+N252</f>
        <v>2024.88</v>
      </c>
      <c r="S252" s="55">
        <f>+G252-Q252</f>
        <v>12394.880000000001</v>
      </c>
      <c r="T252" s="1">
        <v>111</v>
      </c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</row>
    <row r="253" spans="1:191" s="2" customFormat="1" ht="15" customHeight="1" x14ac:dyDescent="0.4">
      <c r="A253" s="1">
        <v>5</v>
      </c>
      <c r="B253" s="133" t="s">
        <v>279</v>
      </c>
      <c r="C253" s="1" t="s">
        <v>34</v>
      </c>
      <c r="D253" s="1" t="s">
        <v>272</v>
      </c>
      <c r="E253" s="137" t="s">
        <v>277</v>
      </c>
      <c r="F253" s="1" t="s">
        <v>32</v>
      </c>
      <c r="G253" s="3">
        <v>13200</v>
      </c>
      <c r="H253" s="56">
        <v>0</v>
      </c>
      <c r="I253" s="5">
        <v>25</v>
      </c>
      <c r="J253" s="5">
        <f t="shared" si="78"/>
        <v>378.84</v>
      </c>
      <c r="K253" s="53">
        <f t="shared" si="79"/>
        <v>937.19999999999993</v>
      </c>
      <c r="L253" s="53">
        <f t="shared" ref="L253:L259" si="87">+G253*1.15%</f>
        <v>151.80000000000001</v>
      </c>
      <c r="M253" s="5">
        <f t="shared" ref="M253:M258" si="88">+G253*3.04%</f>
        <v>401.28</v>
      </c>
      <c r="N253" s="53">
        <f t="shared" ref="N253:N258" si="89">+G253*7.09%</f>
        <v>935.88000000000011</v>
      </c>
      <c r="O253" s="6">
        <v>0</v>
      </c>
      <c r="P253" s="5">
        <f>SUM(J253:N253)</f>
        <v>2805</v>
      </c>
      <c r="Q253" s="5">
        <f>+H253+I253+J253+M253+O253</f>
        <v>805.11999999999989</v>
      </c>
      <c r="R253" s="5">
        <f>+K253+L253+N253</f>
        <v>2024.88</v>
      </c>
      <c r="S253" s="55">
        <f>+G253-Q253</f>
        <v>12394.880000000001</v>
      </c>
      <c r="T253" s="1">
        <v>111</v>
      </c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</row>
    <row r="254" spans="1:191" s="2" customFormat="1" ht="15" customHeight="1" x14ac:dyDescent="0.4">
      <c r="A254" s="1">
        <v>6</v>
      </c>
      <c r="B254" s="133" t="s">
        <v>280</v>
      </c>
      <c r="C254" s="1" t="s">
        <v>34</v>
      </c>
      <c r="D254" s="1" t="s">
        <v>272</v>
      </c>
      <c r="E254" s="137" t="s">
        <v>277</v>
      </c>
      <c r="F254" s="1" t="s">
        <v>32</v>
      </c>
      <c r="G254" s="3">
        <v>13200</v>
      </c>
      <c r="H254" s="56">
        <v>0</v>
      </c>
      <c r="I254" s="5">
        <v>25</v>
      </c>
      <c r="J254" s="5">
        <f t="shared" si="78"/>
        <v>378.84</v>
      </c>
      <c r="K254" s="53">
        <f t="shared" si="79"/>
        <v>937.19999999999993</v>
      </c>
      <c r="L254" s="53">
        <f t="shared" si="87"/>
        <v>151.80000000000001</v>
      </c>
      <c r="M254" s="5">
        <f t="shared" si="88"/>
        <v>401.28</v>
      </c>
      <c r="N254" s="53">
        <f t="shared" si="89"/>
        <v>935.88000000000011</v>
      </c>
      <c r="O254" s="6">
        <v>0</v>
      </c>
      <c r="P254" s="5">
        <f>SUM(J254:N254)</f>
        <v>2805</v>
      </c>
      <c r="Q254" s="5">
        <f>+H254+I254+J254+M254+O254</f>
        <v>805.11999999999989</v>
      </c>
      <c r="R254" s="5">
        <f>+K254+L254+N254</f>
        <v>2024.88</v>
      </c>
      <c r="S254" s="55">
        <f>+G254-Q254</f>
        <v>12394.880000000001</v>
      </c>
      <c r="T254" s="1">
        <v>111</v>
      </c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</row>
    <row r="255" spans="1:191" s="2" customFormat="1" ht="15" customHeight="1" x14ac:dyDescent="0.4">
      <c r="A255" s="1">
        <v>7</v>
      </c>
      <c r="B255" s="133" t="s">
        <v>281</v>
      </c>
      <c r="C255" s="1" t="s">
        <v>30</v>
      </c>
      <c r="D255" s="1" t="s">
        <v>272</v>
      </c>
      <c r="E255" s="137" t="s">
        <v>277</v>
      </c>
      <c r="F255" s="1" t="s">
        <v>32</v>
      </c>
      <c r="G255" s="3">
        <v>13200</v>
      </c>
      <c r="H255" s="56">
        <v>0</v>
      </c>
      <c r="I255" s="5">
        <v>25</v>
      </c>
      <c r="J255" s="5">
        <f t="shared" si="78"/>
        <v>378.84</v>
      </c>
      <c r="K255" s="53">
        <f t="shared" si="79"/>
        <v>937.19999999999993</v>
      </c>
      <c r="L255" s="53">
        <f t="shared" si="87"/>
        <v>151.80000000000001</v>
      </c>
      <c r="M255" s="5">
        <f t="shared" si="88"/>
        <v>401.28</v>
      </c>
      <c r="N255" s="53">
        <f t="shared" si="89"/>
        <v>935.88000000000011</v>
      </c>
      <c r="O255" s="6">
        <v>0</v>
      </c>
      <c r="P255" s="5">
        <f>SUM(J255:N255)</f>
        <v>2805</v>
      </c>
      <c r="Q255" s="5">
        <f>+H255+I255+J255+M255+O255</f>
        <v>805.11999999999989</v>
      </c>
      <c r="R255" s="5">
        <f>+K255+L255+N255</f>
        <v>2024.88</v>
      </c>
      <c r="S255" s="55">
        <f>+G255-Q255</f>
        <v>12394.880000000001</v>
      </c>
      <c r="T255" s="1">
        <v>111</v>
      </c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</row>
    <row r="256" spans="1:191" s="2" customFormat="1" ht="15" customHeight="1" x14ac:dyDescent="0.4">
      <c r="A256" s="1">
        <v>8</v>
      </c>
      <c r="B256" s="133" t="s">
        <v>282</v>
      </c>
      <c r="C256" s="1" t="s">
        <v>34</v>
      </c>
      <c r="D256" s="1" t="s">
        <v>272</v>
      </c>
      <c r="E256" s="137" t="s">
        <v>277</v>
      </c>
      <c r="F256" s="1" t="s">
        <v>32</v>
      </c>
      <c r="G256" s="3">
        <v>13200</v>
      </c>
      <c r="H256" s="56">
        <v>0</v>
      </c>
      <c r="I256" s="5">
        <v>25</v>
      </c>
      <c r="J256" s="5">
        <f t="shared" si="78"/>
        <v>378.84</v>
      </c>
      <c r="K256" s="53">
        <f t="shared" si="79"/>
        <v>937.19999999999993</v>
      </c>
      <c r="L256" s="53">
        <f t="shared" si="87"/>
        <v>151.80000000000001</v>
      </c>
      <c r="M256" s="5">
        <f t="shared" si="88"/>
        <v>401.28</v>
      </c>
      <c r="N256" s="53">
        <f t="shared" si="89"/>
        <v>935.88000000000011</v>
      </c>
      <c r="O256" s="6">
        <v>0</v>
      </c>
      <c r="P256" s="5">
        <f>SUM(J256:N256)</f>
        <v>2805</v>
      </c>
      <c r="Q256" s="5">
        <f>+H256+I256+J256+M256+O256</f>
        <v>805.11999999999989</v>
      </c>
      <c r="R256" s="5">
        <f>+K256+L256+N256</f>
        <v>2024.88</v>
      </c>
      <c r="S256" s="55">
        <f>+G256-Q256</f>
        <v>12394.880000000001</v>
      </c>
      <c r="T256" s="1">
        <v>111</v>
      </c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</row>
    <row r="257" spans="1:168" s="2" customFormat="1" ht="15" customHeight="1" x14ac:dyDescent="0.4">
      <c r="A257" s="1">
        <v>9</v>
      </c>
      <c r="B257" s="133" t="s">
        <v>283</v>
      </c>
      <c r="C257" s="1" t="s">
        <v>34</v>
      </c>
      <c r="D257" s="1" t="s">
        <v>272</v>
      </c>
      <c r="E257" s="1" t="s">
        <v>277</v>
      </c>
      <c r="F257" s="1" t="s">
        <v>32</v>
      </c>
      <c r="G257" s="3">
        <v>13200</v>
      </c>
      <c r="H257" s="56">
        <v>0</v>
      </c>
      <c r="I257" s="5">
        <v>25</v>
      </c>
      <c r="J257" s="5">
        <f t="shared" si="78"/>
        <v>378.84</v>
      </c>
      <c r="K257" s="53">
        <f t="shared" si="79"/>
        <v>937.19999999999993</v>
      </c>
      <c r="L257" s="53">
        <f t="shared" si="87"/>
        <v>151.80000000000001</v>
      </c>
      <c r="M257" s="5">
        <f t="shared" si="88"/>
        <v>401.28</v>
      </c>
      <c r="N257" s="53">
        <f t="shared" si="89"/>
        <v>935.88000000000011</v>
      </c>
      <c r="O257" s="6">
        <v>0</v>
      </c>
      <c r="P257" s="5">
        <f t="shared" si="83"/>
        <v>2805</v>
      </c>
      <c r="Q257" s="5">
        <f t="shared" si="84"/>
        <v>805.11999999999989</v>
      </c>
      <c r="R257" s="5">
        <f t="shared" si="85"/>
        <v>2024.88</v>
      </c>
      <c r="S257" s="55">
        <f t="shared" si="86"/>
        <v>12394.880000000001</v>
      </c>
      <c r="T257" s="1">
        <v>111</v>
      </c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</row>
    <row r="258" spans="1:168" s="2" customFormat="1" ht="15" customHeight="1" x14ac:dyDescent="0.4">
      <c r="A258" s="1">
        <v>10</v>
      </c>
      <c r="B258" s="133" t="s">
        <v>284</v>
      </c>
      <c r="C258" s="138" t="s">
        <v>30</v>
      </c>
      <c r="D258" s="1" t="s">
        <v>272</v>
      </c>
      <c r="E258" s="1" t="s">
        <v>277</v>
      </c>
      <c r="F258" s="1" t="s">
        <v>32</v>
      </c>
      <c r="G258" s="3">
        <v>13200</v>
      </c>
      <c r="H258" s="56">
        <v>0</v>
      </c>
      <c r="I258" s="5">
        <v>25</v>
      </c>
      <c r="J258" s="5">
        <f t="shared" si="78"/>
        <v>378.84</v>
      </c>
      <c r="K258" s="53">
        <f t="shared" si="79"/>
        <v>937.19999999999993</v>
      </c>
      <c r="L258" s="53">
        <f t="shared" si="87"/>
        <v>151.80000000000001</v>
      </c>
      <c r="M258" s="5">
        <f t="shared" si="88"/>
        <v>401.28</v>
      </c>
      <c r="N258" s="53">
        <f t="shared" si="89"/>
        <v>935.88000000000011</v>
      </c>
      <c r="O258" s="6">
        <v>0</v>
      </c>
      <c r="P258" s="5">
        <f>SUM(J258:N258)</f>
        <v>2805</v>
      </c>
      <c r="Q258" s="5">
        <f>+H258+I258+J258+M258+O258</f>
        <v>805.11999999999989</v>
      </c>
      <c r="R258" s="5">
        <f>+K258+L258+N258</f>
        <v>2024.88</v>
      </c>
      <c r="S258" s="55">
        <f>+G258-Q258</f>
        <v>12394.880000000001</v>
      </c>
      <c r="T258" s="1">
        <v>111</v>
      </c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</row>
    <row r="259" spans="1:168" s="2" customFormat="1" ht="15" customHeight="1" x14ac:dyDescent="0.4">
      <c r="A259" s="1">
        <v>11</v>
      </c>
      <c r="B259" s="2" t="s">
        <v>285</v>
      </c>
      <c r="C259" s="1" t="s">
        <v>34</v>
      </c>
      <c r="D259" s="1" t="s">
        <v>272</v>
      </c>
      <c r="E259" s="1" t="s">
        <v>277</v>
      </c>
      <c r="F259" s="1" t="s">
        <v>32</v>
      </c>
      <c r="G259" s="3">
        <v>13200</v>
      </c>
      <c r="H259" s="56">
        <v>0</v>
      </c>
      <c r="I259" s="5">
        <v>25</v>
      </c>
      <c r="J259" s="5">
        <f t="shared" si="78"/>
        <v>378.84</v>
      </c>
      <c r="K259" s="53">
        <f t="shared" si="79"/>
        <v>937.19999999999993</v>
      </c>
      <c r="L259" s="53">
        <f t="shared" si="87"/>
        <v>151.80000000000001</v>
      </c>
      <c r="M259" s="5">
        <f t="shared" si="81"/>
        <v>401.28</v>
      </c>
      <c r="N259" s="53">
        <f t="shared" si="82"/>
        <v>935.88000000000011</v>
      </c>
      <c r="O259" s="6">
        <v>0</v>
      </c>
      <c r="P259" s="5">
        <f t="shared" si="83"/>
        <v>2805</v>
      </c>
      <c r="Q259" s="5">
        <f t="shared" si="84"/>
        <v>805.11999999999989</v>
      </c>
      <c r="R259" s="5">
        <f t="shared" si="85"/>
        <v>2024.88</v>
      </c>
      <c r="S259" s="55">
        <f t="shared" si="86"/>
        <v>12394.880000000001</v>
      </c>
      <c r="T259" s="1">
        <v>111</v>
      </c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</row>
    <row r="260" spans="1:168" s="2" customFormat="1" ht="15" customHeight="1" x14ac:dyDescent="0.4">
      <c r="A260" s="1">
        <v>12</v>
      </c>
      <c r="B260" s="2" t="s">
        <v>286</v>
      </c>
      <c r="C260" s="1" t="s">
        <v>30</v>
      </c>
      <c r="D260" s="1" t="s">
        <v>272</v>
      </c>
      <c r="E260" s="1" t="s">
        <v>277</v>
      </c>
      <c r="F260" s="1" t="s">
        <v>32</v>
      </c>
      <c r="G260" s="3">
        <v>13200</v>
      </c>
      <c r="H260" s="56">
        <v>0</v>
      </c>
      <c r="I260" s="5">
        <v>25</v>
      </c>
      <c r="J260" s="5">
        <f t="shared" si="78"/>
        <v>378.84</v>
      </c>
      <c r="K260" s="53">
        <f t="shared" si="79"/>
        <v>937.19999999999993</v>
      </c>
      <c r="L260" s="53">
        <f>+G260*1.15%</f>
        <v>151.80000000000001</v>
      </c>
      <c r="M260" s="5">
        <f>+G260*3.04%</f>
        <v>401.28</v>
      </c>
      <c r="N260" s="53">
        <f>+G260*7.09%</f>
        <v>935.88000000000011</v>
      </c>
      <c r="O260" s="6">
        <v>0</v>
      </c>
      <c r="P260" s="5">
        <f>SUM(J260:N260)</f>
        <v>2805</v>
      </c>
      <c r="Q260" s="5">
        <f>+H260+I260+J260+M260+O260</f>
        <v>805.11999999999989</v>
      </c>
      <c r="R260" s="5">
        <f>+K260+L260+N260</f>
        <v>2024.88</v>
      </c>
      <c r="S260" s="55">
        <f>+G260-Q260</f>
        <v>12394.880000000001</v>
      </c>
      <c r="T260" s="1">
        <v>111</v>
      </c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</row>
    <row r="261" spans="1:168" s="2" customFormat="1" ht="15" customHeight="1" x14ac:dyDescent="0.4">
      <c r="A261" s="1">
        <v>13</v>
      </c>
      <c r="B261" s="2" t="s">
        <v>287</v>
      </c>
      <c r="C261" s="1" t="s">
        <v>34</v>
      </c>
      <c r="D261" s="1" t="s">
        <v>272</v>
      </c>
      <c r="E261" s="1" t="s">
        <v>277</v>
      </c>
      <c r="F261" s="1" t="s">
        <v>32</v>
      </c>
      <c r="G261" s="3">
        <v>13200</v>
      </c>
      <c r="H261" s="56">
        <v>0</v>
      </c>
      <c r="I261" s="5">
        <v>25</v>
      </c>
      <c r="J261" s="5">
        <f t="shared" si="78"/>
        <v>378.84</v>
      </c>
      <c r="K261" s="53">
        <f t="shared" si="79"/>
        <v>937.19999999999993</v>
      </c>
      <c r="L261" s="53">
        <f t="shared" si="80"/>
        <v>151.80000000000001</v>
      </c>
      <c r="M261" s="5">
        <f t="shared" si="81"/>
        <v>401.28</v>
      </c>
      <c r="N261" s="53">
        <f t="shared" si="82"/>
        <v>935.88000000000011</v>
      </c>
      <c r="O261" s="6">
        <v>0</v>
      </c>
      <c r="P261" s="5">
        <f t="shared" si="83"/>
        <v>2805</v>
      </c>
      <c r="Q261" s="5">
        <f t="shared" si="84"/>
        <v>805.11999999999989</v>
      </c>
      <c r="R261" s="5">
        <f t="shared" si="85"/>
        <v>2024.88</v>
      </c>
      <c r="S261" s="55">
        <f t="shared" si="86"/>
        <v>12394.880000000001</v>
      </c>
      <c r="T261" s="1">
        <v>111</v>
      </c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</row>
    <row r="262" spans="1:168" s="2" customFormat="1" ht="15" customHeight="1" x14ac:dyDescent="0.4">
      <c r="A262" s="1">
        <v>14</v>
      </c>
      <c r="B262" s="2" t="s">
        <v>288</v>
      </c>
      <c r="C262" s="1" t="s">
        <v>34</v>
      </c>
      <c r="D262" s="1" t="s">
        <v>272</v>
      </c>
      <c r="E262" s="1" t="s">
        <v>277</v>
      </c>
      <c r="F262" s="1" t="s">
        <v>32</v>
      </c>
      <c r="G262" s="3">
        <v>13200</v>
      </c>
      <c r="H262" s="56">
        <v>0</v>
      </c>
      <c r="I262" s="5">
        <v>25</v>
      </c>
      <c r="J262" s="5">
        <f t="shared" si="78"/>
        <v>378.84</v>
      </c>
      <c r="K262" s="53">
        <f t="shared" si="79"/>
        <v>937.19999999999993</v>
      </c>
      <c r="L262" s="53">
        <f t="shared" si="80"/>
        <v>151.80000000000001</v>
      </c>
      <c r="M262" s="5">
        <f t="shared" si="81"/>
        <v>401.28</v>
      </c>
      <c r="N262" s="53">
        <f t="shared" si="82"/>
        <v>935.88000000000011</v>
      </c>
      <c r="O262" s="6">
        <v>0</v>
      </c>
      <c r="P262" s="5">
        <f t="shared" si="83"/>
        <v>2805</v>
      </c>
      <c r="Q262" s="5">
        <f t="shared" si="84"/>
        <v>805.11999999999989</v>
      </c>
      <c r="R262" s="5">
        <f t="shared" si="85"/>
        <v>2024.88</v>
      </c>
      <c r="S262" s="55">
        <f t="shared" si="86"/>
        <v>12394.880000000001</v>
      </c>
      <c r="T262" s="1">
        <v>111</v>
      </c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</row>
    <row r="263" spans="1:168" s="2" customFormat="1" ht="15" customHeight="1" x14ac:dyDescent="0.4">
      <c r="A263" s="1">
        <v>15</v>
      </c>
      <c r="B263" s="2" t="s">
        <v>289</v>
      </c>
      <c r="C263" s="1" t="s">
        <v>34</v>
      </c>
      <c r="D263" s="1" t="s">
        <v>272</v>
      </c>
      <c r="E263" s="1" t="s">
        <v>277</v>
      </c>
      <c r="F263" s="1" t="s">
        <v>32</v>
      </c>
      <c r="G263" s="3">
        <v>13200</v>
      </c>
      <c r="H263" s="56">
        <v>0</v>
      </c>
      <c r="I263" s="5">
        <v>25</v>
      </c>
      <c r="J263" s="5">
        <f t="shared" si="78"/>
        <v>378.84</v>
      </c>
      <c r="K263" s="53">
        <f t="shared" si="79"/>
        <v>937.19999999999993</v>
      </c>
      <c r="L263" s="53">
        <f t="shared" si="80"/>
        <v>151.80000000000001</v>
      </c>
      <c r="M263" s="5">
        <f t="shared" si="81"/>
        <v>401.28</v>
      </c>
      <c r="N263" s="53">
        <f t="shared" si="82"/>
        <v>935.88000000000011</v>
      </c>
      <c r="O263" s="6">
        <v>0</v>
      </c>
      <c r="P263" s="5">
        <f t="shared" si="83"/>
        <v>2805</v>
      </c>
      <c r="Q263" s="5">
        <f t="shared" si="84"/>
        <v>805.11999999999989</v>
      </c>
      <c r="R263" s="5">
        <f t="shared" si="85"/>
        <v>2024.88</v>
      </c>
      <c r="S263" s="55">
        <f t="shared" si="86"/>
        <v>12394.880000000001</v>
      </c>
      <c r="T263" s="1">
        <v>111</v>
      </c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</row>
    <row r="264" spans="1:168" s="2" customFormat="1" ht="15" customHeight="1" x14ac:dyDescent="0.4">
      <c r="A264" s="1">
        <v>16</v>
      </c>
      <c r="B264" s="2" t="s">
        <v>290</v>
      </c>
      <c r="C264" s="1" t="s">
        <v>34</v>
      </c>
      <c r="D264" s="1" t="s">
        <v>272</v>
      </c>
      <c r="E264" s="1" t="s">
        <v>291</v>
      </c>
      <c r="F264" s="1" t="s">
        <v>32</v>
      </c>
      <c r="G264" s="3">
        <v>13200</v>
      </c>
      <c r="H264" s="56">
        <v>0</v>
      </c>
      <c r="I264" s="5">
        <v>25</v>
      </c>
      <c r="J264" s="5">
        <f t="shared" si="78"/>
        <v>378.84</v>
      </c>
      <c r="K264" s="53">
        <f t="shared" si="79"/>
        <v>937.19999999999993</v>
      </c>
      <c r="L264" s="53">
        <f t="shared" si="80"/>
        <v>151.80000000000001</v>
      </c>
      <c r="M264" s="5">
        <f t="shared" si="81"/>
        <v>401.28</v>
      </c>
      <c r="N264" s="53">
        <f t="shared" si="82"/>
        <v>935.88000000000011</v>
      </c>
      <c r="O264" s="6">
        <v>0</v>
      </c>
      <c r="P264" s="5">
        <f t="shared" si="83"/>
        <v>2805</v>
      </c>
      <c r="Q264" s="5">
        <f t="shared" si="84"/>
        <v>805.11999999999989</v>
      </c>
      <c r="R264" s="5">
        <f t="shared" si="85"/>
        <v>2024.88</v>
      </c>
      <c r="S264" s="55">
        <f t="shared" si="86"/>
        <v>12394.880000000001</v>
      </c>
      <c r="T264" s="1">
        <v>111</v>
      </c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</row>
    <row r="265" spans="1:168" s="2" customFormat="1" ht="15" customHeight="1" x14ac:dyDescent="0.4">
      <c r="A265" s="1">
        <v>17</v>
      </c>
      <c r="B265" s="2" t="s">
        <v>292</v>
      </c>
      <c r="C265" s="1" t="s">
        <v>34</v>
      </c>
      <c r="D265" s="1" t="s">
        <v>272</v>
      </c>
      <c r="E265" s="1" t="s">
        <v>277</v>
      </c>
      <c r="F265" s="1" t="s">
        <v>32</v>
      </c>
      <c r="G265" s="3">
        <v>13200</v>
      </c>
      <c r="H265" s="56">
        <v>0</v>
      </c>
      <c r="I265" s="5">
        <v>25</v>
      </c>
      <c r="J265" s="5">
        <f t="shared" si="78"/>
        <v>378.84</v>
      </c>
      <c r="K265" s="53">
        <f t="shared" si="79"/>
        <v>937.19999999999993</v>
      </c>
      <c r="L265" s="53">
        <f t="shared" si="80"/>
        <v>151.80000000000001</v>
      </c>
      <c r="M265" s="5">
        <f t="shared" si="81"/>
        <v>401.28</v>
      </c>
      <c r="N265" s="53">
        <f t="shared" si="82"/>
        <v>935.88000000000011</v>
      </c>
      <c r="O265" s="6">
        <v>0</v>
      </c>
      <c r="P265" s="5">
        <f t="shared" si="83"/>
        <v>2805</v>
      </c>
      <c r="Q265" s="5">
        <f t="shared" si="84"/>
        <v>805.11999999999989</v>
      </c>
      <c r="R265" s="5">
        <f t="shared" si="85"/>
        <v>2024.88</v>
      </c>
      <c r="S265" s="55">
        <f t="shared" si="86"/>
        <v>12394.880000000001</v>
      </c>
      <c r="T265" s="1">
        <v>111</v>
      </c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</row>
    <row r="266" spans="1:168" s="2" customFormat="1" ht="15" customHeight="1" x14ac:dyDescent="0.4">
      <c r="A266" s="1">
        <v>18</v>
      </c>
      <c r="B266" s="2" t="s">
        <v>293</v>
      </c>
      <c r="C266" s="1" t="s">
        <v>34</v>
      </c>
      <c r="D266" s="1" t="s">
        <v>272</v>
      </c>
      <c r="E266" s="1" t="s">
        <v>277</v>
      </c>
      <c r="F266" s="1" t="s">
        <v>32</v>
      </c>
      <c r="G266" s="3">
        <v>13200</v>
      </c>
      <c r="H266" s="56">
        <v>0</v>
      </c>
      <c r="I266" s="5">
        <v>25</v>
      </c>
      <c r="J266" s="5">
        <f t="shared" si="78"/>
        <v>378.84</v>
      </c>
      <c r="K266" s="53">
        <f t="shared" si="79"/>
        <v>937.19999999999993</v>
      </c>
      <c r="L266" s="53">
        <f t="shared" si="80"/>
        <v>151.80000000000001</v>
      </c>
      <c r="M266" s="5">
        <f t="shared" si="81"/>
        <v>401.28</v>
      </c>
      <c r="N266" s="53">
        <f t="shared" si="82"/>
        <v>935.88000000000011</v>
      </c>
      <c r="O266" s="6">
        <v>0</v>
      </c>
      <c r="P266" s="5">
        <f t="shared" si="83"/>
        <v>2805</v>
      </c>
      <c r="Q266" s="5">
        <f t="shared" si="84"/>
        <v>805.11999999999989</v>
      </c>
      <c r="R266" s="5">
        <f t="shared" si="85"/>
        <v>2024.88</v>
      </c>
      <c r="S266" s="55">
        <f t="shared" si="86"/>
        <v>12394.880000000001</v>
      </c>
      <c r="T266" s="1">
        <v>111</v>
      </c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</row>
    <row r="267" spans="1:168" s="2" customFormat="1" ht="15" customHeight="1" x14ac:dyDescent="0.4">
      <c r="A267" s="1">
        <v>19</v>
      </c>
      <c r="B267" s="2" t="s">
        <v>294</v>
      </c>
      <c r="C267" s="1" t="s">
        <v>34</v>
      </c>
      <c r="D267" s="1" t="s">
        <v>272</v>
      </c>
      <c r="E267" s="1" t="s">
        <v>295</v>
      </c>
      <c r="F267" s="1" t="s">
        <v>32</v>
      </c>
      <c r="G267" s="3">
        <v>13200</v>
      </c>
      <c r="H267" s="56">
        <v>0</v>
      </c>
      <c r="I267" s="5">
        <v>25</v>
      </c>
      <c r="J267" s="5">
        <f t="shared" si="78"/>
        <v>378.84</v>
      </c>
      <c r="K267" s="53">
        <f t="shared" si="79"/>
        <v>937.19999999999993</v>
      </c>
      <c r="L267" s="53">
        <f t="shared" si="80"/>
        <v>151.80000000000001</v>
      </c>
      <c r="M267" s="5">
        <f t="shared" si="81"/>
        <v>401.28</v>
      </c>
      <c r="N267" s="53">
        <f t="shared" si="82"/>
        <v>935.88000000000011</v>
      </c>
      <c r="O267" s="6">
        <v>0</v>
      </c>
      <c r="P267" s="5">
        <f t="shared" si="83"/>
        <v>2805</v>
      </c>
      <c r="Q267" s="5">
        <f t="shared" si="84"/>
        <v>805.11999999999989</v>
      </c>
      <c r="R267" s="5">
        <f t="shared" si="85"/>
        <v>2024.88</v>
      </c>
      <c r="S267" s="55">
        <f t="shared" si="86"/>
        <v>12394.880000000001</v>
      </c>
      <c r="T267" s="1">
        <v>111</v>
      </c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</row>
    <row r="268" spans="1:168" s="2" customFormat="1" ht="15" customHeight="1" x14ac:dyDescent="0.4">
      <c r="A268" s="1">
        <v>20</v>
      </c>
      <c r="B268" s="2" t="s">
        <v>296</v>
      </c>
      <c r="C268" s="1" t="s">
        <v>34</v>
      </c>
      <c r="D268" s="1" t="s">
        <v>272</v>
      </c>
      <c r="E268" s="134" t="s">
        <v>297</v>
      </c>
      <c r="F268" s="1" t="s">
        <v>32</v>
      </c>
      <c r="G268" s="3">
        <v>13200</v>
      </c>
      <c r="H268" s="56">
        <v>0</v>
      </c>
      <c r="I268" s="5">
        <v>25</v>
      </c>
      <c r="J268" s="5">
        <f t="shared" si="78"/>
        <v>378.84</v>
      </c>
      <c r="K268" s="53">
        <f t="shared" si="79"/>
        <v>937.19999999999993</v>
      </c>
      <c r="L268" s="53">
        <f t="shared" si="80"/>
        <v>151.80000000000001</v>
      </c>
      <c r="M268" s="5">
        <f t="shared" si="81"/>
        <v>401.28</v>
      </c>
      <c r="N268" s="53">
        <f t="shared" si="82"/>
        <v>935.88000000000011</v>
      </c>
      <c r="O268" s="6">
        <v>0</v>
      </c>
      <c r="P268" s="5">
        <f t="shared" si="83"/>
        <v>2805</v>
      </c>
      <c r="Q268" s="5">
        <f t="shared" si="84"/>
        <v>805.11999999999989</v>
      </c>
      <c r="R268" s="5">
        <f t="shared" si="85"/>
        <v>2024.88</v>
      </c>
      <c r="S268" s="55">
        <f t="shared" si="86"/>
        <v>12394.880000000001</v>
      </c>
      <c r="T268" s="1">
        <v>111</v>
      </c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</row>
    <row r="269" spans="1:168" s="2" customFormat="1" ht="15" customHeight="1" x14ac:dyDescent="0.4">
      <c r="A269" s="1">
        <v>21</v>
      </c>
      <c r="B269" s="2" t="s">
        <v>298</v>
      </c>
      <c r="C269" s="1" t="s">
        <v>30</v>
      </c>
      <c r="D269" s="1" t="s">
        <v>272</v>
      </c>
      <c r="E269" s="1" t="s">
        <v>277</v>
      </c>
      <c r="F269" s="1" t="s">
        <v>32</v>
      </c>
      <c r="G269" s="3">
        <v>13200</v>
      </c>
      <c r="H269" s="56">
        <v>0</v>
      </c>
      <c r="I269" s="5">
        <v>25</v>
      </c>
      <c r="J269" s="5">
        <f t="shared" si="78"/>
        <v>378.84</v>
      </c>
      <c r="K269" s="53">
        <f t="shared" si="79"/>
        <v>937.19999999999993</v>
      </c>
      <c r="L269" s="53">
        <f t="shared" si="80"/>
        <v>151.80000000000001</v>
      </c>
      <c r="M269" s="5">
        <f t="shared" si="81"/>
        <v>401.28</v>
      </c>
      <c r="N269" s="53">
        <f t="shared" si="82"/>
        <v>935.88000000000011</v>
      </c>
      <c r="O269" s="6">
        <v>0</v>
      </c>
      <c r="P269" s="5">
        <f t="shared" si="83"/>
        <v>2805</v>
      </c>
      <c r="Q269" s="5">
        <f t="shared" si="84"/>
        <v>805.11999999999989</v>
      </c>
      <c r="R269" s="5">
        <f t="shared" si="85"/>
        <v>2024.88</v>
      </c>
      <c r="S269" s="55">
        <f t="shared" si="86"/>
        <v>12394.880000000001</v>
      </c>
      <c r="T269" s="1">
        <v>111</v>
      </c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</row>
    <row r="270" spans="1:168" s="2" customFormat="1" ht="15" customHeight="1" x14ac:dyDescent="0.4">
      <c r="A270" s="1">
        <v>22</v>
      </c>
      <c r="B270" s="2" t="s">
        <v>299</v>
      </c>
      <c r="C270" s="1" t="s">
        <v>30</v>
      </c>
      <c r="D270" s="1" t="s">
        <v>272</v>
      </c>
      <c r="E270" s="1" t="s">
        <v>277</v>
      </c>
      <c r="F270" s="1" t="s">
        <v>32</v>
      </c>
      <c r="G270" s="3">
        <v>13200</v>
      </c>
      <c r="H270" s="56">
        <v>0</v>
      </c>
      <c r="I270" s="5">
        <v>25</v>
      </c>
      <c r="J270" s="5">
        <f t="shared" si="78"/>
        <v>378.84</v>
      </c>
      <c r="K270" s="53">
        <f t="shared" si="79"/>
        <v>937.19999999999993</v>
      </c>
      <c r="L270" s="53">
        <f t="shared" si="80"/>
        <v>151.80000000000001</v>
      </c>
      <c r="M270" s="5">
        <f t="shared" si="81"/>
        <v>401.28</v>
      </c>
      <c r="N270" s="53">
        <f t="shared" si="82"/>
        <v>935.88000000000011</v>
      </c>
      <c r="O270" s="6">
        <v>0</v>
      </c>
      <c r="P270" s="5">
        <f t="shared" si="83"/>
        <v>2805</v>
      </c>
      <c r="Q270" s="5">
        <f t="shared" si="84"/>
        <v>805.11999999999989</v>
      </c>
      <c r="R270" s="5">
        <f t="shared" si="85"/>
        <v>2024.88</v>
      </c>
      <c r="S270" s="55">
        <f t="shared" si="86"/>
        <v>12394.880000000001</v>
      </c>
      <c r="T270" s="1">
        <v>111</v>
      </c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</row>
    <row r="271" spans="1:168" s="2" customFormat="1" ht="15" customHeight="1" x14ac:dyDescent="0.4">
      <c r="A271" s="1">
        <v>23</v>
      </c>
      <c r="B271" s="2" t="s">
        <v>300</v>
      </c>
      <c r="C271" s="1" t="s">
        <v>34</v>
      </c>
      <c r="D271" s="1" t="s">
        <v>272</v>
      </c>
      <c r="E271" s="1" t="s">
        <v>277</v>
      </c>
      <c r="F271" s="1" t="s">
        <v>32</v>
      </c>
      <c r="G271" s="3">
        <v>13200</v>
      </c>
      <c r="H271" s="56">
        <v>0</v>
      </c>
      <c r="I271" s="5">
        <v>25</v>
      </c>
      <c r="J271" s="5">
        <f t="shared" si="78"/>
        <v>378.84</v>
      </c>
      <c r="K271" s="53">
        <f t="shared" si="79"/>
        <v>937.19999999999993</v>
      </c>
      <c r="L271" s="53">
        <f t="shared" si="80"/>
        <v>151.80000000000001</v>
      </c>
      <c r="M271" s="5">
        <f t="shared" si="81"/>
        <v>401.28</v>
      </c>
      <c r="N271" s="53">
        <f t="shared" si="82"/>
        <v>935.88000000000011</v>
      </c>
      <c r="O271" s="6">
        <v>0</v>
      </c>
      <c r="P271" s="5">
        <f t="shared" si="83"/>
        <v>2805</v>
      </c>
      <c r="Q271" s="5">
        <f t="shared" si="84"/>
        <v>805.11999999999989</v>
      </c>
      <c r="R271" s="5">
        <f t="shared" si="85"/>
        <v>2024.88</v>
      </c>
      <c r="S271" s="55">
        <f t="shared" si="86"/>
        <v>12394.880000000001</v>
      </c>
      <c r="T271" s="1">
        <v>111</v>
      </c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</row>
    <row r="272" spans="1:168" s="2" customFormat="1" ht="15" customHeight="1" x14ac:dyDescent="0.4">
      <c r="A272" s="1">
        <v>24</v>
      </c>
      <c r="B272" s="2" t="s">
        <v>301</v>
      </c>
      <c r="C272" s="1" t="s">
        <v>34</v>
      </c>
      <c r="D272" s="1" t="s">
        <v>272</v>
      </c>
      <c r="E272" s="1" t="s">
        <v>277</v>
      </c>
      <c r="F272" s="1" t="s">
        <v>32</v>
      </c>
      <c r="G272" s="3">
        <v>13200</v>
      </c>
      <c r="H272" s="56">
        <v>0</v>
      </c>
      <c r="I272" s="5">
        <v>25</v>
      </c>
      <c r="J272" s="5">
        <f t="shared" si="78"/>
        <v>378.84</v>
      </c>
      <c r="K272" s="53">
        <f t="shared" si="79"/>
        <v>937.19999999999993</v>
      </c>
      <c r="L272" s="53">
        <f t="shared" si="80"/>
        <v>151.80000000000001</v>
      </c>
      <c r="M272" s="5">
        <f t="shared" si="81"/>
        <v>401.28</v>
      </c>
      <c r="N272" s="53">
        <f t="shared" si="82"/>
        <v>935.88000000000011</v>
      </c>
      <c r="O272" s="6">
        <v>0</v>
      </c>
      <c r="P272" s="5">
        <f t="shared" si="83"/>
        <v>2805</v>
      </c>
      <c r="Q272" s="5">
        <f t="shared" si="84"/>
        <v>805.11999999999989</v>
      </c>
      <c r="R272" s="5">
        <f t="shared" si="85"/>
        <v>2024.88</v>
      </c>
      <c r="S272" s="55">
        <f t="shared" si="86"/>
        <v>12394.880000000001</v>
      </c>
      <c r="T272" s="1">
        <v>111</v>
      </c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</row>
    <row r="273" spans="1:168" s="2" customFormat="1" ht="15" customHeight="1" x14ac:dyDescent="0.4">
      <c r="A273" s="1">
        <v>25</v>
      </c>
      <c r="B273" s="2" t="s">
        <v>302</v>
      </c>
      <c r="C273" s="1" t="s">
        <v>34</v>
      </c>
      <c r="D273" s="1" t="s">
        <v>272</v>
      </c>
      <c r="E273" s="1" t="s">
        <v>277</v>
      </c>
      <c r="F273" s="1" t="s">
        <v>32</v>
      </c>
      <c r="G273" s="3">
        <v>13200</v>
      </c>
      <c r="H273" s="56">
        <v>0</v>
      </c>
      <c r="I273" s="5">
        <v>25</v>
      </c>
      <c r="J273" s="5">
        <f t="shared" si="78"/>
        <v>378.84</v>
      </c>
      <c r="K273" s="53">
        <f t="shared" si="79"/>
        <v>937.19999999999993</v>
      </c>
      <c r="L273" s="53">
        <f t="shared" si="80"/>
        <v>151.80000000000001</v>
      </c>
      <c r="M273" s="5">
        <f t="shared" si="81"/>
        <v>401.28</v>
      </c>
      <c r="N273" s="53">
        <f t="shared" si="82"/>
        <v>935.88000000000011</v>
      </c>
      <c r="O273" s="6">
        <v>0</v>
      </c>
      <c r="P273" s="5">
        <f t="shared" si="83"/>
        <v>2805</v>
      </c>
      <c r="Q273" s="5">
        <f t="shared" si="84"/>
        <v>805.11999999999989</v>
      </c>
      <c r="R273" s="5">
        <f t="shared" si="85"/>
        <v>2024.88</v>
      </c>
      <c r="S273" s="55">
        <f t="shared" si="86"/>
        <v>12394.880000000001</v>
      </c>
      <c r="T273" s="1">
        <v>111</v>
      </c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</row>
    <row r="274" spans="1:168" s="2" customFormat="1" ht="15" customHeight="1" x14ac:dyDescent="0.4">
      <c r="A274" s="1">
        <v>26</v>
      </c>
      <c r="B274" s="2" t="s">
        <v>303</v>
      </c>
      <c r="C274" s="1" t="s">
        <v>34</v>
      </c>
      <c r="D274" s="1" t="s">
        <v>272</v>
      </c>
      <c r="E274" s="1" t="s">
        <v>277</v>
      </c>
      <c r="F274" s="1" t="s">
        <v>32</v>
      </c>
      <c r="G274" s="3">
        <v>13200</v>
      </c>
      <c r="H274" s="56">
        <v>0</v>
      </c>
      <c r="I274" s="5">
        <v>25</v>
      </c>
      <c r="J274" s="5">
        <f t="shared" si="78"/>
        <v>378.84</v>
      </c>
      <c r="K274" s="53">
        <f t="shared" si="79"/>
        <v>937.19999999999993</v>
      </c>
      <c r="L274" s="53">
        <f t="shared" si="80"/>
        <v>151.80000000000001</v>
      </c>
      <c r="M274" s="5">
        <f t="shared" si="81"/>
        <v>401.28</v>
      </c>
      <c r="N274" s="53">
        <f t="shared" si="82"/>
        <v>935.88000000000011</v>
      </c>
      <c r="O274" s="6">
        <v>1587.38</v>
      </c>
      <c r="P274" s="5">
        <f t="shared" si="83"/>
        <v>2805</v>
      </c>
      <c r="Q274" s="5">
        <f t="shared" si="84"/>
        <v>2392.5</v>
      </c>
      <c r="R274" s="5">
        <f t="shared" si="85"/>
        <v>2024.88</v>
      </c>
      <c r="S274" s="55">
        <f t="shared" si="86"/>
        <v>10807.5</v>
      </c>
      <c r="T274" s="1">
        <v>111</v>
      </c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</row>
    <row r="275" spans="1:168" s="2" customFormat="1" ht="15" customHeight="1" x14ac:dyDescent="0.4">
      <c r="A275" s="1">
        <v>27</v>
      </c>
      <c r="B275" s="2" t="s">
        <v>304</v>
      </c>
      <c r="C275" s="1" t="s">
        <v>34</v>
      </c>
      <c r="D275" s="1" t="s">
        <v>272</v>
      </c>
      <c r="E275" s="1" t="s">
        <v>277</v>
      </c>
      <c r="F275" s="1" t="s">
        <v>32</v>
      </c>
      <c r="G275" s="3">
        <v>13200</v>
      </c>
      <c r="H275" s="56">
        <v>0</v>
      </c>
      <c r="I275" s="5">
        <v>25</v>
      </c>
      <c r="J275" s="5">
        <f t="shared" si="78"/>
        <v>378.84</v>
      </c>
      <c r="K275" s="53">
        <f t="shared" si="79"/>
        <v>937.19999999999993</v>
      </c>
      <c r="L275" s="53">
        <f t="shared" si="80"/>
        <v>151.80000000000001</v>
      </c>
      <c r="M275" s="5">
        <f t="shared" si="81"/>
        <v>401.28</v>
      </c>
      <c r="N275" s="53">
        <f t="shared" si="82"/>
        <v>935.88000000000011</v>
      </c>
      <c r="O275" s="6">
        <v>0</v>
      </c>
      <c r="P275" s="5">
        <f t="shared" si="83"/>
        <v>2805</v>
      </c>
      <c r="Q275" s="5">
        <f t="shared" si="84"/>
        <v>805.11999999999989</v>
      </c>
      <c r="R275" s="5">
        <f t="shared" si="85"/>
        <v>2024.88</v>
      </c>
      <c r="S275" s="55">
        <f t="shared" si="86"/>
        <v>12394.880000000001</v>
      </c>
      <c r="T275" s="1">
        <v>111</v>
      </c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</row>
    <row r="276" spans="1:168" s="2" customFormat="1" ht="15" customHeight="1" x14ac:dyDescent="0.4">
      <c r="A276" s="1">
        <v>28</v>
      </c>
      <c r="B276" s="2" t="s">
        <v>305</v>
      </c>
      <c r="C276" s="1" t="s">
        <v>30</v>
      </c>
      <c r="D276" s="1" t="s">
        <v>272</v>
      </c>
      <c r="E276" s="1" t="s">
        <v>277</v>
      </c>
      <c r="F276" s="1" t="s">
        <v>32</v>
      </c>
      <c r="G276" s="3">
        <v>13200</v>
      </c>
      <c r="H276" s="56">
        <v>0</v>
      </c>
      <c r="I276" s="5">
        <v>25</v>
      </c>
      <c r="J276" s="5">
        <f t="shared" si="78"/>
        <v>378.84</v>
      </c>
      <c r="K276" s="53">
        <f t="shared" si="79"/>
        <v>937.19999999999993</v>
      </c>
      <c r="L276" s="53">
        <f t="shared" si="80"/>
        <v>151.80000000000001</v>
      </c>
      <c r="M276" s="5">
        <f t="shared" si="81"/>
        <v>401.28</v>
      </c>
      <c r="N276" s="53">
        <f t="shared" si="82"/>
        <v>935.88000000000011</v>
      </c>
      <c r="O276" s="6">
        <v>0</v>
      </c>
      <c r="P276" s="5">
        <f t="shared" si="83"/>
        <v>2805</v>
      </c>
      <c r="Q276" s="5">
        <f t="shared" si="84"/>
        <v>805.11999999999989</v>
      </c>
      <c r="R276" s="5">
        <f t="shared" si="85"/>
        <v>2024.88</v>
      </c>
      <c r="S276" s="55">
        <f t="shared" si="86"/>
        <v>12394.880000000001</v>
      </c>
      <c r="T276" s="1">
        <v>111</v>
      </c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</row>
    <row r="277" spans="1:168" s="2" customFormat="1" ht="15" customHeight="1" x14ac:dyDescent="0.4">
      <c r="A277" s="1">
        <v>29</v>
      </c>
      <c r="B277" s="2" t="s">
        <v>306</v>
      </c>
      <c r="C277" s="1" t="s">
        <v>30</v>
      </c>
      <c r="D277" s="1" t="s">
        <v>272</v>
      </c>
      <c r="E277" s="1" t="s">
        <v>277</v>
      </c>
      <c r="F277" s="1" t="s">
        <v>32</v>
      </c>
      <c r="G277" s="3">
        <v>13200</v>
      </c>
      <c r="H277" s="56">
        <v>0</v>
      </c>
      <c r="I277" s="5">
        <v>25</v>
      </c>
      <c r="J277" s="5">
        <f t="shared" si="78"/>
        <v>378.84</v>
      </c>
      <c r="K277" s="53">
        <f t="shared" si="79"/>
        <v>937.19999999999993</v>
      </c>
      <c r="L277" s="53">
        <f t="shared" si="80"/>
        <v>151.80000000000001</v>
      </c>
      <c r="M277" s="5">
        <f t="shared" si="81"/>
        <v>401.28</v>
      </c>
      <c r="N277" s="53">
        <f t="shared" si="82"/>
        <v>935.88000000000011</v>
      </c>
      <c r="O277" s="6">
        <v>0</v>
      </c>
      <c r="P277" s="5">
        <f t="shared" si="83"/>
        <v>2805</v>
      </c>
      <c r="Q277" s="5">
        <f t="shared" si="84"/>
        <v>805.11999999999989</v>
      </c>
      <c r="R277" s="5">
        <f t="shared" si="85"/>
        <v>2024.88</v>
      </c>
      <c r="S277" s="55">
        <f t="shared" si="86"/>
        <v>12394.880000000001</v>
      </c>
      <c r="T277" s="1">
        <v>111</v>
      </c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</row>
    <row r="278" spans="1:168" s="2" customFormat="1" ht="15" customHeight="1" x14ac:dyDescent="0.4">
      <c r="A278" s="1">
        <v>30</v>
      </c>
      <c r="B278" s="2" t="s">
        <v>307</v>
      </c>
      <c r="C278" s="1" t="s">
        <v>34</v>
      </c>
      <c r="D278" s="1" t="s">
        <v>272</v>
      </c>
      <c r="E278" s="1" t="s">
        <v>277</v>
      </c>
      <c r="F278" s="1" t="s">
        <v>32</v>
      </c>
      <c r="G278" s="3">
        <v>13200</v>
      </c>
      <c r="H278" s="56">
        <v>0</v>
      </c>
      <c r="I278" s="5">
        <v>25</v>
      </c>
      <c r="J278" s="5">
        <f t="shared" si="78"/>
        <v>378.84</v>
      </c>
      <c r="K278" s="53">
        <f t="shared" si="79"/>
        <v>937.19999999999993</v>
      </c>
      <c r="L278" s="53">
        <f>+G278*1.15%</f>
        <v>151.80000000000001</v>
      </c>
      <c r="M278" s="5">
        <f>+G278*3.04%</f>
        <v>401.28</v>
      </c>
      <c r="N278" s="53">
        <f>+G278*7.09%</f>
        <v>935.88000000000011</v>
      </c>
      <c r="O278" s="6">
        <v>0</v>
      </c>
      <c r="P278" s="5">
        <f>SUM(J278:N278)</f>
        <v>2805</v>
      </c>
      <c r="Q278" s="5">
        <f>+H278+I278+J278+M278+O278</f>
        <v>805.11999999999989</v>
      </c>
      <c r="R278" s="5">
        <f>+K278+L278+N278</f>
        <v>2024.88</v>
      </c>
      <c r="S278" s="55">
        <f>+G278-Q278</f>
        <v>12394.880000000001</v>
      </c>
      <c r="T278" s="1">
        <v>111</v>
      </c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</row>
    <row r="279" spans="1:168" s="2" customFormat="1" ht="15" customHeight="1" x14ac:dyDescent="0.4">
      <c r="A279" s="1">
        <v>31</v>
      </c>
      <c r="B279" s="2" t="s">
        <v>308</v>
      </c>
      <c r="C279" s="1" t="s">
        <v>34</v>
      </c>
      <c r="D279" s="1" t="s">
        <v>272</v>
      </c>
      <c r="E279" s="1" t="s">
        <v>277</v>
      </c>
      <c r="F279" s="1" t="s">
        <v>32</v>
      </c>
      <c r="G279" s="3">
        <v>13200</v>
      </c>
      <c r="H279" s="56">
        <v>0</v>
      </c>
      <c r="I279" s="5">
        <v>25</v>
      </c>
      <c r="J279" s="5">
        <f t="shared" si="78"/>
        <v>378.84</v>
      </c>
      <c r="K279" s="53">
        <f t="shared" si="79"/>
        <v>937.19999999999993</v>
      </c>
      <c r="L279" s="53">
        <f>+G279*1.15%</f>
        <v>151.80000000000001</v>
      </c>
      <c r="M279" s="5">
        <f>+G279*3.04%</f>
        <v>401.28</v>
      </c>
      <c r="N279" s="53">
        <f>+G279*7.09%</f>
        <v>935.88000000000011</v>
      </c>
      <c r="O279" s="6">
        <v>0</v>
      </c>
      <c r="P279" s="5">
        <f>SUM(J279:N279)</f>
        <v>2805</v>
      </c>
      <c r="Q279" s="5">
        <f>+H279+I279+J279+M279+O279</f>
        <v>805.11999999999989</v>
      </c>
      <c r="R279" s="5">
        <f>+K279+L279+N279</f>
        <v>2024.88</v>
      </c>
      <c r="S279" s="55">
        <f>+G279-Q279</f>
        <v>12394.880000000001</v>
      </c>
      <c r="T279" s="1">
        <v>111</v>
      </c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</row>
    <row r="280" spans="1:168" s="2" customFormat="1" ht="15" customHeight="1" x14ac:dyDescent="0.4">
      <c r="A280" s="1">
        <v>32</v>
      </c>
      <c r="B280" s="2" t="s">
        <v>309</v>
      </c>
      <c r="C280" s="1" t="s">
        <v>34</v>
      </c>
      <c r="D280" s="1" t="s">
        <v>272</v>
      </c>
      <c r="E280" s="1" t="s">
        <v>277</v>
      </c>
      <c r="F280" s="1" t="s">
        <v>32</v>
      </c>
      <c r="G280" s="3">
        <v>13200</v>
      </c>
      <c r="H280" s="56">
        <v>0</v>
      </c>
      <c r="I280" s="5">
        <v>25</v>
      </c>
      <c r="J280" s="5">
        <f t="shared" si="78"/>
        <v>378.84</v>
      </c>
      <c r="K280" s="53">
        <f t="shared" si="79"/>
        <v>937.19999999999993</v>
      </c>
      <c r="L280" s="53">
        <f t="shared" si="80"/>
        <v>151.80000000000001</v>
      </c>
      <c r="M280" s="5">
        <f t="shared" si="81"/>
        <v>401.28</v>
      </c>
      <c r="N280" s="53">
        <f t="shared" si="82"/>
        <v>935.88000000000011</v>
      </c>
      <c r="O280" s="6">
        <v>0</v>
      </c>
      <c r="P280" s="5">
        <f t="shared" si="83"/>
        <v>2805</v>
      </c>
      <c r="Q280" s="5">
        <f t="shared" si="84"/>
        <v>805.11999999999989</v>
      </c>
      <c r="R280" s="5">
        <f t="shared" si="85"/>
        <v>2024.88</v>
      </c>
      <c r="S280" s="55">
        <f t="shared" si="86"/>
        <v>12394.880000000001</v>
      </c>
      <c r="T280" s="1">
        <v>111</v>
      </c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</row>
    <row r="281" spans="1:168" s="2" customFormat="1" ht="15" customHeight="1" x14ac:dyDescent="0.4">
      <c r="A281" s="1">
        <v>33</v>
      </c>
      <c r="B281" s="2" t="s">
        <v>310</v>
      </c>
      <c r="C281" s="1" t="s">
        <v>34</v>
      </c>
      <c r="D281" s="1" t="s">
        <v>272</v>
      </c>
      <c r="E281" s="1" t="s">
        <v>311</v>
      </c>
      <c r="F281" s="1" t="s">
        <v>32</v>
      </c>
      <c r="G281" s="3">
        <v>13200</v>
      </c>
      <c r="H281" s="56">
        <v>0</v>
      </c>
      <c r="I281" s="5">
        <v>25</v>
      </c>
      <c r="J281" s="5">
        <f t="shared" si="78"/>
        <v>378.84</v>
      </c>
      <c r="K281" s="53">
        <f t="shared" si="79"/>
        <v>937.19999999999993</v>
      </c>
      <c r="L281" s="53">
        <f t="shared" si="80"/>
        <v>151.80000000000001</v>
      </c>
      <c r="M281" s="5">
        <f t="shared" si="81"/>
        <v>401.28</v>
      </c>
      <c r="N281" s="53">
        <f t="shared" si="82"/>
        <v>935.88000000000011</v>
      </c>
      <c r="O281" s="6">
        <v>0</v>
      </c>
      <c r="P281" s="5">
        <f t="shared" si="83"/>
        <v>2805</v>
      </c>
      <c r="Q281" s="5">
        <f t="shared" si="84"/>
        <v>805.11999999999989</v>
      </c>
      <c r="R281" s="5">
        <f t="shared" si="85"/>
        <v>2024.88</v>
      </c>
      <c r="S281" s="55">
        <f t="shared" si="86"/>
        <v>12394.880000000001</v>
      </c>
      <c r="T281" s="1">
        <v>111</v>
      </c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</row>
    <row r="282" spans="1:168" s="2" customFormat="1" ht="15" customHeight="1" x14ac:dyDescent="0.4">
      <c r="A282" s="1">
        <v>34</v>
      </c>
      <c r="B282" s="2" t="s">
        <v>312</v>
      </c>
      <c r="C282" s="1" t="s">
        <v>34</v>
      </c>
      <c r="D282" s="1" t="s">
        <v>272</v>
      </c>
      <c r="E282" s="1" t="s">
        <v>277</v>
      </c>
      <c r="F282" s="1" t="s">
        <v>32</v>
      </c>
      <c r="G282" s="3">
        <v>13200</v>
      </c>
      <c r="H282" s="56">
        <v>0</v>
      </c>
      <c r="I282" s="5">
        <v>25</v>
      </c>
      <c r="J282" s="5">
        <f t="shared" si="78"/>
        <v>378.84</v>
      </c>
      <c r="K282" s="53">
        <f t="shared" si="79"/>
        <v>937.19999999999993</v>
      </c>
      <c r="L282" s="53">
        <f t="shared" si="80"/>
        <v>151.80000000000001</v>
      </c>
      <c r="M282" s="5">
        <f t="shared" si="81"/>
        <v>401.28</v>
      </c>
      <c r="N282" s="53">
        <f t="shared" si="82"/>
        <v>935.88000000000011</v>
      </c>
      <c r="O282" s="6">
        <v>0</v>
      </c>
      <c r="P282" s="5">
        <f t="shared" si="83"/>
        <v>2805</v>
      </c>
      <c r="Q282" s="5">
        <f t="shared" si="84"/>
        <v>805.11999999999989</v>
      </c>
      <c r="R282" s="5">
        <f t="shared" si="85"/>
        <v>2024.88</v>
      </c>
      <c r="S282" s="55">
        <f t="shared" si="86"/>
        <v>12394.880000000001</v>
      </c>
      <c r="T282" s="1">
        <v>111</v>
      </c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</row>
    <row r="283" spans="1:168" s="2" customFormat="1" ht="15" customHeight="1" x14ac:dyDescent="0.4">
      <c r="A283" s="1">
        <v>35</v>
      </c>
      <c r="B283" s="2" t="s">
        <v>313</v>
      </c>
      <c r="C283" s="1" t="s">
        <v>34</v>
      </c>
      <c r="D283" s="1" t="s">
        <v>272</v>
      </c>
      <c r="E283" s="1" t="s">
        <v>277</v>
      </c>
      <c r="F283" s="1" t="s">
        <v>32</v>
      </c>
      <c r="G283" s="3">
        <v>13200</v>
      </c>
      <c r="H283" s="56">
        <v>0</v>
      </c>
      <c r="I283" s="5">
        <v>25</v>
      </c>
      <c r="J283" s="5">
        <f t="shared" si="78"/>
        <v>378.84</v>
      </c>
      <c r="K283" s="53">
        <f t="shared" si="79"/>
        <v>937.19999999999993</v>
      </c>
      <c r="L283" s="53">
        <f t="shared" si="80"/>
        <v>151.80000000000001</v>
      </c>
      <c r="M283" s="5">
        <f t="shared" si="81"/>
        <v>401.28</v>
      </c>
      <c r="N283" s="53">
        <f t="shared" si="82"/>
        <v>935.88000000000011</v>
      </c>
      <c r="O283" s="6">
        <v>0</v>
      </c>
      <c r="P283" s="5">
        <f t="shared" si="83"/>
        <v>2805</v>
      </c>
      <c r="Q283" s="5">
        <f t="shared" si="84"/>
        <v>805.11999999999989</v>
      </c>
      <c r="R283" s="5">
        <f t="shared" si="85"/>
        <v>2024.88</v>
      </c>
      <c r="S283" s="55">
        <f t="shared" si="86"/>
        <v>12394.880000000001</v>
      </c>
      <c r="T283" s="1">
        <v>111</v>
      </c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</row>
    <row r="284" spans="1:168" s="2" customFormat="1" ht="15" customHeight="1" x14ac:dyDescent="0.4">
      <c r="A284" s="1">
        <v>36</v>
      </c>
      <c r="B284" s="2" t="s">
        <v>314</v>
      </c>
      <c r="C284" s="1" t="s">
        <v>30</v>
      </c>
      <c r="D284" s="1" t="s">
        <v>272</v>
      </c>
      <c r="E284" s="1" t="s">
        <v>277</v>
      </c>
      <c r="F284" s="1" t="s">
        <v>32</v>
      </c>
      <c r="G284" s="3">
        <v>13200</v>
      </c>
      <c r="H284" s="56">
        <v>0</v>
      </c>
      <c r="I284" s="5">
        <v>25</v>
      </c>
      <c r="J284" s="5">
        <f t="shared" si="78"/>
        <v>378.84</v>
      </c>
      <c r="K284" s="53">
        <f t="shared" si="79"/>
        <v>937.19999999999993</v>
      </c>
      <c r="L284" s="53">
        <f t="shared" si="80"/>
        <v>151.80000000000001</v>
      </c>
      <c r="M284" s="5">
        <f t="shared" si="81"/>
        <v>401.28</v>
      </c>
      <c r="N284" s="53">
        <f t="shared" si="82"/>
        <v>935.88000000000011</v>
      </c>
      <c r="O284" s="6">
        <v>0</v>
      </c>
      <c r="P284" s="5">
        <f t="shared" si="83"/>
        <v>2805</v>
      </c>
      <c r="Q284" s="5">
        <f t="shared" si="84"/>
        <v>805.11999999999989</v>
      </c>
      <c r="R284" s="5">
        <f t="shared" si="85"/>
        <v>2024.88</v>
      </c>
      <c r="S284" s="55">
        <f t="shared" si="86"/>
        <v>12394.880000000001</v>
      </c>
      <c r="T284" s="1">
        <v>111</v>
      </c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</row>
    <row r="285" spans="1:168" s="2" customFormat="1" ht="15" customHeight="1" x14ac:dyDescent="0.4">
      <c r="A285" s="1">
        <v>37</v>
      </c>
      <c r="B285" s="2" t="s">
        <v>315</v>
      </c>
      <c r="C285" s="1" t="s">
        <v>34</v>
      </c>
      <c r="D285" s="1" t="s">
        <v>272</v>
      </c>
      <c r="E285" s="1" t="s">
        <v>277</v>
      </c>
      <c r="F285" s="1" t="s">
        <v>32</v>
      </c>
      <c r="G285" s="3">
        <v>13200</v>
      </c>
      <c r="H285" s="56">
        <v>0</v>
      </c>
      <c r="I285" s="5">
        <v>25</v>
      </c>
      <c r="J285" s="5">
        <f t="shared" si="78"/>
        <v>378.84</v>
      </c>
      <c r="K285" s="53">
        <f t="shared" si="79"/>
        <v>937.19999999999993</v>
      </c>
      <c r="L285" s="53">
        <f t="shared" si="80"/>
        <v>151.80000000000001</v>
      </c>
      <c r="M285" s="5">
        <f t="shared" si="81"/>
        <v>401.28</v>
      </c>
      <c r="N285" s="53">
        <f t="shared" si="82"/>
        <v>935.88000000000011</v>
      </c>
      <c r="O285" s="6">
        <v>0</v>
      </c>
      <c r="P285" s="5">
        <f t="shared" si="83"/>
        <v>2805</v>
      </c>
      <c r="Q285" s="5">
        <f t="shared" si="84"/>
        <v>805.11999999999989</v>
      </c>
      <c r="R285" s="5">
        <f t="shared" si="85"/>
        <v>2024.88</v>
      </c>
      <c r="S285" s="55">
        <f t="shared" si="86"/>
        <v>12394.880000000001</v>
      </c>
      <c r="T285" s="1">
        <v>111</v>
      </c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</row>
    <row r="286" spans="1:168" s="2" customFormat="1" ht="15" customHeight="1" x14ac:dyDescent="0.4">
      <c r="A286" s="1">
        <v>38</v>
      </c>
      <c r="B286" s="2" t="s">
        <v>316</v>
      </c>
      <c r="C286" s="1" t="s">
        <v>34</v>
      </c>
      <c r="D286" s="1" t="s">
        <v>272</v>
      </c>
      <c r="E286" s="1" t="s">
        <v>277</v>
      </c>
      <c r="F286" s="1" t="s">
        <v>32</v>
      </c>
      <c r="G286" s="3">
        <v>13200</v>
      </c>
      <c r="H286" s="56">
        <v>0</v>
      </c>
      <c r="I286" s="5">
        <v>25</v>
      </c>
      <c r="J286" s="5">
        <f t="shared" si="78"/>
        <v>378.84</v>
      </c>
      <c r="K286" s="53">
        <f t="shared" si="79"/>
        <v>937.19999999999993</v>
      </c>
      <c r="L286" s="53">
        <f t="shared" si="80"/>
        <v>151.80000000000001</v>
      </c>
      <c r="M286" s="5">
        <f t="shared" si="81"/>
        <v>401.28</v>
      </c>
      <c r="N286" s="53">
        <f t="shared" si="82"/>
        <v>935.88000000000011</v>
      </c>
      <c r="O286" s="6">
        <v>0</v>
      </c>
      <c r="P286" s="5">
        <f t="shared" si="83"/>
        <v>2805</v>
      </c>
      <c r="Q286" s="5">
        <f t="shared" si="84"/>
        <v>805.11999999999989</v>
      </c>
      <c r="R286" s="5">
        <f t="shared" si="85"/>
        <v>2024.88</v>
      </c>
      <c r="S286" s="55">
        <f t="shared" si="86"/>
        <v>12394.880000000001</v>
      </c>
      <c r="T286" s="1">
        <v>111</v>
      </c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</row>
    <row r="287" spans="1:168" s="2" customFormat="1" ht="15" customHeight="1" x14ac:dyDescent="0.4">
      <c r="A287" s="1">
        <v>39</v>
      </c>
      <c r="B287" s="2" t="s">
        <v>317</v>
      </c>
      <c r="C287" s="1" t="s">
        <v>34</v>
      </c>
      <c r="D287" s="1" t="s">
        <v>272</v>
      </c>
      <c r="E287" s="1" t="s">
        <v>277</v>
      </c>
      <c r="F287" s="1" t="s">
        <v>32</v>
      </c>
      <c r="G287" s="3">
        <v>13200</v>
      </c>
      <c r="H287" s="56">
        <v>0</v>
      </c>
      <c r="I287" s="5">
        <v>25</v>
      </c>
      <c r="J287" s="5">
        <f t="shared" si="78"/>
        <v>378.84</v>
      </c>
      <c r="K287" s="53">
        <f t="shared" si="79"/>
        <v>937.19999999999993</v>
      </c>
      <c r="L287" s="53">
        <f t="shared" si="80"/>
        <v>151.80000000000001</v>
      </c>
      <c r="M287" s="5">
        <f t="shared" si="81"/>
        <v>401.28</v>
      </c>
      <c r="N287" s="53">
        <f t="shared" si="82"/>
        <v>935.88000000000011</v>
      </c>
      <c r="O287" s="6">
        <v>0</v>
      </c>
      <c r="P287" s="5">
        <f t="shared" si="83"/>
        <v>2805</v>
      </c>
      <c r="Q287" s="5">
        <f t="shared" si="84"/>
        <v>805.11999999999989</v>
      </c>
      <c r="R287" s="5">
        <f t="shared" si="85"/>
        <v>2024.88</v>
      </c>
      <c r="S287" s="55">
        <f t="shared" si="86"/>
        <v>12394.880000000001</v>
      </c>
      <c r="T287" s="1">
        <v>111</v>
      </c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</row>
    <row r="288" spans="1:168" s="2" customFormat="1" ht="15" customHeight="1" x14ac:dyDescent="0.4">
      <c r="A288" s="1">
        <v>40</v>
      </c>
      <c r="B288" s="2" t="s">
        <v>318</v>
      </c>
      <c r="C288" s="1" t="s">
        <v>34</v>
      </c>
      <c r="D288" s="1" t="s">
        <v>272</v>
      </c>
      <c r="E288" s="1" t="s">
        <v>277</v>
      </c>
      <c r="F288" s="1" t="s">
        <v>32</v>
      </c>
      <c r="G288" s="3">
        <v>13200</v>
      </c>
      <c r="H288" s="56">
        <v>0</v>
      </c>
      <c r="I288" s="5">
        <v>25</v>
      </c>
      <c r="J288" s="5">
        <f t="shared" si="78"/>
        <v>378.84</v>
      </c>
      <c r="K288" s="53">
        <f t="shared" si="79"/>
        <v>937.19999999999993</v>
      </c>
      <c r="L288" s="53">
        <f t="shared" si="80"/>
        <v>151.80000000000001</v>
      </c>
      <c r="M288" s="5">
        <f t="shared" si="81"/>
        <v>401.28</v>
      </c>
      <c r="N288" s="53">
        <f t="shared" si="82"/>
        <v>935.88000000000011</v>
      </c>
      <c r="O288" s="6">
        <v>0</v>
      </c>
      <c r="P288" s="5">
        <f t="shared" si="83"/>
        <v>2805</v>
      </c>
      <c r="Q288" s="5">
        <f t="shared" si="84"/>
        <v>805.11999999999989</v>
      </c>
      <c r="R288" s="5">
        <f t="shared" si="85"/>
        <v>2024.88</v>
      </c>
      <c r="S288" s="55">
        <f t="shared" si="86"/>
        <v>12394.880000000001</v>
      </c>
      <c r="T288" s="1">
        <v>111</v>
      </c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</row>
    <row r="289" spans="1:168" s="2" customFormat="1" ht="15" customHeight="1" x14ac:dyDescent="0.4">
      <c r="A289" s="1">
        <v>41</v>
      </c>
      <c r="B289" s="2" t="s">
        <v>319</v>
      </c>
      <c r="C289" s="1" t="s">
        <v>34</v>
      </c>
      <c r="D289" s="1" t="s">
        <v>272</v>
      </c>
      <c r="E289" s="1" t="s">
        <v>277</v>
      </c>
      <c r="F289" s="1" t="s">
        <v>32</v>
      </c>
      <c r="G289" s="3">
        <v>13200</v>
      </c>
      <c r="H289" s="56">
        <v>0</v>
      </c>
      <c r="I289" s="5">
        <v>25</v>
      </c>
      <c r="J289" s="5">
        <f t="shared" si="78"/>
        <v>378.84</v>
      </c>
      <c r="K289" s="53">
        <f t="shared" si="79"/>
        <v>937.19999999999993</v>
      </c>
      <c r="L289" s="53">
        <f t="shared" si="80"/>
        <v>151.80000000000001</v>
      </c>
      <c r="M289" s="5">
        <f t="shared" si="81"/>
        <v>401.28</v>
      </c>
      <c r="N289" s="53">
        <f t="shared" si="82"/>
        <v>935.88000000000011</v>
      </c>
      <c r="O289" s="6">
        <v>0</v>
      </c>
      <c r="P289" s="5">
        <f t="shared" si="83"/>
        <v>2805</v>
      </c>
      <c r="Q289" s="5">
        <f t="shared" si="84"/>
        <v>805.11999999999989</v>
      </c>
      <c r="R289" s="5">
        <f t="shared" si="85"/>
        <v>2024.88</v>
      </c>
      <c r="S289" s="55">
        <f t="shared" si="86"/>
        <v>12394.880000000001</v>
      </c>
      <c r="T289" s="1">
        <v>111</v>
      </c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</row>
    <row r="290" spans="1:168" s="2" customFormat="1" ht="15" customHeight="1" x14ac:dyDescent="0.4">
      <c r="A290" s="1">
        <v>42</v>
      </c>
      <c r="B290" s="2" t="s">
        <v>320</v>
      </c>
      <c r="C290" s="1" t="s">
        <v>34</v>
      </c>
      <c r="D290" s="1" t="s">
        <v>272</v>
      </c>
      <c r="E290" s="1" t="s">
        <v>277</v>
      </c>
      <c r="F290" s="1" t="s">
        <v>32</v>
      </c>
      <c r="G290" s="3">
        <v>13200</v>
      </c>
      <c r="H290" s="56">
        <v>0</v>
      </c>
      <c r="I290" s="5">
        <v>25</v>
      </c>
      <c r="J290" s="5">
        <f t="shared" si="78"/>
        <v>378.84</v>
      </c>
      <c r="K290" s="53">
        <f t="shared" si="79"/>
        <v>937.19999999999993</v>
      </c>
      <c r="L290" s="53">
        <f t="shared" si="80"/>
        <v>151.80000000000001</v>
      </c>
      <c r="M290" s="5">
        <f t="shared" si="81"/>
        <v>401.28</v>
      </c>
      <c r="N290" s="53">
        <f t="shared" si="82"/>
        <v>935.88000000000011</v>
      </c>
      <c r="O290" s="6">
        <v>0</v>
      </c>
      <c r="P290" s="5">
        <f t="shared" si="83"/>
        <v>2805</v>
      </c>
      <c r="Q290" s="5">
        <f t="shared" si="84"/>
        <v>805.11999999999989</v>
      </c>
      <c r="R290" s="5">
        <f t="shared" si="85"/>
        <v>2024.88</v>
      </c>
      <c r="S290" s="55">
        <f t="shared" si="86"/>
        <v>12394.880000000001</v>
      </c>
      <c r="T290" s="1">
        <v>111</v>
      </c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</row>
    <row r="291" spans="1:168" s="2" customFormat="1" ht="15" customHeight="1" x14ac:dyDescent="0.4">
      <c r="A291" s="1">
        <v>43</v>
      </c>
      <c r="B291" s="2" t="s">
        <v>321</v>
      </c>
      <c r="C291" s="1" t="s">
        <v>34</v>
      </c>
      <c r="D291" s="1" t="s">
        <v>272</v>
      </c>
      <c r="E291" s="1" t="s">
        <v>277</v>
      </c>
      <c r="F291" s="1" t="s">
        <v>32</v>
      </c>
      <c r="G291" s="3">
        <v>13200</v>
      </c>
      <c r="H291" s="56">
        <v>0</v>
      </c>
      <c r="I291" s="5">
        <v>25</v>
      </c>
      <c r="J291" s="5">
        <f t="shared" si="78"/>
        <v>378.84</v>
      </c>
      <c r="K291" s="53">
        <f t="shared" si="79"/>
        <v>937.19999999999993</v>
      </c>
      <c r="L291" s="53">
        <f t="shared" si="80"/>
        <v>151.80000000000001</v>
      </c>
      <c r="M291" s="5">
        <f t="shared" si="81"/>
        <v>401.28</v>
      </c>
      <c r="N291" s="53">
        <f t="shared" si="82"/>
        <v>935.88000000000011</v>
      </c>
      <c r="O291" s="6">
        <v>0</v>
      </c>
      <c r="P291" s="5">
        <f t="shared" si="83"/>
        <v>2805</v>
      </c>
      <c r="Q291" s="5">
        <f t="shared" si="84"/>
        <v>805.11999999999989</v>
      </c>
      <c r="R291" s="5">
        <f t="shared" si="85"/>
        <v>2024.88</v>
      </c>
      <c r="S291" s="55">
        <f t="shared" si="86"/>
        <v>12394.880000000001</v>
      </c>
      <c r="T291" s="1">
        <v>111</v>
      </c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</row>
    <row r="292" spans="1:168" s="2" customFormat="1" ht="15" customHeight="1" x14ac:dyDescent="0.4">
      <c r="A292" s="1">
        <v>44</v>
      </c>
      <c r="B292" s="2" t="s">
        <v>322</v>
      </c>
      <c r="C292" s="1" t="s">
        <v>30</v>
      </c>
      <c r="D292" s="1" t="s">
        <v>272</v>
      </c>
      <c r="E292" s="1" t="s">
        <v>277</v>
      </c>
      <c r="F292" s="1" t="s">
        <v>32</v>
      </c>
      <c r="G292" s="3">
        <v>13200</v>
      </c>
      <c r="H292" s="56">
        <v>0</v>
      </c>
      <c r="I292" s="5">
        <v>25</v>
      </c>
      <c r="J292" s="5">
        <f t="shared" si="78"/>
        <v>378.84</v>
      </c>
      <c r="K292" s="53">
        <f t="shared" si="79"/>
        <v>937.19999999999993</v>
      </c>
      <c r="L292" s="53">
        <f t="shared" si="80"/>
        <v>151.80000000000001</v>
      </c>
      <c r="M292" s="5">
        <f t="shared" si="81"/>
        <v>401.28</v>
      </c>
      <c r="N292" s="53">
        <f t="shared" si="82"/>
        <v>935.88000000000011</v>
      </c>
      <c r="O292" s="6">
        <v>0</v>
      </c>
      <c r="P292" s="5">
        <f t="shared" si="83"/>
        <v>2805</v>
      </c>
      <c r="Q292" s="5">
        <f t="shared" si="84"/>
        <v>805.11999999999989</v>
      </c>
      <c r="R292" s="5">
        <f t="shared" si="85"/>
        <v>2024.88</v>
      </c>
      <c r="S292" s="55">
        <f t="shared" si="86"/>
        <v>12394.880000000001</v>
      </c>
      <c r="T292" s="1">
        <v>111</v>
      </c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</row>
    <row r="293" spans="1:168" s="2" customFormat="1" ht="15" customHeight="1" x14ac:dyDescent="0.4">
      <c r="A293" s="1">
        <v>45</v>
      </c>
      <c r="B293" s="2" t="s">
        <v>323</v>
      </c>
      <c r="C293" s="1" t="s">
        <v>34</v>
      </c>
      <c r="D293" s="1" t="s">
        <v>272</v>
      </c>
      <c r="E293" s="1" t="s">
        <v>277</v>
      </c>
      <c r="F293" s="1" t="s">
        <v>32</v>
      </c>
      <c r="G293" s="3">
        <v>13200</v>
      </c>
      <c r="H293" s="56">
        <v>0</v>
      </c>
      <c r="I293" s="5">
        <v>25</v>
      </c>
      <c r="J293" s="5">
        <f t="shared" si="78"/>
        <v>378.84</v>
      </c>
      <c r="K293" s="53">
        <f t="shared" si="79"/>
        <v>937.19999999999993</v>
      </c>
      <c r="L293" s="53">
        <f t="shared" si="80"/>
        <v>151.80000000000001</v>
      </c>
      <c r="M293" s="5">
        <f t="shared" si="81"/>
        <v>401.28</v>
      </c>
      <c r="N293" s="53">
        <f t="shared" si="82"/>
        <v>935.88000000000011</v>
      </c>
      <c r="O293" s="6">
        <v>0</v>
      </c>
      <c r="P293" s="5">
        <f t="shared" si="83"/>
        <v>2805</v>
      </c>
      <c r="Q293" s="5">
        <f t="shared" si="84"/>
        <v>805.11999999999989</v>
      </c>
      <c r="R293" s="5">
        <f t="shared" si="85"/>
        <v>2024.88</v>
      </c>
      <c r="S293" s="55">
        <f t="shared" si="86"/>
        <v>12394.880000000001</v>
      </c>
      <c r="T293" s="1">
        <v>111</v>
      </c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</row>
    <row r="294" spans="1:168" s="2" customFormat="1" ht="15" customHeight="1" x14ac:dyDescent="0.4">
      <c r="A294" s="1">
        <v>46</v>
      </c>
      <c r="B294" s="2" t="s">
        <v>324</v>
      </c>
      <c r="C294" s="1" t="s">
        <v>34</v>
      </c>
      <c r="D294" s="1" t="s">
        <v>272</v>
      </c>
      <c r="E294" s="1" t="s">
        <v>277</v>
      </c>
      <c r="F294" s="1" t="s">
        <v>32</v>
      </c>
      <c r="G294" s="3">
        <v>13200</v>
      </c>
      <c r="H294" s="56">
        <v>0</v>
      </c>
      <c r="I294" s="5">
        <v>25</v>
      </c>
      <c r="J294" s="5">
        <f t="shared" si="78"/>
        <v>378.84</v>
      </c>
      <c r="K294" s="53">
        <f t="shared" si="79"/>
        <v>937.19999999999993</v>
      </c>
      <c r="L294" s="53">
        <f>+G294*1.15%</f>
        <v>151.80000000000001</v>
      </c>
      <c r="M294" s="5">
        <f>+G294*3.04%</f>
        <v>401.28</v>
      </c>
      <c r="N294" s="53">
        <f>+G294*7.09%</f>
        <v>935.88000000000011</v>
      </c>
      <c r="O294" s="6">
        <v>0</v>
      </c>
      <c r="P294" s="5">
        <f>SUM(J294:N294)</f>
        <v>2805</v>
      </c>
      <c r="Q294" s="5">
        <f>+H294+I294+J294+M294+O294</f>
        <v>805.11999999999989</v>
      </c>
      <c r="R294" s="5">
        <f>+K294+L294+N294</f>
        <v>2024.88</v>
      </c>
      <c r="S294" s="55">
        <f>+G294-Q294</f>
        <v>12394.880000000001</v>
      </c>
      <c r="T294" s="1">
        <v>111</v>
      </c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</row>
    <row r="295" spans="1:168" s="2" customFormat="1" ht="15" customHeight="1" x14ac:dyDescent="0.4">
      <c r="A295" s="1">
        <v>47</v>
      </c>
      <c r="B295" s="2" t="s">
        <v>325</v>
      </c>
      <c r="C295" s="1" t="s">
        <v>34</v>
      </c>
      <c r="D295" s="1" t="s">
        <v>272</v>
      </c>
      <c r="E295" s="139" t="s">
        <v>326</v>
      </c>
      <c r="F295" s="1" t="s">
        <v>32</v>
      </c>
      <c r="G295" s="3">
        <v>13200</v>
      </c>
      <c r="H295" s="56">
        <v>0</v>
      </c>
      <c r="I295" s="5">
        <v>25</v>
      </c>
      <c r="J295" s="5">
        <f t="shared" si="78"/>
        <v>378.84</v>
      </c>
      <c r="K295" s="53">
        <f t="shared" si="79"/>
        <v>937.19999999999993</v>
      </c>
      <c r="L295" s="53">
        <f>+G295*1.15%</f>
        <v>151.80000000000001</v>
      </c>
      <c r="M295" s="5">
        <f>+G295*3.04%</f>
        <v>401.28</v>
      </c>
      <c r="N295" s="53">
        <f>+G295*7.09%</f>
        <v>935.88000000000011</v>
      </c>
      <c r="O295" s="6">
        <v>0</v>
      </c>
      <c r="P295" s="5">
        <f>SUM(J295:N295)</f>
        <v>2805</v>
      </c>
      <c r="Q295" s="5">
        <f>+H295+I295+J295+M295+O295</f>
        <v>805.11999999999989</v>
      </c>
      <c r="R295" s="5">
        <f>+K295+L295+N295</f>
        <v>2024.88</v>
      </c>
      <c r="S295" s="55">
        <f>+G295-Q295</f>
        <v>12394.880000000001</v>
      </c>
      <c r="T295" s="1">
        <v>111</v>
      </c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</row>
    <row r="296" spans="1:168" s="2" customFormat="1" ht="15" customHeight="1" x14ac:dyDescent="0.4">
      <c r="A296" s="1">
        <v>48</v>
      </c>
      <c r="B296" s="2" t="s">
        <v>327</v>
      </c>
      <c r="C296" s="1" t="s">
        <v>30</v>
      </c>
      <c r="D296" s="1" t="s">
        <v>272</v>
      </c>
      <c r="E296" s="1" t="s">
        <v>277</v>
      </c>
      <c r="F296" s="1" t="s">
        <v>32</v>
      </c>
      <c r="G296" s="3">
        <v>13200</v>
      </c>
      <c r="H296" s="56">
        <v>0</v>
      </c>
      <c r="I296" s="5">
        <v>25</v>
      </c>
      <c r="J296" s="5">
        <f t="shared" si="78"/>
        <v>378.84</v>
      </c>
      <c r="K296" s="53">
        <f t="shared" si="79"/>
        <v>937.19999999999993</v>
      </c>
      <c r="L296" s="53">
        <f>+G296*1.15%</f>
        <v>151.80000000000001</v>
      </c>
      <c r="M296" s="5">
        <f>+G296*3.04%</f>
        <v>401.28</v>
      </c>
      <c r="N296" s="53">
        <f>+G296*7.09%</f>
        <v>935.88000000000011</v>
      </c>
      <c r="O296" s="6">
        <v>0</v>
      </c>
      <c r="P296" s="5">
        <f>SUM(J296:N296)</f>
        <v>2805</v>
      </c>
      <c r="Q296" s="5">
        <f>+H296+I296+J296+M296+O296</f>
        <v>805.11999999999989</v>
      </c>
      <c r="R296" s="5">
        <f>+K296+L296+N296</f>
        <v>2024.88</v>
      </c>
      <c r="S296" s="55">
        <f>+G296-Q296</f>
        <v>12394.880000000001</v>
      </c>
      <c r="T296" s="1">
        <v>111</v>
      </c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</row>
    <row r="297" spans="1:168" s="2" customFormat="1" ht="15" customHeight="1" x14ac:dyDescent="0.4">
      <c r="A297" s="1">
        <v>49</v>
      </c>
      <c r="B297" s="2" t="s">
        <v>328</v>
      </c>
      <c r="C297" s="1" t="s">
        <v>34</v>
      </c>
      <c r="D297" s="1" t="s">
        <v>272</v>
      </c>
      <c r="E297" s="1" t="s">
        <v>277</v>
      </c>
      <c r="F297" s="1" t="s">
        <v>32</v>
      </c>
      <c r="G297" s="3">
        <v>13200</v>
      </c>
      <c r="H297" s="56">
        <v>0</v>
      </c>
      <c r="I297" s="5">
        <v>25</v>
      </c>
      <c r="J297" s="5">
        <f t="shared" si="78"/>
        <v>378.84</v>
      </c>
      <c r="K297" s="53">
        <f t="shared" si="79"/>
        <v>937.19999999999993</v>
      </c>
      <c r="L297" s="53">
        <f t="shared" si="80"/>
        <v>151.80000000000001</v>
      </c>
      <c r="M297" s="5">
        <f t="shared" si="81"/>
        <v>401.28</v>
      </c>
      <c r="N297" s="53">
        <f t="shared" si="82"/>
        <v>935.88000000000011</v>
      </c>
      <c r="O297" s="6">
        <v>0</v>
      </c>
      <c r="P297" s="5">
        <f t="shared" si="83"/>
        <v>2805</v>
      </c>
      <c r="Q297" s="5">
        <f t="shared" si="84"/>
        <v>805.11999999999989</v>
      </c>
      <c r="R297" s="5">
        <f t="shared" si="85"/>
        <v>2024.88</v>
      </c>
      <c r="S297" s="55">
        <f t="shared" si="86"/>
        <v>12394.880000000001</v>
      </c>
      <c r="T297" s="1">
        <v>111</v>
      </c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</row>
    <row r="298" spans="1:168" s="2" customFormat="1" ht="15" customHeight="1" x14ac:dyDescent="0.4">
      <c r="A298" s="1">
        <v>50</v>
      </c>
      <c r="B298" s="2" t="s">
        <v>329</v>
      </c>
      <c r="C298" s="1" t="s">
        <v>30</v>
      </c>
      <c r="D298" s="1" t="s">
        <v>272</v>
      </c>
      <c r="E298" s="1" t="s">
        <v>277</v>
      </c>
      <c r="F298" s="1" t="s">
        <v>32</v>
      </c>
      <c r="G298" s="3">
        <v>13200</v>
      </c>
      <c r="H298" s="56">
        <v>0</v>
      </c>
      <c r="I298" s="5">
        <v>25</v>
      </c>
      <c r="J298" s="5">
        <f t="shared" si="78"/>
        <v>378.84</v>
      </c>
      <c r="K298" s="53">
        <f t="shared" si="79"/>
        <v>937.19999999999993</v>
      </c>
      <c r="L298" s="53">
        <f t="shared" si="80"/>
        <v>151.80000000000001</v>
      </c>
      <c r="M298" s="5">
        <f t="shared" si="81"/>
        <v>401.28</v>
      </c>
      <c r="N298" s="53">
        <f t="shared" si="82"/>
        <v>935.88000000000011</v>
      </c>
      <c r="O298" s="6">
        <v>0</v>
      </c>
      <c r="P298" s="5">
        <f t="shared" si="83"/>
        <v>2805</v>
      </c>
      <c r="Q298" s="5">
        <f t="shared" si="84"/>
        <v>805.11999999999989</v>
      </c>
      <c r="R298" s="5">
        <f t="shared" si="85"/>
        <v>2024.88</v>
      </c>
      <c r="S298" s="55">
        <f t="shared" si="86"/>
        <v>12394.880000000001</v>
      </c>
      <c r="T298" s="1">
        <v>111</v>
      </c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</row>
    <row r="299" spans="1:168" s="2" customFormat="1" ht="15" customHeight="1" x14ac:dyDescent="0.4">
      <c r="A299" s="1">
        <v>51</v>
      </c>
      <c r="B299" s="2" t="s">
        <v>330</v>
      </c>
      <c r="C299" s="1" t="s">
        <v>30</v>
      </c>
      <c r="D299" s="1" t="s">
        <v>272</v>
      </c>
      <c r="E299" s="1" t="s">
        <v>277</v>
      </c>
      <c r="F299" s="1" t="s">
        <v>32</v>
      </c>
      <c r="G299" s="3">
        <v>13200</v>
      </c>
      <c r="H299" s="56">
        <v>0</v>
      </c>
      <c r="I299" s="5">
        <v>25</v>
      </c>
      <c r="J299" s="5">
        <f t="shared" si="78"/>
        <v>378.84</v>
      </c>
      <c r="K299" s="53">
        <f t="shared" si="79"/>
        <v>937.19999999999993</v>
      </c>
      <c r="L299" s="53">
        <f t="shared" si="80"/>
        <v>151.80000000000001</v>
      </c>
      <c r="M299" s="5">
        <f t="shared" si="81"/>
        <v>401.28</v>
      </c>
      <c r="N299" s="53">
        <f t="shared" si="82"/>
        <v>935.88000000000011</v>
      </c>
      <c r="O299" s="6">
        <v>0</v>
      </c>
      <c r="P299" s="5">
        <f t="shared" si="83"/>
        <v>2805</v>
      </c>
      <c r="Q299" s="5">
        <f t="shared" si="84"/>
        <v>805.11999999999989</v>
      </c>
      <c r="R299" s="5">
        <f t="shared" si="85"/>
        <v>2024.88</v>
      </c>
      <c r="S299" s="55">
        <f t="shared" si="86"/>
        <v>12394.880000000001</v>
      </c>
      <c r="T299" s="1">
        <v>111</v>
      </c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</row>
    <row r="300" spans="1:168" s="2" customFormat="1" ht="15" customHeight="1" x14ac:dyDescent="0.4">
      <c r="A300" s="1">
        <v>52</v>
      </c>
      <c r="B300" s="2" t="s">
        <v>331</v>
      </c>
      <c r="C300" s="1" t="s">
        <v>34</v>
      </c>
      <c r="D300" s="1" t="s">
        <v>272</v>
      </c>
      <c r="E300" s="1" t="s">
        <v>277</v>
      </c>
      <c r="F300" s="1" t="s">
        <v>32</v>
      </c>
      <c r="G300" s="3">
        <v>13200</v>
      </c>
      <c r="H300" s="56">
        <v>0</v>
      </c>
      <c r="I300" s="5">
        <v>25</v>
      </c>
      <c r="J300" s="5">
        <f t="shared" si="78"/>
        <v>378.84</v>
      </c>
      <c r="K300" s="53">
        <f t="shared" si="79"/>
        <v>937.19999999999993</v>
      </c>
      <c r="L300" s="53">
        <f t="shared" si="80"/>
        <v>151.80000000000001</v>
      </c>
      <c r="M300" s="5">
        <f t="shared" si="81"/>
        <v>401.28</v>
      </c>
      <c r="N300" s="53">
        <f t="shared" si="82"/>
        <v>935.88000000000011</v>
      </c>
      <c r="O300" s="6">
        <v>0</v>
      </c>
      <c r="P300" s="5">
        <f t="shared" si="83"/>
        <v>2805</v>
      </c>
      <c r="Q300" s="5">
        <f t="shared" si="84"/>
        <v>805.11999999999989</v>
      </c>
      <c r="R300" s="5">
        <f t="shared" si="85"/>
        <v>2024.88</v>
      </c>
      <c r="S300" s="55">
        <f t="shared" si="86"/>
        <v>12394.880000000001</v>
      </c>
      <c r="T300" s="1">
        <v>111</v>
      </c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</row>
    <row r="301" spans="1:168" s="2" customFormat="1" ht="15" customHeight="1" x14ac:dyDescent="0.4">
      <c r="A301" s="1">
        <v>53</v>
      </c>
      <c r="B301" s="2" t="s">
        <v>332</v>
      </c>
      <c r="C301" s="1" t="s">
        <v>34</v>
      </c>
      <c r="D301" s="1" t="s">
        <v>272</v>
      </c>
      <c r="E301" s="1" t="s">
        <v>277</v>
      </c>
      <c r="F301" s="1" t="s">
        <v>32</v>
      </c>
      <c r="G301" s="3">
        <v>13200</v>
      </c>
      <c r="H301" s="56">
        <v>0</v>
      </c>
      <c r="I301" s="5">
        <v>25</v>
      </c>
      <c r="J301" s="5">
        <f t="shared" si="78"/>
        <v>378.84</v>
      </c>
      <c r="K301" s="53">
        <f t="shared" si="79"/>
        <v>937.19999999999993</v>
      </c>
      <c r="L301" s="53">
        <f>+G301*1.15%</f>
        <v>151.80000000000001</v>
      </c>
      <c r="M301" s="5">
        <f>+G301*3.04%</f>
        <v>401.28</v>
      </c>
      <c r="N301" s="53">
        <f>+G301*7.09%</f>
        <v>935.88000000000011</v>
      </c>
      <c r="O301" s="6">
        <v>0</v>
      </c>
      <c r="P301" s="5">
        <f>SUM(J301:N301)</f>
        <v>2805</v>
      </c>
      <c r="Q301" s="5">
        <f>+H301+I301+J301+M301+O301</f>
        <v>805.11999999999989</v>
      </c>
      <c r="R301" s="5">
        <f>+K301+L301+N301</f>
        <v>2024.88</v>
      </c>
      <c r="S301" s="55">
        <f>+G301-Q301</f>
        <v>12394.880000000001</v>
      </c>
      <c r="T301" s="1">
        <v>111</v>
      </c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</row>
    <row r="302" spans="1:168" s="2" customFormat="1" ht="15" customHeight="1" x14ac:dyDescent="0.4">
      <c r="A302" s="1">
        <v>54</v>
      </c>
      <c r="B302" s="2" t="s">
        <v>333</v>
      </c>
      <c r="C302" s="1" t="s">
        <v>34</v>
      </c>
      <c r="D302" s="1" t="s">
        <v>272</v>
      </c>
      <c r="E302" s="1" t="s">
        <v>277</v>
      </c>
      <c r="F302" s="1" t="s">
        <v>32</v>
      </c>
      <c r="G302" s="3">
        <v>13200</v>
      </c>
      <c r="H302" s="56">
        <v>0</v>
      </c>
      <c r="I302" s="5">
        <v>25</v>
      </c>
      <c r="J302" s="5">
        <f t="shared" si="78"/>
        <v>378.84</v>
      </c>
      <c r="K302" s="53">
        <f t="shared" si="79"/>
        <v>937.19999999999993</v>
      </c>
      <c r="L302" s="53">
        <f t="shared" si="80"/>
        <v>151.80000000000001</v>
      </c>
      <c r="M302" s="5">
        <f t="shared" si="81"/>
        <v>401.28</v>
      </c>
      <c r="N302" s="53">
        <f t="shared" si="82"/>
        <v>935.88000000000011</v>
      </c>
      <c r="O302" s="6">
        <v>0</v>
      </c>
      <c r="P302" s="5">
        <f t="shared" si="83"/>
        <v>2805</v>
      </c>
      <c r="Q302" s="5">
        <f t="shared" si="84"/>
        <v>805.11999999999989</v>
      </c>
      <c r="R302" s="5">
        <f t="shared" si="85"/>
        <v>2024.88</v>
      </c>
      <c r="S302" s="55">
        <f t="shared" si="86"/>
        <v>12394.880000000001</v>
      </c>
      <c r="T302" s="1">
        <v>111</v>
      </c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</row>
    <row r="303" spans="1:168" s="2" customFormat="1" ht="15" customHeight="1" thickBot="1" x14ac:dyDescent="0.45">
      <c r="A303" s="1">
        <v>55</v>
      </c>
      <c r="B303" s="2" t="s">
        <v>334</v>
      </c>
      <c r="C303" s="1" t="s">
        <v>34</v>
      </c>
      <c r="D303" s="1" t="s">
        <v>272</v>
      </c>
      <c r="E303" s="1" t="s">
        <v>277</v>
      </c>
      <c r="F303" s="1" t="s">
        <v>32</v>
      </c>
      <c r="G303" s="3">
        <v>13200</v>
      </c>
      <c r="H303" s="56">
        <v>0</v>
      </c>
      <c r="I303" s="5">
        <v>25</v>
      </c>
      <c r="J303" s="5">
        <f t="shared" si="78"/>
        <v>378.84</v>
      </c>
      <c r="K303" s="53">
        <f t="shared" si="79"/>
        <v>937.19999999999993</v>
      </c>
      <c r="L303" s="53">
        <f t="shared" si="80"/>
        <v>151.80000000000001</v>
      </c>
      <c r="M303" s="5">
        <f t="shared" si="81"/>
        <v>401.28</v>
      </c>
      <c r="N303" s="53">
        <f t="shared" si="82"/>
        <v>935.88000000000011</v>
      </c>
      <c r="O303" s="6">
        <v>0</v>
      </c>
      <c r="P303" s="5">
        <f t="shared" si="83"/>
        <v>2805</v>
      </c>
      <c r="Q303" s="5">
        <f t="shared" si="84"/>
        <v>805.11999999999989</v>
      </c>
      <c r="R303" s="5">
        <f t="shared" si="85"/>
        <v>2024.88</v>
      </c>
      <c r="S303" s="55">
        <f t="shared" si="86"/>
        <v>12394.880000000001</v>
      </c>
      <c r="T303" s="1">
        <v>111</v>
      </c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</row>
    <row r="304" spans="1:168" s="76" customFormat="1" ht="18" customHeight="1" thickBot="1" x14ac:dyDescent="0.45">
      <c r="A304" s="84">
        <f>+A303</f>
        <v>55</v>
      </c>
      <c r="B304" s="85"/>
      <c r="C304" s="85"/>
      <c r="D304" s="85"/>
      <c r="E304" s="85"/>
      <c r="F304" s="85"/>
      <c r="G304" s="67">
        <f>SUM(G249:G303)</f>
        <v>747850</v>
      </c>
      <c r="H304" s="67">
        <f t="shared" ref="H304:S304" si="90">SUM(H249:H303)</f>
        <v>0</v>
      </c>
      <c r="I304" s="67">
        <f t="shared" si="90"/>
        <v>1375</v>
      </c>
      <c r="J304" s="67">
        <f t="shared" si="90"/>
        <v>21463.295000000006</v>
      </c>
      <c r="K304" s="67">
        <f t="shared" si="90"/>
        <v>53097.349999999955</v>
      </c>
      <c r="L304" s="67">
        <f t="shared" si="90"/>
        <v>8600.2750000000051</v>
      </c>
      <c r="M304" s="67">
        <f t="shared" si="90"/>
        <v>22734.639999999992</v>
      </c>
      <c r="N304" s="67">
        <f t="shared" si="90"/>
        <v>53022.564999999973</v>
      </c>
      <c r="O304" s="67">
        <f>SUM(O249:O303)</f>
        <v>3174.76</v>
      </c>
      <c r="P304" s="67">
        <f t="shared" si="90"/>
        <v>158918.125</v>
      </c>
      <c r="Q304" s="67">
        <f t="shared" si="90"/>
        <v>48747.695000000022</v>
      </c>
      <c r="R304" s="67">
        <f t="shared" si="90"/>
        <v>114720.19000000009</v>
      </c>
      <c r="S304" s="67">
        <f t="shared" si="90"/>
        <v>699102.30500000017</v>
      </c>
      <c r="T304" s="69"/>
      <c r="U304" s="70"/>
      <c r="V304" s="70"/>
      <c r="W304" s="70"/>
      <c r="X304" s="70"/>
      <c r="Y304" s="70"/>
      <c r="Z304" s="70"/>
      <c r="AA304" s="70"/>
      <c r="AB304" s="70"/>
      <c r="AC304" s="70"/>
      <c r="AD304" s="70"/>
      <c r="AE304" s="70"/>
      <c r="AF304" s="70"/>
      <c r="AG304" s="70"/>
      <c r="AH304" s="70"/>
      <c r="AI304" s="70"/>
      <c r="AJ304" s="70"/>
      <c r="AK304" s="70"/>
      <c r="AL304" s="70"/>
      <c r="AM304" s="70"/>
      <c r="AN304" s="70"/>
      <c r="AO304" s="70"/>
      <c r="AP304" s="70"/>
      <c r="AQ304" s="70"/>
      <c r="AR304" s="70"/>
      <c r="AS304" s="70"/>
      <c r="AT304" s="70"/>
      <c r="AU304" s="70"/>
      <c r="AV304" s="70"/>
      <c r="AW304" s="70"/>
      <c r="AX304" s="70"/>
      <c r="AY304" s="70"/>
      <c r="AZ304" s="70"/>
      <c r="BA304" s="70"/>
      <c r="BB304" s="70"/>
      <c r="BC304" s="70"/>
      <c r="BD304" s="70"/>
      <c r="BE304" s="70"/>
      <c r="BF304" s="70"/>
      <c r="BG304" s="70"/>
      <c r="BH304" s="70"/>
      <c r="BI304" s="70"/>
      <c r="BJ304" s="70"/>
      <c r="BK304" s="70"/>
      <c r="BL304" s="70"/>
      <c r="BM304" s="70"/>
      <c r="BN304" s="70"/>
      <c r="BO304" s="70"/>
      <c r="BP304" s="70"/>
      <c r="BQ304" s="70"/>
      <c r="BR304" s="70"/>
      <c r="BS304" s="70"/>
      <c r="BT304" s="70"/>
      <c r="BU304" s="70"/>
      <c r="BV304" s="70"/>
      <c r="BW304" s="70"/>
      <c r="BX304" s="70"/>
      <c r="BY304" s="70"/>
      <c r="BZ304" s="70"/>
      <c r="CA304" s="70"/>
      <c r="CB304" s="70"/>
      <c r="CC304" s="70"/>
      <c r="CD304" s="70"/>
      <c r="CE304" s="70"/>
      <c r="CF304" s="70"/>
      <c r="CG304" s="70"/>
      <c r="CH304" s="70"/>
      <c r="CI304" s="70"/>
      <c r="CJ304" s="70"/>
      <c r="CK304" s="70"/>
      <c r="CL304" s="70"/>
      <c r="CM304" s="70"/>
      <c r="CN304" s="70"/>
      <c r="CO304" s="70"/>
      <c r="CP304" s="70"/>
      <c r="CQ304" s="70"/>
      <c r="CR304" s="70"/>
      <c r="CS304" s="70"/>
      <c r="CT304" s="70"/>
      <c r="CU304" s="70"/>
      <c r="CV304" s="70"/>
      <c r="CW304" s="70"/>
      <c r="CX304" s="70"/>
      <c r="CY304" s="70"/>
      <c r="CZ304" s="70"/>
      <c r="DA304" s="70"/>
      <c r="DB304" s="70"/>
      <c r="DC304" s="70"/>
      <c r="DD304" s="70"/>
      <c r="DE304" s="70"/>
      <c r="DF304" s="70"/>
      <c r="DG304" s="70"/>
      <c r="DH304" s="70"/>
      <c r="DI304" s="70"/>
      <c r="DJ304" s="70"/>
      <c r="DK304" s="70"/>
      <c r="DL304" s="70"/>
      <c r="DM304" s="70"/>
      <c r="DN304" s="70"/>
      <c r="DO304" s="70"/>
      <c r="DP304" s="70"/>
      <c r="DQ304" s="70"/>
      <c r="DR304" s="70"/>
      <c r="DS304" s="70"/>
      <c r="DT304" s="70"/>
      <c r="DU304" s="70"/>
      <c r="DV304" s="70"/>
      <c r="DW304" s="70"/>
      <c r="DX304" s="70"/>
      <c r="DY304" s="70"/>
      <c r="DZ304" s="70"/>
      <c r="EA304" s="70"/>
      <c r="EB304" s="70"/>
      <c r="EC304" s="70"/>
      <c r="ED304" s="70"/>
      <c r="EE304" s="70"/>
      <c r="EF304" s="70"/>
      <c r="EG304" s="70"/>
      <c r="EH304" s="70"/>
      <c r="EI304" s="70"/>
      <c r="EJ304" s="70"/>
      <c r="EK304" s="70"/>
      <c r="EL304" s="70"/>
      <c r="EM304" s="70"/>
      <c r="EN304" s="70"/>
      <c r="EO304" s="70"/>
      <c r="EP304" s="70"/>
      <c r="EQ304" s="70"/>
      <c r="ER304" s="70"/>
      <c r="ES304" s="70"/>
      <c r="ET304" s="70"/>
      <c r="EU304" s="70"/>
      <c r="EV304" s="70"/>
      <c r="EW304" s="70"/>
      <c r="EX304" s="70"/>
      <c r="EY304" s="70"/>
      <c r="EZ304" s="70"/>
      <c r="FA304" s="70"/>
      <c r="FB304" s="70"/>
      <c r="FC304" s="70"/>
      <c r="FD304" s="70"/>
      <c r="FE304" s="70"/>
      <c r="FF304" s="70"/>
      <c r="FG304" s="70"/>
      <c r="FH304" s="70"/>
      <c r="FI304" s="70"/>
      <c r="FJ304" s="70"/>
      <c r="FK304" s="70"/>
      <c r="FL304" s="70"/>
    </row>
    <row r="305" spans="1:191" s="2" customFormat="1" ht="8.1" customHeight="1" x14ac:dyDescent="0.4">
      <c r="A305" s="71"/>
      <c r="B305" s="72"/>
      <c r="C305" s="72"/>
      <c r="D305" s="72"/>
      <c r="E305" s="72"/>
      <c r="F305" s="72"/>
      <c r="G305" s="73"/>
      <c r="H305" s="74"/>
      <c r="I305" s="53"/>
      <c r="J305" s="70"/>
      <c r="K305" s="70"/>
      <c r="L305" s="70"/>
      <c r="M305" s="53"/>
      <c r="N305" s="53"/>
      <c r="O305" s="100"/>
      <c r="P305" s="70"/>
      <c r="Q305" s="70"/>
      <c r="R305" s="70"/>
      <c r="S305" s="70"/>
      <c r="T305" s="70"/>
      <c r="U305" s="70"/>
      <c r="V305" s="70"/>
      <c r="W305" s="70"/>
      <c r="X305" s="70"/>
      <c r="Y305" s="70"/>
      <c r="Z305" s="70"/>
      <c r="AA305" s="70"/>
      <c r="AB305" s="70"/>
      <c r="AC305" s="70"/>
      <c r="AD305" s="70"/>
      <c r="AE305" s="70"/>
      <c r="AF305" s="70"/>
      <c r="AG305" s="70"/>
      <c r="AH305" s="70"/>
      <c r="AI305" s="70"/>
      <c r="AJ305" s="70"/>
      <c r="AK305" s="70"/>
      <c r="AL305" s="70"/>
      <c r="AM305" s="70"/>
      <c r="AN305" s="70"/>
      <c r="AO305" s="70"/>
      <c r="AP305" s="70"/>
      <c r="AQ305" s="70"/>
      <c r="AR305" s="70"/>
      <c r="AS305" s="70"/>
      <c r="AT305" s="70"/>
      <c r="AU305" s="70"/>
      <c r="AV305" s="70"/>
      <c r="AW305" s="70"/>
      <c r="AX305" s="70"/>
      <c r="AY305" s="70"/>
      <c r="AZ305" s="70"/>
      <c r="BA305" s="70"/>
      <c r="BB305" s="70"/>
      <c r="BC305" s="70"/>
      <c r="BD305" s="70"/>
      <c r="BE305" s="70"/>
      <c r="BF305" s="70"/>
      <c r="BG305" s="70"/>
      <c r="BH305" s="70"/>
      <c r="BI305" s="70"/>
      <c r="BJ305" s="70"/>
      <c r="BK305" s="70"/>
      <c r="BL305" s="70"/>
      <c r="BM305" s="70"/>
      <c r="BN305" s="70"/>
      <c r="BO305" s="70"/>
      <c r="BP305" s="70"/>
      <c r="BQ305" s="70"/>
      <c r="BR305" s="70"/>
      <c r="BS305" s="70"/>
      <c r="BT305" s="70"/>
      <c r="BU305" s="70"/>
      <c r="BV305" s="70"/>
      <c r="BW305" s="70"/>
      <c r="BX305" s="70"/>
      <c r="BY305" s="70"/>
      <c r="BZ305" s="70"/>
      <c r="CA305" s="70"/>
      <c r="CB305" s="70"/>
      <c r="CC305" s="70"/>
      <c r="CD305" s="70"/>
      <c r="CE305" s="70"/>
      <c r="CF305" s="70"/>
      <c r="CG305" s="70"/>
      <c r="CH305" s="70"/>
      <c r="CI305" s="70"/>
      <c r="CJ305" s="70"/>
      <c r="CK305" s="70"/>
      <c r="CL305" s="70"/>
      <c r="CM305" s="70"/>
      <c r="CN305" s="70"/>
      <c r="CO305" s="70"/>
      <c r="CP305" s="70"/>
      <c r="CQ305" s="70"/>
      <c r="CR305" s="70"/>
      <c r="CS305" s="70"/>
      <c r="CT305" s="70"/>
      <c r="CU305" s="70"/>
      <c r="CV305" s="70"/>
      <c r="CW305" s="70"/>
      <c r="CX305" s="70"/>
      <c r="CY305" s="70"/>
      <c r="CZ305" s="70"/>
      <c r="DA305" s="70"/>
      <c r="DB305" s="70"/>
      <c r="DC305" s="70"/>
      <c r="DD305" s="70"/>
      <c r="DE305" s="70"/>
      <c r="DF305" s="70"/>
      <c r="DG305" s="70"/>
      <c r="DH305" s="70"/>
      <c r="DI305" s="70"/>
      <c r="DJ305" s="70"/>
      <c r="DK305" s="70"/>
      <c r="DL305" s="70"/>
      <c r="DM305" s="70"/>
      <c r="DN305" s="70"/>
      <c r="DO305" s="70"/>
      <c r="DP305" s="70"/>
      <c r="DQ305" s="70"/>
      <c r="DR305" s="70"/>
      <c r="DS305" s="70"/>
      <c r="DT305" s="70"/>
      <c r="DU305" s="70"/>
      <c r="DV305" s="70"/>
      <c r="DW305" s="70"/>
      <c r="DX305" s="70"/>
      <c r="DY305" s="70"/>
      <c r="DZ305" s="70"/>
      <c r="EA305" s="70"/>
      <c r="EB305" s="70"/>
      <c r="EC305" s="70"/>
      <c r="ED305" s="70"/>
      <c r="EE305" s="70"/>
      <c r="EF305" s="70"/>
      <c r="EG305" s="70"/>
      <c r="EH305" s="70"/>
      <c r="EI305" s="70"/>
      <c r="EJ305" s="70"/>
      <c r="EK305" s="70"/>
      <c r="EL305" s="70"/>
      <c r="EM305" s="70"/>
      <c r="EN305" s="70"/>
      <c r="EO305" s="70"/>
      <c r="EP305" s="70"/>
      <c r="EQ305" s="70"/>
      <c r="ER305" s="70"/>
      <c r="ES305" s="70"/>
      <c r="ET305" s="70"/>
      <c r="EU305" s="70"/>
      <c r="EV305" s="70"/>
      <c r="EW305" s="70"/>
      <c r="EX305" s="70"/>
      <c r="EY305" s="70"/>
      <c r="EZ305" s="70"/>
      <c r="FA305" s="70"/>
      <c r="FB305" s="70"/>
      <c r="FC305" s="70"/>
      <c r="FD305" s="70"/>
      <c r="FE305" s="70"/>
      <c r="FF305" s="70"/>
      <c r="FG305" s="70"/>
      <c r="FH305" s="70"/>
      <c r="FI305" s="70"/>
      <c r="FJ305" s="70"/>
      <c r="FK305" s="70"/>
      <c r="FL305" s="70"/>
    </row>
    <row r="306" spans="1:191" s="89" customFormat="1" ht="15" customHeight="1" x14ac:dyDescent="0.4">
      <c r="A306" s="46" t="s">
        <v>335</v>
      </c>
      <c r="B306" s="46"/>
      <c r="C306" s="46"/>
      <c r="D306" s="46"/>
      <c r="E306" s="46"/>
      <c r="F306" s="101"/>
      <c r="G306" s="118"/>
      <c r="H306" s="102"/>
      <c r="I306" s="103"/>
      <c r="J306" s="103"/>
      <c r="K306" s="103"/>
      <c r="L306" s="48"/>
      <c r="M306" s="103"/>
      <c r="N306" s="103"/>
      <c r="O306" s="104"/>
      <c r="P306" s="103"/>
      <c r="Q306" s="103"/>
      <c r="R306" s="103"/>
      <c r="S306" s="103"/>
      <c r="T306" s="101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  <c r="ES306" s="2"/>
      <c r="ET306" s="2"/>
      <c r="EU306" s="2"/>
      <c r="EV306" s="2"/>
      <c r="EW306" s="2"/>
      <c r="EX306" s="2"/>
      <c r="EY306" s="2"/>
      <c r="EZ306" s="2"/>
      <c r="FA306" s="2"/>
      <c r="FB306" s="2"/>
      <c r="FC306" s="2"/>
      <c r="FD306" s="2"/>
      <c r="FE306" s="2"/>
      <c r="FF306" s="2"/>
      <c r="FG306" s="2"/>
      <c r="FH306" s="2"/>
      <c r="FI306" s="2"/>
      <c r="FJ306" s="2"/>
      <c r="FK306" s="2"/>
      <c r="FL306" s="2"/>
      <c r="FM306" s="2"/>
      <c r="FN306" s="2"/>
      <c r="FO306" s="2"/>
      <c r="FP306" s="2"/>
      <c r="FQ306" s="2"/>
      <c r="FR306" s="2"/>
      <c r="FS306" s="2"/>
      <c r="FT306" s="2"/>
      <c r="FU306" s="2"/>
      <c r="FV306" s="2"/>
      <c r="FW306" s="2"/>
      <c r="FX306" s="2"/>
      <c r="FY306" s="2"/>
      <c r="FZ306" s="2"/>
      <c r="GA306" s="2"/>
      <c r="GB306" s="2"/>
      <c r="GC306" s="2"/>
      <c r="GD306" s="2"/>
      <c r="GE306" s="2"/>
      <c r="GF306" s="2"/>
      <c r="GG306" s="2"/>
      <c r="GH306" s="2"/>
      <c r="GI306" s="2"/>
    </row>
    <row r="307" spans="1:191" s="2" customFormat="1" ht="8.1" customHeight="1" x14ac:dyDescent="0.4">
      <c r="A307" s="71"/>
      <c r="B307" s="72"/>
      <c r="C307" s="72"/>
      <c r="D307" s="72"/>
      <c r="E307" s="72"/>
      <c r="F307" s="72"/>
      <c r="G307" s="73"/>
      <c r="H307" s="74"/>
      <c r="I307" s="53"/>
      <c r="J307" s="70"/>
      <c r="K307" s="70"/>
      <c r="L307" s="70"/>
      <c r="M307" s="53"/>
      <c r="N307" s="53"/>
      <c r="O307" s="100"/>
      <c r="P307" s="70"/>
      <c r="Q307" s="70"/>
      <c r="R307" s="70"/>
      <c r="S307" s="70"/>
      <c r="T307" s="70"/>
      <c r="U307" s="70"/>
      <c r="V307" s="70"/>
      <c r="W307" s="70"/>
      <c r="X307" s="70"/>
      <c r="Y307" s="70"/>
      <c r="Z307" s="70"/>
      <c r="AA307" s="70"/>
      <c r="AB307" s="70"/>
      <c r="AC307" s="70"/>
      <c r="AD307" s="70"/>
      <c r="AE307" s="70"/>
      <c r="AF307" s="70"/>
      <c r="AG307" s="70"/>
      <c r="AH307" s="70"/>
      <c r="AI307" s="70"/>
      <c r="AJ307" s="70"/>
      <c r="AK307" s="70"/>
      <c r="AL307" s="70"/>
      <c r="AM307" s="70"/>
      <c r="AN307" s="70"/>
      <c r="AO307" s="70"/>
      <c r="AP307" s="70"/>
      <c r="AQ307" s="70"/>
      <c r="AR307" s="70"/>
      <c r="AS307" s="70"/>
      <c r="AT307" s="70"/>
      <c r="AU307" s="70"/>
      <c r="AV307" s="70"/>
      <c r="AW307" s="70"/>
      <c r="AX307" s="70"/>
      <c r="AY307" s="70"/>
      <c r="AZ307" s="70"/>
      <c r="BA307" s="70"/>
      <c r="BB307" s="70"/>
      <c r="BC307" s="70"/>
      <c r="BD307" s="70"/>
      <c r="BE307" s="70"/>
      <c r="BF307" s="70"/>
      <c r="BG307" s="70"/>
      <c r="BH307" s="70"/>
      <c r="BI307" s="70"/>
      <c r="BJ307" s="70"/>
      <c r="BK307" s="70"/>
      <c r="BL307" s="70"/>
      <c r="BM307" s="70"/>
      <c r="BN307" s="70"/>
      <c r="BO307" s="70"/>
      <c r="BP307" s="70"/>
      <c r="BQ307" s="70"/>
      <c r="BR307" s="70"/>
      <c r="BS307" s="70"/>
      <c r="BT307" s="70"/>
      <c r="BU307" s="70"/>
      <c r="BV307" s="70"/>
      <c r="BW307" s="70"/>
      <c r="BX307" s="70"/>
      <c r="BY307" s="70"/>
      <c r="BZ307" s="70"/>
      <c r="CA307" s="70"/>
      <c r="CB307" s="70"/>
      <c r="CC307" s="70"/>
      <c r="CD307" s="70"/>
      <c r="CE307" s="70"/>
      <c r="CF307" s="70"/>
      <c r="CG307" s="70"/>
      <c r="CH307" s="70"/>
      <c r="CI307" s="70"/>
      <c r="CJ307" s="70"/>
      <c r="CK307" s="70"/>
      <c r="CL307" s="70"/>
      <c r="CM307" s="70"/>
      <c r="CN307" s="70"/>
      <c r="CO307" s="70"/>
      <c r="CP307" s="70"/>
      <c r="CQ307" s="70"/>
      <c r="CR307" s="70"/>
      <c r="CS307" s="70"/>
      <c r="CT307" s="70"/>
      <c r="CU307" s="70"/>
      <c r="CV307" s="70"/>
      <c r="CW307" s="70"/>
      <c r="CX307" s="70"/>
      <c r="CY307" s="70"/>
      <c r="CZ307" s="70"/>
      <c r="DA307" s="70"/>
      <c r="DB307" s="70"/>
      <c r="DC307" s="70"/>
      <c r="DD307" s="70"/>
      <c r="DE307" s="70"/>
      <c r="DF307" s="70"/>
      <c r="DG307" s="70"/>
      <c r="DH307" s="70"/>
      <c r="DI307" s="70"/>
      <c r="DJ307" s="70"/>
      <c r="DK307" s="70"/>
      <c r="DL307" s="70"/>
      <c r="DM307" s="70"/>
      <c r="DN307" s="70"/>
      <c r="DO307" s="70"/>
      <c r="DP307" s="70"/>
      <c r="DQ307" s="70"/>
      <c r="DR307" s="70"/>
      <c r="DS307" s="70"/>
      <c r="DT307" s="70"/>
      <c r="DU307" s="70"/>
      <c r="DV307" s="70"/>
      <c r="DW307" s="70"/>
      <c r="DX307" s="70"/>
      <c r="DY307" s="70"/>
      <c r="DZ307" s="70"/>
      <c r="EA307" s="70"/>
      <c r="EB307" s="70"/>
      <c r="EC307" s="70"/>
      <c r="ED307" s="70"/>
      <c r="EE307" s="70"/>
      <c r="EF307" s="70"/>
      <c r="EG307" s="70"/>
      <c r="EH307" s="70"/>
      <c r="EI307" s="70"/>
      <c r="EJ307" s="70"/>
      <c r="EK307" s="70"/>
      <c r="EL307" s="70"/>
      <c r="EM307" s="70"/>
      <c r="EN307" s="70"/>
      <c r="EO307" s="70"/>
      <c r="EP307" s="70"/>
      <c r="EQ307" s="70"/>
      <c r="ER307" s="70"/>
      <c r="ES307" s="70"/>
      <c r="ET307" s="70"/>
      <c r="EU307" s="70"/>
      <c r="EV307" s="70"/>
      <c r="EW307" s="70"/>
      <c r="EX307" s="70"/>
      <c r="EY307" s="70"/>
      <c r="EZ307" s="70"/>
      <c r="FA307" s="70"/>
      <c r="FB307" s="70"/>
      <c r="FC307" s="70"/>
      <c r="FD307" s="70"/>
      <c r="FE307" s="70"/>
      <c r="FF307" s="70"/>
      <c r="FG307" s="70"/>
      <c r="FH307" s="70"/>
      <c r="FI307" s="70"/>
      <c r="FJ307" s="70"/>
      <c r="FK307" s="70"/>
      <c r="FL307" s="70"/>
    </row>
    <row r="308" spans="1:191" s="2" customFormat="1" ht="15" customHeight="1" x14ac:dyDescent="0.4">
      <c r="A308" s="1">
        <v>1</v>
      </c>
      <c r="B308" s="140" t="s">
        <v>336</v>
      </c>
      <c r="C308" s="1" t="s">
        <v>30</v>
      </c>
      <c r="D308" s="1" t="s">
        <v>337</v>
      </c>
      <c r="E308" s="1" t="s">
        <v>338</v>
      </c>
      <c r="F308" s="1" t="s">
        <v>32</v>
      </c>
      <c r="G308" s="3">
        <v>31500</v>
      </c>
      <c r="H308" s="52">
        <v>0</v>
      </c>
      <c r="I308" s="5">
        <v>25</v>
      </c>
      <c r="J308" s="5">
        <f t="shared" ref="J308:J313" si="91">+G308*2.87%</f>
        <v>904.05</v>
      </c>
      <c r="K308" s="53">
        <f>+G308*7.1%</f>
        <v>2236.5</v>
      </c>
      <c r="L308" s="53">
        <f t="shared" ref="L308:L313" si="92">+G308*1.15%</f>
        <v>362.25</v>
      </c>
      <c r="M308" s="53">
        <f t="shared" ref="M308:M313" si="93">+G308*3.04%</f>
        <v>957.6</v>
      </c>
      <c r="N308" s="53">
        <f t="shared" ref="N308:N313" si="94">+G308*7.09%</f>
        <v>2233.3500000000004</v>
      </c>
      <c r="O308" s="6">
        <v>0</v>
      </c>
      <c r="P308" s="5">
        <f t="shared" ref="P308:P313" si="95">SUM(J308:N308)</f>
        <v>6693.7500000000009</v>
      </c>
      <c r="Q308" s="5">
        <f t="shared" ref="Q308:Q313" si="96">+H308+I308+J308+M308+O308</f>
        <v>1886.65</v>
      </c>
      <c r="R308" s="5">
        <f t="shared" ref="R308:R313" si="97">+K308+L308+N308</f>
        <v>4832.1000000000004</v>
      </c>
      <c r="S308" s="55">
        <f t="shared" ref="S308:S313" si="98">+G308-Q308</f>
        <v>29613.35</v>
      </c>
      <c r="T308" s="1">
        <v>111</v>
      </c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</row>
    <row r="309" spans="1:191" s="2" customFormat="1" ht="15" customHeight="1" x14ac:dyDescent="0.4">
      <c r="A309" s="1">
        <v>2</v>
      </c>
      <c r="B309" s="7" t="s">
        <v>339</v>
      </c>
      <c r="C309" s="1" t="s">
        <v>34</v>
      </c>
      <c r="D309" s="1" t="s">
        <v>337</v>
      </c>
      <c r="E309" s="1" t="s">
        <v>65</v>
      </c>
      <c r="F309" s="1" t="s">
        <v>32</v>
      </c>
      <c r="G309" s="3">
        <v>22575</v>
      </c>
      <c r="H309" s="52">
        <v>0</v>
      </c>
      <c r="I309" s="5">
        <v>25</v>
      </c>
      <c r="J309" s="5">
        <f t="shared" si="91"/>
        <v>647.90250000000003</v>
      </c>
      <c r="K309" s="53">
        <v>1602.83</v>
      </c>
      <c r="L309" s="53">
        <f t="shared" si="92"/>
        <v>259.61250000000001</v>
      </c>
      <c r="M309" s="5">
        <f t="shared" si="93"/>
        <v>686.28</v>
      </c>
      <c r="N309" s="53">
        <f t="shared" si="94"/>
        <v>1600.5675000000001</v>
      </c>
      <c r="O309" s="6">
        <v>0</v>
      </c>
      <c r="P309" s="5">
        <f t="shared" si="95"/>
        <v>4797.1925000000001</v>
      </c>
      <c r="Q309" s="5">
        <f t="shared" si="96"/>
        <v>1359.1824999999999</v>
      </c>
      <c r="R309" s="5">
        <f t="shared" si="97"/>
        <v>3463.01</v>
      </c>
      <c r="S309" s="55">
        <f t="shared" si="98"/>
        <v>21215.817500000001</v>
      </c>
      <c r="T309" s="1">
        <v>111</v>
      </c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</row>
    <row r="310" spans="1:191" s="2" customFormat="1" ht="15" customHeight="1" x14ac:dyDescent="0.4">
      <c r="A310" s="1">
        <v>3</v>
      </c>
      <c r="B310" s="133" t="s">
        <v>340</v>
      </c>
      <c r="C310" s="138" t="s">
        <v>30</v>
      </c>
      <c r="D310" s="1" t="s">
        <v>236</v>
      </c>
      <c r="E310" s="1" t="s">
        <v>341</v>
      </c>
      <c r="F310" s="1" t="s">
        <v>32</v>
      </c>
      <c r="G310" s="3">
        <v>18000</v>
      </c>
      <c r="H310" s="56">
        <v>0</v>
      </c>
      <c r="I310" s="5">
        <v>25</v>
      </c>
      <c r="J310" s="5">
        <f t="shared" si="91"/>
        <v>516.6</v>
      </c>
      <c r="K310" s="53">
        <f>+G310*7.1%</f>
        <v>1277.9999999999998</v>
      </c>
      <c r="L310" s="53">
        <f t="shared" si="92"/>
        <v>207</v>
      </c>
      <c r="M310" s="5">
        <f t="shared" si="93"/>
        <v>547.20000000000005</v>
      </c>
      <c r="N310" s="53">
        <f t="shared" si="94"/>
        <v>1276.2</v>
      </c>
      <c r="O310" s="6">
        <v>0</v>
      </c>
      <c r="P310" s="5">
        <f t="shared" si="95"/>
        <v>3825</v>
      </c>
      <c r="Q310" s="5">
        <f t="shared" si="96"/>
        <v>1088.8000000000002</v>
      </c>
      <c r="R310" s="5">
        <f t="shared" si="97"/>
        <v>2761.2</v>
      </c>
      <c r="S310" s="55">
        <f t="shared" si="98"/>
        <v>16911.2</v>
      </c>
      <c r="T310" s="1">
        <v>111</v>
      </c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</row>
    <row r="311" spans="1:191" s="2" customFormat="1" ht="15" customHeight="1" x14ac:dyDescent="0.4">
      <c r="A311" s="1">
        <v>4</v>
      </c>
      <c r="B311" s="2" t="s">
        <v>342</v>
      </c>
      <c r="C311" s="1" t="s">
        <v>30</v>
      </c>
      <c r="D311" s="1" t="s">
        <v>337</v>
      </c>
      <c r="E311" s="1" t="s">
        <v>343</v>
      </c>
      <c r="F311" s="1" t="s">
        <v>32</v>
      </c>
      <c r="G311" s="3">
        <v>18000</v>
      </c>
      <c r="H311" s="56">
        <v>0</v>
      </c>
      <c r="I311" s="5">
        <v>25</v>
      </c>
      <c r="J311" s="5">
        <f t="shared" si="91"/>
        <v>516.6</v>
      </c>
      <c r="K311" s="53">
        <f>+G311*7.1%</f>
        <v>1277.9999999999998</v>
      </c>
      <c r="L311" s="53">
        <f t="shared" si="92"/>
        <v>207</v>
      </c>
      <c r="M311" s="53">
        <f t="shared" si="93"/>
        <v>547.20000000000005</v>
      </c>
      <c r="N311" s="53">
        <f t="shared" si="94"/>
        <v>1276.2</v>
      </c>
      <c r="O311" s="6">
        <v>0</v>
      </c>
      <c r="P311" s="5">
        <f t="shared" si="95"/>
        <v>3825</v>
      </c>
      <c r="Q311" s="5">
        <f t="shared" si="96"/>
        <v>1088.8000000000002</v>
      </c>
      <c r="R311" s="5">
        <f t="shared" si="97"/>
        <v>2761.2</v>
      </c>
      <c r="S311" s="55">
        <f t="shared" si="98"/>
        <v>16911.2</v>
      </c>
      <c r="T311" s="1">
        <v>111</v>
      </c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</row>
    <row r="312" spans="1:191" s="2" customFormat="1" ht="15" customHeight="1" x14ac:dyDescent="0.4">
      <c r="A312" s="1">
        <v>5</v>
      </c>
      <c r="B312" s="2" t="s">
        <v>344</v>
      </c>
      <c r="C312" s="1" t="s">
        <v>30</v>
      </c>
      <c r="D312" s="1" t="s">
        <v>337</v>
      </c>
      <c r="E312" s="1" t="s">
        <v>162</v>
      </c>
      <c r="F312" s="1" t="s">
        <v>32</v>
      </c>
      <c r="G312" s="3">
        <v>24675</v>
      </c>
      <c r="H312" s="56">
        <v>0</v>
      </c>
      <c r="I312" s="5">
        <v>25</v>
      </c>
      <c r="J312" s="5">
        <f t="shared" si="91"/>
        <v>708.17250000000001</v>
      </c>
      <c r="K312" s="53">
        <f>+G312*7.1%</f>
        <v>1751.925</v>
      </c>
      <c r="L312" s="53">
        <f t="shared" si="92"/>
        <v>283.76249999999999</v>
      </c>
      <c r="M312" s="53">
        <f t="shared" si="93"/>
        <v>750.12</v>
      </c>
      <c r="N312" s="53">
        <f t="shared" si="94"/>
        <v>1749.4575000000002</v>
      </c>
      <c r="O312" s="6">
        <v>0</v>
      </c>
      <c r="P312" s="5">
        <f t="shared" si="95"/>
        <v>5243.4375</v>
      </c>
      <c r="Q312" s="5">
        <f t="shared" si="96"/>
        <v>1483.2925</v>
      </c>
      <c r="R312" s="5">
        <f t="shared" si="97"/>
        <v>3785.1450000000004</v>
      </c>
      <c r="S312" s="55">
        <f t="shared" si="98"/>
        <v>23191.7075</v>
      </c>
      <c r="T312" s="1">
        <v>111</v>
      </c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</row>
    <row r="313" spans="1:191" s="2" customFormat="1" ht="17.25" customHeight="1" thickBot="1" x14ac:dyDescent="0.45">
      <c r="A313" s="1">
        <v>6</v>
      </c>
      <c r="B313" s="2" t="s">
        <v>345</v>
      </c>
      <c r="C313" s="1" t="s">
        <v>30</v>
      </c>
      <c r="D313" s="1" t="s">
        <v>337</v>
      </c>
      <c r="E313" s="1" t="s">
        <v>343</v>
      </c>
      <c r="F313" s="1" t="s">
        <v>32</v>
      </c>
      <c r="G313" s="3">
        <v>18000</v>
      </c>
      <c r="H313" s="56">
        <v>0</v>
      </c>
      <c r="I313" s="5">
        <v>25</v>
      </c>
      <c r="J313" s="5">
        <f t="shared" si="91"/>
        <v>516.6</v>
      </c>
      <c r="K313" s="53">
        <f>+G313*7.1%</f>
        <v>1277.9999999999998</v>
      </c>
      <c r="L313" s="53">
        <f t="shared" si="92"/>
        <v>207</v>
      </c>
      <c r="M313" s="53">
        <f t="shared" si="93"/>
        <v>547.20000000000005</v>
      </c>
      <c r="N313" s="53">
        <f t="shared" si="94"/>
        <v>1276.2</v>
      </c>
      <c r="O313" s="6">
        <v>0</v>
      </c>
      <c r="P313" s="5">
        <f t="shared" si="95"/>
        <v>3825</v>
      </c>
      <c r="Q313" s="5">
        <f t="shared" si="96"/>
        <v>1088.8000000000002</v>
      </c>
      <c r="R313" s="5">
        <f t="shared" si="97"/>
        <v>2761.2</v>
      </c>
      <c r="S313" s="55">
        <f t="shared" si="98"/>
        <v>16911.2</v>
      </c>
      <c r="T313" s="1">
        <v>111</v>
      </c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</row>
    <row r="314" spans="1:191" s="76" customFormat="1" ht="18" customHeight="1" thickBot="1" x14ac:dyDescent="0.45">
      <c r="A314" s="84">
        <f>+A313</f>
        <v>6</v>
      </c>
      <c r="B314" s="85"/>
      <c r="C314" s="85"/>
      <c r="D314" s="85"/>
      <c r="E314" s="85"/>
      <c r="F314" s="85"/>
      <c r="G314" s="67">
        <f t="shared" ref="G314:S314" si="99">SUM(G308:G313)</f>
        <v>132750</v>
      </c>
      <c r="H314" s="68">
        <f t="shared" si="99"/>
        <v>0</v>
      </c>
      <c r="I314" s="69">
        <f t="shared" si="99"/>
        <v>150</v>
      </c>
      <c r="J314" s="69">
        <f t="shared" si="99"/>
        <v>3809.9249999999997</v>
      </c>
      <c r="K314" s="69">
        <f t="shared" si="99"/>
        <v>9425.2549999999992</v>
      </c>
      <c r="L314" s="69">
        <f t="shared" si="99"/>
        <v>1526.625</v>
      </c>
      <c r="M314" s="69">
        <f t="shared" si="99"/>
        <v>4035.5999999999995</v>
      </c>
      <c r="N314" s="69">
        <f t="shared" si="99"/>
        <v>9411.9750000000004</v>
      </c>
      <c r="O314" s="69">
        <f t="shared" si="99"/>
        <v>0</v>
      </c>
      <c r="P314" s="69">
        <f t="shared" si="99"/>
        <v>28209.38</v>
      </c>
      <c r="Q314" s="69">
        <f t="shared" si="99"/>
        <v>7995.5250000000005</v>
      </c>
      <c r="R314" s="69">
        <f t="shared" si="99"/>
        <v>20363.855000000003</v>
      </c>
      <c r="S314" s="69">
        <f t="shared" si="99"/>
        <v>124754.47499999999</v>
      </c>
      <c r="T314" s="69"/>
      <c r="U314" s="70"/>
      <c r="V314" s="70"/>
      <c r="W314" s="70"/>
      <c r="X314" s="70"/>
      <c r="Y314" s="70"/>
      <c r="Z314" s="70"/>
      <c r="AA314" s="70"/>
      <c r="AB314" s="70"/>
      <c r="AC314" s="70"/>
      <c r="AD314" s="70"/>
      <c r="AE314" s="70"/>
      <c r="AF314" s="70"/>
      <c r="AG314" s="70"/>
      <c r="AH314" s="70"/>
      <c r="AI314" s="70"/>
      <c r="AJ314" s="70"/>
      <c r="AK314" s="70"/>
      <c r="AL314" s="70"/>
      <c r="AM314" s="70"/>
      <c r="AN314" s="70"/>
      <c r="AO314" s="70"/>
      <c r="AP314" s="70"/>
      <c r="AQ314" s="70"/>
      <c r="AR314" s="70"/>
      <c r="AS314" s="70"/>
      <c r="AT314" s="70"/>
      <c r="AU314" s="70"/>
      <c r="AV314" s="70"/>
      <c r="AW314" s="70"/>
      <c r="AX314" s="70"/>
      <c r="AY314" s="70"/>
      <c r="AZ314" s="70"/>
      <c r="BA314" s="70"/>
      <c r="BB314" s="70"/>
      <c r="BC314" s="70"/>
      <c r="BD314" s="70"/>
      <c r="BE314" s="70"/>
      <c r="BF314" s="70"/>
      <c r="BG314" s="70"/>
      <c r="BH314" s="70"/>
      <c r="BI314" s="70"/>
      <c r="BJ314" s="70"/>
      <c r="BK314" s="70"/>
      <c r="BL314" s="70"/>
      <c r="BM314" s="70"/>
      <c r="BN314" s="70"/>
      <c r="BO314" s="70"/>
      <c r="BP314" s="70"/>
      <c r="BQ314" s="70"/>
      <c r="BR314" s="70"/>
      <c r="BS314" s="70"/>
      <c r="BT314" s="70"/>
      <c r="BU314" s="70"/>
      <c r="BV314" s="70"/>
      <c r="BW314" s="70"/>
      <c r="BX314" s="70"/>
      <c r="BY314" s="70"/>
      <c r="BZ314" s="70"/>
      <c r="CA314" s="70"/>
      <c r="CB314" s="70"/>
      <c r="CC314" s="70"/>
      <c r="CD314" s="70"/>
      <c r="CE314" s="70"/>
      <c r="CF314" s="70"/>
      <c r="CG314" s="70"/>
      <c r="CH314" s="70"/>
      <c r="CI314" s="70"/>
      <c r="CJ314" s="70"/>
      <c r="CK314" s="70"/>
      <c r="CL314" s="70"/>
      <c r="CM314" s="70"/>
      <c r="CN314" s="70"/>
      <c r="CO314" s="70"/>
      <c r="CP314" s="70"/>
      <c r="CQ314" s="70"/>
      <c r="CR314" s="70"/>
      <c r="CS314" s="70"/>
      <c r="CT314" s="70"/>
      <c r="CU314" s="70"/>
      <c r="CV314" s="70"/>
      <c r="CW314" s="70"/>
      <c r="CX314" s="70"/>
      <c r="CY314" s="70"/>
      <c r="CZ314" s="70"/>
      <c r="DA314" s="70"/>
      <c r="DB314" s="70"/>
      <c r="DC314" s="70"/>
      <c r="DD314" s="70"/>
      <c r="DE314" s="70"/>
      <c r="DF314" s="70"/>
      <c r="DG314" s="70"/>
      <c r="DH314" s="70"/>
      <c r="DI314" s="70"/>
      <c r="DJ314" s="70"/>
      <c r="DK314" s="70"/>
      <c r="DL314" s="70"/>
      <c r="DM314" s="70"/>
      <c r="DN314" s="70"/>
      <c r="DO314" s="70"/>
      <c r="DP314" s="70"/>
      <c r="DQ314" s="70"/>
      <c r="DR314" s="70"/>
      <c r="DS314" s="70"/>
      <c r="DT314" s="70"/>
      <c r="DU314" s="70"/>
      <c r="DV314" s="70"/>
      <c r="DW314" s="70"/>
      <c r="DX314" s="70"/>
      <c r="DY314" s="70"/>
      <c r="DZ314" s="70"/>
      <c r="EA314" s="70"/>
      <c r="EB314" s="70"/>
      <c r="EC314" s="70"/>
      <c r="ED314" s="70"/>
      <c r="EE314" s="70"/>
      <c r="EF314" s="70"/>
      <c r="EG314" s="70"/>
      <c r="EH314" s="70"/>
      <c r="EI314" s="70"/>
      <c r="EJ314" s="70"/>
      <c r="EK314" s="70"/>
      <c r="EL314" s="70"/>
      <c r="EM314" s="70"/>
      <c r="EN314" s="70"/>
      <c r="EO314" s="70"/>
      <c r="EP314" s="70"/>
      <c r="EQ314" s="70"/>
      <c r="ER314" s="70"/>
      <c r="ES314" s="70"/>
      <c r="ET314" s="70"/>
      <c r="EU314" s="70"/>
      <c r="EV314" s="70"/>
      <c r="EW314" s="70"/>
      <c r="EX314" s="70"/>
      <c r="EY314" s="70"/>
      <c r="EZ314" s="70"/>
      <c r="FA314" s="70"/>
      <c r="FB314" s="70"/>
      <c r="FC314" s="70"/>
      <c r="FD314" s="70"/>
      <c r="FE314" s="70"/>
      <c r="FF314" s="70"/>
      <c r="FG314" s="70"/>
      <c r="FH314" s="70"/>
      <c r="FI314" s="70"/>
      <c r="FJ314" s="70"/>
      <c r="FK314" s="70"/>
      <c r="FL314" s="70"/>
    </row>
    <row r="315" spans="1:191" s="2" customFormat="1" ht="8.1" customHeight="1" x14ac:dyDescent="0.4">
      <c r="A315" s="71"/>
      <c r="B315" s="72"/>
      <c r="C315" s="72"/>
      <c r="D315" s="72"/>
      <c r="E315" s="72"/>
      <c r="F315" s="72"/>
      <c r="G315" s="73"/>
      <c r="H315" s="74"/>
      <c r="I315" s="53"/>
      <c r="J315" s="70"/>
      <c r="K315" s="70"/>
      <c r="M315" s="53"/>
      <c r="N315" s="53"/>
      <c r="O315" s="100"/>
      <c r="P315" s="70"/>
      <c r="Q315" s="70"/>
      <c r="R315" s="70"/>
      <c r="S315" s="70"/>
      <c r="T315" s="70"/>
      <c r="U315" s="70"/>
      <c r="V315" s="70"/>
      <c r="W315" s="70"/>
      <c r="X315" s="70"/>
      <c r="Y315" s="70"/>
      <c r="Z315" s="70"/>
      <c r="AA315" s="70"/>
      <c r="AB315" s="70"/>
      <c r="AC315" s="70"/>
      <c r="AD315" s="70"/>
      <c r="AE315" s="70"/>
      <c r="AF315" s="70"/>
      <c r="AG315" s="70"/>
      <c r="AH315" s="70"/>
      <c r="AI315" s="70"/>
      <c r="AJ315" s="70"/>
      <c r="AK315" s="70"/>
      <c r="AL315" s="70"/>
      <c r="AM315" s="70"/>
      <c r="AN315" s="70"/>
      <c r="AO315" s="70"/>
      <c r="AP315" s="70"/>
      <c r="AQ315" s="70"/>
      <c r="AR315" s="70"/>
      <c r="AS315" s="70"/>
      <c r="AT315" s="70"/>
      <c r="AU315" s="70"/>
      <c r="AV315" s="70"/>
      <c r="AW315" s="70"/>
      <c r="AX315" s="70"/>
      <c r="AY315" s="70"/>
      <c r="AZ315" s="70"/>
      <c r="BA315" s="70"/>
      <c r="BB315" s="70"/>
      <c r="BC315" s="70"/>
      <c r="BD315" s="70"/>
      <c r="BE315" s="70"/>
      <c r="BF315" s="70"/>
      <c r="BG315" s="70"/>
      <c r="BH315" s="70"/>
      <c r="BI315" s="70"/>
      <c r="BJ315" s="70"/>
      <c r="BK315" s="70"/>
      <c r="BL315" s="70"/>
      <c r="BM315" s="70"/>
      <c r="BN315" s="70"/>
      <c r="BO315" s="70"/>
      <c r="BP315" s="70"/>
      <c r="BQ315" s="70"/>
      <c r="BR315" s="70"/>
      <c r="BS315" s="70"/>
      <c r="BT315" s="70"/>
      <c r="BU315" s="70"/>
      <c r="BV315" s="70"/>
      <c r="BW315" s="70"/>
      <c r="BX315" s="70"/>
      <c r="BY315" s="70"/>
      <c r="BZ315" s="70"/>
      <c r="CA315" s="70"/>
      <c r="CB315" s="70"/>
      <c r="CC315" s="70"/>
      <c r="CD315" s="70"/>
      <c r="CE315" s="70"/>
      <c r="CF315" s="70"/>
      <c r="CG315" s="70"/>
      <c r="CH315" s="70"/>
      <c r="CI315" s="70"/>
      <c r="CJ315" s="70"/>
      <c r="CK315" s="70"/>
      <c r="CL315" s="70"/>
      <c r="CM315" s="70"/>
      <c r="CN315" s="70"/>
      <c r="CO315" s="70"/>
      <c r="CP315" s="70"/>
      <c r="CQ315" s="70"/>
      <c r="CR315" s="70"/>
      <c r="CS315" s="70"/>
      <c r="CT315" s="70"/>
      <c r="CU315" s="70"/>
      <c r="CV315" s="70"/>
      <c r="CW315" s="70"/>
      <c r="CX315" s="70"/>
      <c r="CY315" s="70"/>
      <c r="CZ315" s="70"/>
      <c r="DA315" s="70"/>
      <c r="DB315" s="70"/>
      <c r="DC315" s="70"/>
      <c r="DD315" s="70"/>
      <c r="DE315" s="70"/>
      <c r="DF315" s="70"/>
      <c r="DG315" s="70"/>
      <c r="DH315" s="70"/>
      <c r="DI315" s="70"/>
      <c r="DJ315" s="70"/>
      <c r="DK315" s="70"/>
      <c r="DL315" s="70"/>
      <c r="DM315" s="70"/>
      <c r="DN315" s="70"/>
      <c r="DO315" s="70"/>
      <c r="DP315" s="70"/>
      <c r="DQ315" s="70"/>
      <c r="DR315" s="70"/>
      <c r="DS315" s="70"/>
      <c r="DT315" s="70"/>
      <c r="DU315" s="70"/>
      <c r="DV315" s="70"/>
      <c r="DW315" s="70"/>
      <c r="DX315" s="70"/>
      <c r="DY315" s="70"/>
      <c r="DZ315" s="70"/>
      <c r="EA315" s="70"/>
      <c r="EB315" s="70"/>
      <c r="EC315" s="70"/>
      <c r="ED315" s="70"/>
      <c r="EE315" s="70"/>
      <c r="EF315" s="70"/>
      <c r="EG315" s="70"/>
      <c r="EH315" s="70"/>
      <c r="EI315" s="70"/>
      <c r="EJ315" s="70"/>
      <c r="EK315" s="70"/>
      <c r="EL315" s="70"/>
      <c r="EM315" s="70"/>
      <c r="EN315" s="70"/>
      <c r="EO315" s="70"/>
      <c r="EP315" s="70"/>
      <c r="EQ315" s="70"/>
      <c r="ER315" s="70"/>
      <c r="ES315" s="70"/>
      <c r="ET315" s="70"/>
      <c r="EU315" s="70"/>
      <c r="EV315" s="70"/>
      <c r="EW315" s="70"/>
      <c r="EX315" s="70"/>
      <c r="EY315" s="70"/>
      <c r="EZ315" s="70"/>
      <c r="FA315" s="70"/>
      <c r="FB315" s="70"/>
      <c r="FC315" s="70"/>
      <c r="FD315" s="70"/>
      <c r="FE315" s="70"/>
      <c r="FF315" s="70"/>
      <c r="FG315" s="70"/>
      <c r="FH315" s="70"/>
      <c r="FI315" s="70"/>
      <c r="FJ315" s="70"/>
      <c r="FK315" s="70"/>
      <c r="FL315" s="70"/>
    </row>
    <row r="316" spans="1:191" s="89" customFormat="1" ht="15" customHeight="1" x14ac:dyDescent="0.4">
      <c r="A316" s="46" t="s">
        <v>346</v>
      </c>
      <c r="B316" s="46"/>
      <c r="C316" s="46"/>
      <c r="D316" s="46"/>
      <c r="E316" s="46"/>
      <c r="F316" s="101"/>
      <c r="G316" s="118"/>
      <c r="H316" s="102"/>
      <c r="I316" s="103"/>
      <c r="J316" s="103"/>
      <c r="K316" s="103"/>
      <c r="L316" s="48"/>
      <c r="M316" s="103"/>
      <c r="N316" s="103"/>
      <c r="O316" s="104"/>
      <c r="P316" s="103"/>
      <c r="Q316" s="103"/>
      <c r="R316" s="103"/>
      <c r="S316" s="103"/>
      <c r="T316" s="101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  <c r="ES316" s="2"/>
      <c r="ET316" s="2"/>
      <c r="EU316" s="2"/>
      <c r="EV316" s="2"/>
      <c r="EW316" s="2"/>
      <c r="EX316" s="2"/>
      <c r="EY316" s="2"/>
      <c r="EZ316" s="2"/>
      <c r="FA316" s="2"/>
      <c r="FB316" s="2"/>
      <c r="FC316" s="2"/>
      <c r="FD316" s="2"/>
      <c r="FE316" s="2"/>
      <c r="FF316" s="2"/>
      <c r="FG316" s="2"/>
      <c r="FH316" s="2"/>
      <c r="FI316" s="2"/>
      <c r="FJ316" s="2"/>
      <c r="FK316" s="2"/>
      <c r="FL316" s="2"/>
      <c r="FM316" s="2"/>
      <c r="FN316" s="2"/>
      <c r="FO316" s="2"/>
      <c r="FP316" s="2"/>
      <c r="FQ316" s="2"/>
      <c r="FR316" s="2"/>
      <c r="FS316" s="2"/>
      <c r="FT316" s="2"/>
      <c r="FU316" s="2"/>
      <c r="FV316" s="2"/>
      <c r="FW316" s="2"/>
      <c r="FX316" s="2"/>
      <c r="FY316" s="2"/>
      <c r="FZ316" s="2"/>
      <c r="GA316" s="2"/>
      <c r="GB316" s="2"/>
      <c r="GC316" s="2"/>
      <c r="GD316" s="2"/>
      <c r="GE316" s="2"/>
      <c r="GF316" s="2"/>
      <c r="GG316" s="2"/>
      <c r="GH316" s="2"/>
      <c r="GI316" s="2"/>
    </row>
    <row r="317" spans="1:191" s="2" customFormat="1" ht="8.1" customHeight="1" x14ac:dyDescent="0.4">
      <c r="A317" s="71"/>
      <c r="B317" s="72"/>
      <c r="C317" s="72"/>
      <c r="D317" s="72"/>
      <c r="E317" s="72"/>
      <c r="F317" s="72"/>
      <c r="G317" s="73"/>
      <c r="H317" s="74"/>
      <c r="I317" s="53"/>
      <c r="J317" s="70"/>
      <c r="K317" s="70"/>
      <c r="L317" s="70"/>
      <c r="M317" s="53"/>
      <c r="N317" s="53"/>
      <c r="O317" s="100"/>
      <c r="P317" s="70"/>
      <c r="Q317" s="70"/>
      <c r="R317" s="70"/>
      <c r="S317" s="70"/>
      <c r="T317" s="70"/>
      <c r="U317" s="70"/>
      <c r="V317" s="70"/>
      <c r="W317" s="70"/>
      <c r="X317" s="70"/>
      <c r="Y317" s="70"/>
      <c r="Z317" s="70"/>
      <c r="AA317" s="70"/>
      <c r="AB317" s="70"/>
      <c r="AC317" s="70"/>
      <c r="AD317" s="70"/>
      <c r="AE317" s="70"/>
      <c r="AF317" s="70"/>
      <c r="AG317" s="70"/>
      <c r="AH317" s="70"/>
      <c r="AI317" s="70"/>
      <c r="AJ317" s="70"/>
      <c r="AK317" s="70"/>
      <c r="AL317" s="70"/>
      <c r="AM317" s="70"/>
      <c r="AN317" s="70"/>
      <c r="AO317" s="70"/>
      <c r="AP317" s="70"/>
      <c r="AQ317" s="70"/>
      <c r="AR317" s="70"/>
      <c r="AS317" s="70"/>
      <c r="AT317" s="70"/>
      <c r="AU317" s="70"/>
      <c r="AV317" s="70"/>
      <c r="AW317" s="70"/>
      <c r="AX317" s="70"/>
      <c r="AY317" s="70"/>
      <c r="AZ317" s="70"/>
      <c r="BA317" s="70"/>
      <c r="BB317" s="70"/>
      <c r="BC317" s="70"/>
      <c r="BD317" s="70"/>
      <c r="BE317" s="70"/>
      <c r="BF317" s="70"/>
      <c r="BG317" s="70"/>
      <c r="BH317" s="70"/>
      <c r="BI317" s="70"/>
      <c r="BJ317" s="70"/>
      <c r="BK317" s="70"/>
      <c r="BL317" s="70"/>
      <c r="BM317" s="70"/>
      <c r="BN317" s="70"/>
      <c r="BO317" s="70"/>
      <c r="BP317" s="70"/>
      <c r="BQ317" s="70"/>
      <c r="BR317" s="70"/>
      <c r="BS317" s="70"/>
      <c r="BT317" s="70"/>
      <c r="BU317" s="70"/>
      <c r="BV317" s="70"/>
      <c r="BW317" s="70"/>
      <c r="BX317" s="70"/>
      <c r="BY317" s="70"/>
      <c r="BZ317" s="70"/>
      <c r="CA317" s="70"/>
      <c r="CB317" s="70"/>
      <c r="CC317" s="70"/>
      <c r="CD317" s="70"/>
      <c r="CE317" s="70"/>
      <c r="CF317" s="70"/>
      <c r="CG317" s="70"/>
      <c r="CH317" s="70"/>
      <c r="CI317" s="70"/>
      <c r="CJ317" s="70"/>
      <c r="CK317" s="70"/>
      <c r="CL317" s="70"/>
      <c r="CM317" s="70"/>
      <c r="CN317" s="70"/>
      <c r="CO317" s="70"/>
      <c r="CP317" s="70"/>
      <c r="CQ317" s="70"/>
      <c r="CR317" s="70"/>
      <c r="CS317" s="70"/>
      <c r="CT317" s="70"/>
      <c r="CU317" s="70"/>
      <c r="CV317" s="70"/>
      <c r="CW317" s="70"/>
      <c r="CX317" s="70"/>
      <c r="CY317" s="70"/>
      <c r="CZ317" s="70"/>
      <c r="DA317" s="70"/>
      <c r="DB317" s="70"/>
      <c r="DC317" s="70"/>
      <c r="DD317" s="70"/>
      <c r="DE317" s="70"/>
      <c r="DF317" s="70"/>
      <c r="DG317" s="70"/>
      <c r="DH317" s="70"/>
      <c r="DI317" s="70"/>
      <c r="DJ317" s="70"/>
      <c r="DK317" s="70"/>
      <c r="DL317" s="70"/>
      <c r="DM317" s="70"/>
      <c r="DN317" s="70"/>
      <c r="DO317" s="70"/>
      <c r="DP317" s="70"/>
      <c r="DQ317" s="70"/>
      <c r="DR317" s="70"/>
      <c r="DS317" s="70"/>
      <c r="DT317" s="70"/>
      <c r="DU317" s="70"/>
      <c r="DV317" s="70"/>
      <c r="DW317" s="70"/>
      <c r="DX317" s="70"/>
      <c r="DY317" s="70"/>
      <c r="DZ317" s="70"/>
      <c r="EA317" s="70"/>
      <c r="EB317" s="70"/>
      <c r="EC317" s="70"/>
      <c r="ED317" s="70"/>
      <c r="EE317" s="70"/>
      <c r="EF317" s="70"/>
      <c r="EG317" s="70"/>
      <c r="EH317" s="70"/>
      <c r="EI317" s="70"/>
      <c r="EJ317" s="70"/>
      <c r="EK317" s="70"/>
      <c r="EL317" s="70"/>
      <c r="EM317" s="70"/>
      <c r="EN317" s="70"/>
      <c r="EO317" s="70"/>
      <c r="EP317" s="70"/>
      <c r="EQ317" s="70"/>
      <c r="ER317" s="70"/>
      <c r="ES317" s="70"/>
      <c r="ET317" s="70"/>
      <c r="EU317" s="70"/>
      <c r="EV317" s="70"/>
      <c r="EW317" s="70"/>
      <c r="EX317" s="70"/>
      <c r="EY317" s="70"/>
      <c r="EZ317" s="70"/>
      <c r="FA317" s="70"/>
      <c r="FB317" s="70"/>
      <c r="FC317" s="70"/>
      <c r="FD317" s="70"/>
      <c r="FE317" s="70"/>
      <c r="FF317" s="70"/>
      <c r="FG317" s="70"/>
      <c r="FH317" s="70"/>
      <c r="FI317" s="70"/>
      <c r="FJ317" s="70"/>
      <c r="FK317" s="70"/>
      <c r="FL317" s="70"/>
    </row>
    <row r="318" spans="1:191" s="2" customFormat="1" ht="15" customHeight="1" x14ac:dyDescent="0.4">
      <c r="A318" s="1">
        <v>1</v>
      </c>
      <c r="B318" s="2" t="s">
        <v>347</v>
      </c>
      <c r="C318" s="1" t="s">
        <v>30</v>
      </c>
      <c r="D318" s="1" t="s">
        <v>348</v>
      </c>
      <c r="E318" s="1" t="s">
        <v>79</v>
      </c>
      <c r="F318" s="1" t="s">
        <v>32</v>
      </c>
      <c r="G318" s="3">
        <v>50000</v>
      </c>
      <c r="H318" s="56">
        <v>1854</v>
      </c>
      <c r="I318" s="5">
        <v>25</v>
      </c>
      <c r="J318" s="5">
        <f t="shared" ref="J318:J328" si="100">+G318*2.87%</f>
        <v>1435</v>
      </c>
      <c r="K318" s="53">
        <f t="shared" ref="K318:K328" si="101">+G318*7.1%</f>
        <v>3549.9999999999995</v>
      </c>
      <c r="L318" s="53">
        <f t="shared" ref="L318:L328" si="102">+G318*1.15%</f>
        <v>575</v>
      </c>
      <c r="M318" s="5">
        <f t="shared" ref="M318:M328" si="103">+G318*3.04%</f>
        <v>1520</v>
      </c>
      <c r="N318" s="53">
        <f t="shared" ref="N318:N328" si="104">+G318*7.09%</f>
        <v>3545.0000000000005</v>
      </c>
      <c r="O318" s="6">
        <v>0</v>
      </c>
      <c r="P318" s="5">
        <f t="shared" ref="P318:P328" si="105">SUM(J318:N318)</f>
        <v>10625</v>
      </c>
      <c r="Q318" s="5">
        <f t="shared" ref="Q318:Q328" si="106">+H318+I318+J318+M318+O318</f>
        <v>4834</v>
      </c>
      <c r="R318" s="5">
        <f t="shared" ref="R318:R328" si="107">+K318+L318+N318</f>
        <v>7670</v>
      </c>
      <c r="S318" s="55">
        <f t="shared" ref="S318:S328" si="108">+G318-Q318</f>
        <v>45166</v>
      </c>
      <c r="T318" s="1">
        <v>111</v>
      </c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</row>
    <row r="319" spans="1:191" s="2" customFormat="1" ht="15" customHeight="1" x14ac:dyDescent="0.4">
      <c r="A319" s="1">
        <v>2</v>
      </c>
      <c r="B319" s="2" t="s">
        <v>349</v>
      </c>
      <c r="C319" s="1" t="s">
        <v>34</v>
      </c>
      <c r="D319" s="1" t="s">
        <v>348</v>
      </c>
      <c r="E319" s="1" t="s">
        <v>350</v>
      </c>
      <c r="F319" s="1" t="s">
        <v>32</v>
      </c>
      <c r="G319" s="3">
        <v>14300</v>
      </c>
      <c r="H319" s="56">
        <v>0</v>
      </c>
      <c r="I319" s="5">
        <v>25</v>
      </c>
      <c r="J319" s="5">
        <f t="shared" si="100"/>
        <v>410.41</v>
      </c>
      <c r="K319" s="53">
        <f t="shared" si="101"/>
        <v>1015.3</v>
      </c>
      <c r="L319" s="53">
        <f t="shared" si="102"/>
        <v>164.45</v>
      </c>
      <c r="M319" s="5">
        <f t="shared" si="103"/>
        <v>434.72</v>
      </c>
      <c r="N319" s="53">
        <f t="shared" si="104"/>
        <v>1013.8700000000001</v>
      </c>
      <c r="O319" s="6">
        <v>0</v>
      </c>
      <c r="P319" s="5">
        <f t="shared" si="105"/>
        <v>3038.75</v>
      </c>
      <c r="Q319" s="5">
        <f t="shared" si="106"/>
        <v>870.13000000000011</v>
      </c>
      <c r="R319" s="5">
        <f t="shared" si="107"/>
        <v>2193.62</v>
      </c>
      <c r="S319" s="55">
        <f t="shared" si="108"/>
        <v>13429.869999999999</v>
      </c>
      <c r="T319" s="1">
        <v>111</v>
      </c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</row>
    <row r="320" spans="1:191" s="2" customFormat="1" ht="15" customHeight="1" x14ac:dyDescent="0.4">
      <c r="A320" s="1">
        <v>3</v>
      </c>
      <c r="B320" s="2" t="s">
        <v>351</v>
      </c>
      <c r="C320" s="1" t="s">
        <v>30</v>
      </c>
      <c r="D320" s="1" t="s">
        <v>348</v>
      </c>
      <c r="E320" s="1" t="s">
        <v>352</v>
      </c>
      <c r="F320" s="1" t="s">
        <v>32</v>
      </c>
      <c r="G320" s="3">
        <v>16500</v>
      </c>
      <c r="H320" s="56">
        <v>0</v>
      </c>
      <c r="I320" s="5">
        <v>25</v>
      </c>
      <c r="J320" s="5">
        <f t="shared" si="100"/>
        <v>473.55</v>
      </c>
      <c r="K320" s="53">
        <f t="shared" si="101"/>
        <v>1171.5</v>
      </c>
      <c r="L320" s="53">
        <f t="shared" si="102"/>
        <v>189.75</v>
      </c>
      <c r="M320" s="5">
        <f t="shared" si="103"/>
        <v>501.6</v>
      </c>
      <c r="N320" s="53">
        <f t="shared" si="104"/>
        <v>1169.8500000000001</v>
      </c>
      <c r="O320" s="6">
        <v>0</v>
      </c>
      <c r="P320" s="5">
        <f t="shared" si="105"/>
        <v>3506.25</v>
      </c>
      <c r="Q320" s="5">
        <f t="shared" si="106"/>
        <v>1000.1500000000001</v>
      </c>
      <c r="R320" s="5">
        <f t="shared" si="107"/>
        <v>2531.1000000000004</v>
      </c>
      <c r="S320" s="55">
        <f t="shared" si="108"/>
        <v>15499.85</v>
      </c>
      <c r="T320" s="1">
        <v>111</v>
      </c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</row>
    <row r="321" spans="1:191" s="2" customFormat="1" ht="15" customHeight="1" x14ac:dyDescent="0.4">
      <c r="A321" s="1">
        <v>4</v>
      </c>
      <c r="B321" s="2" t="s">
        <v>353</v>
      </c>
      <c r="C321" s="1" t="s">
        <v>30</v>
      </c>
      <c r="D321" s="1" t="s">
        <v>348</v>
      </c>
      <c r="E321" s="1" t="s">
        <v>352</v>
      </c>
      <c r="F321" s="1" t="s">
        <v>32</v>
      </c>
      <c r="G321" s="3">
        <v>16500</v>
      </c>
      <c r="H321" s="56">
        <v>0</v>
      </c>
      <c r="I321" s="5">
        <v>25</v>
      </c>
      <c r="J321" s="5">
        <f t="shared" si="100"/>
        <v>473.55</v>
      </c>
      <c r="K321" s="53">
        <f t="shared" si="101"/>
        <v>1171.5</v>
      </c>
      <c r="L321" s="53">
        <f t="shared" si="102"/>
        <v>189.75</v>
      </c>
      <c r="M321" s="5">
        <f t="shared" si="103"/>
        <v>501.6</v>
      </c>
      <c r="N321" s="53">
        <f t="shared" si="104"/>
        <v>1169.8500000000001</v>
      </c>
      <c r="O321" s="6">
        <v>0</v>
      </c>
      <c r="P321" s="5">
        <f t="shared" si="105"/>
        <v>3506.25</v>
      </c>
      <c r="Q321" s="5">
        <f t="shared" si="106"/>
        <v>1000.1500000000001</v>
      </c>
      <c r="R321" s="5">
        <f t="shared" si="107"/>
        <v>2531.1000000000004</v>
      </c>
      <c r="S321" s="55">
        <f t="shared" si="108"/>
        <v>15499.85</v>
      </c>
      <c r="T321" s="1">
        <v>111</v>
      </c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</row>
    <row r="322" spans="1:191" s="2" customFormat="1" ht="15" customHeight="1" x14ac:dyDescent="0.4">
      <c r="A322" s="1">
        <v>5</v>
      </c>
      <c r="B322" s="2" t="s">
        <v>354</v>
      </c>
      <c r="C322" s="1" t="s">
        <v>34</v>
      </c>
      <c r="D322" s="1" t="s">
        <v>348</v>
      </c>
      <c r="E322" s="1" t="s">
        <v>350</v>
      </c>
      <c r="F322" s="1" t="s">
        <v>32</v>
      </c>
      <c r="G322" s="3">
        <v>14300</v>
      </c>
      <c r="H322" s="56">
        <v>0</v>
      </c>
      <c r="I322" s="5">
        <v>25</v>
      </c>
      <c r="J322" s="5">
        <f t="shared" si="100"/>
        <v>410.41</v>
      </c>
      <c r="K322" s="53">
        <f t="shared" si="101"/>
        <v>1015.3</v>
      </c>
      <c r="L322" s="53">
        <f>+G322*1.15%</f>
        <v>164.45</v>
      </c>
      <c r="M322" s="5">
        <f>+G322*3.04%</f>
        <v>434.72</v>
      </c>
      <c r="N322" s="53">
        <f>+G322*7.09%</f>
        <v>1013.8700000000001</v>
      </c>
      <c r="O322" s="6">
        <v>0</v>
      </c>
      <c r="P322" s="5">
        <f>SUM(J322:N322)</f>
        <v>3038.75</v>
      </c>
      <c r="Q322" s="5">
        <f>+H322+I322+J322+M322+O322</f>
        <v>870.13000000000011</v>
      </c>
      <c r="R322" s="5">
        <f>+K322+L322+N322</f>
        <v>2193.62</v>
      </c>
      <c r="S322" s="55">
        <f>+G322-Q322</f>
        <v>13429.869999999999</v>
      </c>
      <c r="T322" s="1">
        <v>111</v>
      </c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</row>
    <row r="323" spans="1:191" s="2" customFormat="1" ht="15" customHeight="1" x14ac:dyDescent="0.4">
      <c r="A323" s="1">
        <v>6</v>
      </c>
      <c r="B323" s="2" t="s">
        <v>355</v>
      </c>
      <c r="C323" s="1" t="s">
        <v>34</v>
      </c>
      <c r="D323" s="1" t="s">
        <v>348</v>
      </c>
      <c r="E323" s="1" t="s">
        <v>350</v>
      </c>
      <c r="F323" s="1" t="s">
        <v>32</v>
      </c>
      <c r="G323" s="3">
        <v>14300</v>
      </c>
      <c r="H323" s="56">
        <v>0</v>
      </c>
      <c r="I323" s="5">
        <v>25</v>
      </c>
      <c r="J323" s="5">
        <f t="shared" si="100"/>
        <v>410.41</v>
      </c>
      <c r="K323" s="53">
        <f t="shared" si="101"/>
        <v>1015.3</v>
      </c>
      <c r="L323" s="53">
        <f>+G323*1.15%</f>
        <v>164.45</v>
      </c>
      <c r="M323" s="5">
        <f>+G323*3.04%</f>
        <v>434.72</v>
      </c>
      <c r="N323" s="53">
        <f>+G323*7.09%</f>
        <v>1013.8700000000001</v>
      </c>
      <c r="O323" s="6">
        <v>0</v>
      </c>
      <c r="P323" s="5">
        <f>SUM(J323:N323)</f>
        <v>3038.75</v>
      </c>
      <c r="Q323" s="5">
        <f>+H323+I323+J323+M323+O323</f>
        <v>870.13000000000011</v>
      </c>
      <c r="R323" s="5">
        <f>+K323+L323+N323</f>
        <v>2193.62</v>
      </c>
      <c r="S323" s="55">
        <f>+G323-Q323</f>
        <v>13429.869999999999</v>
      </c>
      <c r="T323" s="1">
        <v>111</v>
      </c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</row>
    <row r="324" spans="1:191" s="2" customFormat="1" ht="15" customHeight="1" x14ac:dyDescent="0.4">
      <c r="A324" s="1">
        <v>7</v>
      </c>
      <c r="B324" s="2" t="s">
        <v>356</v>
      </c>
      <c r="C324" s="1" t="s">
        <v>34</v>
      </c>
      <c r="D324" s="1" t="s">
        <v>348</v>
      </c>
      <c r="E324" s="1" t="s">
        <v>350</v>
      </c>
      <c r="F324" s="1" t="s">
        <v>32</v>
      </c>
      <c r="G324" s="3">
        <v>14300</v>
      </c>
      <c r="H324" s="56">
        <v>0</v>
      </c>
      <c r="I324" s="5">
        <v>25</v>
      </c>
      <c r="J324" s="5">
        <f t="shared" si="100"/>
        <v>410.41</v>
      </c>
      <c r="K324" s="53">
        <f t="shared" si="101"/>
        <v>1015.3</v>
      </c>
      <c r="L324" s="53">
        <f t="shared" si="102"/>
        <v>164.45</v>
      </c>
      <c r="M324" s="5">
        <f t="shared" si="103"/>
        <v>434.72</v>
      </c>
      <c r="N324" s="53">
        <f t="shared" si="104"/>
        <v>1013.8700000000001</v>
      </c>
      <c r="O324" s="6">
        <v>0</v>
      </c>
      <c r="P324" s="5">
        <f t="shared" si="105"/>
        <v>3038.75</v>
      </c>
      <c r="Q324" s="5">
        <f t="shared" si="106"/>
        <v>870.13000000000011</v>
      </c>
      <c r="R324" s="5">
        <f t="shared" si="107"/>
        <v>2193.62</v>
      </c>
      <c r="S324" s="55">
        <f t="shared" si="108"/>
        <v>13429.869999999999</v>
      </c>
      <c r="T324" s="1">
        <v>111</v>
      </c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</row>
    <row r="325" spans="1:191" s="2" customFormat="1" ht="15" customHeight="1" x14ac:dyDescent="0.4">
      <c r="A325" s="1">
        <v>8</v>
      </c>
      <c r="B325" s="2" t="s">
        <v>357</v>
      </c>
      <c r="C325" s="1" t="s">
        <v>34</v>
      </c>
      <c r="D325" s="1" t="s">
        <v>348</v>
      </c>
      <c r="E325" s="1" t="s">
        <v>350</v>
      </c>
      <c r="F325" s="1" t="s">
        <v>32</v>
      </c>
      <c r="G325" s="3">
        <v>14300</v>
      </c>
      <c r="H325" s="56">
        <v>0</v>
      </c>
      <c r="I325" s="5">
        <v>25</v>
      </c>
      <c r="J325" s="5">
        <f t="shared" si="100"/>
        <v>410.41</v>
      </c>
      <c r="K325" s="53">
        <f t="shared" si="101"/>
        <v>1015.3</v>
      </c>
      <c r="L325" s="53">
        <f t="shared" si="102"/>
        <v>164.45</v>
      </c>
      <c r="M325" s="5">
        <f t="shared" si="103"/>
        <v>434.72</v>
      </c>
      <c r="N325" s="53">
        <f t="shared" si="104"/>
        <v>1013.8700000000001</v>
      </c>
      <c r="O325" s="6">
        <v>0</v>
      </c>
      <c r="P325" s="5">
        <f t="shared" si="105"/>
        <v>3038.75</v>
      </c>
      <c r="Q325" s="5">
        <f t="shared" si="106"/>
        <v>870.13000000000011</v>
      </c>
      <c r="R325" s="5">
        <f t="shared" si="107"/>
        <v>2193.62</v>
      </c>
      <c r="S325" s="55">
        <f t="shared" si="108"/>
        <v>13429.869999999999</v>
      </c>
      <c r="T325" s="1">
        <v>111</v>
      </c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</row>
    <row r="326" spans="1:191" s="2" customFormat="1" ht="15" customHeight="1" x14ac:dyDescent="0.4">
      <c r="A326" s="1">
        <v>9</v>
      </c>
      <c r="B326" s="2" t="s">
        <v>358</v>
      </c>
      <c r="C326" s="1" t="s">
        <v>30</v>
      </c>
      <c r="D326" s="1" t="s">
        <v>348</v>
      </c>
      <c r="E326" s="1" t="s">
        <v>352</v>
      </c>
      <c r="F326" s="1" t="s">
        <v>32</v>
      </c>
      <c r="G326" s="3">
        <v>16500</v>
      </c>
      <c r="H326" s="56">
        <v>0</v>
      </c>
      <c r="I326" s="5">
        <v>25</v>
      </c>
      <c r="J326" s="5">
        <f t="shared" si="100"/>
        <v>473.55</v>
      </c>
      <c r="K326" s="53">
        <f t="shared" si="101"/>
        <v>1171.5</v>
      </c>
      <c r="L326" s="53">
        <f t="shared" si="102"/>
        <v>189.75</v>
      </c>
      <c r="M326" s="5">
        <f t="shared" si="103"/>
        <v>501.6</v>
      </c>
      <c r="N326" s="53">
        <f t="shared" si="104"/>
        <v>1169.8500000000001</v>
      </c>
      <c r="O326" s="6">
        <v>0</v>
      </c>
      <c r="P326" s="5">
        <f t="shared" si="105"/>
        <v>3506.25</v>
      </c>
      <c r="Q326" s="5">
        <f t="shared" si="106"/>
        <v>1000.1500000000001</v>
      </c>
      <c r="R326" s="5">
        <f t="shared" si="107"/>
        <v>2531.1000000000004</v>
      </c>
      <c r="S326" s="55">
        <f t="shared" si="108"/>
        <v>15499.85</v>
      </c>
      <c r="T326" s="1">
        <v>111</v>
      </c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</row>
    <row r="327" spans="1:191" s="2" customFormat="1" ht="15" customHeight="1" x14ac:dyDescent="0.4">
      <c r="A327" s="1">
        <v>10</v>
      </c>
      <c r="B327" s="2" t="s">
        <v>359</v>
      </c>
      <c r="C327" s="1" t="s">
        <v>30</v>
      </c>
      <c r="D327" s="1" t="s">
        <v>348</v>
      </c>
      <c r="E327" s="1" t="s">
        <v>360</v>
      </c>
      <c r="F327" s="1" t="s">
        <v>32</v>
      </c>
      <c r="G327" s="3">
        <v>16500</v>
      </c>
      <c r="H327" s="56">
        <v>0</v>
      </c>
      <c r="I327" s="5">
        <v>25</v>
      </c>
      <c r="J327" s="5">
        <f t="shared" si="100"/>
        <v>473.55</v>
      </c>
      <c r="K327" s="53">
        <f t="shared" si="101"/>
        <v>1171.5</v>
      </c>
      <c r="L327" s="53">
        <f t="shared" si="102"/>
        <v>189.75</v>
      </c>
      <c r="M327" s="5">
        <f t="shared" si="103"/>
        <v>501.6</v>
      </c>
      <c r="N327" s="53">
        <f t="shared" si="104"/>
        <v>1169.8500000000001</v>
      </c>
      <c r="O327" s="6">
        <v>0</v>
      </c>
      <c r="P327" s="5">
        <f t="shared" si="105"/>
        <v>3506.25</v>
      </c>
      <c r="Q327" s="5">
        <f t="shared" si="106"/>
        <v>1000.1500000000001</v>
      </c>
      <c r="R327" s="5">
        <f t="shared" si="107"/>
        <v>2531.1000000000004</v>
      </c>
      <c r="S327" s="55">
        <f t="shared" si="108"/>
        <v>15499.85</v>
      </c>
      <c r="T327" s="1">
        <v>111</v>
      </c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</row>
    <row r="328" spans="1:191" s="2" customFormat="1" ht="17.25" customHeight="1" thickBot="1" x14ac:dyDescent="0.45">
      <c r="A328" s="1">
        <v>11</v>
      </c>
      <c r="B328" s="2" t="s">
        <v>361</v>
      </c>
      <c r="C328" s="1" t="s">
        <v>30</v>
      </c>
      <c r="D328" s="1" t="s">
        <v>348</v>
      </c>
      <c r="E328" s="1" t="s">
        <v>360</v>
      </c>
      <c r="F328" s="1" t="s">
        <v>32</v>
      </c>
      <c r="G328" s="3">
        <v>14300</v>
      </c>
      <c r="H328" s="56">
        <v>0</v>
      </c>
      <c r="I328" s="5">
        <v>25</v>
      </c>
      <c r="J328" s="5">
        <f t="shared" si="100"/>
        <v>410.41</v>
      </c>
      <c r="K328" s="53">
        <f t="shared" si="101"/>
        <v>1015.3</v>
      </c>
      <c r="L328" s="53">
        <f t="shared" si="102"/>
        <v>164.45</v>
      </c>
      <c r="M328" s="5">
        <f t="shared" si="103"/>
        <v>434.72</v>
      </c>
      <c r="N328" s="53">
        <f t="shared" si="104"/>
        <v>1013.8700000000001</v>
      </c>
      <c r="O328" s="6">
        <v>0</v>
      </c>
      <c r="P328" s="5">
        <f t="shared" si="105"/>
        <v>3038.75</v>
      </c>
      <c r="Q328" s="5">
        <f t="shared" si="106"/>
        <v>870.13000000000011</v>
      </c>
      <c r="R328" s="5">
        <f t="shared" si="107"/>
        <v>2193.62</v>
      </c>
      <c r="S328" s="55">
        <f t="shared" si="108"/>
        <v>13429.869999999999</v>
      </c>
      <c r="T328" s="1">
        <v>111</v>
      </c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</row>
    <row r="329" spans="1:191" s="76" customFormat="1" ht="18" customHeight="1" thickBot="1" x14ac:dyDescent="0.45">
      <c r="A329" s="84">
        <f>+A328</f>
        <v>11</v>
      </c>
      <c r="B329" s="85"/>
      <c r="C329" s="85"/>
      <c r="D329" s="85"/>
      <c r="E329" s="85"/>
      <c r="F329" s="85"/>
      <c r="G329" s="67">
        <f>SUM(G318:G328)</f>
        <v>201800</v>
      </c>
      <c r="H329" s="68">
        <f t="shared" ref="H329:S329" si="109">SUM(H318:H328)</f>
        <v>1854</v>
      </c>
      <c r="I329" s="69">
        <f t="shared" si="109"/>
        <v>275</v>
      </c>
      <c r="J329" s="69">
        <f t="shared" si="109"/>
        <v>5791.66</v>
      </c>
      <c r="K329" s="69">
        <f t="shared" si="109"/>
        <v>14327.799999999997</v>
      </c>
      <c r="L329" s="69">
        <f t="shared" si="109"/>
        <v>2320.6999999999998</v>
      </c>
      <c r="M329" s="69">
        <f t="shared" si="109"/>
        <v>6134.7200000000021</v>
      </c>
      <c r="N329" s="69">
        <f t="shared" si="109"/>
        <v>14307.620000000004</v>
      </c>
      <c r="O329" s="69">
        <f t="shared" si="109"/>
        <v>0</v>
      </c>
      <c r="P329" s="69">
        <f t="shared" si="109"/>
        <v>42882.5</v>
      </c>
      <c r="Q329" s="69">
        <f t="shared" si="109"/>
        <v>14055.380000000005</v>
      </c>
      <c r="R329" s="69">
        <f t="shared" si="109"/>
        <v>30956.119999999992</v>
      </c>
      <c r="S329" s="69">
        <f t="shared" si="109"/>
        <v>187744.62</v>
      </c>
      <c r="T329" s="69"/>
      <c r="U329" s="70"/>
      <c r="V329" s="70"/>
      <c r="W329" s="70"/>
      <c r="X329" s="70"/>
      <c r="Y329" s="70"/>
      <c r="Z329" s="70"/>
      <c r="AA329" s="70"/>
      <c r="AB329" s="70"/>
      <c r="AC329" s="70"/>
      <c r="AD329" s="70"/>
      <c r="AE329" s="70"/>
      <c r="AF329" s="70"/>
      <c r="AG329" s="70"/>
      <c r="AH329" s="70"/>
      <c r="AI329" s="70"/>
      <c r="AJ329" s="70"/>
      <c r="AK329" s="70"/>
      <c r="AL329" s="70"/>
      <c r="AM329" s="70"/>
      <c r="AN329" s="70"/>
      <c r="AO329" s="70"/>
      <c r="AP329" s="70"/>
      <c r="AQ329" s="70"/>
      <c r="AR329" s="70"/>
      <c r="AS329" s="70"/>
      <c r="AT329" s="70"/>
      <c r="AU329" s="70"/>
      <c r="AV329" s="70"/>
      <c r="AW329" s="70"/>
      <c r="AX329" s="70"/>
      <c r="AY329" s="70"/>
      <c r="AZ329" s="70"/>
      <c r="BA329" s="70"/>
      <c r="BB329" s="70"/>
      <c r="BC329" s="70"/>
      <c r="BD329" s="70"/>
      <c r="BE329" s="70"/>
      <c r="BF329" s="70"/>
      <c r="BG329" s="70"/>
      <c r="BH329" s="70"/>
      <c r="BI329" s="70"/>
      <c r="BJ329" s="70"/>
      <c r="BK329" s="70"/>
      <c r="BL329" s="70"/>
      <c r="BM329" s="70"/>
      <c r="BN329" s="70"/>
      <c r="BO329" s="70"/>
      <c r="BP329" s="70"/>
      <c r="BQ329" s="70"/>
      <c r="BR329" s="70"/>
      <c r="BS329" s="70"/>
      <c r="BT329" s="70"/>
      <c r="BU329" s="70"/>
      <c r="BV329" s="70"/>
      <c r="BW329" s="70"/>
      <c r="BX329" s="70"/>
      <c r="BY329" s="70"/>
      <c r="BZ329" s="70"/>
      <c r="CA329" s="70"/>
      <c r="CB329" s="70"/>
      <c r="CC329" s="70"/>
      <c r="CD329" s="70"/>
      <c r="CE329" s="70"/>
      <c r="CF329" s="70"/>
      <c r="CG329" s="70"/>
      <c r="CH329" s="70"/>
      <c r="CI329" s="70"/>
      <c r="CJ329" s="70"/>
      <c r="CK329" s="70"/>
      <c r="CL329" s="70"/>
      <c r="CM329" s="70"/>
      <c r="CN329" s="70"/>
      <c r="CO329" s="70"/>
      <c r="CP329" s="70"/>
      <c r="CQ329" s="70"/>
      <c r="CR329" s="70"/>
      <c r="CS329" s="70"/>
      <c r="CT329" s="70"/>
      <c r="CU329" s="70"/>
      <c r="CV329" s="70"/>
      <c r="CW329" s="70"/>
      <c r="CX329" s="70"/>
      <c r="CY329" s="70"/>
      <c r="CZ329" s="70"/>
      <c r="DA329" s="70"/>
      <c r="DB329" s="70"/>
      <c r="DC329" s="70"/>
      <c r="DD329" s="70"/>
      <c r="DE329" s="70"/>
      <c r="DF329" s="70"/>
      <c r="DG329" s="70"/>
      <c r="DH329" s="70"/>
      <c r="DI329" s="70"/>
      <c r="DJ329" s="70"/>
      <c r="DK329" s="70"/>
      <c r="DL329" s="70"/>
      <c r="DM329" s="70"/>
      <c r="DN329" s="70"/>
      <c r="DO329" s="70"/>
      <c r="DP329" s="70"/>
      <c r="DQ329" s="70"/>
      <c r="DR329" s="70"/>
      <c r="DS329" s="70"/>
      <c r="DT329" s="70"/>
      <c r="DU329" s="70"/>
      <c r="DV329" s="70"/>
      <c r="DW329" s="70"/>
      <c r="DX329" s="70"/>
      <c r="DY329" s="70"/>
      <c r="DZ329" s="70"/>
      <c r="EA329" s="70"/>
      <c r="EB329" s="70"/>
      <c r="EC329" s="70"/>
      <c r="ED329" s="70"/>
      <c r="EE329" s="70"/>
      <c r="EF329" s="70"/>
      <c r="EG329" s="70"/>
      <c r="EH329" s="70"/>
      <c r="EI329" s="70"/>
      <c r="EJ329" s="70"/>
      <c r="EK329" s="70"/>
      <c r="EL329" s="70"/>
      <c r="EM329" s="70"/>
      <c r="EN329" s="70"/>
      <c r="EO329" s="70"/>
      <c r="EP329" s="70"/>
      <c r="EQ329" s="70"/>
      <c r="ER329" s="70"/>
      <c r="ES329" s="70"/>
      <c r="ET329" s="70"/>
      <c r="EU329" s="70"/>
      <c r="EV329" s="70"/>
      <c r="EW329" s="70"/>
      <c r="EX329" s="70"/>
      <c r="EY329" s="70"/>
      <c r="EZ329" s="70"/>
      <c r="FA329" s="70"/>
      <c r="FB329" s="70"/>
      <c r="FC329" s="70"/>
      <c r="FD329" s="70"/>
      <c r="FE329" s="70"/>
      <c r="FF329" s="70"/>
      <c r="FG329" s="70"/>
      <c r="FH329" s="70"/>
      <c r="FI329" s="70"/>
      <c r="FJ329" s="70"/>
      <c r="FK329" s="70"/>
      <c r="FL329" s="70"/>
    </row>
    <row r="330" spans="1:191" s="2" customFormat="1" ht="8.1" customHeight="1" x14ac:dyDescent="0.4">
      <c r="A330" s="1"/>
      <c r="C330" s="1"/>
      <c r="D330" s="1"/>
      <c r="E330" s="1"/>
      <c r="G330" s="73"/>
      <c r="H330" s="74"/>
      <c r="I330" s="53"/>
      <c r="J330" s="70"/>
      <c r="K330" s="70"/>
      <c r="L330" s="70"/>
      <c r="M330" s="53"/>
      <c r="N330" s="53"/>
      <c r="O330" s="100"/>
      <c r="P330" s="70"/>
      <c r="Q330" s="70"/>
      <c r="R330" s="70"/>
      <c r="S330" s="70"/>
      <c r="T330" s="70"/>
      <c r="U330" s="70"/>
      <c r="V330" s="70"/>
      <c r="W330" s="70"/>
      <c r="X330" s="70"/>
      <c r="Y330" s="70"/>
      <c r="Z330" s="70"/>
      <c r="AA330" s="70"/>
      <c r="AB330" s="70"/>
      <c r="AC330" s="70"/>
      <c r="AD330" s="70"/>
      <c r="AE330" s="70"/>
      <c r="AF330" s="70"/>
      <c r="AG330" s="70"/>
      <c r="AH330" s="70"/>
      <c r="AI330" s="70"/>
      <c r="AJ330" s="70"/>
      <c r="AK330" s="70"/>
      <c r="AL330" s="70"/>
      <c r="AM330" s="70"/>
      <c r="AN330" s="70"/>
      <c r="AO330" s="70"/>
      <c r="AP330" s="70"/>
      <c r="AQ330" s="70"/>
      <c r="AR330" s="70"/>
      <c r="AS330" s="70"/>
      <c r="AT330" s="70"/>
      <c r="AU330" s="70"/>
      <c r="AV330" s="70"/>
      <c r="AW330" s="70"/>
      <c r="AX330" s="70"/>
      <c r="AY330" s="70"/>
      <c r="AZ330" s="70"/>
      <c r="BA330" s="70"/>
      <c r="BB330" s="70"/>
      <c r="BC330" s="70"/>
      <c r="BD330" s="70"/>
      <c r="BE330" s="70"/>
      <c r="BF330" s="70"/>
      <c r="BG330" s="70"/>
      <c r="BH330" s="70"/>
      <c r="BI330" s="70"/>
      <c r="BJ330" s="70"/>
      <c r="BK330" s="70"/>
      <c r="BL330" s="70"/>
      <c r="BM330" s="70"/>
      <c r="BN330" s="70"/>
      <c r="BO330" s="70"/>
      <c r="BP330" s="70"/>
      <c r="BQ330" s="70"/>
      <c r="BR330" s="70"/>
      <c r="BS330" s="70"/>
      <c r="BT330" s="70"/>
      <c r="BU330" s="70"/>
      <c r="BV330" s="70"/>
      <c r="BW330" s="70"/>
      <c r="BX330" s="70"/>
      <c r="BY330" s="70"/>
      <c r="BZ330" s="70"/>
      <c r="CA330" s="70"/>
      <c r="CB330" s="70"/>
      <c r="CC330" s="70"/>
      <c r="CD330" s="70"/>
      <c r="CE330" s="70"/>
      <c r="CF330" s="70"/>
      <c r="CG330" s="70"/>
      <c r="CH330" s="70"/>
      <c r="CI330" s="70"/>
      <c r="CJ330" s="70"/>
      <c r="CK330" s="70"/>
      <c r="CL330" s="70"/>
      <c r="CM330" s="70"/>
      <c r="CN330" s="70"/>
      <c r="CO330" s="70"/>
      <c r="CP330" s="70"/>
      <c r="CQ330" s="70"/>
      <c r="CR330" s="70"/>
      <c r="CS330" s="70"/>
      <c r="CT330" s="70"/>
      <c r="CU330" s="70"/>
      <c r="CV330" s="70"/>
      <c r="CW330" s="70"/>
      <c r="CX330" s="70"/>
      <c r="CY330" s="70"/>
      <c r="CZ330" s="70"/>
      <c r="DA330" s="70"/>
      <c r="DB330" s="70"/>
      <c r="DC330" s="70"/>
      <c r="DD330" s="70"/>
      <c r="DE330" s="70"/>
      <c r="DF330" s="70"/>
      <c r="DG330" s="70"/>
      <c r="DH330" s="70"/>
      <c r="DI330" s="70"/>
      <c r="DJ330" s="70"/>
      <c r="DK330" s="70"/>
      <c r="DL330" s="70"/>
      <c r="DM330" s="70"/>
      <c r="DN330" s="70"/>
      <c r="DO330" s="70"/>
      <c r="DP330" s="70"/>
      <c r="DQ330" s="70"/>
      <c r="DR330" s="70"/>
      <c r="DS330" s="70"/>
      <c r="DT330" s="70"/>
      <c r="DU330" s="70"/>
      <c r="DV330" s="70"/>
      <c r="DW330" s="70"/>
      <c r="DX330" s="70"/>
      <c r="DY330" s="70"/>
      <c r="DZ330" s="70"/>
      <c r="EA330" s="70"/>
      <c r="EB330" s="70"/>
      <c r="EC330" s="70"/>
      <c r="ED330" s="70"/>
      <c r="EE330" s="70"/>
      <c r="EF330" s="70"/>
      <c r="EG330" s="70"/>
      <c r="EH330" s="70"/>
      <c r="EI330" s="70"/>
      <c r="EJ330" s="70"/>
      <c r="EK330" s="70"/>
      <c r="EL330" s="70"/>
      <c r="EM330" s="70"/>
      <c r="EN330" s="70"/>
      <c r="EO330" s="70"/>
      <c r="EP330" s="70"/>
      <c r="EQ330" s="70"/>
      <c r="ER330" s="70"/>
      <c r="ES330" s="70"/>
      <c r="ET330" s="70"/>
      <c r="EU330" s="70"/>
      <c r="EV330" s="70"/>
      <c r="EW330" s="70"/>
      <c r="EX330" s="70"/>
      <c r="EY330" s="70"/>
      <c r="EZ330" s="70"/>
      <c r="FA330" s="70"/>
      <c r="FB330" s="70"/>
      <c r="FC330" s="70"/>
      <c r="FD330" s="70"/>
      <c r="FE330" s="70"/>
      <c r="FF330" s="70"/>
      <c r="FG330" s="70"/>
      <c r="FH330" s="70"/>
      <c r="FI330" s="70"/>
      <c r="FJ330" s="70"/>
      <c r="FK330" s="70"/>
      <c r="FL330" s="70"/>
    </row>
    <row r="331" spans="1:191" s="89" customFormat="1" ht="15" customHeight="1" x14ac:dyDescent="0.4">
      <c r="A331" s="46" t="s">
        <v>362</v>
      </c>
      <c r="B331" s="46"/>
      <c r="C331" s="46"/>
      <c r="D331" s="46"/>
      <c r="E331" s="46"/>
      <c r="F331" s="101"/>
      <c r="G331" s="118"/>
      <c r="H331" s="102"/>
      <c r="I331" s="103"/>
      <c r="J331" s="103"/>
      <c r="K331" s="103"/>
      <c r="L331" s="48"/>
      <c r="M331" s="103"/>
      <c r="N331" s="103"/>
      <c r="O331" s="104"/>
      <c r="P331" s="103"/>
      <c r="Q331" s="103"/>
      <c r="R331" s="103"/>
      <c r="S331" s="103"/>
      <c r="T331" s="101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  <c r="ES331" s="2"/>
      <c r="ET331" s="2"/>
      <c r="EU331" s="2"/>
      <c r="EV331" s="2"/>
      <c r="EW331" s="2"/>
      <c r="EX331" s="2"/>
      <c r="EY331" s="2"/>
      <c r="EZ331" s="2"/>
      <c r="FA331" s="2"/>
      <c r="FB331" s="2"/>
      <c r="FC331" s="2"/>
      <c r="FD331" s="2"/>
      <c r="FE331" s="2"/>
      <c r="FF331" s="2"/>
      <c r="FG331" s="2"/>
      <c r="FH331" s="2"/>
      <c r="FI331" s="2"/>
      <c r="FJ331" s="2"/>
      <c r="FK331" s="2"/>
      <c r="FL331" s="2"/>
      <c r="FM331" s="2"/>
      <c r="FN331" s="2"/>
      <c r="FO331" s="2"/>
      <c r="FP331" s="2"/>
      <c r="FQ331" s="2"/>
      <c r="FR331" s="2"/>
      <c r="FS331" s="2"/>
      <c r="FT331" s="2"/>
      <c r="FU331" s="2"/>
      <c r="FV331" s="2"/>
      <c r="FW331" s="2"/>
      <c r="FX331" s="2"/>
      <c r="FY331" s="2"/>
      <c r="FZ331" s="2"/>
      <c r="GA331" s="2"/>
      <c r="GB331" s="2"/>
      <c r="GC331" s="2"/>
      <c r="GD331" s="2"/>
      <c r="GE331" s="2"/>
      <c r="GF331" s="2"/>
      <c r="GG331" s="2"/>
      <c r="GH331" s="2"/>
      <c r="GI331" s="2"/>
    </row>
    <row r="332" spans="1:191" s="75" customFormat="1" ht="8.1" customHeight="1" x14ac:dyDescent="0.4">
      <c r="A332" s="121"/>
      <c r="C332" s="121"/>
      <c r="D332" s="121"/>
      <c r="E332" s="121"/>
      <c r="F332" s="121"/>
      <c r="G332" s="122"/>
      <c r="H332" s="56"/>
      <c r="I332" s="123"/>
      <c r="J332" s="123"/>
      <c r="K332" s="57"/>
      <c r="L332" s="57"/>
      <c r="M332" s="123"/>
      <c r="N332" s="57"/>
      <c r="O332" s="126"/>
      <c r="P332" s="123"/>
      <c r="Q332" s="123"/>
      <c r="R332" s="123"/>
      <c r="S332" s="124"/>
      <c r="T332" s="12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2"/>
      <c r="FN332" s="2"/>
      <c r="FO332" s="2"/>
      <c r="FP332" s="2"/>
      <c r="FQ332" s="2"/>
      <c r="FR332" s="2"/>
      <c r="FS332" s="2"/>
      <c r="FT332" s="2"/>
      <c r="FU332" s="2"/>
      <c r="FV332" s="2"/>
      <c r="FW332" s="2"/>
      <c r="FX332" s="2"/>
      <c r="FY332" s="2"/>
      <c r="FZ332" s="2"/>
      <c r="GA332" s="2"/>
      <c r="GB332" s="2"/>
      <c r="GC332" s="2"/>
      <c r="GD332" s="2"/>
      <c r="GE332" s="2"/>
      <c r="GF332" s="2"/>
      <c r="GG332" s="2"/>
      <c r="GH332" s="2"/>
      <c r="GI332" s="2"/>
    </row>
    <row r="334" spans="1:191" s="2" customFormat="1" ht="15" customHeight="1" thickBot="1" x14ac:dyDescent="0.45">
      <c r="A334" s="1">
        <v>1</v>
      </c>
      <c r="B334" s="2" t="s">
        <v>363</v>
      </c>
      <c r="C334" s="1" t="s">
        <v>34</v>
      </c>
      <c r="D334" s="1" t="s">
        <v>364</v>
      </c>
      <c r="E334" s="1" t="s">
        <v>165</v>
      </c>
      <c r="F334" s="1" t="s">
        <v>32</v>
      </c>
      <c r="G334" s="3">
        <v>22000</v>
      </c>
      <c r="H334" s="56">
        <v>0</v>
      </c>
      <c r="I334" s="5">
        <v>25</v>
      </c>
      <c r="J334" s="5">
        <f>+G334*2.87%</f>
        <v>631.4</v>
      </c>
      <c r="K334" s="53">
        <f>+G334*7.1%</f>
        <v>1561.9999999999998</v>
      </c>
      <c r="L334" s="53">
        <f>+G334*1.15%</f>
        <v>253</v>
      </c>
      <c r="M334" s="5">
        <f>+G334*3.04%</f>
        <v>668.8</v>
      </c>
      <c r="N334" s="53">
        <f>+G334*7.09%</f>
        <v>1559.8000000000002</v>
      </c>
      <c r="O334" s="6">
        <v>1587.38</v>
      </c>
      <c r="P334" s="5">
        <f>SUM(J334:N334)</f>
        <v>4675</v>
      </c>
      <c r="Q334" s="5">
        <f>+H334+I334+J334+M334+O334</f>
        <v>2912.58</v>
      </c>
      <c r="R334" s="5">
        <f>+K334+L334+N334</f>
        <v>3374.8</v>
      </c>
      <c r="S334" s="55">
        <f>+G334-Q334</f>
        <v>19087.419999999998</v>
      </c>
      <c r="T334" s="1">
        <v>111</v>
      </c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</row>
    <row r="335" spans="1:191" s="141" customFormat="1" ht="18" customHeight="1" thickBot="1" x14ac:dyDescent="0.45">
      <c r="A335" s="84">
        <f>+A334</f>
        <v>1</v>
      </c>
      <c r="B335" s="85"/>
      <c r="C335" s="85"/>
      <c r="D335" s="85"/>
      <c r="E335" s="85"/>
      <c r="F335" s="85"/>
      <c r="G335" s="67">
        <f>SUM(G334)</f>
        <v>22000</v>
      </c>
      <c r="H335" s="68">
        <f t="shared" ref="H335:S335" si="110">SUM(H334)</f>
        <v>0</v>
      </c>
      <c r="I335" s="69">
        <f t="shared" si="110"/>
        <v>25</v>
      </c>
      <c r="J335" s="69">
        <f t="shared" si="110"/>
        <v>631.4</v>
      </c>
      <c r="K335" s="69">
        <f t="shared" si="110"/>
        <v>1561.9999999999998</v>
      </c>
      <c r="L335" s="69">
        <f t="shared" si="110"/>
        <v>253</v>
      </c>
      <c r="M335" s="69">
        <f t="shared" si="110"/>
        <v>668.8</v>
      </c>
      <c r="N335" s="69">
        <f t="shared" si="110"/>
        <v>1559.8000000000002</v>
      </c>
      <c r="O335" s="69">
        <f t="shared" si="110"/>
        <v>1587.38</v>
      </c>
      <c r="P335" s="69">
        <f t="shared" si="110"/>
        <v>4675</v>
      </c>
      <c r="Q335" s="69">
        <f t="shared" si="110"/>
        <v>2912.58</v>
      </c>
      <c r="R335" s="69">
        <f t="shared" si="110"/>
        <v>3374.8</v>
      </c>
      <c r="S335" s="69">
        <f t="shared" si="110"/>
        <v>19087.419999999998</v>
      </c>
      <c r="T335" s="69"/>
      <c r="U335" s="70"/>
      <c r="V335" s="70"/>
      <c r="W335" s="70"/>
      <c r="X335" s="70"/>
      <c r="Y335" s="70"/>
      <c r="Z335" s="70"/>
      <c r="AA335" s="70"/>
      <c r="AB335" s="70"/>
      <c r="AC335" s="70"/>
      <c r="AD335" s="70"/>
      <c r="AE335" s="70"/>
      <c r="AF335" s="70"/>
      <c r="AG335" s="70"/>
      <c r="AH335" s="70"/>
      <c r="AI335" s="70"/>
      <c r="AJ335" s="70"/>
      <c r="AK335" s="70"/>
      <c r="AL335" s="70"/>
      <c r="AM335" s="70"/>
      <c r="AN335" s="70"/>
      <c r="AO335" s="70"/>
      <c r="AP335" s="70"/>
      <c r="AQ335" s="70"/>
      <c r="AR335" s="70"/>
      <c r="AS335" s="70"/>
      <c r="AT335" s="70"/>
      <c r="AU335" s="70"/>
      <c r="AV335" s="70"/>
      <c r="AW335" s="70"/>
      <c r="AX335" s="70"/>
      <c r="AY335" s="70"/>
      <c r="AZ335" s="70"/>
      <c r="BA335" s="70"/>
      <c r="BB335" s="70"/>
      <c r="BC335" s="70"/>
      <c r="BD335" s="70"/>
      <c r="BE335" s="70"/>
      <c r="BF335" s="70"/>
      <c r="BG335" s="70"/>
      <c r="BH335" s="70"/>
      <c r="BI335" s="70"/>
      <c r="BJ335" s="70"/>
      <c r="BK335" s="70"/>
      <c r="BL335" s="70"/>
      <c r="BM335" s="70"/>
      <c r="BN335" s="70"/>
      <c r="BO335" s="70"/>
      <c r="BP335" s="70"/>
      <c r="BQ335" s="70"/>
      <c r="BR335" s="70"/>
      <c r="BS335" s="70"/>
      <c r="BT335" s="70"/>
      <c r="BU335" s="70"/>
      <c r="BV335" s="70"/>
      <c r="BW335" s="70"/>
      <c r="BX335" s="70"/>
      <c r="BY335" s="70"/>
      <c r="BZ335" s="70"/>
      <c r="CA335" s="70"/>
      <c r="CB335" s="70"/>
      <c r="CC335" s="70"/>
      <c r="CD335" s="70"/>
      <c r="CE335" s="70"/>
      <c r="CF335" s="70"/>
      <c r="CG335" s="70"/>
      <c r="CH335" s="70"/>
      <c r="CI335" s="70"/>
      <c r="CJ335" s="70"/>
      <c r="CK335" s="70"/>
      <c r="CL335" s="70"/>
      <c r="CM335" s="70"/>
      <c r="CN335" s="70"/>
      <c r="CO335" s="70"/>
      <c r="CP335" s="70"/>
      <c r="CQ335" s="70"/>
      <c r="CR335" s="70"/>
      <c r="CS335" s="70"/>
      <c r="CT335" s="70"/>
      <c r="CU335" s="70"/>
      <c r="CV335" s="70"/>
      <c r="CW335" s="70"/>
      <c r="CX335" s="70"/>
      <c r="CY335" s="70"/>
      <c r="CZ335" s="70"/>
      <c r="DA335" s="70"/>
      <c r="DB335" s="70"/>
      <c r="DC335" s="70"/>
      <c r="DD335" s="70"/>
      <c r="DE335" s="70"/>
      <c r="DF335" s="70"/>
      <c r="DG335" s="70"/>
      <c r="DH335" s="70"/>
      <c r="DI335" s="70"/>
      <c r="DJ335" s="70"/>
      <c r="DK335" s="70"/>
      <c r="DL335" s="70"/>
      <c r="DM335" s="70"/>
      <c r="DN335" s="70"/>
      <c r="DO335" s="70"/>
      <c r="DP335" s="70"/>
      <c r="DQ335" s="70"/>
      <c r="DR335" s="70"/>
      <c r="DS335" s="70"/>
      <c r="DT335" s="70"/>
      <c r="DU335" s="70"/>
      <c r="DV335" s="70"/>
      <c r="DW335" s="70"/>
      <c r="DX335" s="70"/>
      <c r="DY335" s="70"/>
      <c r="DZ335" s="70"/>
      <c r="EA335" s="70"/>
      <c r="EB335" s="70"/>
      <c r="EC335" s="70"/>
      <c r="ED335" s="70"/>
      <c r="EE335" s="70"/>
      <c r="EF335" s="70"/>
      <c r="EG335" s="70"/>
      <c r="EH335" s="70"/>
      <c r="EI335" s="70"/>
      <c r="EJ335" s="70"/>
      <c r="EK335" s="70"/>
      <c r="EL335" s="70"/>
      <c r="EM335" s="70"/>
      <c r="EN335" s="70"/>
      <c r="EO335" s="70"/>
      <c r="EP335" s="70"/>
      <c r="EQ335" s="70"/>
      <c r="ER335" s="70"/>
      <c r="ES335" s="70"/>
      <c r="ET335" s="70"/>
      <c r="EU335" s="70"/>
      <c r="EV335" s="70"/>
      <c r="EW335" s="70"/>
      <c r="EX335" s="70"/>
      <c r="EY335" s="70"/>
      <c r="EZ335" s="70"/>
      <c r="FA335" s="70"/>
      <c r="FB335" s="70"/>
      <c r="FC335" s="70"/>
      <c r="FD335" s="70"/>
      <c r="FE335" s="70"/>
      <c r="FF335" s="70"/>
      <c r="FG335" s="70"/>
      <c r="FH335" s="70"/>
      <c r="FI335" s="70"/>
      <c r="FJ335" s="70"/>
      <c r="FK335" s="70"/>
      <c r="FL335" s="70"/>
    </row>
    <row r="336" spans="1:191" s="2" customFormat="1" ht="8.1" customHeight="1" x14ac:dyDescent="0.4">
      <c r="A336" s="71"/>
      <c r="B336" s="72"/>
      <c r="C336" s="72"/>
      <c r="D336" s="72"/>
      <c r="E336" s="72"/>
      <c r="F336" s="72"/>
      <c r="G336" s="73"/>
      <c r="H336" s="74"/>
      <c r="I336" s="53"/>
      <c r="J336" s="70"/>
      <c r="K336" s="70"/>
      <c r="L336" s="70"/>
      <c r="M336" s="53"/>
      <c r="N336" s="53"/>
      <c r="O336" s="100"/>
      <c r="P336" s="70"/>
      <c r="Q336" s="70"/>
      <c r="R336" s="70"/>
      <c r="S336" s="70"/>
      <c r="T336" s="70"/>
      <c r="U336" s="70"/>
      <c r="V336" s="70"/>
      <c r="W336" s="70"/>
      <c r="X336" s="70"/>
      <c r="Y336" s="70"/>
      <c r="Z336" s="70"/>
      <c r="AA336" s="70"/>
      <c r="AB336" s="70"/>
      <c r="AC336" s="70"/>
      <c r="AD336" s="70"/>
      <c r="AE336" s="70"/>
      <c r="AF336" s="70"/>
      <c r="AG336" s="70"/>
      <c r="AH336" s="70"/>
      <c r="AI336" s="70"/>
      <c r="AJ336" s="70"/>
      <c r="AK336" s="70"/>
      <c r="AL336" s="70"/>
      <c r="AM336" s="70"/>
      <c r="AN336" s="70"/>
      <c r="AO336" s="70"/>
      <c r="AP336" s="70"/>
      <c r="AQ336" s="70"/>
      <c r="AR336" s="70"/>
      <c r="AS336" s="70"/>
      <c r="AT336" s="70"/>
      <c r="AU336" s="70"/>
      <c r="AV336" s="70"/>
      <c r="AW336" s="70"/>
      <c r="AX336" s="70"/>
      <c r="AY336" s="70"/>
      <c r="AZ336" s="70"/>
      <c r="BA336" s="70"/>
      <c r="BB336" s="70"/>
      <c r="BC336" s="70"/>
      <c r="BD336" s="70"/>
      <c r="BE336" s="70"/>
      <c r="BF336" s="70"/>
      <c r="BG336" s="70"/>
      <c r="BH336" s="70"/>
      <c r="BI336" s="70"/>
      <c r="BJ336" s="70"/>
      <c r="BK336" s="70"/>
      <c r="BL336" s="70"/>
      <c r="BM336" s="70"/>
      <c r="BN336" s="70"/>
      <c r="BO336" s="70"/>
      <c r="BP336" s="70"/>
      <c r="BQ336" s="70"/>
      <c r="BR336" s="70"/>
      <c r="BS336" s="70"/>
      <c r="BT336" s="70"/>
      <c r="BU336" s="70"/>
      <c r="BV336" s="70"/>
      <c r="BW336" s="70"/>
      <c r="BX336" s="70"/>
      <c r="BY336" s="70"/>
      <c r="BZ336" s="70"/>
      <c r="CA336" s="70"/>
      <c r="CB336" s="70"/>
      <c r="CC336" s="70"/>
      <c r="CD336" s="70"/>
      <c r="CE336" s="70"/>
      <c r="CF336" s="70"/>
      <c r="CG336" s="70"/>
      <c r="CH336" s="70"/>
      <c r="CI336" s="70"/>
      <c r="CJ336" s="70"/>
      <c r="CK336" s="70"/>
      <c r="CL336" s="70"/>
      <c r="CM336" s="70"/>
      <c r="CN336" s="70"/>
      <c r="CO336" s="70"/>
      <c r="CP336" s="70"/>
      <c r="CQ336" s="70"/>
      <c r="CR336" s="70"/>
      <c r="CS336" s="70"/>
      <c r="CT336" s="70"/>
      <c r="CU336" s="70"/>
      <c r="CV336" s="70"/>
      <c r="CW336" s="70"/>
      <c r="CX336" s="70"/>
      <c r="CY336" s="70"/>
      <c r="CZ336" s="70"/>
      <c r="DA336" s="70"/>
      <c r="DB336" s="70"/>
      <c r="DC336" s="70"/>
      <c r="DD336" s="70"/>
      <c r="DE336" s="70"/>
      <c r="DF336" s="70"/>
      <c r="DG336" s="70"/>
      <c r="DH336" s="70"/>
      <c r="DI336" s="70"/>
      <c r="DJ336" s="70"/>
      <c r="DK336" s="70"/>
      <c r="DL336" s="70"/>
      <c r="DM336" s="70"/>
      <c r="DN336" s="70"/>
      <c r="DO336" s="70"/>
      <c r="DP336" s="70"/>
      <c r="DQ336" s="70"/>
      <c r="DR336" s="70"/>
      <c r="DS336" s="70"/>
      <c r="DT336" s="70"/>
      <c r="DU336" s="70"/>
      <c r="DV336" s="70"/>
      <c r="DW336" s="70"/>
      <c r="DX336" s="70"/>
      <c r="DY336" s="70"/>
      <c r="DZ336" s="70"/>
      <c r="EA336" s="70"/>
      <c r="EB336" s="70"/>
      <c r="EC336" s="70"/>
      <c r="ED336" s="70"/>
      <c r="EE336" s="70"/>
      <c r="EF336" s="70"/>
      <c r="EG336" s="70"/>
      <c r="EH336" s="70"/>
      <c r="EI336" s="70"/>
      <c r="EJ336" s="70"/>
      <c r="EK336" s="70"/>
      <c r="EL336" s="70"/>
      <c r="EM336" s="70"/>
      <c r="EN336" s="70"/>
      <c r="EO336" s="70"/>
      <c r="EP336" s="70"/>
      <c r="EQ336" s="70"/>
      <c r="ER336" s="70"/>
      <c r="ES336" s="70"/>
      <c r="ET336" s="70"/>
      <c r="EU336" s="70"/>
      <c r="EV336" s="70"/>
      <c r="EW336" s="70"/>
      <c r="EX336" s="70"/>
      <c r="EY336" s="70"/>
      <c r="EZ336" s="70"/>
      <c r="FA336" s="70"/>
      <c r="FB336" s="70"/>
      <c r="FC336" s="70"/>
      <c r="FD336" s="70"/>
      <c r="FE336" s="70"/>
      <c r="FF336" s="70"/>
      <c r="FG336" s="70"/>
      <c r="FH336" s="70"/>
      <c r="FI336" s="70"/>
      <c r="FJ336" s="70"/>
      <c r="FK336" s="70"/>
      <c r="FL336" s="70"/>
    </row>
    <row r="337" spans="1:191" s="89" customFormat="1" ht="15" customHeight="1" x14ac:dyDescent="0.4">
      <c r="A337" s="46" t="s">
        <v>365</v>
      </c>
      <c r="B337" s="46"/>
      <c r="C337" s="46"/>
      <c r="D337" s="46"/>
      <c r="E337" s="46"/>
      <c r="F337" s="90"/>
      <c r="G337" s="118"/>
      <c r="H337" s="102"/>
      <c r="I337" s="103"/>
      <c r="J337" s="103"/>
      <c r="K337" s="103"/>
      <c r="L337" s="48"/>
      <c r="M337" s="103"/>
      <c r="N337" s="103"/>
      <c r="O337" s="104"/>
      <c r="P337" s="103"/>
      <c r="Q337" s="103"/>
      <c r="R337" s="103"/>
      <c r="S337" s="103"/>
      <c r="T337" s="101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  <c r="ES337" s="2"/>
      <c r="ET337" s="2"/>
      <c r="EU337" s="2"/>
      <c r="EV337" s="2"/>
      <c r="EW337" s="2"/>
      <c r="EX337" s="2"/>
      <c r="EY337" s="2"/>
      <c r="EZ337" s="2"/>
      <c r="FA337" s="2"/>
      <c r="FB337" s="2"/>
      <c r="FC337" s="2"/>
      <c r="FD337" s="2"/>
      <c r="FE337" s="2"/>
      <c r="FF337" s="2"/>
      <c r="FG337" s="2"/>
      <c r="FH337" s="2"/>
      <c r="FI337" s="2"/>
      <c r="FJ337" s="2"/>
      <c r="FK337" s="2"/>
      <c r="FL337" s="2"/>
      <c r="FM337" s="2"/>
      <c r="FN337" s="2"/>
      <c r="FO337" s="2"/>
      <c r="FP337" s="2"/>
      <c r="FQ337" s="2"/>
      <c r="FR337" s="2"/>
      <c r="FS337" s="2"/>
      <c r="FT337" s="2"/>
      <c r="FU337" s="2"/>
      <c r="FV337" s="2"/>
      <c r="FW337" s="2"/>
      <c r="FX337" s="2"/>
      <c r="FY337" s="2"/>
      <c r="FZ337" s="2"/>
      <c r="GA337" s="2"/>
      <c r="GB337" s="2"/>
      <c r="GC337" s="2"/>
      <c r="GD337" s="2"/>
      <c r="GE337" s="2"/>
      <c r="GF337" s="2"/>
      <c r="GG337" s="2"/>
      <c r="GH337" s="2"/>
      <c r="GI337" s="2"/>
    </row>
    <row r="339" spans="1:191" s="2" customFormat="1" ht="15" customHeight="1" x14ac:dyDescent="0.4">
      <c r="A339" s="1">
        <v>1</v>
      </c>
      <c r="B339" s="2" t="s">
        <v>366</v>
      </c>
      <c r="C339" s="1" t="s">
        <v>34</v>
      </c>
      <c r="D339" s="1" t="s">
        <v>365</v>
      </c>
      <c r="E339" s="1" t="s">
        <v>367</v>
      </c>
      <c r="F339" s="1" t="s">
        <v>80</v>
      </c>
      <c r="G339" s="3">
        <v>40000</v>
      </c>
      <c r="H339" s="4">
        <v>204.54</v>
      </c>
      <c r="I339" s="5">
        <v>25</v>
      </c>
      <c r="J339" s="5">
        <f>+G339*2.87%</f>
        <v>1148</v>
      </c>
      <c r="K339" s="53">
        <f>+G339*7.1%</f>
        <v>2839.9999999999995</v>
      </c>
      <c r="L339" s="53">
        <f>+G339*1.15%</f>
        <v>460</v>
      </c>
      <c r="M339" s="5">
        <f>+G339*3.04%</f>
        <v>1216</v>
      </c>
      <c r="N339" s="53">
        <f>+G339*7.09%</f>
        <v>2836</v>
      </c>
      <c r="O339" s="6">
        <v>1587.38</v>
      </c>
      <c r="P339" s="5">
        <f>SUM(J339:N339)</f>
        <v>8500</v>
      </c>
      <c r="Q339" s="5">
        <f>+H339+I339+J339+M339+O339</f>
        <v>4180.92</v>
      </c>
      <c r="R339" s="5">
        <f>+K339+L339+N339</f>
        <v>6136</v>
      </c>
      <c r="S339" s="55">
        <f>+G339-Q339</f>
        <v>35819.08</v>
      </c>
      <c r="T339" s="1">
        <v>111</v>
      </c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</row>
    <row r="340" spans="1:191" s="2" customFormat="1" ht="15" customHeight="1" x14ac:dyDescent="0.4">
      <c r="A340" s="1">
        <v>2</v>
      </c>
      <c r="B340" s="2" t="s">
        <v>368</v>
      </c>
      <c r="C340" s="1" t="s">
        <v>30</v>
      </c>
      <c r="D340" s="1" t="s">
        <v>365</v>
      </c>
      <c r="E340" s="1" t="s">
        <v>367</v>
      </c>
      <c r="F340" s="1" t="s">
        <v>32</v>
      </c>
      <c r="G340" s="3">
        <v>50000</v>
      </c>
      <c r="H340" s="4">
        <v>1854</v>
      </c>
      <c r="I340" s="5">
        <v>25</v>
      </c>
      <c r="J340" s="5">
        <f>+G340*2.87%</f>
        <v>1435</v>
      </c>
      <c r="K340" s="53">
        <f>+G340*7.1%</f>
        <v>3549.9999999999995</v>
      </c>
      <c r="L340" s="53">
        <f>+G340*1.15%</f>
        <v>575</v>
      </c>
      <c r="M340" s="5">
        <f>+G340*3.04%</f>
        <v>1520</v>
      </c>
      <c r="N340" s="53">
        <f>+G340*7.09%</f>
        <v>3545.0000000000005</v>
      </c>
      <c r="O340" s="6">
        <v>0</v>
      </c>
      <c r="P340" s="5">
        <f>SUM(J340:N340)</f>
        <v>10625</v>
      </c>
      <c r="Q340" s="5">
        <f>+H340+I340+J340+M340+O340</f>
        <v>4834</v>
      </c>
      <c r="R340" s="5">
        <f>+K340+L340+N340</f>
        <v>7670</v>
      </c>
      <c r="S340" s="55">
        <f>+G340-Q340</f>
        <v>45166</v>
      </c>
      <c r="T340" s="1">
        <v>111</v>
      </c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</row>
    <row r="341" spans="1:191" s="2" customFormat="1" ht="17.25" customHeight="1" x14ac:dyDescent="0.4">
      <c r="A341" s="1">
        <v>3</v>
      </c>
      <c r="B341" s="2" t="s">
        <v>369</v>
      </c>
      <c r="C341" s="1" t="s">
        <v>30</v>
      </c>
      <c r="D341" s="1" t="s">
        <v>365</v>
      </c>
      <c r="E341" s="1" t="s">
        <v>367</v>
      </c>
      <c r="F341" s="1" t="s">
        <v>80</v>
      </c>
      <c r="G341" s="3">
        <v>40000</v>
      </c>
      <c r="H341" s="56">
        <v>442.65</v>
      </c>
      <c r="I341" s="5">
        <v>25</v>
      </c>
      <c r="J341" s="5">
        <f>+G341*2.87%</f>
        <v>1148</v>
      </c>
      <c r="K341" s="53">
        <f>+G341*7.1%</f>
        <v>2839.9999999999995</v>
      </c>
      <c r="L341" s="53">
        <f>+G341*1.15%</f>
        <v>460</v>
      </c>
      <c r="M341" s="5">
        <f>+G341*3.04%</f>
        <v>1216</v>
      </c>
      <c r="N341" s="53">
        <f>+G341*7.09%</f>
        <v>2836</v>
      </c>
      <c r="O341" s="6">
        <v>0</v>
      </c>
      <c r="P341" s="5">
        <f>SUM(J341:N341)</f>
        <v>8500</v>
      </c>
      <c r="Q341" s="5">
        <f>+H341+I341+J341+M341+O341</f>
        <v>2831.65</v>
      </c>
      <c r="R341" s="5">
        <f>+K341+L341+N341</f>
        <v>6136</v>
      </c>
      <c r="S341" s="55">
        <f>+G341-Q341</f>
        <v>37168.35</v>
      </c>
      <c r="T341" s="1">
        <v>111</v>
      </c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</row>
    <row r="342" spans="1:191" s="2" customFormat="1" ht="15" customHeight="1" thickBot="1" x14ac:dyDescent="0.45">
      <c r="A342" s="1">
        <v>4</v>
      </c>
      <c r="B342" s="2" t="s">
        <v>370</v>
      </c>
      <c r="C342" s="1" t="s">
        <v>30</v>
      </c>
      <c r="D342" s="1" t="s">
        <v>365</v>
      </c>
      <c r="E342" s="1" t="s">
        <v>367</v>
      </c>
      <c r="F342" s="1" t="s">
        <v>32</v>
      </c>
      <c r="G342" s="3">
        <v>31500</v>
      </c>
      <c r="H342" s="56">
        <v>0</v>
      </c>
      <c r="I342" s="5">
        <v>25</v>
      </c>
      <c r="J342" s="5">
        <f>+G342*2.87%</f>
        <v>904.05</v>
      </c>
      <c r="K342" s="53">
        <f>+G342*7.1%</f>
        <v>2236.5</v>
      </c>
      <c r="L342" s="53">
        <f>+G342*1.15%</f>
        <v>362.25</v>
      </c>
      <c r="M342" s="5">
        <f>+G342*3.04%</f>
        <v>957.6</v>
      </c>
      <c r="N342" s="53">
        <f>+G342*7.09%</f>
        <v>2233.3500000000004</v>
      </c>
      <c r="O342" s="6">
        <v>0</v>
      </c>
      <c r="P342" s="5">
        <f>SUM(J342:N342)</f>
        <v>6693.7500000000009</v>
      </c>
      <c r="Q342" s="5">
        <f>+H342+I342+J342+M342+O342</f>
        <v>1886.65</v>
      </c>
      <c r="R342" s="5">
        <f>+K342+L342+N342</f>
        <v>4832.1000000000004</v>
      </c>
      <c r="S342" s="55">
        <f>+G342-Q342</f>
        <v>29613.35</v>
      </c>
      <c r="T342" s="1">
        <v>111</v>
      </c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</row>
    <row r="343" spans="1:191" s="76" customFormat="1" ht="18" customHeight="1" thickBot="1" x14ac:dyDescent="0.45">
      <c r="A343" s="84">
        <f>+A342</f>
        <v>4</v>
      </c>
      <c r="B343" s="85"/>
      <c r="C343" s="85"/>
      <c r="D343" s="85"/>
      <c r="E343" s="85"/>
      <c r="F343" s="85"/>
      <c r="G343" s="67">
        <f>SUM(G339:G342)</f>
        <v>161500</v>
      </c>
      <c r="H343" s="68">
        <f t="shared" ref="H343:S343" si="111">SUM(H339:H342)</f>
        <v>2501.19</v>
      </c>
      <c r="I343" s="69">
        <f t="shared" si="111"/>
        <v>100</v>
      </c>
      <c r="J343" s="69">
        <f t="shared" si="111"/>
        <v>4635.05</v>
      </c>
      <c r="K343" s="69">
        <f t="shared" si="111"/>
        <v>11466.499999999998</v>
      </c>
      <c r="L343" s="69">
        <f t="shared" si="111"/>
        <v>1857.25</v>
      </c>
      <c r="M343" s="69">
        <f t="shared" si="111"/>
        <v>4909.6000000000004</v>
      </c>
      <c r="N343" s="69">
        <f t="shared" si="111"/>
        <v>11450.35</v>
      </c>
      <c r="O343" s="69">
        <f t="shared" si="111"/>
        <v>1587.38</v>
      </c>
      <c r="P343" s="69">
        <f t="shared" si="111"/>
        <v>34318.75</v>
      </c>
      <c r="Q343" s="69">
        <f t="shared" si="111"/>
        <v>13733.22</v>
      </c>
      <c r="R343" s="69">
        <f t="shared" si="111"/>
        <v>24774.1</v>
      </c>
      <c r="S343" s="69">
        <f t="shared" si="111"/>
        <v>147766.78</v>
      </c>
      <c r="T343" s="69"/>
      <c r="U343" s="70"/>
      <c r="V343" s="70"/>
      <c r="W343" s="70"/>
      <c r="X343" s="70"/>
      <c r="Y343" s="70"/>
      <c r="Z343" s="70"/>
      <c r="AA343" s="70"/>
      <c r="AB343" s="70"/>
      <c r="AC343" s="70"/>
      <c r="AD343" s="70"/>
      <c r="AE343" s="70"/>
      <c r="AF343" s="70"/>
      <c r="AG343" s="70"/>
      <c r="AH343" s="70"/>
      <c r="AI343" s="70"/>
      <c r="AJ343" s="70"/>
      <c r="AK343" s="70"/>
      <c r="AL343" s="70"/>
      <c r="AM343" s="70"/>
      <c r="AN343" s="70"/>
      <c r="AO343" s="70"/>
      <c r="AP343" s="70"/>
      <c r="AQ343" s="70"/>
      <c r="AR343" s="70"/>
      <c r="AS343" s="70"/>
      <c r="AT343" s="70"/>
      <c r="AU343" s="70"/>
      <c r="AV343" s="70"/>
      <c r="AW343" s="70"/>
      <c r="AX343" s="70"/>
      <c r="AY343" s="70"/>
      <c r="AZ343" s="70"/>
      <c r="BA343" s="70"/>
      <c r="BB343" s="70"/>
      <c r="BC343" s="70"/>
      <c r="BD343" s="70"/>
      <c r="BE343" s="70"/>
      <c r="BF343" s="70"/>
      <c r="BG343" s="70"/>
      <c r="BH343" s="70"/>
      <c r="BI343" s="70"/>
      <c r="BJ343" s="70"/>
      <c r="BK343" s="70"/>
      <c r="BL343" s="70"/>
      <c r="BM343" s="70"/>
      <c r="BN343" s="70"/>
      <c r="BO343" s="70"/>
      <c r="BP343" s="70"/>
      <c r="BQ343" s="70"/>
      <c r="BR343" s="70"/>
      <c r="BS343" s="70"/>
      <c r="BT343" s="70"/>
      <c r="BU343" s="70"/>
      <c r="BV343" s="70"/>
      <c r="BW343" s="70"/>
      <c r="BX343" s="70"/>
      <c r="BY343" s="70"/>
      <c r="BZ343" s="70"/>
      <c r="CA343" s="70"/>
      <c r="CB343" s="70"/>
      <c r="CC343" s="70"/>
      <c r="CD343" s="70"/>
      <c r="CE343" s="70"/>
      <c r="CF343" s="70"/>
      <c r="CG343" s="70"/>
      <c r="CH343" s="70"/>
      <c r="CI343" s="70"/>
      <c r="CJ343" s="70"/>
      <c r="CK343" s="70"/>
      <c r="CL343" s="70"/>
      <c r="CM343" s="70"/>
      <c r="CN343" s="70"/>
      <c r="CO343" s="70"/>
      <c r="CP343" s="70"/>
      <c r="CQ343" s="70"/>
      <c r="CR343" s="70"/>
      <c r="CS343" s="70"/>
      <c r="CT343" s="70"/>
      <c r="CU343" s="70"/>
      <c r="CV343" s="70"/>
      <c r="CW343" s="70"/>
      <c r="CX343" s="70"/>
      <c r="CY343" s="70"/>
      <c r="CZ343" s="70"/>
      <c r="DA343" s="70"/>
      <c r="DB343" s="70"/>
      <c r="DC343" s="70"/>
      <c r="DD343" s="70"/>
      <c r="DE343" s="70"/>
      <c r="DF343" s="70"/>
      <c r="DG343" s="70"/>
      <c r="DH343" s="70"/>
      <c r="DI343" s="70"/>
      <c r="DJ343" s="70"/>
      <c r="DK343" s="70"/>
      <c r="DL343" s="70"/>
      <c r="DM343" s="70"/>
      <c r="DN343" s="70"/>
      <c r="DO343" s="70"/>
      <c r="DP343" s="70"/>
      <c r="DQ343" s="70"/>
      <c r="DR343" s="70"/>
      <c r="DS343" s="70"/>
      <c r="DT343" s="70"/>
      <c r="DU343" s="70"/>
      <c r="DV343" s="70"/>
      <c r="DW343" s="70"/>
      <c r="DX343" s="70"/>
      <c r="DY343" s="70"/>
      <c r="DZ343" s="70"/>
      <c r="EA343" s="70"/>
      <c r="EB343" s="70"/>
      <c r="EC343" s="70"/>
      <c r="ED343" s="70"/>
      <c r="EE343" s="70"/>
      <c r="EF343" s="70"/>
      <c r="EG343" s="70"/>
      <c r="EH343" s="70"/>
      <c r="EI343" s="70"/>
      <c r="EJ343" s="70"/>
      <c r="EK343" s="70"/>
      <c r="EL343" s="70"/>
      <c r="EM343" s="70"/>
      <c r="EN343" s="70"/>
      <c r="EO343" s="70"/>
      <c r="EP343" s="70"/>
      <c r="EQ343" s="70"/>
      <c r="ER343" s="70"/>
      <c r="ES343" s="70"/>
      <c r="ET343" s="70"/>
      <c r="EU343" s="70"/>
      <c r="EV343" s="70"/>
      <c r="EW343" s="70"/>
      <c r="EX343" s="70"/>
      <c r="EY343" s="70"/>
      <c r="EZ343" s="70"/>
      <c r="FA343" s="70"/>
      <c r="FB343" s="70"/>
      <c r="FC343" s="70"/>
      <c r="FD343" s="70"/>
      <c r="FE343" s="70"/>
      <c r="FF343" s="70"/>
      <c r="FG343" s="70"/>
      <c r="FH343" s="70"/>
      <c r="FI343" s="70"/>
      <c r="FJ343" s="70"/>
      <c r="FK343" s="70"/>
      <c r="FL343" s="70"/>
    </row>
    <row r="344" spans="1:191" ht="8.1" customHeight="1" x14ac:dyDescent="0.4"/>
    <row r="345" spans="1:191" s="89" customFormat="1" ht="15" customHeight="1" x14ac:dyDescent="0.4">
      <c r="A345" s="46" t="s">
        <v>371</v>
      </c>
      <c r="B345" s="46"/>
      <c r="C345" s="46"/>
      <c r="D345" s="46"/>
      <c r="E345" s="46"/>
      <c r="F345" s="90"/>
      <c r="G345" s="118"/>
      <c r="H345" s="102"/>
      <c r="I345" s="103"/>
      <c r="J345" s="103"/>
      <c r="K345" s="103"/>
      <c r="L345" s="48"/>
      <c r="M345" s="103"/>
      <c r="N345" s="103"/>
      <c r="O345" s="104"/>
      <c r="P345" s="103"/>
      <c r="Q345" s="103"/>
      <c r="R345" s="103"/>
      <c r="S345" s="103"/>
      <c r="T345" s="101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  <c r="ES345" s="2"/>
      <c r="ET345" s="2"/>
      <c r="EU345" s="2"/>
      <c r="EV345" s="2"/>
      <c r="EW345" s="2"/>
      <c r="EX345" s="2"/>
      <c r="EY345" s="2"/>
      <c r="EZ345" s="2"/>
      <c r="FA345" s="2"/>
      <c r="FB345" s="2"/>
      <c r="FC345" s="2"/>
      <c r="FD345" s="2"/>
      <c r="FE345" s="2"/>
      <c r="FF345" s="2"/>
      <c r="FG345" s="2"/>
      <c r="FH345" s="2"/>
      <c r="FI345" s="2"/>
      <c r="FJ345" s="2"/>
      <c r="FK345" s="2"/>
      <c r="FL345" s="2"/>
      <c r="FM345" s="2"/>
      <c r="FN345" s="2"/>
      <c r="FO345" s="2"/>
      <c r="FP345" s="2"/>
      <c r="FQ345" s="2"/>
      <c r="FR345" s="2"/>
      <c r="FS345" s="2"/>
      <c r="FT345" s="2"/>
      <c r="FU345" s="2"/>
      <c r="FV345" s="2"/>
      <c r="FW345" s="2"/>
      <c r="FX345" s="2"/>
      <c r="FY345" s="2"/>
      <c r="FZ345" s="2"/>
      <c r="GA345" s="2"/>
      <c r="GB345" s="2"/>
      <c r="GC345" s="2"/>
      <c r="GD345" s="2"/>
      <c r="GE345" s="2"/>
      <c r="GF345" s="2"/>
      <c r="GG345" s="2"/>
      <c r="GH345" s="2"/>
      <c r="GI345" s="2"/>
    </row>
    <row r="346" spans="1:191" s="2" customFormat="1" ht="8.1" customHeight="1" x14ac:dyDescent="0.4">
      <c r="A346" s="51"/>
      <c r="B346" s="51"/>
      <c r="C346" s="51"/>
      <c r="D346" s="51"/>
      <c r="E346" s="51"/>
      <c r="F346" s="142"/>
      <c r="G346" s="3"/>
      <c r="H346" s="52"/>
      <c r="I346" s="5"/>
      <c r="J346" s="5"/>
      <c r="K346" s="5"/>
      <c r="L346" s="43"/>
      <c r="M346" s="5"/>
      <c r="N346" s="5"/>
      <c r="O346" s="6"/>
      <c r="P346" s="5"/>
      <c r="Q346" s="5"/>
      <c r="R346" s="5"/>
      <c r="S346" s="5"/>
    </row>
    <row r="347" spans="1:191" s="2" customFormat="1" ht="15" customHeight="1" x14ac:dyDescent="0.4">
      <c r="A347" s="1">
        <v>1</v>
      </c>
      <c r="B347" s="2" t="s">
        <v>372</v>
      </c>
      <c r="C347" s="1" t="s">
        <v>30</v>
      </c>
      <c r="D347" s="1" t="s">
        <v>373</v>
      </c>
      <c r="E347" s="1" t="s">
        <v>374</v>
      </c>
      <c r="F347" s="1" t="s">
        <v>32</v>
      </c>
      <c r="G347" s="3">
        <v>22575</v>
      </c>
      <c r="H347" s="56">
        <v>0</v>
      </c>
      <c r="I347" s="5">
        <v>25</v>
      </c>
      <c r="J347" s="5">
        <f t="shared" ref="J347:J388" si="112">+G347*2.87%</f>
        <v>647.90250000000003</v>
      </c>
      <c r="K347" s="53">
        <v>1602.83</v>
      </c>
      <c r="L347" s="53">
        <f>+G347*1.15%</f>
        <v>259.61250000000001</v>
      </c>
      <c r="M347" s="5">
        <f t="shared" ref="M347:M386" si="113">+G347*3.04%</f>
        <v>686.28</v>
      </c>
      <c r="N347" s="53">
        <f t="shared" ref="N347:N386" si="114">+G347*7.09%</f>
        <v>1600.5675000000001</v>
      </c>
      <c r="O347" s="6">
        <v>0</v>
      </c>
      <c r="P347" s="5">
        <f t="shared" ref="P347:P386" si="115">SUM(J347:N347)</f>
        <v>4797.1925000000001</v>
      </c>
      <c r="Q347" s="5">
        <f t="shared" ref="Q347:Q386" si="116">+H347+I347+J347+M347+O347</f>
        <v>1359.1824999999999</v>
      </c>
      <c r="R347" s="5">
        <f t="shared" ref="R347:R386" si="117">+K347+L347+N347</f>
        <v>3463.01</v>
      </c>
      <c r="S347" s="55">
        <f t="shared" ref="S347:S386" si="118">+G347-Q347</f>
        <v>21215.817500000001</v>
      </c>
      <c r="T347" s="1">
        <v>111</v>
      </c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</row>
    <row r="348" spans="1:191" s="2" customFormat="1" ht="15" customHeight="1" x14ac:dyDescent="0.4">
      <c r="A348" s="1">
        <v>2</v>
      </c>
      <c r="B348" s="2" t="s">
        <v>375</v>
      </c>
      <c r="C348" s="1" t="s">
        <v>30</v>
      </c>
      <c r="D348" s="1" t="s">
        <v>373</v>
      </c>
      <c r="E348" s="109" t="s">
        <v>376</v>
      </c>
      <c r="F348" s="1" t="s">
        <v>32</v>
      </c>
      <c r="G348" s="3">
        <v>22575</v>
      </c>
      <c r="H348" s="56">
        <v>0</v>
      </c>
      <c r="I348" s="5">
        <v>25</v>
      </c>
      <c r="J348" s="5">
        <f t="shared" si="112"/>
        <v>647.90250000000003</v>
      </c>
      <c r="K348" s="53">
        <v>1602.83</v>
      </c>
      <c r="L348" s="53">
        <f t="shared" ref="L348:L386" si="119">+G348*1.15%</f>
        <v>259.61250000000001</v>
      </c>
      <c r="M348" s="5">
        <f t="shared" si="113"/>
        <v>686.28</v>
      </c>
      <c r="N348" s="53">
        <f t="shared" si="114"/>
        <v>1600.5675000000001</v>
      </c>
      <c r="O348" s="6">
        <v>0</v>
      </c>
      <c r="P348" s="5">
        <f t="shared" si="115"/>
        <v>4797.1925000000001</v>
      </c>
      <c r="Q348" s="5">
        <f t="shared" si="116"/>
        <v>1359.1824999999999</v>
      </c>
      <c r="R348" s="5">
        <f t="shared" si="117"/>
        <v>3463.01</v>
      </c>
      <c r="S348" s="55">
        <f t="shared" si="118"/>
        <v>21215.817500000001</v>
      </c>
      <c r="T348" s="1">
        <v>111</v>
      </c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</row>
    <row r="349" spans="1:191" s="2" customFormat="1" ht="15" customHeight="1" x14ac:dyDescent="0.4">
      <c r="A349" s="1">
        <v>3</v>
      </c>
      <c r="B349" s="2" t="s">
        <v>377</v>
      </c>
      <c r="C349" s="1" t="s">
        <v>30</v>
      </c>
      <c r="D349" s="1" t="s">
        <v>373</v>
      </c>
      <c r="E349" s="109" t="s">
        <v>378</v>
      </c>
      <c r="F349" s="1" t="s">
        <v>32</v>
      </c>
      <c r="G349" s="3">
        <v>22575</v>
      </c>
      <c r="H349" s="56">
        <v>0</v>
      </c>
      <c r="I349" s="5">
        <v>25</v>
      </c>
      <c r="J349" s="5">
        <f t="shared" si="112"/>
        <v>647.90250000000003</v>
      </c>
      <c r="K349" s="53">
        <v>1602.83</v>
      </c>
      <c r="L349" s="53">
        <f>+G349*1.15%</f>
        <v>259.61250000000001</v>
      </c>
      <c r="M349" s="5">
        <f>+G349*3.04%</f>
        <v>686.28</v>
      </c>
      <c r="N349" s="53">
        <f>+G349*7.09%</f>
        <v>1600.5675000000001</v>
      </c>
      <c r="O349" s="6">
        <v>0</v>
      </c>
      <c r="P349" s="5">
        <f>SUM(J349:N349)</f>
        <v>4797.1925000000001</v>
      </c>
      <c r="Q349" s="5">
        <f>+H349+I349+J349+M349+O349</f>
        <v>1359.1824999999999</v>
      </c>
      <c r="R349" s="5">
        <f>+K349+L349+N349</f>
        <v>3463.01</v>
      </c>
      <c r="S349" s="55">
        <f>+G349-Q349</f>
        <v>21215.817500000001</v>
      </c>
      <c r="T349" s="1">
        <v>111</v>
      </c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</row>
    <row r="350" spans="1:191" s="2" customFormat="1" ht="15" customHeight="1" x14ac:dyDescent="0.4">
      <c r="A350" s="1">
        <v>4</v>
      </c>
      <c r="B350" s="2" t="s">
        <v>379</v>
      </c>
      <c r="C350" s="1" t="s">
        <v>30</v>
      </c>
      <c r="D350" s="1" t="s">
        <v>373</v>
      </c>
      <c r="E350" s="1" t="s">
        <v>380</v>
      </c>
      <c r="F350" s="1" t="s">
        <v>32</v>
      </c>
      <c r="G350" s="3">
        <v>22575</v>
      </c>
      <c r="H350" s="56">
        <v>0</v>
      </c>
      <c r="I350" s="5">
        <v>25</v>
      </c>
      <c r="J350" s="5">
        <f t="shared" si="112"/>
        <v>647.90250000000003</v>
      </c>
      <c r="K350" s="53">
        <v>1602.83</v>
      </c>
      <c r="L350" s="53">
        <f t="shared" si="119"/>
        <v>259.61250000000001</v>
      </c>
      <c r="M350" s="5">
        <f t="shared" si="113"/>
        <v>686.28</v>
      </c>
      <c r="N350" s="53">
        <f t="shared" si="114"/>
        <v>1600.5675000000001</v>
      </c>
      <c r="O350" s="6">
        <v>0</v>
      </c>
      <c r="P350" s="5">
        <f t="shared" si="115"/>
        <v>4797.1925000000001</v>
      </c>
      <c r="Q350" s="5">
        <f t="shared" si="116"/>
        <v>1359.1824999999999</v>
      </c>
      <c r="R350" s="5">
        <f t="shared" si="117"/>
        <v>3463.01</v>
      </c>
      <c r="S350" s="55">
        <f t="shared" si="118"/>
        <v>21215.817500000001</v>
      </c>
      <c r="T350" s="1">
        <v>111</v>
      </c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</row>
    <row r="351" spans="1:191" s="2" customFormat="1" ht="15" customHeight="1" x14ac:dyDescent="0.4">
      <c r="A351" s="1">
        <v>5</v>
      </c>
      <c r="B351" s="2" t="s">
        <v>381</v>
      </c>
      <c r="C351" s="1" t="s">
        <v>30</v>
      </c>
      <c r="D351" s="1" t="s">
        <v>373</v>
      </c>
      <c r="E351" s="1" t="s">
        <v>380</v>
      </c>
      <c r="F351" s="1" t="s">
        <v>32</v>
      </c>
      <c r="G351" s="3">
        <v>22575</v>
      </c>
      <c r="H351" s="56">
        <v>0</v>
      </c>
      <c r="I351" s="5">
        <v>25</v>
      </c>
      <c r="J351" s="5">
        <f t="shared" si="112"/>
        <v>647.90250000000003</v>
      </c>
      <c r="K351" s="53">
        <v>1602.83</v>
      </c>
      <c r="L351" s="53">
        <f t="shared" si="119"/>
        <v>259.61250000000001</v>
      </c>
      <c r="M351" s="5">
        <f t="shared" si="113"/>
        <v>686.28</v>
      </c>
      <c r="N351" s="53">
        <f t="shared" si="114"/>
        <v>1600.5675000000001</v>
      </c>
      <c r="O351" s="6">
        <v>0</v>
      </c>
      <c r="P351" s="5">
        <f t="shared" si="115"/>
        <v>4797.1925000000001</v>
      </c>
      <c r="Q351" s="5">
        <f t="shared" si="116"/>
        <v>1359.1824999999999</v>
      </c>
      <c r="R351" s="5">
        <f t="shared" si="117"/>
        <v>3463.01</v>
      </c>
      <c r="S351" s="55">
        <f t="shared" si="118"/>
        <v>21215.817500000001</v>
      </c>
      <c r="T351" s="1">
        <v>111</v>
      </c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</row>
    <row r="352" spans="1:191" s="2" customFormat="1" ht="15" customHeight="1" x14ac:dyDescent="0.4">
      <c r="A352" s="1">
        <v>6</v>
      </c>
      <c r="B352" s="2" t="s">
        <v>382</v>
      </c>
      <c r="C352" s="1" t="s">
        <v>30</v>
      </c>
      <c r="D352" s="1" t="s">
        <v>373</v>
      </c>
      <c r="E352" s="1" t="s">
        <v>383</v>
      </c>
      <c r="F352" s="1" t="s">
        <v>32</v>
      </c>
      <c r="G352" s="3">
        <v>18000</v>
      </c>
      <c r="H352" s="56">
        <v>0</v>
      </c>
      <c r="I352" s="5">
        <v>25</v>
      </c>
      <c r="J352" s="5">
        <f t="shared" si="112"/>
        <v>516.6</v>
      </c>
      <c r="K352" s="53">
        <f t="shared" ref="K352:K388" si="120">+G352*7.1%</f>
        <v>1277.9999999999998</v>
      </c>
      <c r="L352" s="53">
        <f t="shared" si="119"/>
        <v>207</v>
      </c>
      <c r="M352" s="5">
        <f t="shared" si="113"/>
        <v>547.20000000000005</v>
      </c>
      <c r="N352" s="53">
        <f t="shared" si="114"/>
        <v>1276.2</v>
      </c>
      <c r="O352" s="6">
        <v>0</v>
      </c>
      <c r="P352" s="5">
        <f t="shared" si="115"/>
        <v>3825</v>
      </c>
      <c r="Q352" s="5">
        <f t="shared" si="116"/>
        <v>1088.8000000000002</v>
      </c>
      <c r="R352" s="5">
        <f t="shared" si="117"/>
        <v>2761.2</v>
      </c>
      <c r="S352" s="55">
        <f t="shared" si="118"/>
        <v>16911.2</v>
      </c>
      <c r="T352" s="1">
        <v>111</v>
      </c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</row>
    <row r="353" spans="1:168" s="2" customFormat="1" ht="15" customHeight="1" x14ac:dyDescent="0.4">
      <c r="A353" s="1">
        <v>7</v>
      </c>
      <c r="B353" s="2" t="s">
        <v>384</v>
      </c>
      <c r="C353" s="1" t="s">
        <v>30</v>
      </c>
      <c r="D353" s="1" t="s">
        <v>373</v>
      </c>
      <c r="E353" s="1" t="s">
        <v>385</v>
      </c>
      <c r="F353" s="1" t="s">
        <v>32</v>
      </c>
      <c r="G353" s="3">
        <v>22575</v>
      </c>
      <c r="H353" s="56">
        <v>0</v>
      </c>
      <c r="I353" s="5">
        <v>25</v>
      </c>
      <c r="J353" s="5">
        <f t="shared" si="112"/>
        <v>647.90250000000003</v>
      </c>
      <c r="K353" s="53">
        <v>1602.83</v>
      </c>
      <c r="L353" s="53">
        <f t="shared" si="119"/>
        <v>259.61250000000001</v>
      </c>
      <c r="M353" s="5">
        <f t="shared" si="113"/>
        <v>686.28</v>
      </c>
      <c r="N353" s="53">
        <f t="shared" si="114"/>
        <v>1600.5675000000001</v>
      </c>
      <c r="O353" s="6">
        <v>0</v>
      </c>
      <c r="P353" s="5">
        <f t="shared" si="115"/>
        <v>4797.1925000000001</v>
      </c>
      <c r="Q353" s="5">
        <f t="shared" si="116"/>
        <v>1359.1824999999999</v>
      </c>
      <c r="R353" s="5">
        <f t="shared" si="117"/>
        <v>3463.01</v>
      </c>
      <c r="S353" s="55">
        <f t="shared" si="118"/>
        <v>21215.817500000001</v>
      </c>
      <c r="T353" s="1">
        <v>111</v>
      </c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</row>
    <row r="354" spans="1:168" s="2" customFormat="1" ht="15" customHeight="1" x14ac:dyDescent="0.4">
      <c r="A354" s="1">
        <v>8</v>
      </c>
      <c r="B354" s="2" t="s">
        <v>386</v>
      </c>
      <c r="C354" s="1" t="s">
        <v>30</v>
      </c>
      <c r="D354" s="1" t="s">
        <v>373</v>
      </c>
      <c r="E354" s="1" t="s">
        <v>387</v>
      </c>
      <c r="F354" s="1" t="s">
        <v>32</v>
      </c>
      <c r="G354" s="3">
        <v>34000</v>
      </c>
      <c r="H354" s="56">
        <v>0</v>
      </c>
      <c r="I354" s="5">
        <v>25</v>
      </c>
      <c r="J354" s="5">
        <f t="shared" si="112"/>
        <v>975.8</v>
      </c>
      <c r="K354" s="53">
        <f t="shared" si="120"/>
        <v>2414</v>
      </c>
      <c r="L354" s="53">
        <f t="shared" si="119"/>
        <v>391</v>
      </c>
      <c r="M354" s="5">
        <f t="shared" si="113"/>
        <v>1033.5999999999999</v>
      </c>
      <c r="N354" s="53">
        <f t="shared" si="114"/>
        <v>2410.6000000000004</v>
      </c>
      <c r="O354" s="6">
        <v>0</v>
      </c>
      <c r="P354" s="5">
        <f t="shared" si="115"/>
        <v>7225</v>
      </c>
      <c r="Q354" s="5">
        <f t="shared" si="116"/>
        <v>2034.3999999999999</v>
      </c>
      <c r="R354" s="5">
        <f t="shared" si="117"/>
        <v>5215.6000000000004</v>
      </c>
      <c r="S354" s="55">
        <f t="shared" si="118"/>
        <v>31965.599999999999</v>
      </c>
      <c r="T354" s="1">
        <v>111</v>
      </c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</row>
    <row r="355" spans="1:168" s="2" customFormat="1" ht="15" customHeight="1" x14ac:dyDescent="0.4">
      <c r="A355" s="1">
        <v>9</v>
      </c>
      <c r="B355" s="2" t="s">
        <v>388</v>
      </c>
      <c r="C355" s="1" t="s">
        <v>30</v>
      </c>
      <c r="D355" s="1" t="s">
        <v>373</v>
      </c>
      <c r="E355" s="134" t="s">
        <v>389</v>
      </c>
      <c r="F355" s="1" t="s">
        <v>32</v>
      </c>
      <c r="G355" s="3">
        <v>35000</v>
      </c>
      <c r="H355" s="56">
        <v>0</v>
      </c>
      <c r="I355" s="5">
        <v>25</v>
      </c>
      <c r="J355" s="5">
        <f t="shared" si="112"/>
        <v>1004.5</v>
      </c>
      <c r="K355" s="53">
        <f t="shared" si="120"/>
        <v>2485</v>
      </c>
      <c r="L355" s="53">
        <f t="shared" si="119"/>
        <v>402.5</v>
      </c>
      <c r="M355" s="5">
        <f t="shared" si="113"/>
        <v>1064</v>
      </c>
      <c r="N355" s="53">
        <f t="shared" si="114"/>
        <v>2481.5</v>
      </c>
      <c r="O355" s="6">
        <v>0</v>
      </c>
      <c r="P355" s="5">
        <f t="shared" si="115"/>
        <v>7437.5</v>
      </c>
      <c r="Q355" s="5">
        <f t="shared" si="116"/>
        <v>2093.5</v>
      </c>
      <c r="R355" s="5">
        <f t="shared" si="117"/>
        <v>5369</v>
      </c>
      <c r="S355" s="55">
        <f t="shared" si="118"/>
        <v>32906.5</v>
      </c>
      <c r="T355" s="1">
        <v>111</v>
      </c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</row>
    <row r="356" spans="1:168" s="2" customFormat="1" ht="15" customHeight="1" x14ac:dyDescent="0.4">
      <c r="A356" s="1">
        <v>10</v>
      </c>
      <c r="B356" s="2" t="s">
        <v>390</v>
      </c>
      <c r="C356" s="1" t="s">
        <v>30</v>
      </c>
      <c r="D356" s="1" t="s">
        <v>373</v>
      </c>
      <c r="E356" s="1" t="s">
        <v>391</v>
      </c>
      <c r="F356" s="1" t="s">
        <v>32</v>
      </c>
      <c r="G356" s="3">
        <v>30000</v>
      </c>
      <c r="H356" s="4">
        <v>0</v>
      </c>
      <c r="I356" s="5">
        <v>25</v>
      </c>
      <c r="J356" s="5">
        <f t="shared" si="112"/>
        <v>861</v>
      </c>
      <c r="K356" s="53">
        <f t="shared" si="120"/>
        <v>2130</v>
      </c>
      <c r="L356" s="53">
        <f>+G356*1.15%</f>
        <v>345</v>
      </c>
      <c r="M356" s="5">
        <f>+G356*3.04%</f>
        <v>912</v>
      </c>
      <c r="N356" s="53">
        <f>+G356*7.09%</f>
        <v>2127</v>
      </c>
      <c r="O356" s="6">
        <v>0</v>
      </c>
      <c r="P356" s="5">
        <f>SUM(J356:N356)</f>
        <v>6375</v>
      </c>
      <c r="Q356" s="5">
        <f>+H356+I356+J356+M356+O356</f>
        <v>1798</v>
      </c>
      <c r="R356" s="5">
        <f>+K356+L356+N356</f>
        <v>4602</v>
      </c>
      <c r="S356" s="55">
        <f>+G356-Q356</f>
        <v>28202</v>
      </c>
      <c r="T356" s="1">
        <v>111</v>
      </c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</row>
    <row r="357" spans="1:168" s="2" customFormat="1" ht="15" customHeight="1" x14ac:dyDescent="0.4">
      <c r="A357" s="1">
        <v>11</v>
      </c>
      <c r="B357" s="2" t="s">
        <v>392</v>
      </c>
      <c r="C357" s="1" t="s">
        <v>30</v>
      </c>
      <c r="D357" s="1" t="s">
        <v>373</v>
      </c>
      <c r="E357" s="1" t="s">
        <v>391</v>
      </c>
      <c r="F357" s="1" t="s">
        <v>32</v>
      </c>
      <c r="G357" s="3">
        <v>35000</v>
      </c>
      <c r="H357" s="56">
        <v>0</v>
      </c>
      <c r="I357" s="5">
        <v>25</v>
      </c>
      <c r="J357" s="5">
        <f t="shared" si="112"/>
        <v>1004.5</v>
      </c>
      <c r="K357" s="53">
        <f t="shared" si="120"/>
        <v>2485</v>
      </c>
      <c r="L357" s="53">
        <f t="shared" si="119"/>
        <v>402.5</v>
      </c>
      <c r="M357" s="5">
        <f t="shared" si="113"/>
        <v>1064</v>
      </c>
      <c r="N357" s="53">
        <f t="shared" si="114"/>
        <v>2481.5</v>
      </c>
      <c r="O357" s="6">
        <v>0</v>
      </c>
      <c r="P357" s="5">
        <f t="shared" si="115"/>
        <v>7437.5</v>
      </c>
      <c r="Q357" s="5">
        <f t="shared" si="116"/>
        <v>2093.5</v>
      </c>
      <c r="R357" s="5">
        <f t="shared" si="117"/>
        <v>5369</v>
      </c>
      <c r="S357" s="55">
        <f t="shared" si="118"/>
        <v>32906.5</v>
      </c>
      <c r="T357" s="1">
        <v>111</v>
      </c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</row>
    <row r="358" spans="1:168" s="2" customFormat="1" ht="15" customHeight="1" x14ac:dyDescent="0.4">
      <c r="A358" s="1">
        <v>12</v>
      </c>
      <c r="B358" s="2" t="s">
        <v>393</v>
      </c>
      <c r="C358" s="1" t="s">
        <v>30</v>
      </c>
      <c r="D358" s="1" t="s">
        <v>373</v>
      </c>
      <c r="E358" s="1" t="s">
        <v>391</v>
      </c>
      <c r="F358" s="1" t="s">
        <v>32</v>
      </c>
      <c r="G358" s="3">
        <v>35000</v>
      </c>
      <c r="H358" s="56">
        <v>0</v>
      </c>
      <c r="I358" s="5">
        <v>25</v>
      </c>
      <c r="J358" s="5">
        <f t="shared" si="112"/>
        <v>1004.5</v>
      </c>
      <c r="K358" s="53">
        <f t="shared" si="120"/>
        <v>2485</v>
      </c>
      <c r="L358" s="53">
        <f t="shared" si="119"/>
        <v>402.5</v>
      </c>
      <c r="M358" s="5">
        <f t="shared" si="113"/>
        <v>1064</v>
      </c>
      <c r="N358" s="53">
        <f t="shared" si="114"/>
        <v>2481.5</v>
      </c>
      <c r="O358" s="6">
        <v>0</v>
      </c>
      <c r="P358" s="5">
        <f t="shared" si="115"/>
        <v>7437.5</v>
      </c>
      <c r="Q358" s="5">
        <f t="shared" si="116"/>
        <v>2093.5</v>
      </c>
      <c r="R358" s="5">
        <f t="shared" si="117"/>
        <v>5369</v>
      </c>
      <c r="S358" s="55">
        <f t="shared" si="118"/>
        <v>32906.5</v>
      </c>
      <c r="T358" s="1">
        <v>111</v>
      </c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</row>
    <row r="359" spans="1:168" s="2" customFormat="1" ht="15" customHeight="1" x14ac:dyDescent="0.4">
      <c r="A359" s="1">
        <v>13</v>
      </c>
      <c r="B359" s="2" t="s">
        <v>394</v>
      </c>
      <c r="C359" s="1" t="s">
        <v>30</v>
      </c>
      <c r="D359" s="1" t="s">
        <v>373</v>
      </c>
      <c r="E359" s="1" t="s">
        <v>391</v>
      </c>
      <c r="F359" s="1" t="s">
        <v>32</v>
      </c>
      <c r="G359" s="3">
        <v>36000</v>
      </c>
      <c r="H359" s="56">
        <v>0</v>
      </c>
      <c r="I359" s="5">
        <v>25</v>
      </c>
      <c r="J359" s="5">
        <f>+G359*2.87%</f>
        <v>1033.2</v>
      </c>
      <c r="K359" s="53">
        <f>+G359*7.1%</f>
        <v>2555.9999999999995</v>
      </c>
      <c r="L359" s="53">
        <f>+G359*1.15%</f>
        <v>414</v>
      </c>
      <c r="M359" s="5">
        <f>+G359*3.04%</f>
        <v>1094.4000000000001</v>
      </c>
      <c r="N359" s="53">
        <f>+G359*7.09%</f>
        <v>2552.4</v>
      </c>
      <c r="O359" s="6">
        <v>0</v>
      </c>
      <c r="P359" s="5">
        <f>SUM(J359:N359)</f>
        <v>7650</v>
      </c>
      <c r="Q359" s="5">
        <f>+H359+I359+J359+M359+O359</f>
        <v>2152.6000000000004</v>
      </c>
      <c r="R359" s="5">
        <f>+K359+L359+N359</f>
        <v>5522.4</v>
      </c>
      <c r="S359" s="55">
        <f>+G359-Q359</f>
        <v>33847.4</v>
      </c>
      <c r="T359" s="1">
        <v>111</v>
      </c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</row>
    <row r="360" spans="1:168" s="2" customFormat="1" ht="15" customHeight="1" x14ac:dyDescent="0.4">
      <c r="A360" s="1">
        <v>14</v>
      </c>
      <c r="B360" s="2" t="s">
        <v>395</v>
      </c>
      <c r="C360" s="1" t="s">
        <v>30</v>
      </c>
      <c r="D360" s="1" t="s">
        <v>373</v>
      </c>
      <c r="E360" s="1" t="s">
        <v>391</v>
      </c>
      <c r="F360" s="1" t="s">
        <v>32</v>
      </c>
      <c r="G360" s="3">
        <v>35000</v>
      </c>
      <c r="H360" s="4">
        <v>0</v>
      </c>
      <c r="I360" s="5">
        <v>25</v>
      </c>
      <c r="J360" s="5">
        <f t="shared" si="112"/>
        <v>1004.5</v>
      </c>
      <c r="K360" s="53">
        <f t="shared" si="120"/>
        <v>2485</v>
      </c>
      <c r="L360" s="53">
        <f t="shared" ref="L360:L365" si="121">+G360*1.15%</f>
        <v>402.5</v>
      </c>
      <c r="M360" s="5">
        <f t="shared" ref="M360:M365" si="122">+G360*3.04%</f>
        <v>1064</v>
      </c>
      <c r="N360" s="53">
        <f t="shared" ref="N360:N365" si="123">+G360*7.09%</f>
        <v>2481.5</v>
      </c>
      <c r="O360" s="6">
        <v>0</v>
      </c>
      <c r="P360" s="5">
        <f t="shared" ref="P360:P365" si="124">SUM(J360:N360)</f>
        <v>7437.5</v>
      </c>
      <c r="Q360" s="5">
        <f t="shared" ref="Q360:Q365" si="125">+H360+I360+J360+M360+O360</f>
        <v>2093.5</v>
      </c>
      <c r="R360" s="5">
        <f t="shared" ref="R360:R365" si="126">+K360+L360+N360</f>
        <v>5369</v>
      </c>
      <c r="S360" s="55">
        <f t="shared" ref="S360:S365" si="127">+G360-Q360</f>
        <v>32906.5</v>
      </c>
      <c r="T360" s="1">
        <v>111</v>
      </c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</row>
    <row r="361" spans="1:168" s="2" customFormat="1" ht="15" customHeight="1" x14ac:dyDescent="0.4">
      <c r="A361" s="1">
        <v>15</v>
      </c>
      <c r="B361" s="2" t="s">
        <v>396</v>
      </c>
      <c r="C361" s="1" t="s">
        <v>30</v>
      </c>
      <c r="D361" s="1" t="s">
        <v>373</v>
      </c>
      <c r="E361" s="1" t="s">
        <v>383</v>
      </c>
      <c r="F361" s="1" t="s">
        <v>32</v>
      </c>
      <c r="G361" s="3">
        <v>18000</v>
      </c>
      <c r="H361" s="4">
        <v>0</v>
      </c>
      <c r="I361" s="5">
        <v>25</v>
      </c>
      <c r="J361" s="5">
        <f t="shared" si="112"/>
        <v>516.6</v>
      </c>
      <c r="K361" s="53">
        <f t="shared" si="120"/>
        <v>1277.9999999999998</v>
      </c>
      <c r="L361" s="53">
        <f t="shared" si="121"/>
        <v>207</v>
      </c>
      <c r="M361" s="5">
        <f t="shared" si="122"/>
        <v>547.20000000000005</v>
      </c>
      <c r="N361" s="53">
        <f t="shared" si="123"/>
        <v>1276.2</v>
      </c>
      <c r="O361" s="6">
        <v>0</v>
      </c>
      <c r="P361" s="5">
        <f t="shared" si="124"/>
        <v>3825</v>
      </c>
      <c r="Q361" s="5">
        <f t="shared" si="125"/>
        <v>1088.8000000000002</v>
      </c>
      <c r="R361" s="5">
        <f t="shared" si="126"/>
        <v>2761.2</v>
      </c>
      <c r="S361" s="55">
        <f t="shared" si="127"/>
        <v>16911.2</v>
      </c>
      <c r="T361" s="1">
        <v>111</v>
      </c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</row>
    <row r="362" spans="1:168" s="2" customFormat="1" ht="15" customHeight="1" x14ac:dyDescent="0.4">
      <c r="A362" s="1">
        <v>16</v>
      </c>
      <c r="B362" s="2" t="s">
        <v>397</v>
      </c>
      <c r="C362" s="1" t="s">
        <v>30</v>
      </c>
      <c r="D362" s="1" t="s">
        <v>373</v>
      </c>
      <c r="E362" s="109" t="s">
        <v>378</v>
      </c>
      <c r="F362" s="1" t="s">
        <v>32</v>
      </c>
      <c r="G362" s="3">
        <v>22575</v>
      </c>
      <c r="H362" s="56">
        <v>0</v>
      </c>
      <c r="I362" s="5">
        <v>25</v>
      </c>
      <c r="J362" s="5">
        <f t="shared" si="112"/>
        <v>647.90250000000003</v>
      </c>
      <c r="K362" s="53">
        <v>1602.83</v>
      </c>
      <c r="L362" s="53">
        <f t="shared" si="121"/>
        <v>259.61250000000001</v>
      </c>
      <c r="M362" s="5">
        <f t="shared" si="122"/>
        <v>686.28</v>
      </c>
      <c r="N362" s="53">
        <f t="shared" si="123"/>
        <v>1600.5675000000001</v>
      </c>
      <c r="O362" s="6">
        <v>0</v>
      </c>
      <c r="P362" s="5">
        <f t="shared" si="124"/>
        <v>4797.1925000000001</v>
      </c>
      <c r="Q362" s="5">
        <f t="shared" si="125"/>
        <v>1359.1824999999999</v>
      </c>
      <c r="R362" s="5">
        <f t="shared" si="126"/>
        <v>3463.01</v>
      </c>
      <c r="S362" s="55">
        <f t="shared" si="127"/>
        <v>21215.817500000001</v>
      </c>
      <c r="T362" s="1">
        <v>111</v>
      </c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</row>
    <row r="363" spans="1:168" s="143" customFormat="1" ht="15" customHeight="1" x14ac:dyDescent="0.4">
      <c r="A363" s="1">
        <v>17</v>
      </c>
      <c r="B363" s="143" t="s">
        <v>398</v>
      </c>
      <c r="C363" s="144" t="s">
        <v>30</v>
      </c>
      <c r="D363" s="144" t="s">
        <v>373</v>
      </c>
      <c r="E363" s="145" t="s">
        <v>380</v>
      </c>
      <c r="F363" s="144" t="s">
        <v>32</v>
      </c>
      <c r="G363" s="3">
        <v>22575</v>
      </c>
      <c r="H363" s="56">
        <v>0</v>
      </c>
      <c r="I363" s="52">
        <v>25</v>
      </c>
      <c r="J363" s="5">
        <f t="shared" si="112"/>
        <v>647.90250000000003</v>
      </c>
      <c r="K363" s="53">
        <v>1602.83</v>
      </c>
      <c r="L363" s="146">
        <f t="shared" si="121"/>
        <v>259.61250000000001</v>
      </c>
      <c r="M363" s="52">
        <f t="shared" si="122"/>
        <v>686.28</v>
      </c>
      <c r="N363" s="146">
        <f t="shared" si="123"/>
        <v>1600.5675000000001</v>
      </c>
      <c r="O363" s="147">
        <v>0</v>
      </c>
      <c r="P363" s="52">
        <f t="shared" si="124"/>
        <v>4797.1925000000001</v>
      </c>
      <c r="Q363" s="52">
        <f t="shared" si="125"/>
        <v>1359.1824999999999</v>
      </c>
      <c r="R363" s="52">
        <f t="shared" si="126"/>
        <v>3463.01</v>
      </c>
      <c r="S363" s="148">
        <f t="shared" si="127"/>
        <v>21215.817500000001</v>
      </c>
      <c r="T363" s="144">
        <v>111</v>
      </c>
      <c r="U363" s="144"/>
      <c r="V363" s="144"/>
      <c r="W363" s="144"/>
      <c r="X363" s="144"/>
      <c r="Y363" s="144"/>
      <c r="Z363" s="144"/>
      <c r="AA363" s="144"/>
      <c r="AB363" s="144"/>
      <c r="AC363" s="144"/>
      <c r="AD363" s="144"/>
      <c r="AE363" s="144"/>
      <c r="AF363" s="144"/>
      <c r="AG363" s="144"/>
      <c r="AH363" s="144"/>
      <c r="AI363" s="144"/>
      <c r="AJ363" s="144"/>
      <c r="AK363" s="144"/>
      <c r="AL363" s="144"/>
      <c r="AM363" s="144"/>
      <c r="AN363" s="144"/>
      <c r="AO363" s="144"/>
      <c r="AP363" s="144"/>
      <c r="AQ363" s="144"/>
      <c r="AR363" s="144"/>
      <c r="AS363" s="144"/>
      <c r="AT363" s="144"/>
      <c r="AU363" s="144"/>
      <c r="AV363" s="144"/>
      <c r="AW363" s="144"/>
      <c r="AX363" s="144"/>
      <c r="AY363" s="144"/>
      <c r="AZ363" s="144"/>
      <c r="BA363" s="144"/>
      <c r="BB363" s="144"/>
      <c r="BC363" s="144"/>
      <c r="BD363" s="144"/>
      <c r="BE363" s="144"/>
      <c r="BF363" s="144"/>
      <c r="BG363" s="144"/>
      <c r="BH363" s="144"/>
      <c r="BI363" s="144"/>
      <c r="BJ363" s="144"/>
      <c r="BK363" s="144"/>
      <c r="BL363" s="144"/>
      <c r="BM363" s="144"/>
      <c r="BN363" s="144"/>
      <c r="BO363" s="144"/>
      <c r="BP363" s="144"/>
      <c r="BQ363" s="144"/>
      <c r="BR363" s="144"/>
      <c r="BS363" s="144"/>
      <c r="BT363" s="144"/>
      <c r="BU363" s="144"/>
      <c r="BV363" s="144"/>
      <c r="BW363" s="144"/>
      <c r="BX363" s="144"/>
      <c r="BY363" s="144"/>
      <c r="BZ363" s="144"/>
      <c r="CA363" s="144"/>
      <c r="CB363" s="144"/>
      <c r="CC363" s="144"/>
      <c r="CD363" s="144"/>
      <c r="CE363" s="144"/>
      <c r="CF363" s="144"/>
      <c r="CG363" s="144"/>
      <c r="CH363" s="144"/>
      <c r="CI363" s="144"/>
      <c r="CJ363" s="144"/>
      <c r="CK363" s="144"/>
      <c r="CL363" s="144"/>
      <c r="CM363" s="144"/>
      <c r="CN363" s="144"/>
      <c r="CO363" s="144"/>
      <c r="CP363" s="144"/>
      <c r="CQ363" s="144"/>
      <c r="CR363" s="144"/>
      <c r="CS363" s="144"/>
      <c r="CT363" s="144"/>
      <c r="CU363" s="144"/>
      <c r="CV363" s="144"/>
      <c r="CW363" s="144"/>
      <c r="CX363" s="144"/>
      <c r="CY363" s="144"/>
      <c r="CZ363" s="144"/>
      <c r="DA363" s="144"/>
      <c r="DB363" s="144"/>
      <c r="DC363" s="144"/>
      <c r="DD363" s="144"/>
      <c r="DE363" s="144"/>
      <c r="DF363" s="144"/>
      <c r="DG363" s="144"/>
      <c r="DH363" s="144"/>
      <c r="DI363" s="144"/>
      <c r="DJ363" s="144"/>
      <c r="DK363" s="144"/>
      <c r="DL363" s="144"/>
      <c r="DM363" s="144"/>
      <c r="DN363" s="144"/>
      <c r="DO363" s="144"/>
      <c r="DP363" s="144"/>
      <c r="DQ363" s="144"/>
      <c r="DR363" s="144"/>
      <c r="DS363" s="144"/>
      <c r="DT363" s="144"/>
      <c r="DU363" s="144"/>
      <c r="DV363" s="144"/>
      <c r="DW363" s="144"/>
      <c r="DX363" s="144"/>
      <c r="DY363" s="144"/>
      <c r="DZ363" s="144"/>
      <c r="EA363" s="144"/>
      <c r="EB363" s="144"/>
      <c r="EC363" s="144"/>
      <c r="ED363" s="144"/>
      <c r="EE363" s="144"/>
      <c r="EF363" s="144"/>
      <c r="EG363" s="144"/>
      <c r="EH363" s="144"/>
      <c r="EI363" s="144"/>
      <c r="EJ363" s="144"/>
      <c r="EK363" s="144"/>
      <c r="EL363" s="144"/>
      <c r="EM363" s="144"/>
      <c r="EN363" s="144"/>
      <c r="EO363" s="144"/>
      <c r="EP363" s="144"/>
      <c r="EQ363" s="144"/>
      <c r="ER363" s="144"/>
      <c r="ES363" s="144"/>
      <c r="ET363" s="144"/>
      <c r="EU363" s="144"/>
      <c r="EV363" s="144"/>
      <c r="EW363" s="144"/>
      <c r="EX363" s="144"/>
      <c r="EY363" s="144"/>
      <c r="EZ363" s="144"/>
      <c r="FA363" s="144"/>
      <c r="FB363" s="144"/>
      <c r="FC363" s="144"/>
      <c r="FD363" s="144"/>
      <c r="FE363" s="144"/>
      <c r="FF363" s="144"/>
      <c r="FG363" s="144"/>
      <c r="FH363" s="144"/>
      <c r="FI363" s="144"/>
      <c r="FJ363" s="144"/>
      <c r="FK363" s="144"/>
      <c r="FL363" s="144"/>
    </row>
    <row r="364" spans="1:168" s="143" customFormat="1" ht="15" customHeight="1" x14ac:dyDescent="0.4">
      <c r="A364" s="1">
        <v>18</v>
      </c>
      <c r="B364" s="143" t="s">
        <v>399</v>
      </c>
      <c r="C364" s="144" t="s">
        <v>30</v>
      </c>
      <c r="D364" s="144" t="s">
        <v>373</v>
      </c>
      <c r="E364" s="145" t="s">
        <v>380</v>
      </c>
      <c r="F364" s="144" t="s">
        <v>32</v>
      </c>
      <c r="G364" s="3">
        <v>22575</v>
      </c>
      <c r="H364" s="56">
        <v>0</v>
      </c>
      <c r="I364" s="52">
        <v>25</v>
      </c>
      <c r="J364" s="5">
        <f t="shared" si="112"/>
        <v>647.90250000000003</v>
      </c>
      <c r="K364" s="53">
        <v>1602.83</v>
      </c>
      <c r="L364" s="146">
        <f>+G364*1.15%</f>
        <v>259.61250000000001</v>
      </c>
      <c r="M364" s="52">
        <f>+G364*3.04%</f>
        <v>686.28</v>
      </c>
      <c r="N364" s="146">
        <f>+G364*7.09%</f>
        <v>1600.5675000000001</v>
      </c>
      <c r="O364" s="147">
        <v>0</v>
      </c>
      <c r="P364" s="52">
        <f>SUM(J364:N364)</f>
        <v>4797.1925000000001</v>
      </c>
      <c r="Q364" s="52">
        <f>+H364+I364+J364+M364+O364</f>
        <v>1359.1824999999999</v>
      </c>
      <c r="R364" s="52">
        <f>+K364+L364+N364</f>
        <v>3463.01</v>
      </c>
      <c r="S364" s="148">
        <f>+G364-Q364</f>
        <v>21215.817500000001</v>
      </c>
      <c r="T364" s="144">
        <v>111</v>
      </c>
      <c r="U364" s="144"/>
      <c r="V364" s="144"/>
      <c r="W364" s="144"/>
      <c r="X364" s="144"/>
      <c r="Y364" s="144"/>
      <c r="Z364" s="144"/>
      <c r="AA364" s="144"/>
      <c r="AB364" s="144"/>
      <c r="AC364" s="144"/>
      <c r="AD364" s="144"/>
      <c r="AE364" s="144"/>
      <c r="AF364" s="144"/>
      <c r="AG364" s="144"/>
      <c r="AH364" s="144"/>
      <c r="AI364" s="144"/>
      <c r="AJ364" s="144"/>
      <c r="AK364" s="144"/>
      <c r="AL364" s="144"/>
      <c r="AM364" s="144"/>
      <c r="AN364" s="144"/>
      <c r="AO364" s="144"/>
      <c r="AP364" s="144"/>
      <c r="AQ364" s="144"/>
      <c r="AR364" s="144"/>
      <c r="AS364" s="144"/>
      <c r="AT364" s="144"/>
      <c r="AU364" s="144"/>
      <c r="AV364" s="144"/>
      <c r="AW364" s="144"/>
      <c r="AX364" s="144"/>
      <c r="AY364" s="144"/>
      <c r="AZ364" s="144"/>
      <c r="BA364" s="144"/>
      <c r="BB364" s="144"/>
      <c r="BC364" s="144"/>
      <c r="BD364" s="144"/>
      <c r="BE364" s="144"/>
      <c r="BF364" s="144"/>
      <c r="BG364" s="144"/>
      <c r="BH364" s="144"/>
      <c r="BI364" s="144"/>
      <c r="BJ364" s="144"/>
      <c r="BK364" s="144"/>
      <c r="BL364" s="144"/>
      <c r="BM364" s="144"/>
      <c r="BN364" s="144"/>
      <c r="BO364" s="144"/>
      <c r="BP364" s="144"/>
      <c r="BQ364" s="144"/>
      <c r="BR364" s="144"/>
      <c r="BS364" s="144"/>
      <c r="BT364" s="144"/>
      <c r="BU364" s="144"/>
      <c r="BV364" s="144"/>
      <c r="BW364" s="144"/>
      <c r="BX364" s="144"/>
      <c r="BY364" s="144"/>
      <c r="BZ364" s="144"/>
      <c r="CA364" s="144"/>
      <c r="CB364" s="144"/>
      <c r="CC364" s="144"/>
      <c r="CD364" s="144"/>
      <c r="CE364" s="144"/>
      <c r="CF364" s="144"/>
      <c r="CG364" s="144"/>
      <c r="CH364" s="144"/>
      <c r="CI364" s="144"/>
      <c r="CJ364" s="144"/>
      <c r="CK364" s="144"/>
      <c r="CL364" s="144"/>
      <c r="CM364" s="144"/>
      <c r="CN364" s="144"/>
      <c r="CO364" s="144"/>
      <c r="CP364" s="144"/>
      <c r="CQ364" s="144"/>
      <c r="CR364" s="144"/>
      <c r="CS364" s="144"/>
      <c r="CT364" s="144"/>
      <c r="CU364" s="144"/>
      <c r="CV364" s="144"/>
      <c r="CW364" s="144"/>
      <c r="CX364" s="144"/>
      <c r="CY364" s="144"/>
      <c r="CZ364" s="144"/>
      <c r="DA364" s="144"/>
      <c r="DB364" s="144"/>
      <c r="DC364" s="144"/>
      <c r="DD364" s="144"/>
      <c r="DE364" s="144"/>
      <c r="DF364" s="144"/>
      <c r="DG364" s="144"/>
      <c r="DH364" s="144"/>
      <c r="DI364" s="144"/>
      <c r="DJ364" s="144"/>
      <c r="DK364" s="144"/>
      <c r="DL364" s="144"/>
      <c r="DM364" s="144"/>
      <c r="DN364" s="144"/>
      <c r="DO364" s="144"/>
      <c r="DP364" s="144"/>
      <c r="DQ364" s="144"/>
      <c r="DR364" s="144"/>
      <c r="DS364" s="144"/>
      <c r="DT364" s="144"/>
      <c r="DU364" s="144"/>
      <c r="DV364" s="144"/>
      <c r="DW364" s="144"/>
      <c r="DX364" s="144"/>
      <c r="DY364" s="144"/>
      <c r="DZ364" s="144"/>
      <c r="EA364" s="144"/>
      <c r="EB364" s="144"/>
      <c r="EC364" s="144"/>
      <c r="ED364" s="144"/>
      <c r="EE364" s="144"/>
      <c r="EF364" s="144"/>
      <c r="EG364" s="144"/>
      <c r="EH364" s="144"/>
      <c r="EI364" s="144"/>
      <c r="EJ364" s="144"/>
      <c r="EK364" s="144"/>
      <c r="EL364" s="144"/>
      <c r="EM364" s="144"/>
      <c r="EN364" s="144"/>
      <c r="EO364" s="144"/>
      <c r="EP364" s="144"/>
      <c r="EQ364" s="144"/>
      <c r="ER364" s="144"/>
      <c r="ES364" s="144"/>
      <c r="ET364" s="144"/>
      <c r="EU364" s="144"/>
      <c r="EV364" s="144"/>
      <c r="EW364" s="144"/>
      <c r="EX364" s="144"/>
      <c r="EY364" s="144"/>
      <c r="EZ364" s="144"/>
      <c r="FA364" s="144"/>
      <c r="FB364" s="144"/>
      <c r="FC364" s="144"/>
      <c r="FD364" s="144"/>
      <c r="FE364" s="144"/>
      <c r="FF364" s="144"/>
      <c r="FG364" s="144"/>
      <c r="FH364" s="144"/>
      <c r="FI364" s="144"/>
      <c r="FJ364" s="144"/>
      <c r="FK364" s="144"/>
      <c r="FL364" s="144"/>
    </row>
    <row r="365" spans="1:168" s="143" customFormat="1" ht="18" x14ac:dyDescent="0.4">
      <c r="A365" s="1">
        <v>19</v>
      </c>
      <c r="B365" s="143" t="s">
        <v>400</v>
      </c>
      <c r="C365" s="144" t="s">
        <v>30</v>
      </c>
      <c r="D365" s="144" t="s">
        <v>373</v>
      </c>
      <c r="E365" s="144" t="s">
        <v>401</v>
      </c>
      <c r="F365" s="144" t="s">
        <v>32</v>
      </c>
      <c r="G365" s="3">
        <v>35000</v>
      </c>
      <c r="H365" s="56">
        <v>0</v>
      </c>
      <c r="I365" s="52">
        <v>25</v>
      </c>
      <c r="J365" s="5">
        <f t="shared" si="112"/>
        <v>1004.5</v>
      </c>
      <c r="K365" s="53">
        <f t="shared" si="120"/>
        <v>2485</v>
      </c>
      <c r="L365" s="146">
        <f t="shared" si="121"/>
        <v>402.5</v>
      </c>
      <c r="M365" s="52">
        <f t="shared" si="122"/>
        <v>1064</v>
      </c>
      <c r="N365" s="146">
        <f t="shared" si="123"/>
        <v>2481.5</v>
      </c>
      <c r="O365" s="147">
        <v>0</v>
      </c>
      <c r="P365" s="52">
        <f t="shared" si="124"/>
        <v>7437.5</v>
      </c>
      <c r="Q365" s="52">
        <f t="shared" si="125"/>
        <v>2093.5</v>
      </c>
      <c r="R365" s="52">
        <f t="shared" si="126"/>
        <v>5369</v>
      </c>
      <c r="S365" s="148">
        <f t="shared" si="127"/>
        <v>32906.5</v>
      </c>
      <c r="T365" s="144">
        <v>111</v>
      </c>
      <c r="U365" s="144"/>
      <c r="V365" s="144"/>
      <c r="W365" s="144"/>
      <c r="X365" s="144"/>
      <c r="Y365" s="144"/>
      <c r="Z365" s="144"/>
      <c r="AA365" s="144"/>
      <c r="AB365" s="144"/>
      <c r="AC365" s="144"/>
      <c r="AD365" s="144"/>
      <c r="AE365" s="144"/>
      <c r="AF365" s="144"/>
      <c r="AG365" s="144"/>
      <c r="AH365" s="144"/>
      <c r="AI365" s="144"/>
      <c r="AJ365" s="144"/>
      <c r="AK365" s="144"/>
      <c r="AL365" s="144"/>
      <c r="AM365" s="144"/>
      <c r="AN365" s="144"/>
      <c r="AO365" s="144"/>
      <c r="AP365" s="144"/>
      <c r="AQ365" s="144"/>
      <c r="AR365" s="144"/>
      <c r="AS365" s="144"/>
      <c r="AT365" s="144"/>
      <c r="AU365" s="144"/>
      <c r="AV365" s="144"/>
      <c r="AW365" s="144"/>
      <c r="AX365" s="144"/>
      <c r="AY365" s="144"/>
      <c r="AZ365" s="144"/>
      <c r="BA365" s="144"/>
      <c r="BB365" s="144"/>
      <c r="BC365" s="144"/>
      <c r="BD365" s="144"/>
      <c r="BE365" s="144"/>
      <c r="BF365" s="144"/>
      <c r="BG365" s="144"/>
      <c r="BH365" s="144"/>
      <c r="BI365" s="144"/>
      <c r="BJ365" s="144"/>
      <c r="BK365" s="144"/>
      <c r="BL365" s="144"/>
      <c r="BM365" s="144"/>
      <c r="BN365" s="144"/>
      <c r="BO365" s="144"/>
      <c r="BP365" s="144"/>
      <c r="BQ365" s="144"/>
      <c r="BR365" s="144"/>
      <c r="BS365" s="144"/>
      <c r="BT365" s="144"/>
      <c r="BU365" s="144"/>
      <c r="BV365" s="144"/>
      <c r="BW365" s="144"/>
      <c r="BX365" s="144"/>
      <c r="BY365" s="144"/>
      <c r="BZ365" s="144"/>
      <c r="CA365" s="144"/>
      <c r="CB365" s="144"/>
      <c r="CC365" s="144"/>
      <c r="CD365" s="144"/>
      <c r="CE365" s="144"/>
      <c r="CF365" s="144"/>
      <c r="CG365" s="144"/>
      <c r="CH365" s="144"/>
      <c r="CI365" s="144"/>
      <c r="CJ365" s="144"/>
      <c r="CK365" s="144"/>
      <c r="CL365" s="144"/>
      <c r="CM365" s="144"/>
      <c r="CN365" s="144"/>
      <c r="CO365" s="144"/>
      <c r="CP365" s="144"/>
      <c r="CQ365" s="144"/>
      <c r="CR365" s="144"/>
      <c r="CS365" s="144"/>
      <c r="CT365" s="144"/>
      <c r="CU365" s="144"/>
      <c r="CV365" s="144"/>
      <c r="CW365" s="144"/>
      <c r="CX365" s="144"/>
      <c r="CY365" s="144"/>
      <c r="CZ365" s="144"/>
      <c r="DA365" s="144"/>
      <c r="DB365" s="144"/>
      <c r="DC365" s="144"/>
      <c r="DD365" s="144"/>
      <c r="DE365" s="144"/>
      <c r="DF365" s="144"/>
      <c r="DG365" s="144"/>
      <c r="DH365" s="144"/>
      <c r="DI365" s="144"/>
      <c r="DJ365" s="144"/>
      <c r="DK365" s="144"/>
      <c r="DL365" s="144"/>
      <c r="DM365" s="144"/>
      <c r="DN365" s="144"/>
      <c r="DO365" s="144"/>
      <c r="DP365" s="144"/>
      <c r="DQ365" s="144"/>
      <c r="DR365" s="144"/>
      <c r="DS365" s="144"/>
      <c r="DT365" s="144"/>
      <c r="DU365" s="144"/>
      <c r="DV365" s="144"/>
      <c r="DW365" s="144"/>
      <c r="DX365" s="144"/>
      <c r="DY365" s="144"/>
      <c r="DZ365" s="144"/>
      <c r="EA365" s="144"/>
      <c r="EB365" s="144"/>
      <c r="EC365" s="144"/>
      <c r="ED365" s="144"/>
      <c r="EE365" s="144"/>
      <c r="EF365" s="144"/>
      <c r="EG365" s="144"/>
      <c r="EH365" s="144"/>
      <c r="EI365" s="144"/>
      <c r="EJ365" s="144"/>
      <c r="EK365" s="144"/>
      <c r="EL365" s="144"/>
      <c r="EM365" s="144"/>
      <c r="EN365" s="144"/>
      <c r="EO365" s="144"/>
      <c r="EP365" s="144"/>
      <c r="EQ365" s="144"/>
      <c r="ER365" s="144"/>
      <c r="ES365" s="144"/>
      <c r="ET365" s="144"/>
      <c r="EU365" s="144"/>
      <c r="EV365" s="144"/>
      <c r="EW365" s="144"/>
      <c r="EX365" s="144"/>
      <c r="EY365" s="144"/>
      <c r="EZ365" s="144"/>
      <c r="FA365" s="144"/>
      <c r="FB365" s="144"/>
      <c r="FC365" s="144"/>
      <c r="FD365" s="144"/>
      <c r="FE365" s="144"/>
      <c r="FF365" s="144"/>
      <c r="FG365" s="144"/>
      <c r="FH365" s="144"/>
      <c r="FI365" s="144"/>
      <c r="FJ365" s="144"/>
      <c r="FK365" s="144"/>
      <c r="FL365" s="144"/>
    </row>
    <row r="366" spans="1:168" s="2" customFormat="1" ht="15" customHeight="1" x14ac:dyDescent="0.4">
      <c r="A366" s="1">
        <v>20</v>
      </c>
      <c r="B366" s="2" t="s">
        <v>402</v>
      </c>
      <c r="C366" s="1" t="s">
        <v>30</v>
      </c>
      <c r="D366" s="1" t="s">
        <v>373</v>
      </c>
      <c r="E366" s="1" t="s">
        <v>403</v>
      </c>
      <c r="F366" s="1" t="s">
        <v>32</v>
      </c>
      <c r="G366" s="3">
        <v>18000</v>
      </c>
      <c r="H366" s="56">
        <v>0</v>
      </c>
      <c r="I366" s="5">
        <v>25</v>
      </c>
      <c r="J366" s="5">
        <f t="shared" si="112"/>
        <v>516.6</v>
      </c>
      <c r="K366" s="53">
        <f t="shared" si="120"/>
        <v>1277.9999999999998</v>
      </c>
      <c r="L366" s="53">
        <f t="shared" si="119"/>
        <v>207</v>
      </c>
      <c r="M366" s="5">
        <f t="shared" si="113"/>
        <v>547.20000000000005</v>
      </c>
      <c r="N366" s="53">
        <f t="shared" si="114"/>
        <v>1276.2</v>
      </c>
      <c r="O366" s="6">
        <v>0</v>
      </c>
      <c r="P366" s="5">
        <f t="shared" si="115"/>
        <v>3825</v>
      </c>
      <c r="Q366" s="5">
        <f t="shared" si="116"/>
        <v>1088.8000000000002</v>
      </c>
      <c r="R366" s="5">
        <f t="shared" si="117"/>
        <v>2761.2</v>
      </c>
      <c r="S366" s="55">
        <f t="shared" si="118"/>
        <v>16911.2</v>
      </c>
      <c r="T366" s="1">
        <v>111</v>
      </c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</row>
    <row r="367" spans="1:168" s="2" customFormat="1" ht="15" customHeight="1" x14ac:dyDescent="0.4">
      <c r="A367" s="1">
        <v>21</v>
      </c>
      <c r="B367" s="2" t="s">
        <v>404</v>
      </c>
      <c r="C367" s="1" t="s">
        <v>30</v>
      </c>
      <c r="D367" s="1" t="s">
        <v>373</v>
      </c>
      <c r="E367" s="1" t="s">
        <v>403</v>
      </c>
      <c r="F367" s="1" t="s">
        <v>32</v>
      </c>
      <c r="G367" s="3">
        <v>18000</v>
      </c>
      <c r="H367" s="56">
        <v>0</v>
      </c>
      <c r="I367" s="5">
        <v>25</v>
      </c>
      <c r="J367" s="5">
        <f t="shared" si="112"/>
        <v>516.6</v>
      </c>
      <c r="K367" s="53">
        <f t="shared" si="120"/>
        <v>1277.9999999999998</v>
      </c>
      <c r="L367" s="53">
        <f>+G367*1.15%</f>
        <v>207</v>
      </c>
      <c r="M367" s="5">
        <f>+G367*3.04%</f>
        <v>547.20000000000005</v>
      </c>
      <c r="N367" s="53">
        <f>+G367*7.09%</f>
        <v>1276.2</v>
      </c>
      <c r="O367" s="6">
        <v>0</v>
      </c>
      <c r="P367" s="5">
        <f>SUM(J367:N367)</f>
        <v>3825</v>
      </c>
      <c r="Q367" s="5">
        <f>+H367+I367+J367+M367+O367</f>
        <v>1088.8000000000002</v>
      </c>
      <c r="R367" s="5">
        <f>+K367+L367+N367</f>
        <v>2761.2</v>
      </c>
      <c r="S367" s="55">
        <f>+G367-Q367</f>
        <v>16911.2</v>
      </c>
      <c r="T367" s="1">
        <v>111</v>
      </c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</row>
    <row r="368" spans="1:168" s="2" customFormat="1" ht="15" customHeight="1" x14ac:dyDescent="0.4">
      <c r="A368" s="1">
        <v>22</v>
      </c>
      <c r="B368" s="2" t="s">
        <v>405</v>
      </c>
      <c r="C368" s="1" t="s">
        <v>30</v>
      </c>
      <c r="D368" s="1" t="s">
        <v>373</v>
      </c>
      <c r="E368" s="1" t="s">
        <v>403</v>
      </c>
      <c r="F368" s="1" t="s">
        <v>32</v>
      </c>
      <c r="G368" s="3">
        <v>18000</v>
      </c>
      <c r="H368" s="56">
        <v>0</v>
      </c>
      <c r="I368" s="5">
        <v>25</v>
      </c>
      <c r="J368" s="5">
        <f t="shared" si="112"/>
        <v>516.6</v>
      </c>
      <c r="K368" s="53">
        <f t="shared" si="120"/>
        <v>1277.9999999999998</v>
      </c>
      <c r="L368" s="53">
        <f>+G368*1.15%</f>
        <v>207</v>
      </c>
      <c r="M368" s="5">
        <f>+G368*3.04%</f>
        <v>547.20000000000005</v>
      </c>
      <c r="N368" s="53">
        <f>+G368*7.09%</f>
        <v>1276.2</v>
      </c>
      <c r="O368" s="6">
        <v>0</v>
      </c>
      <c r="P368" s="5">
        <f>SUM(J368:N368)</f>
        <v>3825</v>
      </c>
      <c r="Q368" s="5">
        <f>+H368+I368+J368+M368+O368</f>
        <v>1088.8000000000002</v>
      </c>
      <c r="R368" s="5">
        <f>+K368+L368+N368</f>
        <v>2761.2</v>
      </c>
      <c r="S368" s="55">
        <f>+G368-Q368</f>
        <v>16911.2</v>
      </c>
      <c r="T368" s="1">
        <v>111</v>
      </c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</row>
    <row r="369" spans="1:168" s="2" customFormat="1" ht="15" customHeight="1" x14ac:dyDescent="0.4">
      <c r="A369" s="1">
        <v>23</v>
      </c>
      <c r="B369" s="2" t="s">
        <v>406</v>
      </c>
      <c r="C369" s="1" t="s">
        <v>30</v>
      </c>
      <c r="D369" s="1" t="s">
        <v>373</v>
      </c>
      <c r="E369" s="1" t="s">
        <v>403</v>
      </c>
      <c r="F369" s="1" t="s">
        <v>32</v>
      </c>
      <c r="G369" s="3">
        <v>18000</v>
      </c>
      <c r="H369" s="56">
        <v>0</v>
      </c>
      <c r="I369" s="5">
        <v>25</v>
      </c>
      <c r="J369" s="5">
        <f t="shared" si="112"/>
        <v>516.6</v>
      </c>
      <c r="K369" s="53">
        <f t="shared" si="120"/>
        <v>1277.9999999999998</v>
      </c>
      <c r="L369" s="53">
        <f t="shared" si="119"/>
        <v>207</v>
      </c>
      <c r="M369" s="5">
        <f t="shared" si="113"/>
        <v>547.20000000000005</v>
      </c>
      <c r="N369" s="53">
        <f t="shared" si="114"/>
        <v>1276.2</v>
      </c>
      <c r="O369" s="6">
        <v>0</v>
      </c>
      <c r="P369" s="5">
        <f t="shared" si="115"/>
        <v>3825</v>
      </c>
      <c r="Q369" s="5">
        <f t="shared" si="116"/>
        <v>1088.8000000000002</v>
      </c>
      <c r="R369" s="5">
        <f t="shared" si="117"/>
        <v>2761.2</v>
      </c>
      <c r="S369" s="55">
        <f t="shared" si="118"/>
        <v>16911.2</v>
      </c>
      <c r="T369" s="1">
        <v>111</v>
      </c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</row>
    <row r="370" spans="1:168" s="2" customFormat="1" ht="15" customHeight="1" x14ac:dyDescent="0.4">
      <c r="A370" s="1">
        <v>24</v>
      </c>
      <c r="B370" s="2" t="s">
        <v>407</v>
      </c>
      <c r="C370" s="1" t="s">
        <v>30</v>
      </c>
      <c r="D370" s="1" t="s">
        <v>373</v>
      </c>
      <c r="E370" s="1" t="s">
        <v>408</v>
      </c>
      <c r="F370" s="1" t="s">
        <v>32</v>
      </c>
      <c r="G370" s="3">
        <v>18000</v>
      </c>
      <c r="H370" s="56">
        <v>0</v>
      </c>
      <c r="I370" s="5">
        <v>25</v>
      </c>
      <c r="J370" s="5">
        <f t="shared" si="112"/>
        <v>516.6</v>
      </c>
      <c r="K370" s="53">
        <f t="shared" si="120"/>
        <v>1277.9999999999998</v>
      </c>
      <c r="L370" s="53">
        <f t="shared" si="119"/>
        <v>207</v>
      </c>
      <c r="M370" s="5">
        <f t="shared" si="113"/>
        <v>547.20000000000005</v>
      </c>
      <c r="N370" s="53">
        <f t="shared" si="114"/>
        <v>1276.2</v>
      </c>
      <c r="O370" s="6">
        <v>0</v>
      </c>
      <c r="P370" s="5">
        <f t="shared" si="115"/>
        <v>3825</v>
      </c>
      <c r="Q370" s="5">
        <f t="shared" si="116"/>
        <v>1088.8000000000002</v>
      </c>
      <c r="R370" s="5">
        <f t="shared" si="117"/>
        <v>2761.2</v>
      </c>
      <c r="S370" s="55">
        <f t="shared" si="118"/>
        <v>16911.2</v>
      </c>
      <c r="T370" s="1">
        <v>111</v>
      </c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</row>
    <row r="371" spans="1:168" s="2" customFormat="1" ht="15" customHeight="1" x14ac:dyDescent="0.4">
      <c r="A371" s="1">
        <v>25</v>
      </c>
      <c r="B371" s="2" t="s">
        <v>409</v>
      </c>
      <c r="C371" s="1" t="s">
        <v>30</v>
      </c>
      <c r="D371" s="1" t="s">
        <v>373</v>
      </c>
      <c r="E371" s="138" t="s">
        <v>410</v>
      </c>
      <c r="F371" s="1" t="s">
        <v>32</v>
      </c>
      <c r="G371" s="3">
        <v>22575</v>
      </c>
      <c r="H371" s="56">
        <v>0</v>
      </c>
      <c r="I371" s="5">
        <v>25</v>
      </c>
      <c r="J371" s="5">
        <f t="shared" si="112"/>
        <v>647.90250000000003</v>
      </c>
      <c r="K371" s="53">
        <v>1602.83</v>
      </c>
      <c r="L371" s="53">
        <f t="shared" si="119"/>
        <v>259.61250000000001</v>
      </c>
      <c r="M371" s="5">
        <f t="shared" si="113"/>
        <v>686.28</v>
      </c>
      <c r="N371" s="53">
        <f t="shared" si="114"/>
        <v>1600.5675000000001</v>
      </c>
      <c r="O371" s="6">
        <v>0</v>
      </c>
      <c r="P371" s="5">
        <f t="shared" si="115"/>
        <v>4797.1925000000001</v>
      </c>
      <c r="Q371" s="5">
        <f t="shared" si="116"/>
        <v>1359.1824999999999</v>
      </c>
      <c r="R371" s="5">
        <f t="shared" si="117"/>
        <v>3463.01</v>
      </c>
      <c r="S371" s="55">
        <f t="shared" si="118"/>
        <v>21215.817500000001</v>
      </c>
      <c r="T371" s="1">
        <v>111</v>
      </c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</row>
    <row r="372" spans="1:168" s="2" customFormat="1" ht="15" customHeight="1" x14ac:dyDescent="0.4">
      <c r="A372" s="1">
        <v>26</v>
      </c>
      <c r="B372" s="2" t="s">
        <v>411</v>
      </c>
      <c r="C372" s="1" t="s">
        <v>30</v>
      </c>
      <c r="D372" s="1" t="s">
        <v>373</v>
      </c>
      <c r="E372" s="149" t="s">
        <v>412</v>
      </c>
      <c r="F372" s="1" t="s">
        <v>32</v>
      </c>
      <c r="G372" s="3">
        <v>18000</v>
      </c>
      <c r="H372" s="56">
        <v>0</v>
      </c>
      <c r="I372" s="5">
        <v>25</v>
      </c>
      <c r="J372" s="5">
        <f t="shared" si="112"/>
        <v>516.6</v>
      </c>
      <c r="K372" s="53">
        <f t="shared" si="120"/>
        <v>1277.9999999999998</v>
      </c>
      <c r="L372" s="53">
        <f t="shared" si="119"/>
        <v>207</v>
      </c>
      <c r="M372" s="5">
        <f t="shared" si="113"/>
        <v>547.20000000000005</v>
      </c>
      <c r="N372" s="53">
        <f t="shared" si="114"/>
        <v>1276.2</v>
      </c>
      <c r="O372" s="6">
        <v>0</v>
      </c>
      <c r="P372" s="5">
        <f t="shared" si="115"/>
        <v>3825</v>
      </c>
      <c r="Q372" s="5">
        <f t="shared" si="116"/>
        <v>1088.8000000000002</v>
      </c>
      <c r="R372" s="5">
        <f t="shared" si="117"/>
        <v>2761.2</v>
      </c>
      <c r="S372" s="55">
        <f t="shared" si="118"/>
        <v>16911.2</v>
      </c>
      <c r="T372" s="1">
        <v>111</v>
      </c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</row>
    <row r="373" spans="1:168" s="2" customFormat="1" ht="15" customHeight="1" x14ac:dyDescent="0.4">
      <c r="A373" s="1">
        <v>27</v>
      </c>
      <c r="B373" s="2" t="s">
        <v>413</v>
      </c>
      <c r="C373" s="1" t="s">
        <v>30</v>
      </c>
      <c r="D373" s="1" t="s">
        <v>373</v>
      </c>
      <c r="E373" s="1" t="s">
        <v>414</v>
      </c>
      <c r="F373" s="1" t="s">
        <v>32</v>
      </c>
      <c r="G373" s="3">
        <v>18000</v>
      </c>
      <c r="H373" s="56">
        <v>0</v>
      </c>
      <c r="I373" s="5">
        <v>25</v>
      </c>
      <c r="J373" s="5">
        <f t="shared" si="112"/>
        <v>516.6</v>
      </c>
      <c r="K373" s="53">
        <f t="shared" si="120"/>
        <v>1277.9999999999998</v>
      </c>
      <c r="L373" s="53">
        <f t="shared" si="119"/>
        <v>207</v>
      </c>
      <c r="M373" s="5">
        <f t="shared" si="113"/>
        <v>547.20000000000005</v>
      </c>
      <c r="N373" s="53">
        <f t="shared" si="114"/>
        <v>1276.2</v>
      </c>
      <c r="O373" s="6">
        <v>0</v>
      </c>
      <c r="P373" s="5">
        <f t="shared" si="115"/>
        <v>3825</v>
      </c>
      <c r="Q373" s="5">
        <f t="shared" si="116"/>
        <v>1088.8000000000002</v>
      </c>
      <c r="R373" s="5">
        <f t="shared" si="117"/>
        <v>2761.2</v>
      </c>
      <c r="S373" s="55">
        <f t="shared" si="118"/>
        <v>16911.2</v>
      </c>
      <c r="T373" s="1">
        <v>111</v>
      </c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</row>
    <row r="374" spans="1:168" s="2" customFormat="1" ht="15" customHeight="1" x14ac:dyDescent="0.4">
      <c r="A374" s="1">
        <v>28</v>
      </c>
      <c r="B374" s="2" t="s">
        <v>415</v>
      </c>
      <c r="C374" s="1" t="s">
        <v>30</v>
      </c>
      <c r="D374" s="1" t="s">
        <v>373</v>
      </c>
      <c r="E374" s="1" t="s">
        <v>414</v>
      </c>
      <c r="F374" s="1" t="s">
        <v>32</v>
      </c>
      <c r="G374" s="3">
        <v>18000</v>
      </c>
      <c r="H374" s="56">
        <v>0</v>
      </c>
      <c r="I374" s="5">
        <v>25</v>
      </c>
      <c r="J374" s="5">
        <f>+G374*2.87%</f>
        <v>516.6</v>
      </c>
      <c r="K374" s="53">
        <f>+G374*7.1%</f>
        <v>1277.9999999999998</v>
      </c>
      <c r="L374" s="53">
        <f>+G374*1.15%</f>
        <v>207</v>
      </c>
      <c r="M374" s="5">
        <f>+G374*3.04%</f>
        <v>547.20000000000005</v>
      </c>
      <c r="N374" s="53">
        <f>+G374*7.09%</f>
        <v>1276.2</v>
      </c>
      <c r="O374" s="6">
        <v>0</v>
      </c>
      <c r="P374" s="5">
        <f>SUM(J374:N374)</f>
        <v>3825</v>
      </c>
      <c r="Q374" s="5">
        <f>+H374+I374+J374+M374+O374</f>
        <v>1088.8000000000002</v>
      </c>
      <c r="R374" s="5">
        <f>+K374+L374+N374</f>
        <v>2761.2</v>
      </c>
      <c r="S374" s="55">
        <f>+G374-Q374</f>
        <v>16911.2</v>
      </c>
      <c r="T374" s="1">
        <v>111</v>
      </c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</row>
    <row r="375" spans="1:168" s="2" customFormat="1" ht="15" customHeight="1" x14ac:dyDescent="0.4">
      <c r="A375" s="1">
        <v>29</v>
      </c>
      <c r="B375" s="2" t="s">
        <v>416</v>
      </c>
      <c r="C375" s="1" t="s">
        <v>30</v>
      </c>
      <c r="D375" s="1" t="s">
        <v>373</v>
      </c>
      <c r="E375" s="1" t="s">
        <v>380</v>
      </c>
      <c r="F375" s="1" t="s">
        <v>32</v>
      </c>
      <c r="G375" s="3">
        <v>22000</v>
      </c>
      <c r="H375" s="56">
        <v>0</v>
      </c>
      <c r="I375" s="5">
        <v>25</v>
      </c>
      <c r="J375" s="5">
        <f t="shared" si="112"/>
        <v>631.4</v>
      </c>
      <c r="K375" s="53">
        <f t="shared" si="120"/>
        <v>1561.9999999999998</v>
      </c>
      <c r="L375" s="53">
        <f t="shared" si="119"/>
        <v>253</v>
      </c>
      <c r="M375" s="5">
        <f t="shared" si="113"/>
        <v>668.8</v>
      </c>
      <c r="N375" s="53">
        <f t="shared" si="114"/>
        <v>1559.8000000000002</v>
      </c>
      <c r="O375" s="6">
        <v>0</v>
      </c>
      <c r="P375" s="5">
        <f t="shared" si="115"/>
        <v>4675</v>
      </c>
      <c r="Q375" s="5">
        <f t="shared" si="116"/>
        <v>1325.1999999999998</v>
      </c>
      <c r="R375" s="5">
        <f t="shared" si="117"/>
        <v>3374.8</v>
      </c>
      <c r="S375" s="55">
        <f t="shared" si="118"/>
        <v>20674.8</v>
      </c>
      <c r="T375" s="1">
        <v>111</v>
      </c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</row>
    <row r="376" spans="1:168" s="2" customFormat="1" ht="15" customHeight="1" x14ac:dyDescent="0.4">
      <c r="A376" s="1">
        <v>30</v>
      </c>
      <c r="B376" s="2" t="s">
        <v>417</v>
      </c>
      <c r="C376" s="1" t="s">
        <v>30</v>
      </c>
      <c r="D376" s="1" t="s">
        <v>373</v>
      </c>
      <c r="E376" s="1" t="s">
        <v>391</v>
      </c>
      <c r="F376" s="1" t="s">
        <v>32</v>
      </c>
      <c r="G376" s="3">
        <v>35000</v>
      </c>
      <c r="H376" s="56">
        <v>0</v>
      </c>
      <c r="I376" s="5">
        <v>25</v>
      </c>
      <c r="J376" s="5">
        <f t="shared" si="112"/>
        <v>1004.5</v>
      </c>
      <c r="K376" s="53">
        <f t="shared" si="120"/>
        <v>2485</v>
      </c>
      <c r="L376" s="53">
        <f t="shared" si="119"/>
        <v>402.5</v>
      </c>
      <c r="M376" s="5">
        <f t="shared" si="113"/>
        <v>1064</v>
      </c>
      <c r="N376" s="53">
        <f t="shared" si="114"/>
        <v>2481.5</v>
      </c>
      <c r="O376" s="6">
        <v>0</v>
      </c>
      <c r="P376" s="5">
        <f t="shared" si="115"/>
        <v>7437.5</v>
      </c>
      <c r="Q376" s="5">
        <f t="shared" si="116"/>
        <v>2093.5</v>
      </c>
      <c r="R376" s="5">
        <f t="shared" si="117"/>
        <v>5369</v>
      </c>
      <c r="S376" s="55">
        <f t="shared" si="118"/>
        <v>32906.5</v>
      </c>
      <c r="T376" s="1">
        <v>111</v>
      </c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</row>
    <row r="377" spans="1:168" s="2" customFormat="1" ht="15" customHeight="1" x14ac:dyDescent="0.4">
      <c r="A377" s="1">
        <v>31</v>
      </c>
      <c r="B377" s="2" t="s">
        <v>418</v>
      </c>
      <c r="C377" s="1" t="s">
        <v>30</v>
      </c>
      <c r="D377" s="1" t="s">
        <v>373</v>
      </c>
      <c r="E377" s="1" t="s">
        <v>391</v>
      </c>
      <c r="F377" s="1" t="s">
        <v>32</v>
      </c>
      <c r="G377" s="3">
        <v>35000</v>
      </c>
      <c r="H377" s="56">
        <v>0</v>
      </c>
      <c r="I377" s="5">
        <v>25</v>
      </c>
      <c r="J377" s="5">
        <f t="shared" si="112"/>
        <v>1004.5</v>
      </c>
      <c r="K377" s="53">
        <f t="shared" si="120"/>
        <v>2485</v>
      </c>
      <c r="L377" s="53">
        <f t="shared" si="119"/>
        <v>402.5</v>
      </c>
      <c r="M377" s="5">
        <f t="shared" si="113"/>
        <v>1064</v>
      </c>
      <c r="N377" s="53">
        <f t="shared" si="114"/>
        <v>2481.5</v>
      </c>
      <c r="O377" s="6">
        <v>0</v>
      </c>
      <c r="P377" s="5">
        <f t="shared" si="115"/>
        <v>7437.5</v>
      </c>
      <c r="Q377" s="5">
        <f t="shared" si="116"/>
        <v>2093.5</v>
      </c>
      <c r="R377" s="5">
        <f t="shared" si="117"/>
        <v>5369</v>
      </c>
      <c r="S377" s="55">
        <f t="shared" si="118"/>
        <v>32906.5</v>
      </c>
      <c r="T377" s="1">
        <v>111</v>
      </c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</row>
    <row r="378" spans="1:168" s="2" customFormat="1" ht="15" customHeight="1" x14ac:dyDescent="0.4">
      <c r="A378" s="1">
        <v>32</v>
      </c>
      <c r="B378" s="2" t="s">
        <v>419</v>
      </c>
      <c r="C378" s="1" t="s">
        <v>30</v>
      </c>
      <c r="D378" s="1" t="s">
        <v>373</v>
      </c>
      <c r="E378" s="1" t="s">
        <v>391</v>
      </c>
      <c r="F378" s="1" t="s">
        <v>32</v>
      </c>
      <c r="G378" s="3">
        <v>35000</v>
      </c>
      <c r="H378" s="56">
        <v>0</v>
      </c>
      <c r="I378" s="5">
        <v>25</v>
      </c>
      <c r="J378" s="5">
        <f t="shared" si="112"/>
        <v>1004.5</v>
      </c>
      <c r="K378" s="53">
        <f t="shared" si="120"/>
        <v>2485</v>
      </c>
      <c r="L378" s="53">
        <f t="shared" si="119"/>
        <v>402.5</v>
      </c>
      <c r="M378" s="5">
        <f t="shared" si="113"/>
        <v>1064</v>
      </c>
      <c r="N378" s="53">
        <f t="shared" si="114"/>
        <v>2481.5</v>
      </c>
      <c r="O378" s="6">
        <v>0</v>
      </c>
      <c r="P378" s="5">
        <f t="shared" si="115"/>
        <v>7437.5</v>
      </c>
      <c r="Q378" s="5">
        <f t="shared" si="116"/>
        <v>2093.5</v>
      </c>
      <c r="R378" s="5">
        <f t="shared" si="117"/>
        <v>5369</v>
      </c>
      <c r="S378" s="55">
        <f t="shared" si="118"/>
        <v>32906.5</v>
      </c>
      <c r="T378" s="1">
        <v>111</v>
      </c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</row>
    <row r="379" spans="1:168" s="2" customFormat="1" ht="15" customHeight="1" x14ac:dyDescent="0.4">
      <c r="A379" s="1">
        <v>33</v>
      </c>
      <c r="B379" s="2" t="s">
        <v>420</v>
      </c>
      <c r="C379" s="1" t="s">
        <v>30</v>
      </c>
      <c r="D379" s="1" t="s">
        <v>373</v>
      </c>
      <c r="E379" s="1" t="s">
        <v>421</v>
      </c>
      <c r="F379" s="1" t="s">
        <v>32</v>
      </c>
      <c r="G379" s="3">
        <v>22000</v>
      </c>
      <c r="H379" s="56">
        <v>0</v>
      </c>
      <c r="I379" s="5">
        <v>25</v>
      </c>
      <c r="J379" s="5">
        <f t="shared" si="112"/>
        <v>631.4</v>
      </c>
      <c r="K379" s="53">
        <f t="shared" si="120"/>
        <v>1561.9999999999998</v>
      </c>
      <c r="L379" s="53">
        <f t="shared" si="119"/>
        <v>253</v>
      </c>
      <c r="M379" s="5">
        <f t="shared" si="113"/>
        <v>668.8</v>
      </c>
      <c r="N379" s="53">
        <f t="shared" si="114"/>
        <v>1559.8000000000002</v>
      </c>
      <c r="O379" s="6">
        <v>0</v>
      </c>
      <c r="P379" s="5">
        <f t="shared" si="115"/>
        <v>4675</v>
      </c>
      <c r="Q379" s="5">
        <f t="shared" si="116"/>
        <v>1325.1999999999998</v>
      </c>
      <c r="R379" s="5">
        <f t="shared" si="117"/>
        <v>3374.8</v>
      </c>
      <c r="S379" s="55">
        <f t="shared" si="118"/>
        <v>20674.8</v>
      </c>
      <c r="T379" s="1">
        <v>111</v>
      </c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</row>
    <row r="380" spans="1:168" s="2" customFormat="1" ht="15" customHeight="1" x14ac:dyDescent="0.4">
      <c r="A380" s="1">
        <v>34</v>
      </c>
      <c r="B380" s="2" t="s">
        <v>422</v>
      </c>
      <c r="C380" s="1" t="s">
        <v>30</v>
      </c>
      <c r="D380" s="1" t="s">
        <v>373</v>
      </c>
      <c r="E380" s="1" t="s">
        <v>403</v>
      </c>
      <c r="F380" s="1" t="s">
        <v>32</v>
      </c>
      <c r="G380" s="3">
        <v>18000</v>
      </c>
      <c r="H380" s="56">
        <v>0</v>
      </c>
      <c r="I380" s="5">
        <v>25</v>
      </c>
      <c r="J380" s="5">
        <f t="shared" si="112"/>
        <v>516.6</v>
      </c>
      <c r="K380" s="53">
        <f t="shared" si="120"/>
        <v>1277.9999999999998</v>
      </c>
      <c r="L380" s="53">
        <f>+G380*1.15%</f>
        <v>207</v>
      </c>
      <c r="M380" s="5">
        <f>+G380*3.04%</f>
        <v>547.20000000000005</v>
      </c>
      <c r="N380" s="53">
        <f>+G380*7.09%</f>
        <v>1276.2</v>
      </c>
      <c r="O380" s="6">
        <v>0</v>
      </c>
      <c r="P380" s="5">
        <f>SUM(J380:N380)</f>
        <v>3825</v>
      </c>
      <c r="Q380" s="5">
        <f>+H380+I380+J380+M380+O380</f>
        <v>1088.8000000000002</v>
      </c>
      <c r="R380" s="5">
        <f>+K380+L380+N380</f>
        <v>2761.2</v>
      </c>
      <c r="S380" s="55">
        <f>+G380-Q380</f>
        <v>16911.2</v>
      </c>
      <c r="T380" s="1">
        <v>111</v>
      </c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</row>
    <row r="381" spans="1:168" s="2" customFormat="1" ht="15" customHeight="1" x14ac:dyDescent="0.4">
      <c r="A381" s="1">
        <v>35</v>
      </c>
      <c r="B381" s="2" t="s">
        <v>423</v>
      </c>
      <c r="C381" s="1" t="s">
        <v>30</v>
      </c>
      <c r="D381" s="1" t="s">
        <v>373</v>
      </c>
      <c r="E381" s="88" t="s">
        <v>380</v>
      </c>
      <c r="F381" s="1" t="s">
        <v>32</v>
      </c>
      <c r="G381" s="3">
        <v>22000</v>
      </c>
      <c r="H381" s="56">
        <v>0</v>
      </c>
      <c r="I381" s="5">
        <v>25</v>
      </c>
      <c r="J381" s="5">
        <f t="shared" si="112"/>
        <v>631.4</v>
      </c>
      <c r="K381" s="53">
        <f t="shared" si="120"/>
        <v>1561.9999999999998</v>
      </c>
      <c r="L381" s="53">
        <f t="shared" si="119"/>
        <v>253</v>
      </c>
      <c r="M381" s="5">
        <f t="shared" si="113"/>
        <v>668.8</v>
      </c>
      <c r="N381" s="53">
        <f t="shared" si="114"/>
        <v>1559.8000000000002</v>
      </c>
      <c r="O381" s="6">
        <v>1587.38</v>
      </c>
      <c r="P381" s="5">
        <f t="shared" si="115"/>
        <v>4675</v>
      </c>
      <c r="Q381" s="5">
        <f t="shared" si="116"/>
        <v>2912.58</v>
      </c>
      <c r="R381" s="5">
        <f t="shared" si="117"/>
        <v>3374.8</v>
      </c>
      <c r="S381" s="55">
        <f t="shared" si="118"/>
        <v>19087.419999999998</v>
      </c>
      <c r="T381" s="1">
        <v>111</v>
      </c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</row>
    <row r="382" spans="1:168" s="2" customFormat="1" ht="15" customHeight="1" x14ac:dyDescent="0.4">
      <c r="A382" s="1">
        <v>36</v>
      </c>
      <c r="B382" s="2" t="s">
        <v>424</v>
      </c>
      <c r="C382" s="1" t="s">
        <v>30</v>
      </c>
      <c r="D382" s="1" t="s">
        <v>373</v>
      </c>
      <c r="E382" s="149" t="s">
        <v>425</v>
      </c>
      <c r="F382" s="1" t="s">
        <v>32</v>
      </c>
      <c r="G382" s="3">
        <v>20460</v>
      </c>
      <c r="H382" s="56">
        <v>0</v>
      </c>
      <c r="I382" s="5">
        <v>25</v>
      </c>
      <c r="J382" s="5">
        <f t="shared" si="112"/>
        <v>587.202</v>
      </c>
      <c r="K382" s="53">
        <f t="shared" si="120"/>
        <v>1452.6599999999999</v>
      </c>
      <c r="L382" s="53">
        <f t="shared" si="119"/>
        <v>235.29</v>
      </c>
      <c r="M382" s="5">
        <f t="shared" si="113"/>
        <v>621.98400000000004</v>
      </c>
      <c r="N382" s="53">
        <f t="shared" si="114"/>
        <v>1450.614</v>
      </c>
      <c r="O382" s="6">
        <v>0</v>
      </c>
      <c r="P382" s="5">
        <f t="shared" si="115"/>
        <v>4347.75</v>
      </c>
      <c r="Q382" s="5">
        <f t="shared" si="116"/>
        <v>1234.1860000000001</v>
      </c>
      <c r="R382" s="5">
        <f t="shared" si="117"/>
        <v>3138.5639999999999</v>
      </c>
      <c r="S382" s="55">
        <f t="shared" si="118"/>
        <v>19225.813999999998</v>
      </c>
      <c r="T382" s="1">
        <v>111</v>
      </c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</row>
    <row r="383" spans="1:168" s="2" customFormat="1" ht="15" customHeight="1" x14ac:dyDescent="0.4">
      <c r="A383" s="1">
        <v>37</v>
      </c>
      <c r="B383" s="2" t="s">
        <v>426</v>
      </c>
      <c r="C383" s="1" t="s">
        <v>30</v>
      </c>
      <c r="D383" s="1" t="s">
        <v>373</v>
      </c>
      <c r="E383" s="1" t="s">
        <v>414</v>
      </c>
      <c r="F383" s="1" t="s">
        <v>32</v>
      </c>
      <c r="G383" s="3">
        <v>20460</v>
      </c>
      <c r="H383" s="56">
        <v>0</v>
      </c>
      <c r="I383" s="5">
        <v>25</v>
      </c>
      <c r="J383" s="5">
        <f t="shared" si="112"/>
        <v>587.202</v>
      </c>
      <c r="K383" s="53">
        <f t="shared" si="120"/>
        <v>1452.6599999999999</v>
      </c>
      <c r="L383" s="53">
        <f>+G383*1.15%</f>
        <v>235.29</v>
      </c>
      <c r="M383" s="5">
        <f>+G383*3.04%</f>
        <v>621.98400000000004</v>
      </c>
      <c r="N383" s="53">
        <f>+G383*7.09%</f>
        <v>1450.614</v>
      </c>
      <c r="O383" s="6">
        <v>0</v>
      </c>
      <c r="P383" s="5">
        <f>SUM(J383:N383)</f>
        <v>4347.75</v>
      </c>
      <c r="Q383" s="5">
        <f>+H383+I383+J383+M383+O383</f>
        <v>1234.1860000000001</v>
      </c>
      <c r="R383" s="5">
        <f>+K383+L383+N383</f>
        <v>3138.5639999999999</v>
      </c>
      <c r="S383" s="55">
        <f>+G383-Q383</f>
        <v>19225.813999999998</v>
      </c>
      <c r="T383" s="1">
        <v>111</v>
      </c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</row>
    <row r="384" spans="1:168" s="2" customFormat="1" ht="15" customHeight="1" x14ac:dyDescent="0.4">
      <c r="A384" s="1">
        <v>38</v>
      </c>
      <c r="B384" s="2" t="s">
        <v>427</v>
      </c>
      <c r="C384" s="1" t="s">
        <v>30</v>
      </c>
      <c r="D384" s="1" t="s">
        <v>373</v>
      </c>
      <c r="E384" s="1" t="s">
        <v>428</v>
      </c>
      <c r="F384" s="1" t="s">
        <v>32</v>
      </c>
      <c r="G384" s="3">
        <v>22000</v>
      </c>
      <c r="H384" s="56">
        <v>0</v>
      </c>
      <c r="I384" s="5">
        <v>25</v>
      </c>
      <c r="J384" s="5">
        <f t="shared" si="112"/>
        <v>631.4</v>
      </c>
      <c r="K384" s="53">
        <f t="shared" si="120"/>
        <v>1561.9999999999998</v>
      </c>
      <c r="L384" s="53">
        <f t="shared" si="119"/>
        <v>253</v>
      </c>
      <c r="M384" s="5">
        <f t="shared" si="113"/>
        <v>668.8</v>
      </c>
      <c r="N384" s="53">
        <f t="shared" si="114"/>
        <v>1559.8000000000002</v>
      </c>
      <c r="O384" s="6">
        <v>0</v>
      </c>
      <c r="P384" s="5">
        <f t="shared" si="115"/>
        <v>4675</v>
      </c>
      <c r="Q384" s="5">
        <f t="shared" si="116"/>
        <v>1325.1999999999998</v>
      </c>
      <c r="R384" s="5">
        <f t="shared" si="117"/>
        <v>3374.8</v>
      </c>
      <c r="S384" s="55">
        <f t="shared" si="118"/>
        <v>20674.8</v>
      </c>
      <c r="T384" s="1">
        <v>111</v>
      </c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</row>
    <row r="385" spans="1:191" s="2" customFormat="1" ht="15" customHeight="1" x14ac:dyDescent="0.4">
      <c r="A385" s="1">
        <v>39</v>
      </c>
      <c r="B385" s="2" t="s">
        <v>429</v>
      </c>
      <c r="C385" s="1" t="s">
        <v>30</v>
      </c>
      <c r="D385" s="1" t="s">
        <v>373</v>
      </c>
      <c r="E385" s="1" t="s">
        <v>430</v>
      </c>
      <c r="F385" s="1" t="s">
        <v>32</v>
      </c>
      <c r="G385" s="3">
        <v>22575</v>
      </c>
      <c r="H385" s="56">
        <v>0</v>
      </c>
      <c r="I385" s="5">
        <v>25</v>
      </c>
      <c r="J385" s="5">
        <f t="shared" si="112"/>
        <v>647.90250000000003</v>
      </c>
      <c r="K385" s="53">
        <v>1602.83</v>
      </c>
      <c r="L385" s="53">
        <f t="shared" si="119"/>
        <v>259.61250000000001</v>
      </c>
      <c r="M385" s="5">
        <f t="shared" si="113"/>
        <v>686.28</v>
      </c>
      <c r="N385" s="53">
        <f t="shared" si="114"/>
        <v>1600.5675000000001</v>
      </c>
      <c r="O385" s="6">
        <v>0</v>
      </c>
      <c r="P385" s="5">
        <f t="shared" si="115"/>
        <v>4797.1925000000001</v>
      </c>
      <c r="Q385" s="5">
        <f t="shared" si="116"/>
        <v>1359.1824999999999</v>
      </c>
      <c r="R385" s="5">
        <f t="shared" si="117"/>
        <v>3463.01</v>
      </c>
      <c r="S385" s="55">
        <f t="shared" si="118"/>
        <v>21215.817500000001</v>
      </c>
      <c r="T385" s="1">
        <v>111</v>
      </c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</row>
    <row r="386" spans="1:191" s="2" customFormat="1" ht="15" customHeight="1" x14ac:dyDescent="0.4">
      <c r="A386" s="1">
        <v>40</v>
      </c>
      <c r="B386" s="2" t="s">
        <v>431</v>
      </c>
      <c r="C386" s="1" t="str">
        <f>+C385</f>
        <v>MASCULINO</v>
      </c>
      <c r="D386" s="1" t="str">
        <f>+D385</f>
        <v>DIVISIÓN DE MEJORA Y ACONDICIONAMIENTO FÍSICO</v>
      </c>
      <c r="E386" s="1" t="s">
        <v>432</v>
      </c>
      <c r="F386" s="1" t="str">
        <f>+F385</f>
        <v>DESIGNADO</v>
      </c>
      <c r="G386" s="3">
        <v>35000</v>
      </c>
      <c r="H386" s="56">
        <v>0</v>
      </c>
      <c r="I386" s="5">
        <v>25</v>
      </c>
      <c r="J386" s="5">
        <f t="shared" si="112"/>
        <v>1004.5</v>
      </c>
      <c r="K386" s="53">
        <f t="shared" si="120"/>
        <v>2485</v>
      </c>
      <c r="L386" s="53">
        <f t="shared" si="119"/>
        <v>402.5</v>
      </c>
      <c r="M386" s="5">
        <f t="shared" si="113"/>
        <v>1064</v>
      </c>
      <c r="N386" s="53">
        <f t="shared" si="114"/>
        <v>2481.5</v>
      </c>
      <c r="O386" s="6">
        <v>0</v>
      </c>
      <c r="P386" s="5">
        <f t="shared" si="115"/>
        <v>7437.5</v>
      </c>
      <c r="Q386" s="5">
        <f t="shared" si="116"/>
        <v>2093.5</v>
      </c>
      <c r="R386" s="5">
        <f t="shared" si="117"/>
        <v>5369</v>
      </c>
      <c r="S386" s="55">
        <f t="shared" si="118"/>
        <v>32906.5</v>
      </c>
      <c r="T386" s="1">
        <v>111</v>
      </c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</row>
    <row r="387" spans="1:191" s="2" customFormat="1" ht="15" customHeight="1" x14ac:dyDescent="0.4">
      <c r="A387" s="1">
        <v>41</v>
      </c>
      <c r="B387" s="2" t="s">
        <v>433</v>
      </c>
      <c r="C387" s="1" t="s">
        <v>30</v>
      </c>
      <c r="D387" s="1" t="str">
        <f>+D386</f>
        <v>DIVISIÓN DE MEJORA Y ACONDICIONAMIENTO FÍSICO</v>
      </c>
      <c r="E387" s="1" t="s">
        <v>434</v>
      </c>
      <c r="F387" s="1" t="s">
        <v>32</v>
      </c>
      <c r="G387" s="3">
        <v>26250</v>
      </c>
      <c r="H387" s="52">
        <v>0</v>
      </c>
      <c r="I387" s="5">
        <v>25</v>
      </c>
      <c r="J387" s="5">
        <f t="shared" si="112"/>
        <v>753.375</v>
      </c>
      <c r="K387" s="53">
        <f t="shared" si="120"/>
        <v>1863.7499999999998</v>
      </c>
      <c r="L387" s="53">
        <f>+G387*1.15%</f>
        <v>301.875</v>
      </c>
      <c r="M387" s="5">
        <f>+G387*3.04%</f>
        <v>798</v>
      </c>
      <c r="N387" s="53">
        <f>+G387*7.09%</f>
        <v>1861.1250000000002</v>
      </c>
      <c r="O387" s="6">
        <v>0</v>
      </c>
      <c r="P387" s="5">
        <f>SUM(J387:N387)</f>
        <v>5578.125</v>
      </c>
      <c r="Q387" s="5">
        <f>+H387+I387+J387+M387+O387</f>
        <v>1576.375</v>
      </c>
      <c r="R387" s="5">
        <f>+K387+L387+N387</f>
        <v>4026.75</v>
      </c>
      <c r="S387" s="55">
        <f>+G387-Q387</f>
        <v>24673.625</v>
      </c>
      <c r="T387" s="1">
        <v>111</v>
      </c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</row>
    <row r="388" spans="1:191" s="2" customFormat="1" ht="15" customHeight="1" thickBot="1" x14ac:dyDescent="0.45">
      <c r="A388" s="1">
        <v>42</v>
      </c>
      <c r="B388" s="2" t="s">
        <v>435</v>
      </c>
      <c r="C388" s="1" t="s">
        <v>30</v>
      </c>
      <c r="D388" s="1" t="str">
        <f>+D387</f>
        <v>DIVISIÓN DE MEJORA Y ACONDICIONAMIENTO FÍSICO</v>
      </c>
      <c r="E388" s="1" t="s">
        <v>434</v>
      </c>
      <c r="F388" s="1" t="s">
        <v>32</v>
      </c>
      <c r="G388" s="3">
        <v>26250</v>
      </c>
      <c r="H388" s="52">
        <v>0</v>
      </c>
      <c r="I388" s="5">
        <v>25</v>
      </c>
      <c r="J388" s="5">
        <f t="shared" si="112"/>
        <v>753.375</v>
      </c>
      <c r="K388" s="53">
        <f t="shared" si="120"/>
        <v>1863.7499999999998</v>
      </c>
      <c r="L388" s="53">
        <f>+G388*1.15%</f>
        <v>301.875</v>
      </c>
      <c r="M388" s="5">
        <f>+G388*3.04%</f>
        <v>798</v>
      </c>
      <c r="N388" s="53">
        <f>+G388*7.09%</f>
        <v>1861.1250000000002</v>
      </c>
      <c r="O388" s="6">
        <v>0</v>
      </c>
      <c r="P388" s="5">
        <f>SUM(J388:N388)</f>
        <v>5578.125</v>
      </c>
      <c r="Q388" s="5">
        <f>+H388+I388+J388+M388+O388</f>
        <v>1576.375</v>
      </c>
      <c r="R388" s="5">
        <f>+K388+L388+N388</f>
        <v>4026.75</v>
      </c>
      <c r="S388" s="55">
        <f>+G388-Q388</f>
        <v>24673.625</v>
      </c>
      <c r="T388" s="1">
        <v>111</v>
      </c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</row>
    <row r="389" spans="1:191" s="76" customFormat="1" ht="18" customHeight="1" thickBot="1" x14ac:dyDescent="0.45">
      <c r="A389" s="84">
        <f>+A388</f>
        <v>42</v>
      </c>
      <c r="B389" s="85"/>
      <c r="C389" s="85"/>
      <c r="D389" s="85"/>
      <c r="E389" s="85"/>
      <c r="F389" s="85"/>
      <c r="G389" s="67">
        <f t="shared" ref="G389:S389" si="128">SUM(G347:G388)</f>
        <v>1042745</v>
      </c>
      <c r="H389" s="68">
        <f t="shared" si="128"/>
        <v>0</v>
      </c>
      <c r="I389" s="69">
        <f t="shared" si="128"/>
        <v>1050</v>
      </c>
      <c r="J389" s="69">
        <f t="shared" si="128"/>
        <v>29926.781500000005</v>
      </c>
      <c r="K389" s="69">
        <f t="shared" si="128"/>
        <v>74034.950000000012</v>
      </c>
      <c r="L389" s="69">
        <f t="shared" si="128"/>
        <v>11991.567500000001</v>
      </c>
      <c r="M389" s="69">
        <f t="shared" si="128"/>
        <v>31699.448000000004</v>
      </c>
      <c r="N389" s="69">
        <f t="shared" si="128"/>
        <v>73930.62049999999</v>
      </c>
      <c r="O389" s="69">
        <f t="shared" si="128"/>
        <v>1587.38</v>
      </c>
      <c r="P389" s="69">
        <f t="shared" si="128"/>
        <v>221583.36750000002</v>
      </c>
      <c r="Q389" s="69">
        <f t="shared" si="128"/>
        <v>64263.609500000013</v>
      </c>
      <c r="R389" s="69">
        <f t="shared" si="128"/>
        <v>159957.13799999998</v>
      </c>
      <c r="S389" s="69">
        <f t="shared" si="128"/>
        <v>978481.39049999998</v>
      </c>
      <c r="T389" s="69"/>
      <c r="U389" s="70"/>
      <c r="V389" s="70"/>
      <c r="W389" s="70"/>
      <c r="X389" s="70"/>
      <c r="Y389" s="70"/>
      <c r="Z389" s="70"/>
      <c r="AA389" s="70"/>
      <c r="AB389" s="70"/>
      <c r="AC389" s="70"/>
      <c r="AD389" s="70"/>
      <c r="AE389" s="70"/>
      <c r="AF389" s="70"/>
      <c r="AG389" s="70"/>
      <c r="AH389" s="70"/>
      <c r="AI389" s="70"/>
      <c r="AJ389" s="70"/>
      <c r="AK389" s="70"/>
      <c r="AL389" s="70"/>
      <c r="AM389" s="70"/>
      <c r="AN389" s="70"/>
      <c r="AO389" s="70"/>
      <c r="AP389" s="70"/>
      <c r="AQ389" s="70"/>
      <c r="AR389" s="70"/>
      <c r="AS389" s="70"/>
      <c r="AT389" s="70"/>
      <c r="AU389" s="70"/>
      <c r="AV389" s="70"/>
      <c r="AW389" s="70"/>
      <c r="AX389" s="70"/>
      <c r="AY389" s="70"/>
      <c r="AZ389" s="70"/>
      <c r="BA389" s="70"/>
      <c r="BB389" s="70"/>
      <c r="BC389" s="70"/>
      <c r="BD389" s="70"/>
      <c r="BE389" s="70"/>
      <c r="BF389" s="70"/>
      <c r="BG389" s="70"/>
      <c r="BH389" s="70"/>
      <c r="BI389" s="70"/>
      <c r="BJ389" s="70"/>
      <c r="BK389" s="70"/>
      <c r="BL389" s="70"/>
      <c r="BM389" s="70"/>
      <c r="BN389" s="70"/>
      <c r="BO389" s="70"/>
      <c r="BP389" s="70"/>
      <c r="BQ389" s="70"/>
      <c r="BR389" s="70"/>
      <c r="BS389" s="70"/>
      <c r="BT389" s="70"/>
      <c r="BU389" s="70"/>
      <c r="BV389" s="70"/>
      <c r="BW389" s="70"/>
      <c r="BX389" s="70"/>
      <c r="BY389" s="70"/>
      <c r="BZ389" s="70"/>
      <c r="CA389" s="70"/>
      <c r="CB389" s="70"/>
      <c r="CC389" s="70"/>
      <c r="CD389" s="70"/>
      <c r="CE389" s="70"/>
      <c r="CF389" s="70"/>
      <c r="CG389" s="70"/>
      <c r="CH389" s="70"/>
      <c r="CI389" s="70"/>
      <c r="CJ389" s="70"/>
      <c r="CK389" s="70"/>
      <c r="CL389" s="70"/>
      <c r="CM389" s="70"/>
      <c r="CN389" s="70"/>
      <c r="CO389" s="70"/>
      <c r="CP389" s="70"/>
      <c r="CQ389" s="70"/>
      <c r="CR389" s="70"/>
      <c r="CS389" s="70"/>
      <c r="CT389" s="70"/>
      <c r="CU389" s="70"/>
      <c r="CV389" s="70"/>
      <c r="CW389" s="70"/>
      <c r="CX389" s="70"/>
      <c r="CY389" s="70"/>
      <c r="CZ389" s="70"/>
      <c r="DA389" s="70"/>
      <c r="DB389" s="70"/>
      <c r="DC389" s="70"/>
      <c r="DD389" s="70"/>
      <c r="DE389" s="70"/>
      <c r="DF389" s="70"/>
      <c r="DG389" s="70"/>
      <c r="DH389" s="70"/>
      <c r="DI389" s="70"/>
      <c r="DJ389" s="70"/>
      <c r="DK389" s="70"/>
      <c r="DL389" s="70"/>
      <c r="DM389" s="70"/>
      <c r="DN389" s="70"/>
      <c r="DO389" s="70"/>
      <c r="DP389" s="70"/>
      <c r="DQ389" s="70"/>
      <c r="DR389" s="70"/>
      <c r="DS389" s="70"/>
      <c r="DT389" s="70"/>
      <c r="DU389" s="70"/>
      <c r="DV389" s="70"/>
      <c r="DW389" s="70"/>
      <c r="DX389" s="70"/>
      <c r="DY389" s="70"/>
      <c r="DZ389" s="70"/>
      <c r="EA389" s="70"/>
      <c r="EB389" s="70"/>
      <c r="EC389" s="70"/>
      <c r="ED389" s="70"/>
      <c r="EE389" s="70"/>
      <c r="EF389" s="70"/>
      <c r="EG389" s="70"/>
      <c r="EH389" s="70"/>
      <c r="EI389" s="70"/>
      <c r="EJ389" s="70"/>
      <c r="EK389" s="70"/>
      <c r="EL389" s="70"/>
      <c r="EM389" s="70"/>
      <c r="EN389" s="70"/>
      <c r="EO389" s="70"/>
      <c r="EP389" s="70"/>
      <c r="EQ389" s="70"/>
      <c r="ER389" s="70"/>
      <c r="ES389" s="70"/>
      <c r="ET389" s="70"/>
      <c r="EU389" s="70"/>
      <c r="EV389" s="70"/>
      <c r="EW389" s="70"/>
      <c r="EX389" s="70"/>
      <c r="EY389" s="70"/>
      <c r="EZ389" s="70"/>
      <c r="FA389" s="70"/>
      <c r="FB389" s="70"/>
      <c r="FC389" s="70"/>
      <c r="FD389" s="70"/>
      <c r="FE389" s="70"/>
      <c r="FF389" s="70"/>
      <c r="FG389" s="70"/>
      <c r="FH389" s="70"/>
      <c r="FI389" s="70"/>
      <c r="FJ389" s="70"/>
      <c r="FK389" s="70"/>
      <c r="FL389" s="70"/>
    </row>
    <row r="390" spans="1:191" s="2" customFormat="1" ht="8.1" customHeight="1" x14ac:dyDescent="0.4">
      <c r="A390" s="71"/>
      <c r="B390" s="72"/>
      <c r="C390" s="72"/>
      <c r="D390" s="72"/>
      <c r="E390" s="72"/>
      <c r="F390" s="72"/>
      <c r="G390" s="73"/>
      <c r="H390" s="74"/>
      <c r="I390" s="53"/>
      <c r="J390" s="70"/>
      <c r="K390" s="70"/>
      <c r="L390" s="70"/>
      <c r="M390" s="53"/>
      <c r="N390" s="53"/>
      <c r="O390" s="100"/>
      <c r="P390" s="70"/>
      <c r="Q390" s="70"/>
      <c r="R390" s="70"/>
      <c r="S390" s="70"/>
      <c r="T390" s="70"/>
      <c r="U390" s="70"/>
      <c r="V390" s="70"/>
      <c r="W390" s="70"/>
      <c r="X390" s="70"/>
      <c r="Y390" s="70"/>
      <c r="Z390" s="70"/>
      <c r="AA390" s="70"/>
      <c r="AB390" s="70"/>
      <c r="AC390" s="70"/>
      <c r="AD390" s="70"/>
      <c r="AE390" s="70"/>
      <c r="AF390" s="70"/>
      <c r="AG390" s="70"/>
      <c r="AH390" s="70"/>
      <c r="AI390" s="70"/>
      <c r="AJ390" s="70"/>
      <c r="AK390" s="70"/>
      <c r="AL390" s="70"/>
      <c r="AM390" s="70"/>
      <c r="AN390" s="70"/>
      <c r="AO390" s="70"/>
      <c r="AP390" s="70"/>
      <c r="AQ390" s="70"/>
      <c r="AR390" s="70"/>
      <c r="AS390" s="70"/>
      <c r="AT390" s="70"/>
      <c r="AU390" s="70"/>
      <c r="AV390" s="70"/>
      <c r="AW390" s="70"/>
      <c r="AX390" s="70"/>
      <c r="AY390" s="70"/>
      <c r="AZ390" s="70"/>
      <c r="BA390" s="70"/>
      <c r="BB390" s="70"/>
      <c r="BC390" s="70"/>
      <c r="BD390" s="70"/>
      <c r="BE390" s="70"/>
      <c r="BF390" s="70"/>
      <c r="BG390" s="70"/>
      <c r="BH390" s="70"/>
      <c r="BI390" s="70"/>
      <c r="BJ390" s="70"/>
      <c r="BK390" s="70"/>
      <c r="BL390" s="70"/>
      <c r="BM390" s="70"/>
      <c r="BN390" s="70"/>
      <c r="BO390" s="70"/>
      <c r="BP390" s="70"/>
      <c r="BQ390" s="70"/>
      <c r="BR390" s="70"/>
      <c r="BS390" s="70"/>
      <c r="BT390" s="70"/>
      <c r="BU390" s="70"/>
      <c r="BV390" s="70"/>
      <c r="BW390" s="70"/>
      <c r="BX390" s="70"/>
      <c r="BY390" s="70"/>
      <c r="BZ390" s="70"/>
      <c r="CA390" s="70"/>
      <c r="CB390" s="70"/>
      <c r="CC390" s="70"/>
      <c r="CD390" s="70"/>
      <c r="CE390" s="70"/>
      <c r="CF390" s="70"/>
      <c r="CG390" s="70"/>
      <c r="CH390" s="70"/>
      <c r="CI390" s="70"/>
      <c r="CJ390" s="70"/>
      <c r="CK390" s="70"/>
      <c r="CL390" s="70"/>
      <c r="CM390" s="70"/>
      <c r="CN390" s="70"/>
      <c r="CO390" s="70"/>
      <c r="CP390" s="70"/>
      <c r="CQ390" s="70"/>
      <c r="CR390" s="70"/>
      <c r="CS390" s="70"/>
      <c r="CT390" s="70"/>
      <c r="CU390" s="70"/>
      <c r="CV390" s="70"/>
      <c r="CW390" s="70"/>
      <c r="CX390" s="70"/>
      <c r="CY390" s="70"/>
      <c r="CZ390" s="70"/>
      <c r="DA390" s="70"/>
      <c r="DB390" s="70"/>
      <c r="DC390" s="70"/>
      <c r="DD390" s="70"/>
      <c r="DE390" s="70"/>
      <c r="DF390" s="70"/>
      <c r="DG390" s="70"/>
      <c r="DH390" s="70"/>
      <c r="DI390" s="70"/>
      <c r="DJ390" s="70"/>
      <c r="DK390" s="70"/>
      <c r="DL390" s="70"/>
      <c r="DM390" s="70"/>
      <c r="DN390" s="70"/>
      <c r="DO390" s="70"/>
      <c r="DP390" s="70"/>
      <c r="DQ390" s="70"/>
      <c r="DR390" s="70"/>
      <c r="DS390" s="70"/>
      <c r="DT390" s="70"/>
      <c r="DU390" s="70"/>
      <c r="DV390" s="70"/>
      <c r="DW390" s="70"/>
      <c r="DX390" s="70"/>
      <c r="DY390" s="70"/>
      <c r="DZ390" s="70"/>
      <c r="EA390" s="70"/>
      <c r="EB390" s="70"/>
      <c r="EC390" s="70"/>
      <c r="ED390" s="70"/>
      <c r="EE390" s="70"/>
      <c r="EF390" s="70"/>
      <c r="EG390" s="70"/>
      <c r="EH390" s="70"/>
      <c r="EI390" s="70"/>
      <c r="EJ390" s="70"/>
      <c r="EK390" s="70"/>
      <c r="EL390" s="70"/>
      <c r="EM390" s="70"/>
      <c r="EN390" s="70"/>
      <c r="EO390" s="70"/>
      <c r="EP390" s="70"/>
      <c r="EQ390" s="70"/>
      <c r="ER390" s="70"/>
      <c r="ES390" s="70"/>
      <c r="ET390" s="70"/>
      <c r="EU390" s="70"/>
      <c r="EV390" s="70"/>
      <c r="EW390" s="70"/>
      <c r="EX390" s="70"/>
      <c r="EY390" s="70"/>
      <c r="EZ390" s="70"/>
      <c r="FA390" s="70"/>
      <c r="FB390" s="70"/>
      <c r="FC390" s="70"/>
      <c r="FD390" s="70"/>
      <c r="FE390" s="70"/>
      <c r="FF390" s="70"/>
      <c r="FG390" s="70"/>
      <c r="FH390" s="70"/>
      <c r="FI390" s="70"/>
      <c r="FJ390" s="70"/>
      <c r="FK390" s="70"/>
      <c r="FL390" s="70"/>
    </row>
    <row r="391" spans="1:191" s="89" customFormat="1" ht="15" customHeight="1" x14ac:dyDescent="0.4">
      <c r="A391" s="46" t="s">
        <v>436</v>
      </c>
      <c r="B391" s="46"/>
      <c r="C391" s="46"/>
      <c r="D391" s="46"/>
      <c r="E391" s="46"/>
      <c r="F391" s="90"/>
      <c r="G391" s="118"/>
      <c r="H391" s="102"/>
      <c r="I391" s="103"/>
      <c r="J391" s="103"/>
      <c r="K391" s="103"/>
      <c r="L391" s="48"/>
      <c r="M391" s="103"/>
      <c r="N391" s="103"/>
      <c r="O391" s="104"/>
      <c r="P391" s="103"/>
      <c r="Q391" s="103"/>
      <c r="R391" s="103"/>
      <c r="S391" s="103"/>
      <c r="T391" s="101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  <c r="ES391" s="2"/>
      <c r="ET391" s="2"/>
      <c r="EU391" s="2"/>
      <c r="EV391" s="2"/>
      <c r="EW391" s="2"/>
      <c r="EX391" s="2"/>
      <c r="EY391" s="2"/>
      <c r="EZ391" s="2"/>
      <c r="FA391" s="2"/>
      <c r="FB391" s="2"/>
      <c r="FC391" s="2"/>
      <c r="FD391" s="2"/>
      <c r="FE391" s="2"/>
      <c r="FF391" s="2"/>
      <c r="FG391" s="2"/>
      <c r="FH391" s="2"/>
      <c r="FI391" s="2"/>
      <c r="FJ391" s="2"/>
      <c r="FK391" s="2"/>
      <c r="FL391" s="2"/>
      <c r="FM391" s="2"/>
      <c r="FN391" s="2"/>
      <c r="FO391" s="2"/>
      <c r="FP391" s="2"/>
      <c r="FQ391" s="2"/>
      <c r="FR391" s="2"/>
      <c r="FS391" s="2"/>
      <c r="FT391" s="2"/>
      <c r="FU391" s="2"/>
      <c r="FV391" s="2"/>
      <c r="FW391" s="2"/>
      <c r="FX391" s="2"/>
      <c r="FY391" s="2"/>
      <c r="FZ391" s="2"/>
      <c r="GA391" s="2"/>
      <c r="GB391" s="2"/>
      <c r="GC391" s="2"/>
      <c r="GD391" s="2"/>
      <c r="GE391" s="2"/>
      <c r="GF391" s="2"/>
      <c r="GG391" s="2"/>
      <c r="GH391" s="2"/>
      <c r="GI391" s="2"/>
    </row>
    <row r="392" spans="1:191" s="2" customFormat="1" ht="8.1" customHeight="1" x14ac:dyDescent="0.4">
      <c r="A392" s="71"/>
      <c r="B392" s="72"/>
      <c r="C392" s="72"/>
      <c r="D392" s="72"/>
      <c r="E392" s="72"/>
      <c r="F392" s="72"/>
      <c r="G392" s="73"/>
      <c r="H392" s="74"/>
      <c r="I392" s="53"/>
      <c r="J392" s="70"/>
      <c r="K392" s="70"/>
      <c r="L392" s="70"/>
      <c r="M392" s="53"/>
      <c r="N392" s="53"/>
      <c r="O392" s="100"/>
      <c r="P392" s="70"/>
      <c r="Q392" s="70"/>
      <c r="R392" s="70"/>
      <c r="S392" s="70"/>
      <c r="T392" s="70"/>
      <c r="U392" s="70"/>
      <c r="V392" s="70"/>
      <c r="W392" s="70"/>
      <c r="X392" s="70"/>
      <c r="Y392" s="70"/>
      <c r="Z392" s="70"/>
      <c r="AA392" s="70"/>
      <c r="AB392" s="70"/>
      <c r="AC392" s="70"/>
      <c r="AD392" s="70"/>
      <c r="AE392" s="70"/>
      <c r="AF392" s="70"/>
      <c r="AG392" s="70"/>
      <c r="AH392" s="70"/>
      <c r="AI392" s="70"/>
      <c r="AJ392" s="70"/>
      <c r="AK392" s="70"/>
      <c r="AL392" s="70"/>
      <c r="AM392" s="70"/>
      <c r="AN392" s="70"/>
      <c r="AO392" s="70"/>
      <c r="AP392" s="70"/>
      <c r="AQ392" s="70"/>
      <c r="AR392" s="70"/>
      <c r="AS392" s="70"/>
      <c r="AT392" s="70"/>
      <c r="AU392" s="70"/>
      <c r="AV392" s="70"/>
      <c r="AW392" s="70"/>
      <c r="AX392" s="70"/>
      <c r="AY392" s="70"/>
      <c r="AZ392" s="70"/>
      <c r="BA392" s="70"/>
      <c r="BB392" s="70"/>
      <c r="BC392" s="70"/>
      <c r="BD392" s="70"/>
      <c r="BE392" s="70"/>
      <c r="BF392" s="70"/>
      <c r="BG392" s="70"/>
      <c r="BH392" s="70"/>
      <c r="BI392" s="70"/>
      <c r="BJ392" s="70"/>
      <c r="BK392" s="70"/>
      <c r="BL392" s="70"/>
      <c r="BM392" s="70"/>
      <c r="BN392" s="70"/>
      <c r="BO392" s="70"/>
      <c r="BP392" s="70"/>
      <c r="BQ392" s="70"/>
      <c r="BR392" s="70"/>
      <c r="BS392" s="70"/>
      <c r="BT392" s="70"/>
      <c r="BU392" s="70"/>
      <c r="BV392" s="70"/>
      <c r="BW392" s="70"/>
      <c r="BX392" s="70"/>
      <c r="BY392" s="70"/>
      <c r="BZ392" s="70"/>
      <c r="CA392" s="70"/>
      <c r="CB392" s="70"/>
      <c r="CC392" s="70"/>
      <c r="CD392" s="70"/>
      <c r="CE392" s="70"/>
      <c r="CF392" s="70"/>
      <c r="CG392" s="70"/>
      <c r="CH392" s="70"/>
      <c r="CI392" s="70"/>
      <c r="CJ392" s="70"/>
      <c r="CK392" s="70"/>
      <c r="CL392" s="70"/>
      <c r="CM392" s="70"/>
      <c r="CN392" s="70"/>
      <c r="CO392" s="70"/>
      <c r="CP392" s="70"/>
      <c r="CQ392" s="70"/>
      <c r="CR392" s="70"/>
      <c r="CS392" s="70"/>
      <c r="CT392" s="70"/>
      <c r="CU392" s="70"/>
      <c r="CV392" s="70"/>
      <c r="CW392" s="70"/>
      <c r="CX392" s="70"/>
      <c r="CY392" s="70"/>
      <c r="CZ392" s="70"/>
      <c r="DA392" s="70"/>
      <c r="DB392" s="70"/>
      <c r="DC392" s="70"/>
      <c r="DD392" s="70"/>
      <c r="DE392" s="70"/>
      <c r="DF392" s="70"/>
      <c r="DG392" s="70"/>
      <c r="DH392" s="70"/>
      <c r="DI392" s="70"/>
      <c r="DJ392" s="70"/>
      <c r="DK392" s="70"/>
      <c r="DL392" s="70"/>
      <c r="DM392" s="70"/>
      <c r="DN392" s="70"/>
      <c r="DO392" s="70"/>
      <c r="DP392" s="70"/>
      <c r="DQ392" s="70"/>
      <c r="DR392" s="70"/>
      <c r="DS392" s="70"/>
      <c r="DT392" s="70"/>
      <c r="DU392" s="70"/>
      <c r="DV392" s="70"/>
      <c r="DW392" s="70"/>
      <c r="DX392" s="70"/>
      <c r="DY392" s="70"/>
      <c r="DZ392" s="70"/>
      <c r="EA392" s="70"/>
      <c r="EB392" s="70"/>
      <c r="EC392" s="70"/>
      <c r="ED392" s="70"/>
      <c r="EE392" s="70"/>
      <c r="EF392" s="70"/>
      <c r="EG392" s="70"/>
      <c r="EH392" s="70"/>
      <c r="EI392" s="70"/>
      <c r="EJ392" s="70"/>
      <c r="EK392" s="70"/>
      <c r="EL392" s="70"/>
      <c r="EM392" s="70"/>
      <c r="EN392" s="70"/>
      <c r="EO392" s="70"/>
      <c r="EP392" s="70"/>
      <c r="EQ392" s="70"/>
      <c r="ER392" s="70"/>
      <c r="ES392" s="70"/>
      <c r="ET392" s="70"/>
      <c r="EU392" s="70"/>
      <c r="EV392" s="70"/>
      <c r="EW392" s="70"/>
      <c r="EX392" s="70"/>
      <c r="EY392" s="70"/>
      <c r="EZ392" s="70"/>
      <c r="FA392" s="70"/>
      <c r="FB392" s="70"/>
      <c r="FC392" s="70"/>
      <c r="FD392" s="70"/>
      <c r="FE392" s="70"/>
      <c r="FF392" s="70"/>
      <c r="FG392" s="70"/>
      <c r="FH392" s="70"/>
      <c r="FI392" s="70"/>
      <c r="FJ392" s="70"/>
      <c r="FK392" s="70"/>
      <c r="FL392" s="70"/>
    </row>
    <row r="393" spans="1:191" s="2" customFormat="1" ht="15" customHeight="1" x14ac:dyDescent="0.4">
      <c r="A393" s="1">
        <v>1</v>
      </c>
      <c r="B393" s="2" t="s">
        <v>437</v>
      </c>
      <c r="C393" s="1" t="s">
        <v>34</v>
      </c>
      <c r="D393" s="1" t="s">
        <v>438</v>
      </c>
      <c r="E393" s="1" t="s">
        <v>439</v>
      </c>
      <c r="F393" s="1" t="s">
        <v>80</v>
      </c>
      <c r="G393" s="3">
        <v>100000</v>
      </c>
      <c r="H393" s="4">
        <v>12105.37</v>
      </c>
      <c r="I393" s="5">
        <v>25</v>
      </c>
      <c r="J393" s="5">
        <f t="shared" ref="J393:J416" si="129">+G393*2.87%</f>
        <v>2870</v>
      </c>
      <c r="K393" s="53">
        <f t="shared" ref="K393:K416" si="130">+G393*7.1%</f>
        <v>7099.9999999999991</v>
      </c>
      <c r="L393" s="5">
        <v>860.29</v>
      </c>
      <c r="M393" s="5">
        <f t="shared" ref="M393:M415" si="131">+G393*3.04%</f>
        <v>3040</v>
      </c>
      <c r="N393" s="53">
        <f t="shared" ref="N393:N415" si="132">+G393*7.09%</f>
        <v>7090.0000000000009</v>
      </c>
      <c r="O393" s="6">
        <v>0</v>
      </c>
      <c r="P393" s="5">
        <f t="shared" ref="P393:P415" si="133">SUM(J393:N393)</f>
        <v>20960.29</v>
      </c>
      <c r="Q393" s="5">
        <f t="shared" ref="Q393:Q415" si="134">+H393+I393+J393+M393+O393</f>
        <v>18040.370000000003</v>
      </c>
      <c r="R393" s="5">
        <f t="shared" ref="R393:R415" si="135">+K393+L393+N393</f>
        <v>15050.29</v>
      </c>
      <c r="S393" s="55">
        <f t="shared" ref="S393:S415" si="136">+G393-Q393</f>
        <v>81959.63</v>
      </c>
      <c r="T393" s="1">
        <v>111</v>
      </c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</row>
    <row r="394" spans="1:191" s="2" customFormat="1" ht="15" customHeight="1" x14ac:dyDescent="0.4">
      <c r="A394" s="1">
        <v>2</v>
      </c>
      <c r="B394" s="2" t="s">
        <v>440</v>
      </c>
      <c r="C394" s="1" t="s">
        <v>30</v>
      </c>
      <c r="D394" s="1" t="s">
        <v>438</v>
      </c>
      <c r="E394" s="1" t="s">
        <v>441</v>
      </c>
      <c r="F394" s="1" t="s">
        <v>32</v>
      </c>
      <c r="G394" s="3">
        <v>24150</v>
      </c>
      <c r="H394" s="52">
        <v>0</v>
      </c>
      <c r="I394" s="53">
        <v>25</v>
      </c>
      <c r="J394" s="5">
        <f t="shared" si="129"/>
        <v>693.10500000000002</v>
      </c>
      <c r="K394" s="53">
        <f t="shared" si="130"/>
        <v>1714.6499999999999</v>
      </c>
      <c r="L394" s="53">
        <f>+G394*1.15%</f>
        <v>277.72500000000002</v>
      </c>
      <c r="M394" s="5">
        <f>+G394*3.04%</f>
        <v>734.16</v>
      </c>
      <c r="N394" s="53">
        <f>+G394*7.09%</f>
        <v>1712.2350000000001</v>
      </c>
      <c r="O394" s="6">
        <v>0</v>
      </c>
      <c r="P394" s="5">
        <f>SUM(J394:N394)</f>
        <v>5131.875</v>
      </c>
      <c r="Q394" s="5">
        <f>+H394+I394+J394+M394+O394</f>
        <v>1452.2649999999999</v>
      </c>
      <c r="R394" s="5">
        <f>+K394+L394+N394</f>
        <v>3704.61</v>
      </c>
      <c r="S394" s="55">
        <f>+G394-Q394</f>
        <v>22697.735000000001</v>
      </c>
      <c r="T394" s="1">
        <v>111</v>
      </c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</row>
    <row r="395" spans="1:191" s="2" customFormat="1" ht="15" customHeight="1" x14ac:dyDescent="0.4">
      <c r="A395" s="1">
        <v>3</v>
      </c>
      <c r="B395" s="2" t="s">
        <v>442</v>
      </c>
      <c r="C395" s="1" t="s">
        <v>30</v>
      </c>
      <c r="D395" s="1" t="s">
        <v>438</v>
      </c>
      <c r="E395" s="1" t="s">
        <v>167</v>
      </c>
      <c r="F395" s="1" t="s">
        <v>32</v>
      </c>
      <c r="G395" s="3">
        <v>42000</v>
      </c>
      <c r="H395" s="52">
        <v>724.92</v>
      </c>
      <c r="I395" s="5">
        <v>25</v>
      </c>
      <c r="J395" s="5">
        <f t="shared" si="129"/>
        <v>1205.4000000000001</v>
      </c>
      <c r="K395" s="53">
        <f t="shared" si="130"/>
        <v>2981.9999999999995</v>
      </c>
      <c r="L395" s="53">
        <f>+G395*1.15%</f>
        <v>483</v>
      </c>
      <c r="M395" s="5">
        <f>+G395*3.04%</f>
        <v>1276.8</v>
      </c>
      <c r="N395" s="53">
        <f>+G395*7.09%</f>
        <v>2977.8</v>
      </c>
      <c r="O395" s="6">
        <v>0</v>
      </c>
      <c r="P395" s="5">
        <f>SUM(J395:N395)</f>
        <v>8925</v>
      </c>
      <c r="Q395" s="5">
        <f>+H395+I395+J395+M395+O395</f>
        <v>3232.12</v>
      </c>
      <c r="R395" s="5">
        <f>+K395+L395+N395</f>
        <v>6442.7999999999993</v>
      </c>
      <c r="S395" s="55">
        <f>+G395-Q395</f>
        <v>38767.879999999997</v>
      </c>
      <c r="T395" s="1">
        <v>111</v>
      </c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</row>
    <row r="396" spans="1:191" s="2" customFormat="1" ht="15" customHeight="1" x14ac:dyDescent="0.4">
      <c r="A396" s="1">
        <v>4</v>
      </c>
      <c r="B396" s="2" t="s">
        <v>443</v>
      </c>
      <c r="C396" s="1" t="s">
        <v>30</v>
      </c>
      <c r="D396" s="1" t="s">
        <v>438</v>
      </c>
      <c r="E396" s="1" t="s">
        <v>441</v>
      </c>
      <c r="F396" s="1" t="s">
        <v>32</v>
      </c>
      <c r="G396" s="3">
        <v>24150</v>
      </c>
      <c r="H396" s="56">
        <v>0</v>
      </c>
      <c r="I396" s="5">
        <v>25</v>
      </c>
      <c r="J396" s="5">
        <f t="shared" si="129"/>
        <v>693.10500000000002</v>
      </c>
      <c r="K396" s="53">
        <f t="shared" si="130"/>
        <v>1714.6499999999999</v>
      </c>
      <c r="L396" s="53">
        <f>+G396*1.15%</f>
        <v>277.72500000000002</v>
      </c>
      <c r="M396" s="5">
        <f t="shared" si="131"/>
        <v>734.16</v>
      </c>
      <c r="N396" s="53">
        <f t="shared" si="132"/>
        <v>1712.2350000000001</v>
      </c>
      <c r="O396" s="6">
        <v>0</v>
      </c>
      <c r="P396" s="5">
        <f t="shared" si="133"/>
        <v>5131.875</v>
      </c>
      <c r="Q396" s="5">
        <f t="shared" si="134"/>
        <v>1452.2649999999999</v>
      </c>
      <c r="R396" s="5">
        <f t="shared" si="135"/>
        <v>3704.61</v>
      </c>
      <c r="S396" s="55">
        <f t="shared" si="136"/>
        <v>22697.735000000001</v>
      </c>
      <c r="T396" s="1">
        <v>111</v>
      </c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</row>
    <row r="397" spans="1:191" s="2" customFormat="1" ht="15" customHeight="1" x14ac:dyDescent="0.4">
      <c r="A397" s="1">
        <v>5</v>
      </c>
      <c r="B397" s="2" t="s">
        <v>444</v>
      </c>
      <c r="C397" s="1" t="s">
        <v>30</v>
      </c>
      <c r="D397" s="1" t="s">
        <v>438</v>
      </c>
      <c r="E397" s="1" t="s">
        <v>445</v>
      </c>
      <c r="F397" s="1" t="s">
        <v>32</v>
      </c>
      <c r="G397" s="3">
        <v>35000</v>
      </c>
      <c r="H397" s="56">
        <v>0</v>
      </c>
      <c r="I397" s="5">
        <v>25</v>
      </c>
      <c r="J397" s="5">
        <f t="shared" si="129"/>
        <v>1004.5</v>
      </c>
      <c r="K397" s="53">
        <f t="shared" si="130"/>
        <v>2485</v>
      </c>
      <c r="L397" s="53">
        <f t="shared" ref="L397:L415" si="137">+G397*1.15%</f>
        <v>402.5</v>
      </c>
      <c r="M397" s="5">
        <f t="shared" si="131"/>
        <v>1064</v>
      </c>
      <c r="N397" s="53">
        <f t="shared" si="132"/>
        <v>2481.5</v>
      </c>
      <c r="O397" s="6">
        <v>1587.38</v>
      </c>
      <c r="P397" s="5">
        <f t="shared" si="133"/>
        <v>7437.5</v>
      </c>
      <c r="Q397" s="5">
        <f t="shared" si="134"/>
        <v>3680.88</v>
      </c>
      <c r="R397" s="5">
        <f t="shared" si="135"/>
        <v>5369</v>
      </c>
      <c r="S397" s="55">
        <f t="shared" si="136"/>
        <v>31319.119999999999</v>
      </c>
      <c r="T397" s="1">
        <v>111</v>
      </c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</row>
    <row r="398" spans="1:191" s="2" customFormat="1" ht="15" customHeight="1" x14ac:dyDescent="0.4">
      <c r="A398" s="1">
        <v>6</v>
      </c>
      <c r="B398" s="2" t="s">
        <v>446</v>
      </c>
      <c r="C398" s="1" t="s">
        <v>34</v>
      </c>
      <c r="D398" s="1" t="s">
        <v>438</v>
      </c>
      <c r="E398" s="1" t="s">
        <v>447</v>
      </c>
      <c r="F398" s="1" t="s">
        <v>32</v>
      </c>
      <c r="G398" s="3">
        <v>24150</v>
      </c>
      <c r="H398" s="56">
        <v>0</v>
      </c>
      <c r="I398" s="5">
        <v>25</v>
      </c>
      <c r="J398" s="5">
        <f t="shared" si="129"/>
        <v>693.10500000000002</v>
      </c>
      <c r="K398" s="53">
        <f t="shared" si="130"/>
        <v>1714.6499999999999</v>
      </c>
      <c r="L398" s="53">
        <f t="shared" si="137"/>
        <v>277.72500000000002</v>
      </c>
      <c r="M398" s="5">
        <f t="shared" si="131"/>
        <v>734.16</v>
      </c>
      <c r="N398" s="53">
        <f t="shared" si="132"/>
        <v>1712.2350000000001</v>
      </c>
      <c r="O398" s="6">
        <v>0</v>
      </c>
      <c r="P398" s="5">
        <f t="shared" si="133"/>
        <v>5131.875</v>
      </c>
      <c r="Q398" s="5">
        <f t="shared" si="134"/>
        <v>1452.2649999999999</v>
      </c>
      <c r="R398" s="5">
        <f t="shared" si="135"/>
        <v>3704.61</v>
      </c>
      <c r="S398" s="55">
        <f t="shared" si="136"/>
        <v>22697.735000000001</v>
      </c>
      <c r="T398" s="1">
        <v>111</v>
      </c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</row>
    <row r="399" spans="1:191" s="2" customFormat="1" ht="15" customHeight="1" x14ac:dyDescent="0.4">
      <c r="A399" s="1">
        <v>7</v>
      </c>
      <c r="B399" s="108" t="s">
        <v>448</v>
      </c>
      <c r="C399" s="1" t="s">
        <v>30</v>
      </c>
      <c r="D399" s="1" t="s">
        <v>438</v>
      </c>
      <c r="E399" s="1" t="s">
        <v>447</v>
      </c>
      <c r="F399" s="1" t="s">
        <v>32</v>
      </c>
      <c r="G399" s="3">
        <v>24150</v>
      </c>
      <c r="H399" s="56">
        <v>0</v>
      </c>
      <c r="I399" s="5">
        <v>25</v>
      </c>
      <c r="J399" s="5">
        <f t="shared" si="129"/>
        <v>693.10500000000002</v>
      </c>
      <c r="K399" s="53">
        <f t="shared" si="130"/>
        <v>1714.6499999999999</v>
      </c>
      <c r="L399" s="53">
        <f t="shared" si="137"/>
        <v>277.72500000000002</v>
      </c>
      <c r="M399" s="5">
        <f t="shared" si="131"/>
        <v>734.16</v>
      </c>
      <c r="N399" s="53">
        <f t="shared" si="132"/>
        <v>1712.2350000000001</v>
      </c>
      <c r="O399" s="6">
        <v>0</v>
      </c>
      <c r="P399" s="5">
        <f t="shared" si="133"/>
        <v>5131.875</v>
      </c>
      <c r="Q399" s="5">
        <f t="shared" si="134"/>
        <v>1452.2649999999999</v>
      </c>
      <c r="R399" s="5">
        <f t="shared" si="135"/>
        <v>3704.61</v>
      </c>
      <c r="S399" s="55">
        <f t="shared" si="136"/>
        <v>22697.735000000001</v>
      </c>
      <c r="T399" s="1">
        <v>111</v>
      </c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</row>
    <row r="400" spans="1:191" s="2" customFormat="1" ht="15" customHeight="1" x14ac:dyDescent="0.4">
      <c r="A400" s="1">
        <v>8</v>
      </c>
      <c r="B400" s="108" t="s">
        <v>449</v>
      </c>
      <c r="C400" s="1" t="s">
        <v>30</v>
      </c>
      <c r="D400" s="1" t="s">
        <v>438</v>
      </c>
      <c r="E400" s="1" t="s">
        <v>447</v>
      </c>
      <c r="F400" s="1" t="s">
        <v>32</v>
      </c>
      <c r="G400" s="3">
        <v>24150</v>
      </c>
      <c r="H400" s="56">
        <v>0</v>
      </c>
      <c r="I400" s="5">
        <v>25</v>
      </c>
      <c r="J400" s="5">
        <f t="shared" si="129"/>
        <v>693.10500000000002</v>
      </c>
      <c r="K400" s="53">
        <f t="shared" si="130"/>
        <v>1714.6499999999999</v>
      </c>
      <c r="L400" s="53">
        <f t="shared" si="137"/>
        <v>277.72500000000002</v>
      </c>
      <c r="M400" s="5">
        <f t="shared" si="131"/>
        <v>734.16</v>
      </c>
      <c r="N400" s="53">
        <f t="shared" si="132"/>
        <v>1712.2350000000001</v>
      </c>
      <c r="O400" s="6">
        <v>0</v>
      </c>
      <c r="P400" s="5">
        <f t="shared" si="133"/>
        <v>5131.875</v>
      </c>
      <c r="Q400" s="5">
        <f t="shared" si="134"/>
        <v>1452.2649999999999</v>
      </c>
      <c r="R400" s="5">
        <f t="shared" si="135"/>
        <v>3704.61</v>
      </c>
      <c r="S400" s="55">
        <f t="shared" si="136"/>
        <v>22697.735000000001</v>
      </c>
      <c r="T400" s="1">
        <v>111</v>
      </c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</row>
    <row r="401" spans="1:168" s="2" customFormat="1" ht="15" customHeight="1" x14ac:dyDescent="0.4">
      <c r="A401" s="1">
        <v>9</v>
      </c>
      <c r="B401" s="108" t="s">
        <v>450</v>
      </c>
      <c r="C401" s="1" t="s">
        <v>30</v>
      </c>
      <c r="D401" s="1" t="s">
        <v>438</v>
      </c>
      <c r="E401" s="1" t="s">
        <v>447</v>
      </c>
      <c r="F401" s="1" t="s">
        <v>32</v>
      </c>
      <c r="G401" s="3">
        <v>24150</v>
      </c>
      <c r="H401" s="56">
        <v>0</v>
      </c>
      <c r="I401" s="5">
        <v>25</v>
      </c>
      <c r="J401" s="5">
        <f t="shared" si="129"/>
        <v>693.10500000000002</v>
      </c>
      <c r="K401" s="53">
        <f t="shared" si="130"/>
        <v>1714.6499999999999</v>
      </c>
      <c r="L401" s="53">
        <f t="shared" si="137"/>
        <v>277.72500000000002</v>
      </c>
      <c r="M401" s="5">
        <f t="shared" si="131"/>
        <v>734.16</v>
      </c>
      <c r="N401" s="53">
        <f t="shared" si="132"/>
        <v>1712.2350000000001</v>
      </c>
      <c r="O401" s="6">
        <v>0</v>
      </c>
      <c r="P401" s="5">
        <f t="shared" si="133"/>
        <v>5131.875</v>
      </c>
      <c r="Q401" s="5">
        <f t="shared" si="134"/>
        <v>1452.2649999999999</v>
      </c>
      <c r="R401" s="5">
        <f t="shared" si="135"/>
        <v>3704.61</v>
      </c>
      <c r="S401" s="55">
        <f t="shared" si="136"/>
        <v>22697.735000000001</v>
      </c>
      <c r="T401" s="1">
        <v>111</v>
      </c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</row>
    <row r="402" spans="1:168" s="2" customFormat="1" ht="15" customHeight="1" x14ac:dyDescent="0.4">
      <c r="A402" s="1">
        <v>10</v>
      </c>
      <c r="B402" s="108" t="s">
        <v>451</v>
      </c>
      <c r="C402" s="1" t="s">
        <v>30</v>
      </c>
      <c r="D402" s="1" t="s">
        <v>438</v>
      </c>
      <c r="E402" s="1" t="s">
        <v>447</v>
      </c>
      <c r="F402" s="1" t="s">
        <v>32</v>
      </c>
      <c r="G402" s="3">
        <v>24150</v>
      </c>
      <c r="H402" s="56">
        <v>0</v>
      </c>
      <c r="I402" s="5">
        <v>25</v>
      </c>
      <c r="J402" s="5">
        <f t="shared" si="129"/>
        <v>693.10500000000002</v>
      </c>
      <c r="K402" s="53">
        <f t="shared" si="130"/>
        <v>1714.6499999999999</v>
      </c>
      <c r="L402" s="53">
        <f t="shared" si="137"/>
        <v>277.72500000000002</v>
      </c>
      <c r="M402" s="5">
        <f t="shared" si="131"/>
        <v>734.16</v>
      </c>
      <c r="N402" s="53">
        <f t="shared" si="132"/>
        <v>1712.2350000000001</v>
      </c>
      <c r="O402" s="6">
        <v>0</v>
      </c>
      <c r="P402" s="5">
        <f t="shared" si="133"/>
        <v>5131.875</v>
      </c>
      <c r="Q402" s="5">
        <f t="shared" si="134"/>
        <v>1452.2649999999999</v>
      </c>
      <c r="R402" s="5">
        <f t="shared" si="135"/>
        <v>3704.61</v>
      </c>
      <c r="S402" s="55">
        <f t="shared" si="136"/>
        <v>22697.735000000001</v>
      </c>
      <c r="T402" s="1">
        <v>111</v>
      </c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</row>
    <row r="403" spans="1:168" s="2" customFormat="1" ht="15" customHeight="1" x14ac:dyDescent="0.4">
      <c r="A403" s="1">
        <v>11</v>
      </c>
      <c r="B403" s="108" t="s">
        <v>452</v>
      </c>
      <c r="C403" s="1" t="s">
        <v>34</v>
      </c>
      <c r="D403" s="1" t="s">
        <v>438</v>
      </c>
      <c r="E403" s="1" t="s">
        <v>447</v>
      </c>
      <c r="F403" s="1" t="s">
        <v>32</v>
      </c>
      <c r="G403" s="3">
        <v>24150</v>
      </c>
      <c r="H403" s="56">
        <v>0</v>
      </c>
      <c r="I403" s="5">
        <v>25</v>
      </c>
      <c r="J403" s="5">
        <f t="shared" si="129"/>
        <v>693.10500000000002</v>
      </c>
      <c r="K403" s="53">
        <f t="shared" si="130"/>
        <v>1714.6499999999999</v>
      </c>
      <c r="L403" s="53">
        <f t="shared" si="137"/>
        <v>277.72500000000002</v>
      </c>
      <c r="M403" s="5">
        <f t="shared" si="131"/>
        <v>734.16</v>
      </c>
      <c r="N403" s="53">
        <f t="shared" si="132"/>
        <v>1712.2350000000001</v>
      </c>
      <c r="O403" s="6">
        <v>0</v>
      </c>
      <c r="P403" s="5">
        <f t="shared" si="133"/>
        <v>5131.875</v>
      </c>
      <c r="Q403" s="5">
        <f t="shared" si="134"/>
        <v>1452.2649999999999</v>
      </c>
      <c r="R403" s="5">
        <f t="shared" si="135"/>
        <v>3704.61</v>
      </c>
      <c r="S403" s="55">
        <f t="shared" si="136"/>
        <v>22697.735000000001</v>
      </c>
      <c r="T403" s="1">
        <v>111</v>
      </c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</row>
    <row r="404" spans="1:168" s="2" customFormat="1" ht="15" customHeight="1" x14ac:dyDescent="0.4">
      <c r="A404" s="1">
        <v>12</v>
      </c>
      <c r="B404" s="108" t="s">
        <v>453</v>
      </c>
      <c r="C404" s="1" t="s">
        <v>30</v>
      </c>
      <c r="D404" s="1" t="s">
        <v>438</v>
      </c>
      <c r="E404" s="1" t="s">
        <v>447</v>
      </c>
      <c r="F404" s="1" t="s">
        <v>32</v>
      </c>
      <c r="G404" s="3">
        <v>24150</v>
      </c>
      <c r="H404" s="56">
        <v>0</v>
      </c>
      <c r="I404" s="5">
        <v>25</v>
      </c>
      <c r="J404" s="5">
        <f t="shared" si="129"/>
        <v>693.10500000000002</v>
      </c>
      <c r="K404" s="53">
        <f t="shared" si="130"/>
        <v>1714.6499999999999</v>
      </c>
      <c r="L404" s="53">
        <f t="shared" si="137"/>
        <v>277.72500000000002</v>
      </c>
      <c r="M404" s="5">
        <f t="shared" si="131"/>
        <v>734.16</v>
      </c>
      <c r="N404" s="53">
        <f t="shared" si="132"/>
        <v>1712.2350000000001</v>
      </c>
      <c r="O404" s="6">
        <v>0</v>
      </c>
      <c r="P404" s="5">
        <f t="shared" si="133"/>
        <v>5131.875</v>
      </c>
      <c r="Q404" s="5">
        <f t="shared" si="134"/>
        <v>1452.2649999999999</v>
      </c>
      <c r="R404" s="5">
        <f t="shared" si="135"/>
        <v>3704.61</v>
      </c>
      <c r="S404" s="55">
        <f t="shared" si="136"/>
        <v>22697.735000000001</v>
      </c>
      <c r="T404" s="1">
        <v>111</v>
      </c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</row>
    <row r="405" spans="1:168" s="2" customFormat="1" ht="15" customHeight="1" x14ac:dyDescent="0.4">
      <c r="A405" s="1">
        <v>13</v>
      </c>
      <c r="B405" s="2" t="s">
        <v>454</v>
      </c>
      <c r="C405" s="1" t="s">
        <v>30</v>
      </c>
      <c r="D405" s="1" t="s">
        <v>438</v>
      </c>
      <c r="E405" s="1" t="s">
        <v>455</v>
      </c>
      <c r="F405" s="1" t="s">
        <v>32</v>
      </c>
      <c r="G405" s="3">
        <v>24150</v>
      </c>
      <c r="H405" s="56">
        <v>0</v>
      </c>
      <c r="I405" s="5">
        <v>25</v>
      </c>
      <c r="J405" s="5">
        <f t="shared" si="129"/>
        <v>693.10500000000002</v>
      </c>
      <c r="K405" s="53">
        <f t="shared" si="130"/>
        <v>1714.6499999999999</v>
      </c>
      <c r="L405" s="53">
        <f t="shared" si="137"/>
        <v>277.72500000000002</v>
      </c>
      <c r="M405" s="5">
        <f t="shared" si="131"/>
        <v>734.16</v>
      </c>
      <c r="N405" s="53">
        <f t="shared" si="132"/>
        <v>1712.2350000000001</v>
      </c>
      <c r="O405" s="6">
        <v>0</v>
      </c>
      <c r="P405" s="5">
        <f t="shared" si="133"/>
        <v>5131.875</v>
      </c>
      <c r="Q405" s="5">
        <f t="shared" si="134"/>
        <v>1452.2649999999999</v>
      </c>
      <c r="R405" s="5">
        <f t="shared" si="135"/>
        <v>3704.61</v>
      </c>
      <c r="S405" s="55">
        <f t="shared" si="136"/>
        <v>22697.735000000001</v>
      </c>
      <c r="T405" s="1">
        <v>111</v>
      </c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</row>
    <row r="406" spans="1:168" s="2" customFormat="1" ht="15" customHeight="1" x14ac:dyDescent="0.4">
      <c r="A406" s="1">
        <v>14</v>
      </c>
      <c r="B406" s="2" t="s">
        <v>456</v>
      </c>
      <c r="C406" s="1" t="s">
        <v>34</v>
      </c>
      <c r="D406" s="1" t="s">
        <v>438</v>
      </c>
      <c r="E406" s="1" t="s">
        <v>447</v>
      </c>
      <c r="F406" s="1" t="s">
        <v>32</v>
      </c>
      <c r="G406" s="3">
        <v>24150</v>
      </c>
      <c r="H406" s="56">
        <v>0</v>
      </c>
      <c r="I406" s="5">
        <v>25</v>
      </c>
      <c r="J406" s="5">
        <f t="shared" si="129"/>
        <v>693.10500000000002</v>
      </c>
      <c r="K406" s="53">
        <f t="shared" si="130"/>
        <v>1714.6499999999999</v>
      </c>
      <c r="L406" s="53">
        <f t="shared" si="137"/>
        <v>277.72500000000002</v>
      </c>
      <c r="M406" s="5">
        <f t="shared" si="131"/>
        <v>734.16</v>
      </c>
      <c r="N406" s="53">
        <f t="shared" si="132"/>
        <v>1712.2350000000001</v>
      </c>
      <c r="O406" s="6">
        <v>0</v>
      </c>
      <c r="P406" s="5">
        <f t="shared" si="133"/>
        <v>5131.875</v>
      </c>
      <c r="Q406" s="5">
        <f t="shared" si="134"/>
        <v>1452.2649999999999</v>
      </c>
      <c r="R406" s="5">
        <f t="shared" si="135"/>
        <v>3704.61</v>
      </c>
      <c r="S406" s="55">
        <f t="shared" si="136"/>
        <v>22697.735000000001</v>
      </c>
      <c r="T406" s="1">
        <v>111</v>
      </c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</row>
    <row r="407" spans="1:168" s="2" customFormat="1" ht="15" customHeight="1" x14ac:dyDescent="0.4">
      <c r="A407" s="1">
        <v>15</v>
      </c>
      <c r="B407" s="2" t="s">
        <v>457</v>
      </c>
      <c r="C407" s="1" t="s">
        <v>34</v>
      </c>
      <c r="D407" s="1" t="s">
        <v>438</v>
      </c>
      <c r="E407" s="1" t="s">
        <v>447</v>
      </c>
      <c r="F407" s="1" t="s">
        <v>32</v>
      </c>
      <c r="G407" s="3">
        <v>24150</v>
      </c>
      <c r="H407" s="56">
        <v>0</v>
      </c>
      <c r="I407" s="5">
        <v>25</v>
      </c>
      <c r="J407" s="5">
        <f t="shared" si="129"/>
        <v>693.10500000000002</v>
      </c>
      <c r="K407" s="53">
        <f t="shared" si="130"/>
        <v>1714.6499999999999</v>
      </c>
      <c r="L407" s="53">
        <f t="shared" si="137"/>
        <v>277.72500000000002</v>
      </c>
      <c r="M407" s="5">
        <f t="shared" si="131"/>
        <v>734.16</v>
      </c>
      <c r="N407" s="53">
        <f t="shared" si="132"/>
        <v>1712.2350000000001</v>
      </c>
      <c r="O407" s="6">
        <v>0</v>
      </c>
      <c r="P407" s="5">
        <f t="shared" si="133"/>
        <v>5131.875</v>
      </c>
      <c r="Q407" s="5">
        <f t="shared" si="134"/>
        <v>1452.2649999999999</v>
      </c>
      <c r="R407" s="5">
        <f t="shared" si="135"/>
        <v>3704.61</v>
      </c>
      <c r="S407" s="55">
        <f t="shared" si="136"/>
        <v>22697.735000000001</v>
      </c>
      <c r="T407" s="1">
        <v>111</v>
      </c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</row>
    <row r="408" spans="1:168" s="2" customFormat="1" ht="15" customHeight="1" x14ac:dyDescent="0.4">
      <c r="A408" s="1">
        <v>16</v>
      </c>
      <c r="B408" s="2" t="s">
        <v>458</v>
      </c>
      <c r="C408" s="1" t="s">
        <v>30</v>
      </c>
      <c r="D408" s="1" t="s">
        <v>438</v>
      </c>
      <c r="E408" s="1" t="s">
        <v>447</v>
      </c>
      <c r="F408" s="1" t="s">
        <v>32</v>
      </c>
      <c r="G408" s="3">
        <v>24150</v>
      </c>
      <c r="H408" s="56">
        <v>0</v>
      </c>
      <c r="I408" s="5">
        <v>25</v>
      </c>
      <c r="J408" s="5">
        <f t="shared" si="129"/>
        <v>693.10500000000002</v>
      </c>
      <c r="K408" s="53">
        <f t="shared" si="130"/>
        <v>1714.6499999999999</v>
      </c>
      <c r="L408" s="53">
        <f>+G408*1.15%</f>
        <v>277.72500000000002</v>
      </c>
      <c r="M408" s="5">
        <f>+G408*3.04%</f>
        <v>734.16</v>
      </c>
      <c r="N408" s="53">
        <f>+G408*7.09%</f>
        <v>1712.2350000000001</v>
      </c>
      <c r="O408" s="6">
        <v>0</v>
      </c>
      <c r="P408" s="5">
        <f>SUM(J408:N408)</f>
        <v>5131.875</v>
      </c>
      <c r="Q408" s="5">
        <f>+H408+I408+J408+M408+O408</f>
        <v>1452.2649999999999</v>
      </c>
      <c r="R408" s="5">
        <f>+K408+L408+N408</f>
        <v>3704.61</v>
      </c>
      <c r="S408" s="55">
        <f>+G408-Q408</f>
        <v>22697.735000000001</v>
      </c>
      <c r="T408" s="1">
        <v>111</v>
      </c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</row>
    <row r="409" spans="1:168" s="2" customFormat="1" ht="15" customHeight="1" x14ac:dyDescent="0.4">
      <c r="A409" s="1">
        <v>17</v>
      </c>
      <c r="B409" s="2" t="s">
        <v>459</v>
      </c>
      <c r="C409" s="1" t="s">
        <v>34</v>
      </c>
      <c r="D409" s="1" t="s">
        <v>438</v>
      </c>
      <c r="E409" s="1" t="s">
        <v>447</v>
      </c>
      <c r="F409" s="1" t="s">
        <v>32</v>
      </c>
      <c r="G409" s="3">
        <v>24150</v>
      </c>
      <c r="H409" s="56">
        <v>0</v>
      </c>
      <c r="I409" s="5">
        <v>25</v>
      </c>
      <c r="J409" s="5">
        <f t="shared" si="129"/>
        <v>693.10500000000002</v>
      </c>
      <c r="K409" s="53">
        <f t="shared" si="130"/>
        <v>1714.6499999999999</v>
      </c>
      <c r="L409" s="53">
        <f>+G409*1.15%</f>
        <v>277.72500000000002</v>
      </c>
      <c r="M409" s="5">
        <f>+G409*3.04%</f>
        <v>734.16</v>
      </c>
      <c r="N409" s="53">
        <f>+G409*7.09%</f>
        <v>1712.2350000000001</v>
      </c>
      <c r="O409" s="6">
        <v>0</v>
      </c>
      <c r="P409" s="5">
        <f>SUM(J409:N409)</f>
        <v>5131.875</v>
      </c>
      <c r="Q409" s="5">
        <f>+H409+I409+J409+M409+O409</f>
        <v>1452.2649999999999</v>
      </c>
      <c r="R409" s="5">
        <f>+K409+L409+N409</f>
        <v>3704.61</v>
      </c>
      <c r="S409" s="55">
        <f>+G409-Q409</f>
        <v>22697.735000000001</v>
      </c>
      <c r="T409" s="1">
        <v>111</v>
      </c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</row>
    <row r="410" spans="1:168" s="2" customFormat="1" ht="15" customHeight="1" x14ac:dyDescent="0.4">
      <c r="A410" s="1">
        <v>18</v>
      </c>
      <c r="B410" s="2" t="s">
        <v>460</v>
      </c>
      <c r="C410" s="1" t="s">
        <v>30</v>
      </c>
      <c r="D410" s="1" t="s">
        <v>438</v>
      </c>
      <c r="E410" s="1" t="s">
        <v>447</v>
      </c>
      <c r="F410" s="1" t="s">
        <v>32</v>
      </c>
      <c r="G410" s="3">
        <v>24150</v>
      </c>
      <c r="H410" s="56">
        <v>0</v>
      </c>
      <c r="I410" s="5">
        <v>25</v>
      </c>
      <c r="J410" s="5">
        <f t="shared" si="129"/>
        <v>693.10500000000002</v>
      </c>
      <c r="K410" s="53">
        <f t="shared" si="130"/>
        <v>1714.6499999999999</v>
      </c>
      <c r="L410" s="53">
        <f t="shared" si="137"/>
        <v>277.72500000000002</v>
      </c>
      <c r="M410" s="5">
        <f t="shared" si="131"/>
        <v>734.16</v>
      </c>
      <c r="N410" s="53">
        <f t="shared" si="132"/>
        <v>1712.2350000000001</v>
      </c>
      <c r="O410" s="6">
        <v>0</v>
      </c>
      <c r="P410" s="5">
        <f t="shared" si="133"/>
        <v>5131.875</v>
      </c>
      <c r="Q410" s="5">
        <f t="shared" si="134"/>
        <v>1452.2649999999999</v>
      </c>
      <c r="R410" s="5">
        <f t="shared" si="135"/>
        <v>3704.61</v>
      </c>
      <c r="S410" s="55">
        <f t="shared" si="136"/>
        <v>22697.735000000001</v>
      </c>
      <c r="T410" s="1">
        <v>111</v>
      </c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</row>
    <row r="411" spans="1:168" s="2" customFormat="1" ht="15" customHeight="1" x14ac:dyDescent="0.4">
      <c r="A411" s="1">
        <v>19</v>
      </c>
      <c r="B411" s="2" t="s">
        <v>461</v>
      </c>
      <c r="C411" s="1" t="s">
        <v>30</v>
      </c>
      <c r="D411" s="1" t="s">
        <v>438</v>
      </c>
      <c r="E411" s="1" t="s">
        <v>447</v>
      </c>
      <c r="F411" s="1" t="s">
        <v>32</v>
      </c>
      <c r="G411" s="3">
        <v>24150</v>
      </c>
      <c r="H411" s="56">
        <v>0</v>
      </c>
      <c r="I411" s="5">
        <v>25</v>
      </c>
      <c r="J411" s="5">
        <f t="shared" si="129"/>
        <v>693.10500000000002</v>
      </c>
      <c r="K411" s="53">
        <f t="shared" si="130"/>
        <v>1714.6499999999999</v>
      </c>
      <c r="L411" s="53">
        <f t="shared" si="137"/>
        <v>277.72500000000002</v>
      </c>
      <c r="M411" s="5">
        <f t="shared" si="131"/>
        <v>734.16</v>
      </c>
      <c r="N411" s="53">
        <f t="shared" si="132"/>
        <v>1712.2350000000001</v>
      </c>
      <c r="O411" s="6">
        <v>0</v>
      </c>
      <c r="P411" s="5">
        <f t="shared" si="133"/>
        <v>5131.875</v>
      </c>
      <c r="Q411" s="5">
        <f t="shared" si="134"/>
        <v>1452.2649999999999</v>
      </c>
      <c r="R411" s="5">
        <f t="shared" si="135"/>
        <v>3704.61</v>
      </c>
      <c r="S411" s="55">
        <f t="shared" si="136"/>
        <v>22697.735000000001</v>
      </c>
      <c r="T411" s="1">
        <v>111</v>
      </c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</row>
    <row r="412" spans="1:168" s="2" customFormat="1" ht="15" customHeight="1" x14ac:dyDescent="0.4">
      <c r="A412" s="1">
        <v>20</v>
      </c>
      <c r="B412" s="2" t="s">
        <v>462</v>
      </c>
      <c r="C412" s="1" t="s">
        <v>34</v>
      </c>
      <c r="D412" s="1" t="s">
        <v>438</v>
      </c>
      <c r="E412" s="1" t="s">
        <v>65</v>
      </c>
      <c r="F412" s="1" t="s">
        <v>32</v>
      </c>
      <c r="G412" s="3">
        <v>35000</v>
      </c>
      <c r="H412" s="56">
        <v>0</v>
      </c>
      <c r="I412" s="5">
        <v>25</v>
      </c>
      <c r="J412" s="5">
        <f t="shared" si="129"/>
        <v>1004.5</v>
      </c>
      <c r="K412" s="53">
        <f t="shared" si="130"/>
        <v>2485</v>
      </c>
      <c r="L412" s="53">
        <f t="shared" si="137"/>
        <v>402.5</v>
      </c>
      <c r="M412" s="5">
        <f t="shared" si="131"/>
        <v>1064</v>
      </c>
      <c r="N412" s="53">
        <f t="shared" si="132"/>
        <v>2481.5</v>
      </c>
      <c r="O412" s="6">
        <v>0</v>
      </c>
      <c r="P412" s="5">
        <f t="shared" si="133"/>
        <v>7437.5</v>
      </c>
      <c r="Q412" s="5">
        <f t="shared" si="134"/>
        <v>2093.5</v>
      </c>
      <c r="R412" s="5">
        <f t="shared" si="135"/>
        <v>5369</v>
      </c>
      <c r="S412" s="55">
        <f t="shared" si="136"/>
        <v>32906.5</v>
      </c>
      <c r="T412" s="1">
        <v>111</v>
      </c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</row>
    <row r="413" spans="1:168" s="2" customFormat="1" ht="15" customHeight="1" x14ac:dyDescent="0.4">
      <c r="A413" s="1">
        <v>21</v>
      </c>
      <c r="B413" s="2" t="s">
        <v>463</v>
      </c>
      <c r="C413" s="1" t="s">
        <v>34</v>
      </c>
      <c r="D413" s="1" t="s">
        <v>438</v>
      </c>
      <c r="E413" s="1" t="s">
        <v>165</v>
      </c>
      <c r="F413" s="1" t="s">
        <v>32</v>
      </c>
      <c r="G413" s="3">
        <v>25200</v>
      </c>
      <c r="H413" s="56">
        <v>0</v>
      </c>
      <c r="I413" s="5">
        <v>25</v>
      </c>
      <c r="J413" s="5">
        <f t="shared" si="129"/>
        <v>723.24</v>
      </c>
      <c r="K413" s="53">
        <f t="shared" si="130"/>
        <v>1789.1999999999998</v>
      </c>
      <c r="L413" s="53">
        <f t="shared" si="137"/>
        <v>289.8</v>
      </c>
      <c r="M413" s="5">
        <f t="shared" si="131"/>
        <v>766.08</v>
      </c>
      <c r="N413" s="53">
        <f t="shared" si="132"/>
        <v>1786.68</v>
      </c>
      <c r="O413" s="6">
        <v>0</v>
      </c>
      <c r="P413" s="5">
        <f t="shared" si="133"/>
        <v>5355</v>
      </c>
      <c r="Q413" s="5">
        <f t="shared" si="134"/>
        <v>1514.3200000000002</v>
      </c>
      <c r="R413" s="5">
        <f t="shared" si="135"/>
        <v>3865.6800000000003</v>
      </c>
      <c r="S413" s="55">
        <f t="shared" si="136"/>
        <v>23685.68</v>
      </c>
      <c r="T413" s="1">
        <v>111</v>
      </c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</row>
    <row r="414" spans="1:168" s="2" customFormat="1" ht="15" customHeight="1" x14ac:dyDescent="0.4">
      <c r="A414" s="1">
        <v>22</v>
      </c>
      <c r="B414" s="2" t="s">
        <v>464</v>
      </c>
      <c r="C414" s="1" t="s">
        <v>30</v>
      </c>
      <c r="D414" s="1" t="s">
        <v>438</v>
      </c>
      <c r="E414" s="1" t="s">
        <v>67</v>
      </c>
      <c r="F414" s="1" t="s">
        <v>32</v>
      </c>
      <c r="G414" s="3">
        <v>35000</v>
      </c>
      <c r="H414" s="56">
        <v>0</v>
      </c>
      <c r="I414" s="5">
        <v>25</v>
      </c>
      <c r="J414" s="5">
        <f t="shared" si="129"/>
        <v>1004.5</v>
      </c>
      <c r="K414" s="53">
        <f t="shared" si="130"/>
        <v>2485</v>
      </c>
      <c r="L414" s="53">
        <f t="shared" si="137"/>
        <v>402.5</v>
      </c>
      <c r="M414" s="5">
        <f t="shared" si="131"/>
        <v>1064</v>
      </c>
      <c r="N414" s="53">
        <f t="shared" si="132"/>
        <v>2481.5</v>
      </c>
      <c r="O414" s="6">
        <v>0</v>
      </c>
      <c r="P414" s="5">
        <f t="shared" si="133"/>
        <v>7437.5</v>
      </c>
      <c r="Q414" s="5">
        <f t="shared" si="134"/>
        <v>2093.5</v>
      </c>
      <c r="R414" s="5">
        <f t="shared" si="135"/>
        <v>5369</v>
      </c>
      <c r="S414" s="55">
        <f t="shared" si="136"/>
        <v>32906.5</v>
      </c>
      <c r="T414" s="1">
        <v>111</v>
      </c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</row>
    <row r="415" spans="1:168" s="2" customFormat="1" ht="15" customHeight="1" x14ac:dyDescent="0.4">
      <c r="A415" s="1">
        <v>23</v>
      </c>
      <c r="B415" s="2" t="s">
        <v>465</v>
      </c>
      <c r="C415" s="1" t="s">
        <v>30</v>
      </c>
      <c r="D415" s="1" t="s">
        <v>438</v>
      </c>
      <c r="E415" s="1" t="s">
        <v>447</v>
      </c>
      <c r="F415" s="1" t="s">
        <v>32</v>
      </c>
      <c r="G415" s="3">
        <v>24150</v>
      </c>
      <c r="H415" s="56">
        <v>0</v>
      </c>
      <c r="I415" s="5">
        <v>25</v>
      </c>
      <c r="J415" s="5">
        <f t="shared" si="129"/>
        <v>693.10500000000002</v>
      </c>
      <c r="K415" s="53">
        <f t="shared" si="130"/>
        <v>1714.6499999999999</v>
      </c>
      <c r="L415" s="53">
        <f t="shared" si="137"/>
        <v>277.72500000000002</v>
      </c>
      <c r="M415" s="5">
        <f t="shared" si="131"/>
        <v>734.16</v>
      </c>
      <c r="N415" s="53">
        <f t="shared" si="132"/>
        <v>1712.2350000000001</v>
      </c>
      <c r="O415" s="6">
        <v>0</v>
      </c>
      <c r="P415" s="5">
        <f t="shared" si="133"/>
        <v>5131.875</v>
      </c>
      <c r="Q415" s="5">
        <f t="shared" si="134"/>
        <v>1452.2649999999999</v>
      </c>
      <c r="R415" s="5">
        <f t="shared" si="135"/>
        <v>3704.61</v>
      </c>
      <c r="S415" s="55">
        <f t="shared" si="136"/>
        <v>22697.735000000001</v>
      </c>
      <c r="T415" s="1">
        <v>111</v>
      </c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</row>
    <row r="416" spans="1:168" s="2" customFormat="1" ht="15" customHeight="1" thickBot="1" x14ac:dyDescent="0.45">
      <c r="A416" s="1">
        <v>24</v>
      </c>
      <c r="B416" s="108" t="s">
        <v>466</v>
      </c>
      <c r="C416" s="1" t="s">
        <v>30</v>
      </c>
      <c r="D416" s="1" t="s">
        <v>438</v>
      </c>
      <c r="E416" s="1" t="s">
        <v>447</v>
      </c>
      <c r="F416" s="1" t="s">
        <v>32</v>
      </c>
      <c r="G416" s="3">
        <v>24150</v>
      </c>
      <c r="H416" s="56">
        <v>0</v>
      </c>
      <c r="I416" s="5">
        <v>25</v>
      </c>
      <c r="J416" s="5">
        <f t="shared" si="129"/>
        <v>693.10500000000002</v>
      </c>
      <c r="K416" s="53">
        <f t="shared" si="130"/>
        <v>1714.6499999999999</v>
      </c>
      <c r="L416" s="53">
        <f>+G416*1.15%</f>
        <v>277.72500000000002</v>
      </c>
      <c r="M416" s="5">
        <f>+G416*3.04%</f>
        <v>734.16</v>
      </c>
      <c r="N416" s="53">
        <f>+G416*7.09%</f>
        <v>1712.2350000000001</v>
      </c>
      <c r="O416" s="6">
        <v>0</v>
      </c>
      <c r="P416" s="5">
        <f>SUM(J416:N416)</f>
        <v>5131.875</v>
      </c>
      <c r="Q416" s="5">
        <f>+H416+I416+J416+M416+O416</f>
        <v>1452.2649999999999</v>
      </c>
      <c r="R416" s="5">
        <f>+K416+L416+N416</f>
        <v>3704.61</v>
      </c>
      <c r="S416" s="55">
        <f>+G416-Q416</f>
        <v>22697.735000000001</v>
      </c>
      <c r="T416" s="1">
        <v>111</v>
      </c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</row>
    <row r="417" spans="1:191" s="76" customFormat="1" ht="18" customHeight="1" thickBot="1" x14ac:dyDescent="0.45">
      <c r="A417" s="84">
        <f>+A416</f>
        <v>24</v>
      </c>
      <c r="B417" s="85"/>
      <c r="C417" s="85"/>
      <c r="D417" s="85"/>
      <c r="E417" s="85"/>
      <c r="F417" s="85"/>
      <c r="G417" s="67">
        <f>SUM(G393:G416)</f>
        <v>706900</v>
      </c>
      <c r="H417" s="67">
        <f t="shared" ref="H417:S417" si="138">SUM(H393:H416)</f>
        <v>12830.29</v>
      </c>
      <c r="I417" s="67">
        <f t="shared" si="138"/>
        <v>600</v>
      </c>
      <c r="J417" s="67">
        <f t="shared" si="138"/>
        <v>20288.029999999995</v>
      </c>
      <c r="K417" s="67">
        <f t="shared" si="138"/>
        <v>50189.900000000016</v>
      </c>
      <c r="L417" s="67">
        <f t="shared" si="138"/>
        <v>7839.6400000000031</v>
      </c>
      <c r="M417" s="67">
        <f t="shared" si="138"/>
        <v>21489.760000000002</v>
      </c>
      <c r="N417" s="67">
        <f t="shared" si="138"/>
        <v>50119.210000000006</v>
      </c>
      <c r="O417" s="67">
        <f t="shared" si="138"/>
        <v>1587.38</v>
      </c>
      <c r="P417" s="67">
        <f t="shared" si="138"/>
        <v>149926.54</v>
      </c>
      <c r="Q417" s="67">
        <f t="shared" si="138"/>
        <v>56795.459999999992</v>
      </c>
      <c r="R417" s="67">
        <f t="shared" si="138"/>
        <v>108148.75</v>
      </c>
      <c r="S417" s="67">
        <f t="shared" si="138"/>
        <v>650104.5399999998</v>
      </c>
      <c r="T417" s="69"/>
      <c r="U417" s="70"/>
      <c r="V417" s="70"/>
      <c r="W417" s="70"/>
      <c r="X417" s="70"/>
      <c r="Y417" s="70"/>
      <c r="Z417" s="70"/>
      <c r="AA417" s="70"/>
      <c r="AB417" s="70"/>
      <c r="AC417" s="70"/>
      <c r="AD417" s="70"/>
      <c r="AE417" s="70"/>
      <c r="AF417" s="70"/>
      <c r="AG417" s="70"/>
      <c r="AH417" s="70"/>
      <c r="AI417" s="70"/>
      <c r="AJ417" s="70"/>
      <c r="AK417" s="70"/>
      <c r="AL417" s="70"/>
      <c r="AM417" s="70"/>
      <c r="AN417" s="70"/>
      <c r="AO417" s="70"/>
      <c r="AP417" s="70"/>
      <c r="AQ417" s="70"/>
      <c r="AR417" s="70"/>
      <c r="AS417" s="70"/>
      <c r="AT417" s="70"/>
      <c r="AU417" s="70"/>
      <c r="AV417" s="70"/>
      <c r="AW417" s="70"/>
      <c r="AX417" s="70"/>
      <c r="AY417" s="70"/>
      <c r="AZ417" s="70"/>
      <c r="BA417" s="70"/>
      <c r="BB417" s="70"/>
      <c r="BC417" s="70"/>
      <c r="BD417" s="70"/>
      <c r="BE417" s="70"/>
      <c r="BF417" s="70"/>
      <c r="BG417" s="70"/>
      <c r="BH417" s="70"/>
      <c r="BI417" s="70"/>
      <c r="BJ417" s="70"/>
      <c r="BK417" s="70"/>
      <c r="BL417" s="70"/>
      <c r="BM417" s="70"/>
      <c r="BN417" s="70"/>
      <c r="BO417" s="70"/>
      <c r="BP417" s="70"/>
      <c r="BQ417" s="70"/>
      <c r="BR417" s="70"/>
      <c r="BS417" s="70"/>
      <c r="BT417" s="70"/>
      <c r="BU417" s="70"/>
      <c r="BV417" s="70"/>
      <c r="BW417" s="70"/>
      <c r="BX417" s="70"/>
      <c r="BY417" s="70"/>
      <c r="BZ417" s="70"/>
      <c r="CA417" s="70"/>
      <c r="CB417" s="70"/>
      <c r="CC417" s="70"/>
      <c r="CD417" s="70"/>
      <c r="CE417" s="70"/>
      <c r="CF417" s="70"/>
      <c r="CG417" s="70"/>
      <c r="CH417" s="70"/>
      <c r="CI417" s="70"/>
      <c r="CJ417" s="70"/>
      <c r="CK417" s="70"/>
      <c r="CL417" s="70"/>
      <c r="CM417" s="70"/>
      <c r="CN417" s="70"/>
      <c r="CO417" s="70"/>
      <c r="CP417" s="70"/>
      <c r="CQ417" s="70"/>
      <c r="CR417" s="70"/>
      <c r="CS417" s="70"/>
      <c r="CT417" s="70"/>
      <c r="CU417" s="70"/>
      <c r="CV417" s="70"/>
      <c r="CW417" s="70"/>
      <c r="CX417" s="70"/>
      <c r="CY417" s="70"/>
      <c r="CZ417" s="70"/>
      <c r="DA417" s="70"/>
      <c r="DB417" s="70"/>
      <c r="DC417" s="70"/>
      <c r="DD417" s="70"/>
      <c r="DE417" s="70"/>
      <c r="DF417" s="70"/>
      <c r="DG417" s="70"/>
      <c r="DH417" s="70"/>
      <c r="DI417" s="70"/>
      <c r="DJ417" s="70"/>
      <c r="DK417" s="70"/>
      <c r="DL417" s="70"/>
      <c r="DM417" s="70"/>
      <c r="DN417" s="70"/>
      <c r="DO417" s="70"/>
      <c r="DP417" s="70"/>
      <c r="DQ417" s="70"/>
      <c r="DR417" s="70"/>
      <c r="DS417" s="70"/>
      <c r="DT417" s="70"/>
      <c r="DU417" s="70"/>
      <c r="DV417" s="70"/>
      <c r="DW417" s="70"/>
      <c r="DX417" s="70"/>
      <c r="DY417" s="70"/>
      <c r="DZ417" s="70"/>
      <c r="EA417" s="70"/>
      <c r="EB417" s="70"/>
      <c r="EC417" s="70"/>
      <c r="ED417" s="70"/>
      <c r="EE417" s="70"/>
      <c r="EF417" s="70"/>
      <c r="EG417" s="70"/>
      <c r="EH417" s="70"/>
      <c r="EI417" s="70"/>
      <c r="EJ417" s="70"/>
      <c r="EK417" s="70"/>
      <c r="EL417" s="70"/>
      <c r="EM417" s="70"/>
      <c r="EN417" s="70"/>
      <c r="EO417" s="70"/>
      <c r="EP417" s="70"/>
      <c r="EQ417" s="70"/>
      <c r="ER417" s="70"/>
      <c r="ES417" s="70"/>
      <c r="ET417" s="70"/>
      <c r="EU417" s="70"/>
      <c r="EV417" s="70"/>
      <c r="EW417" s="70"/>
      <c r="EX417" s="70"/>
      <c r="EY417" s="70"/>
      <c r="EZ417" s="70"/>
      <c r="FA417" s="70"/>
      <c r="FB417" s="70"/>
      <c r="FC417" s="70"/>
      <c r="FD417" s="70"/>
      <c r="FE417" s="70"/>
      <c r="FF417" s="70"/>
      <c r="FG417" s="70"/>
      <c r="FH417" s="70"/>
      <c r="FI417" s="70"/>
      <c r="FJ417" s="70"/>
      <c r="FK417" s="70"/>
      <c r="FL417" s="70"/>
    </row>
    <row r="418" spans="1:191" s="2" customFormat="1" ht="8.1" customHeight="1" x14ac:dyDescent="0.4">
      <c r="A418" s="71"/>
      <c r="B418" s="72"/>
      <c r="C418" s="72"/>
      <c r="D418" s="72"/>
      <c r="E418" s="72"/>
      <c r="F418" s="72"/>
      <c r="G418" s="73"/>
      <c r="H418" s="74"/>
      <c r="I418" s="53"/>
      <c r="J418" s="70"/>
      <c r="K418" s="70"/>
      <c r="M418" s="53"/>
      <c r="N418" s="53"/>
      <c r="O418" s="100"/>
      <c r="P418" s="70"/>
      <c r="Q418" s="70"/>
      <c r="R418" s="70"/>
      <c r="S418" s="70"/>
      <c r="T418" s="70"/>
      <c r="U418" s="70"/>
      <c r="V418" s="70"/>
      <c r="W418" s="70"/>
      <c r="X418" s="70"/>
      <c r="Y418" s="70"/>
      <c r="Z418" s="70"/>
      <c r="AA418" s="70"/>
      <c r="AB418" s="70"/>
      <c r="AC418" s="70"/>
      <c r="AD418" s="70"/>
      <c r="AE418" s="70"/>
      <c r="AF418" s="70"/>
      <c r="AG418" s="70"/>
      <c r="AH418" s="70"/>
      <c r="AI418" s="70"/>
      <c r="AJ418" s="70"/>
      <c r="AK418" s="70"/>
      <c r="AL418" s="70"/>
      <c r="AM418" s="70"/>
      <c r="AN418" s="70"/>
      <c r="AO418" s="70"/>
      <c r="AP418" s="70"/>
      <c r="AQ418" s="70"/>
      <c r="AR418" s="70"/>
      <c r="AS418" s="70"/>
      <c r="AT418" s="70"/>
      <c r="AU418" s="70"/>
      <c r="AV418" s="70"/>
      <c r="AW418" s="70"/>
      <c r="AX418" s="70"/>
      <c r="AY418" s="70"/>
      <c r="AZ418" s="70"/>
      <c r="BA418" s="70"/>
      <c r="BB418" s="70"/>
      <c r="BC418" s="70"/>
      <c r="BD418" s="70"/>
      <c r="BE418" s="70"/>
      <c r="BF418" s="70"/>
      <c r="BG418" s="70"/>
      <c r="BH418" s="70"/>
      <c r="BI418" s="70"/>
      <c r="BJ418" s="70"/>
      <c r="BK418" s="70"/>
      <c r="BL418" s="70"/>
      <c r="BM418" s="70"/>
      <c r="BN418" s="70"/>
      <c r="BO418" s="70"/>
      <c r="BP418" s="70"/>
      <c r="BQ418" s="70"/>
      <c r="BR418" s="70"/>
      <c r="BS418" s="70"/>
      <c r="BT418" s="70"/>
      <c r="BU418" s="70"/>
      <c r="BV418" s="70"/>
      <c r="BW418" s="70"/>
      <c r="BX418" s="70"/>
      <c r="BY418" s="70"/>
      <c r="BZ418" s="70"/>
      <c r="CA418" s="70"/>
      <c r="CB418" s="70"/>
      <c r="CC418" s="70"/>
      <c r="CD418" s="70"/>
      <c r="CE418" s="70"/>
      <c r="CF418" s="70"/>
      <c r="CG418" s="70"/>
      <c r="CH418" s="70"/>
      <c r="CI418" s="70"/>
      <c r="CJ418" s="70"/>
      <c r="CK418" s="70"/>
      <c r="CL418" s="70"/>
      <c r="CM418" s="70"/>
      <c r="CN418" s="70"/>
      <c r="CO418" s="70"/>
      <c r="CP418" s="70"/>
      <c r="CQ418" s="70"/>
      <c r="CR418" s="70"/>
      <c r="CS418" s="70"/>
      <c r="CT418" s="70"/>
      <c r="CU418" s="70"/>
      <c r="CV418" s="70"/>
      <c r="CW418" s="70"/>
      <c r="CX418" s="70"/>
      <c r="CY418" s="70"/>
      <c r="CZ418" s="70"/>
      <c r="DA418" s="70"/>
      <c r="DB418" s="70"/>
      <c r="DC418" s="70"/>
      <c r="DD418" s="70"/>
      <c r="DE418" s="70"/>
      <c r="DF418" s="70"/>
      <c r="DG418" s="70"/>
      <c r="DH418" s="70"/>
      <c r="DI418" s="70"/>
      <c r="DJ418" s="70"/>
      <c r="DK418" s="70"/>
      <c r="DL418" s="70"/>
      <c r="DM418" s="70"/>
      <c r="DN418" s="70"/>
      <c r="DO418" s="70"/>
      <c r="DP418" s="70"/>
      <c r="DQ418" s="70"/>
      <c r="DR418" s="70"/>
      <c r="DS418" s="70"/>
      <c r="DT418" s="70"/>
      <c r="DU418" s="70"/>
      <c r="DV418" s="70"/>
      <c r="DW418" s="70"/>
      <c r="DX418" s="70"/>
      <c r="DY418" s="70"/>
      <c r="DZ418" s="70"/>
      <c r="EA418" s="70"/>
      <c r="EB418" s="70"/>
      <c r="EC418" s="70"/>
      <c r="ED418" s="70"/>
      <c r="EE418" s="70"/>
      <c r="EF418" s="70"/>
      <c r="EG418" s="70"/>
      <c r="EH418" s="70"/>
      <c r="EI418" s="70"/>
      <c r="EJ418" s="70"/>
      <c r="EK418" s="70"/>
      <c r="EL418" s="70"/>
      <c r="EM418" s="70"/>
      <c r="EN418" s="70"/>
      <c r="EO418" s="70"/>
      <c r="EP418" s="70"/>
      <c r="EQ418" s="70"/>
      <c r="ER418" s="70"/>
      <c r="ES418" s="70"/>
      <c r="ET418" s="70"/>
      <c r="EU418" s="70"/>
      <c r="EV418" s="70"/>
      <c r="EW418" s="70"/>
      <c r="EX418" s="70"/>
      <c r="EY418" s="70"/>
      <c r="EZ418" s="70"/>
      <c r="FA418" s="70"/>
      <c r="FB418" s="70"/>
      <c r="FC418" s="70"/>
      <c r="FD418" s="70"/>
      <c r="FE418" s="70"/>
      <c r="FF418" s="70"/>
      <c r="FG418" s="70"/>
      <c r="FH418" s="70"/>
      <c r="FI418" s="70"/>
      <c r="FJ418" s="70"/>
      <c r="FK418" s="70"/>
      <c r="FL418" s="70"/>
    </row>
    <row r="419" spans="1:191" s="89" customFormat="1" ht="15" customHeight="1" x14ac:dyDescent="0.4">
      <c r="A419" s="46" t="s">
        <v>467</v>
      </c>
      <c r="B419" s="46"/>
      <c r="C419" s="46"/>
      <c r="D419" s="46"/>
      <c r="E419" s="46"/>
      <c r="F419" s="90"/>
      <c r="G419" s="118"/>
      <c r="H419" s="102"/>
      <c r="I419" s="103"/>
      <c r="J419" s="103"/>
      <c r="K419" s="103"/>
      <c r="L419" s="48"/>
      <c r="M419" s="103"/>
      <c r="N419" s="103"/>
      <c r="O419" s="104"/>
      <c r="P419" s="103"/>
      <c r="Q419" s="103"/>
      <c r="R419" s="103"/>
      <c r="S419" s="103"/>
      <c r="T419" s="101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  <c r="EQ419" s="2"/>
      <c r="ER419" s="2"/>
      <c r="ES419" s="2"/>
      <c r="ET419" s="2"/>
      <c r="EU419" s="2"/>
      <c r="EV419" s="2"/>
      <c r="EW419" s="2"/>
      <c r="EX419" s="2"/>
      <c r="EY419" s="2"/>
      <c r="EZ419" s="2"/>
      <c r="FA419" s="2"/>
      <c r="FB419" s="2"/>
      <c r="FC419" s="2"/>
      <c r="FD419" s="2"/>
      <c r="FE419" s="2"/>
      <c r="FF419" s="2"/>
      <c r="FG419" s="2"/>
      <c r="FH419" s="2"/>
      <c r="FI419" s="2"/>
      <c r="FJ419" s="2"/>
      <c r="FK419" s="2"/>
      <c r="FL419" s="2"/>
      <c r="FM419" s="2"/>
      <c r="FN419" s="2"/>
      <c r="FO419" s="2"/>
      <c r="FP419" s="2"/>
      <c r="FQ419" s="2"/>
      <c r="FR419" s="2"/>
      <c r="FS419" s="2"/>
      <c r="FT419" s="2"/>
      <c r="FU419" s="2"/>
      <c r="FV419" s="2"/>
      <c r="FW419" s="2"/>
      <c r="FX419" s="2"/>
      <c r="FY419" s="2"/>
      <c r="FZ419" s="2"/>
      <c r="GA419" s="2"/>
      <c r="GB419" s="2"/>
      <c r="GC419" s="2"/>
      <c r="GD419" s="2"/>
      <c r="GE419" s="2"/>
      <c r="GF419" s="2"/>
      <c r="GG419" s="2"/>
      <c r="GH419" s="2"/>
      <c r="GI419" s="2"/>
    </row>
    <row r="420" spans="1:191" s="2" customFormat="1" ht="8.1" customHeight="1" x14ac:dyDescent="0.4">
      <c r="A420" s="71"/>
      <c r="B420" s="72"/>
      <c r="C420" s="72"/>
      <c r="D420" s="72"/>
      <c r="E420" s="72"/>
      <c r="F420" s="72"/>
      <c r="G420" s="73"/>
      <c r="H420" s="74"/>
      <c r="I420" s="53"/>
      <c r="J420" s="70"/>
      <c r="K420" s="70"/>
      <c r="L420" s="70"/>
      <c r="M420" s="53"/>
      <c r="N420" s="53"/>
      <c r="O420" s="100"/>
      <c r="P420" s="70"/>
      <c r="Q420" s="70"/>
      <c r="R420" s="70"/>
      <c r="S420" s="70"/>
      <c r="T420" s="70"/>
      <c r="U420" s="70"/>
      <c r="V420" s="70"/>
      <c r="W420" s="70"/>
      <c r="X420" s="70"/>
      <c r="Y420" s="70"/>
      <c r="Z420" s="70"/>
      <c r="AA420" s="70"/>
      <c r="AB420" s="70"/>
      <c r="AC420" s="70"/>
      <c r="AD420" s="70"/>
      <c r="AE420" s="70"/>
      <c r="AF420" s="70"/>
      <c r="AG420" s="70"/>
      <c r="AH420" s="70"/>
      <c r="AI420" s="70"/>
      <c r="AJ420" s="70"/>
      <c r="AK420" s="70"/>
      <c r="AL420" s="70"/>
      <c r="AM420" s="70"/>
      <c r="AN420" s="70"/>
      <c r="AO420" s="70"/>
      <c r="AP420" s="70"/>
      <c r="AQ420" s="70"/>
      <c r="AR420" s="70"/>
      <c r="AS420" s="70"/>
      <c r="AT420" s="70"/>
      <c r="AU420" s="70"/>
      <c r="AV420" s="70"/>
      <c r="AW420" s="70"/>
      <c r="AX420" s="70"/>
      <c r="AY420" s="70"/>
      <c r="AZ420" s="70"/>
      <c r="BA420" s="70"/>
      <c r="BB420" s="70"/>
      <c r="BC420" s="70"/>
      <c r="BD420" s="70"/>
      <c r="BE420" s="70"/>
      <c r="BF420" s="70"/>
      <c r="BG420" s="70"/>
      <c r="BH420" s="70"/>
      <c r="BI420" s="70"/>
      <c r="BJ420" s="70"/>
      <c r="BK420" s="70"/>
      <c r="BL420" s="70"/>
      <c r="BM420" s="70"/>
      <c r="BN420" s="70"/>
      <c r="BO420" s="70"/>
      <c r="BP420" s="70"/>
      <c r="BQ420" s="70"/>
      <c r="BR420" s="70"/>
      <c r="BS420" s="70"/>
      <c r="BT420" s="70"/>
      <c r="BU420" s="70"/>
      <c r="BV420" s="70"/>
      <c r="BW420" s="70"/>
      <c r="BX420" s="70"/>
      <c r="BY420" s="70"/>
      <c r="BZ420" s="70"/>
      <c r="CA420" s="70"/>
      <c r="CB420" s="70"/>
      <c r="CC420" s="70"/>
      <c r="CD420" s="70"/>
      <c r="CE420" s="70"/>
      <c r="CF420" s="70"/>
      <c r="CG420" s="70"/>
      <c r="CH420" s="70"/>
      <c r="CI420" s="70"/>
      <c r="CJ420" s="70"/>
      <c r="CK420" s="70"/>
      <c r="CL420" s="70"/>
      <c r="CM420" s="70"/>
      <c r="CN420" s="70"/>
      <c r="CO420" s="70"/>
      <c r="CP420" s="70"/>
      <c r="CQ420" s="70"/>
      <c r="CR420" s="70"/>
      <c r="CS420" s="70"/>
      <c r="CT420" s="70"/>
      <c r="CU420" s="70"/>
      <c r="CV420" s="70"/>
      <c r="CW420" s="70"/>
      <c r="CX420" s="70"/>
      <c r="CY420" s="70"/>
      <c r="CZ420" s="70"/>
      <c r="DA420" s="70"/>
      <c r="DB420" s="70"/>
      <c r="DC420" s="70"/>
      <c r="DD420" s="70"/>
      <c r="DE420" s="70"/>
      <c r="DF420" s="70"/>
      <c r="DG420" s="70"/>
      <c r="DH420" s="70"/>
      <c r="DI420" s="70"/>
      <c r="DJ420" s="70"/>
      <c r="DK420" s="70"/>
      <c r="DL420" s="70"/>
      <c r="DM420" s="70"/>
      <c r="DN420" s="70"/>
      <c r="DO420" s="70"/>
      <c r="DP420" s="70"/>
      <c r="DQ420" s="70"/>
      <c r="DR420" s="70"/>
      <c r="DS420" s="70"/>
      <c r="DT420" s="70"/>
      <c r="DU420" s="70"/>
      <c r="DV420" s="70"/>
      <c r="DW420" s="70"/>
      <c r="DX420" s="70"/>
      <c r="DY420" s="70"/>
      <c r="DZ420" s="70"/>
      <c r="EA420" s="70"/>
      <c r="EB420" s="70"/>
      <c r="EC420" s="70"/>
      <c r="ED420" s="70"/>
      <c r="EE420" s="70"/>
      <c r="EF420" s="70"/>
      <c r="EG420" s="70"/>
      <c r="EH420" s="70"/>
      <c r="EI420" s="70"/>
      <c r="EJ420" s="70"/>
      <c r="EK420" s="70"/>
      <c r="EL420" s="70"/>
      <c r="EM420" s="70"/>
      <c r="EN420" s="70"/>
      <c r="EO420" s="70"/>
      <c r="EP420" s="70"/>
      <c r="EQ420" s="70"/>
      <c r="ER420" s="70"/>
      <c r="ES420" s="70"/>
      <c r="ET420" s="70"/>
      <c r="EU420" s="70"/>
      <c r="EV420" s="70"/>
      <c r="EW420" s="70"/>
      <c r="EX420" s="70"/>
      <c r="EY420" s="70"/>
      <c r="EZ420" s="70"/>
      <c r="FA420" s="70"/>
      <c r="FB420" s="70"/>
      <c r="FC420" s="70"/>
      <c r="FD420" s="70"/>
      <c r="FE420" s="70"/>
      <c r="FF420" s="70"/>
      <c r="FG420" s="70"/>
      <c r="FH420" s="70"/>
      <c r="FI420" s="70"/>
      <c r="FJ420" s="70"/>
      <c r="FK420" s="70"/>
      <c r="FL420" s="70"/>
    </row>
    <row r="421" spans="1:191" s="2" customFormat="1" ht="15" customHeight="1" x14ac:dyDescent="0.4">
      <c r="A421" s="1">
        <v>1</v>
      </c>
      <c r="B421" s="2" t="s">
        <v>468</v>
      </c>
      <c r="C421" s="1" t="s">
        <v>30</v>
      </c>
      <c r="D421" s="1" t="s">
        <v>469</v>
      </c>
      <c r="E421" s="1" t="s">
        <v>79</v>
      </c>
      <c r="F421" s="1" t="s">
        <v>80</v>
      </c>
      <c r="G421" s="3">
        <v>70000</v>
      </c>
      <c r="H421" s="4">
        <v>5368.48</v>
      </c>
      <c r="I421" s="5">
        <v>25</v>
      </c>
      <c r="J421" s="5">
        <f>+G421*2.87%</f>
        <v>2009</v>
      </c>
      <c r="K421" s="53">
        <f>+G421*7.1%</f>
        <v>4970</v>
      </c>
      <c r="L421" s="53">
        <f>+G421*1.15%</f>
        <v>805</v>
      </c>
      <c r="M421" s="5">
        <f>+G421*3.04%</f>
        <v>2128</v>
      </c>
      <c r="N421" s="53">
        <f>+G421*7.09%</f>
        <v>4963</v>
      </c>
      <c r="O421" s="6">
        <v>0</v>
      </c>
      <c r="P421" s="5">
        <f>SUM(J421:N421)</f>
        <v>14875</v>
      </c>
      <c r="Q421" s="5">
        <f>+H421+I421+J421+M421+O421</f>
        <v>9530.48</v>
      </c>
      <c r="R421" s="5">
        <f>+K421+L421+N421</f>
        <v>10738</v>
      </c>
      <c r="S421" s="55">
        <f>+G421-Q421</f>
        <v>60469.520000000004</v>
      </c>
      <c r="T421" s="1">
        <v>111</v>
      </c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</row>
    <row r="422" spans="1:191" s="2" customFormat="1" ht="15" customHeight="1" thickBot="1" x14ac:dyDescent="0.45">
      <c r="A422" s="1">
        <v>2</v>
      </c>
      <c r="B422" s="2" t="s">
        <v>470</v>
      </c>
      <c r="C422" s="1" t="s">
        <v>34</v>
      </c>
      <c r="D422" s="1" t="s">
        <v>469</v>
      </c>
      <c r="E422" s="1" t="s">
        <v>471</v>
      </c>
      <c r="F422" s="1" t="s">
        <v>32</v>
      </c>
      <c r="G422" s="3">
        <v>40000</v>
      </c>
      <c r="H422" s="4">
        <v>442.65</v>
      </c>
      <c r="I422" s="5">
        <v>25</v>
      </c>
      <c r="J422" s="5">
        <f>+G422*2.87%</f>
        <v>1148</v>
      </c>
      <c r="K422" s="53">
        <f>+G422*7.1%</f>
        <v>2839.9999999999995</v>
      </c>
      <c r="L422" s="53">
        <f>+G422*1.15%</f>
        <v>460</v>
      </c>
      <c r="M422" s="5">
        <f>+G422*3.04%</f>
        <v>1216</v>
      </c>
      <c r="N422" s="53">
        <f>+G422*7.09%</f>
        <v>2836</v>
      </c>
      <c r="O422" s="6">
        <v>0</v>
      </c>
      <c r="P422" s="5">
        <f>SUM(J422:N422)</f>
        <v>8500</v>
      </c>
      <c r="Q422" s="5">
        <f>+H422+I422+J422+M422+O422</f>
        <v>2831.65</v>
      </c>
      <c r="R422" s="5">
        <f>+K422+L422+N422</f>
        <v>6136</v>
      </c>
      <c r="S422" s="55">
        <f>+G422-Q422</f>
        <v>37168.35</v>
      </c>
      <c r="T422" s="1">
        <v>111</v>
      </c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</row>
    <row r="423" spans="1:191" s="76" customFormat="1" ht="18" customHeight="1" thickBot="1" x14ac:dyDescent="0.45">
      <c r="A423" s="84">
        <f>+A422</f>
        <v>2</v>
      </c>
      <c r="B423" s="85"/>
      <c r="C423" s="85"/>
      <c r="D423" s="85"/>
      <c r="E423" s="85"/>
      <c r="F423" s="85"/>
      <c r="G423" s="67">
        <f>SUM(G421:G422)</f>
        <v>110000</v>
      </c>
      <c r="H423" s="68">
        <f t="shared" ref="H423:S423" si="139">SUM(H421:H422)</f>
        <v>5811.1299999999992</v>
      </c>
      <c r="I423" s="69">
        <f t="shared" si="139"/>
        <v>50</v>
      </c>
      <c r="J423" s="69">
        <f t="shared" si="139"/>
        <v>3157</v>
      </c>
      <c r="K423" s="69">
        <f t="shared" si="139"/>
        <v>7810</v>
      </c>
      <c r="L423" s="69">
        <f t="shared" si="139"/>
        <v>1265</v>
      </c>
      <c r="M423" s="69">
        <f t="shared" si="139"/>
        <v>3344</v>
      </c>
      <c r="N423" s="69">
        <f t="shared" si="139"/>
        <v>7799</v>
      </c>
      <c r="O423" s="69">
        <f t="shared" si="139"/>
        <v>0</v>
      </c>
      <c r="P423" s="69">
        <f t="shared" si="139"/>
        <v>23375</v>
      </c>
      <c r="Q423" s="69">
        <f t="shared" si="139"/>
        <v>12362.13</v>
      </c>
      <c r="R423" s="69">
        <f t="shared" si="139"/>
        <v>16874</v>
      </c>
      <c r="S423" s="69">
        <f t="shared" si="139"/>
        <v>97637.87</v>
      </c>
      <c r="T423" s="69"/>
      <c r="U423" s="70"/>
      <c r="V423" s="70"/>
      <c r="W423" s="70"/>
      <c r="X423" s="70"/>
      <c r="Y423" s="70"/>
      <c r="Z423" s="70"/>
      <c r="AA423" s="70"/>
      <c r="AB423" s="70"/>
      <c r="AC423" s="70"/>
      <c r="AD423" s="70"/>
      <c r="AE423" s="70"/>
      <c r="AF423" s="70"/>
      <c r="AG423" s="70"/>
      <c r="AH423" s="70"/>
      <c r="AI423" s="70"/>
      <c r="AJ423" s="70"/>
      <c r="AK423" s="70"/>
      <c r="AL423" s="70"/>
      <c r="AM423" s="70"/>
      <c r="AN423" s="70"/>
      <c r="AO423" s="70"/>
      <c r="AP423" s="70"/>
      <c r="AQ423" s="70"/>
      <c r="AR423" s="70"/>
      <c r="AS423" s="70"/>
      <c r="AT423" s="70"/>
      <c r="AU423" s="70"/>
      <c r="AV423" s="70"/>
      <c r="AW423" s="70"/>
      <c r="AX423" s="70"/>
      <c r="AY423" s="70"/>
      <c r="AZ423" s="70"/>
      <c r="BA423" s="70"/>
      <c r="BB423" s="70"/>
      <c r="BC423" s="70"/>
      <c r="BD423" s="70"/>
      <c r="BE423" s="70"/>
      <c r="BF423" s="70"/>
      <c r="BG423" s="70"/>
      <c r="BH423" s="70"/>
      <c r="BI423" s="70"/>
      <c r="BJ423" s="70"/>
      <c r="BK423" s="70"/>
      <c r="BL423" s="70"/>
      <c r="BM423" s="70"/>
      <c r="BN423" s="70"/>
      <c r="BO423" s="70"/>
      <c r="BP423" s="70"/>
      <c r="BQ423" s="70"/>
      <c r="BR423" s="70"/>
      <c r="BS423" s="70"/>
      <c r="BT423" s="70"/>
      <c r="BU423" s="70"/>
      <c r="BV423" s="70"/>
      <c r="BW423" s="70"/>
      <c r="BX423" s="70"/>
      <c r="BY423" s="70"/>
      <c r="BZ423" s="70"/>
      <c r="CA423" s="70"/>
      <c r="CB423" s="70"/>
      <c r="CC423" s="70"/>
      <c r="CD423" s="70"/>
      <c r="CE423" s="70"/>
      <c r="CF423" s="70"/>
      <c r="CG423" s="70"/>
      <c r="CH423" s="70"/>
      <c r="CI423" s="70"/>
      <c r="CJ423" s="70"/>
      <c r="CK423" s="70"/>
      <c r="CL423" s="70"/>
      <c r="CM423" s="70"/>
      <c r="CN423" s="70"/>
      <c r="CO423" s="70"/>
      <c r="CP423" s="70"/>
      <c r="CQ423" s="70"/>
      <c r="CR423" s="70"/>
      <c r="CS423" s="70"/>
      <c r="CT423" s="70"/>
      <c r="CU423" s="70"/>
      <c r="CV423" s="70"/>
      <c r="CW423" s="70"/>
      <c r="CX423" s="70"/>
      <c r="CY423" s="70"/>
      <c r="CZ423" s="70"/>
      <c r="DA423" s="70"/>
      <c r="DB423" s="70"/>
      <c r="DC423" s="70"/>
      <c r="DD423" s="70"/>
      <c r="DE423" s="70"/>
      <c r="DF423" s="70"/>
      <c r="DG423" s="70"/>
      <c r="DH423" s="70"/>
      <c r="DI423" s="70"/>
      <c r="DJ423" s="70"/>
      <c r="DK423" s="70"/>
      <c r="DL423" s="70"/>
      <c r="DM423" s="70"/>
      <c r="DN423" s="70"/>
      <c r="DO423" s="70"/>
      <c r="DP423" s="70"/>
      <c r="DQ423" s="70"/>
      <c r="DR423" s="70"/>
      <c r="DS423" s="70"/>
      <c r="DT423" s="70"/>
      <c r="DU423" s="70"/>
      <c r="DV423" s="70"/>
      <c r="DW423" s="70"/>
      <c r="DX423" s="70"/>
      <c r="DY423" s="70"/>
      <c r="DZ423" s="70"/>
      <c r="EA423" s="70"/>
      <c r="EB423" s="70"/>
      <c r="EC423" s="70"/>
      <c r="ED423" s="70"/>
      <c r="EE423" s="70"/>
      <c r="EF423" s="70"/>
      <c r="EG423" s="70"/>
      <c r="EH423" s="70"/>
      <c r="EI423" s="70"/>
      <c r="EJ423" s="70"/>
      <c r="EK423" s="70"/>
      <c r="EL423" s="70"/>
      <c r="EM423" s="70"/>
      <c r="EN423" s="70"/>
      <c r="EO423" s="70"/>
      <c r="EP423" s="70"/>
      <c r="EQ423" s="70"/>
      <c r="ER423" s="70"/>
      <c r="ES423" s="70"/>
      <c r="ET423" s="70"/>
      <c r="EU423" s="70"/>
      <c r="EV423" s="70"/>
      <c r="EW423" s="70"/>
      <c r="EX423" s="70"/>
      <c r="EY423" s="70"/>
      <c r="EZ423" s="70"/>
      <c r="FA423" s="70"/>
      <c r="FB423" s="70"/>
      <c r="FC423" s="70"/>
      <c r="FD423" s="70"/>
      <c r="FE423" s="70"/>
      <c r="FF423" s="70"/>
      <c r="FG423" s="70"/>
      <c r="FH423" s="70"/>
      <c r="FI423" s="70"/>
      <c r="FJ423" s="70"/>
      <c r="FK423" s="70"/>
      <c r="FL423" s="70"/>
    </row>
    <row r="424" spans="1:191" s="2" customFormat="1" ht="8.1" customHeight="1" x14ac:dyDescent="0.4">
      <c r="A424" s="71"/>
      <c r="B424" s="72"/>
      <c r="C424" s="72"/>
      <c r="D424" s="72"/>
      <c r="E424" s="72"/>
      <c r="F424" s="72"/>
      <c r="G424" s="73"/>
      <c r="H424" s="74"/>
      <c r="I424" s="53"/>
      <c r="J424" s="70"/>
      <c r="K424" s="70"/>
      <c r="L424" s="70"/>
      <c r="M424" s="53"/>
      <c r="N424" s="53"/>
      <c r="O424" s="100"/>
      <c r="P424" s="70"/>
      <c r="Q424" s="70"/>
      <c r="R424" s="70"/>
      <c r="S424" s="70"/>
      <c r="T424" s="70"/>
      <c r="U424" s="70"/>
      <c r="V424" s="70"/>
      <c r="W424" s="70"/>
      <c r="X424" s="70"/>
      <c r="Y424" s="70"/>
      <c r="Z424" s="70"/>
      <c r="AA424" s="70"/>
      <c r="AB424" s="70"/>
      <c r="AC424" s="70"/>
      <c r="AD424" s="70"/>
      <c r="AE424" s="70"/>
      <c r="AF424" s="70"/>
      <c r="AG424" s="70"/>
      <c r="AH424" s="70"/>
      <c r="AI424" s="70"/>
      <c r="AJ424" s="70"/>
      <c r="AK424" s="70"/>
      <c r="AL424" s="70"/>
      <c r="AM424" s="70"/>
      <c r="AN424" s="70"/>
      <c r="AO424" s="70"/>
      <c r="AP424" s="70"/>
      <c r="AQ424" s="70"/>
      <c r="AR424" s="70"/>
      <c r="AS424" s="70"/>
      <c r="AT424" s="70"/>
      <c r="AU424" s="70"/>
      <c r="AV424" s="70"/>
      <c r="AW424" s="70"/>
      <c r="AX424" s="70"/>
      <c r="AY424" s="70"/>
      <c r="AZ424" s="70"/>
      <c r="BA424" s="70"/>
      <c r="BB424" s="70"/>
      <c r="BC424" s="70"/>
      <c r="BD424" s="70"/>
      <c r="BE424" s="70"/>
      <c r="BF424" s="70"/>
      <c r="BG424" s="70"/>
      <c r="BH424" s="70"/>
      <c r="BI424" s="70"/>
      <c r="BJ424" s="70"/>
      <c r="BK424" s="70"/>
      <c r="BL424" s="70"/>
      <c r="BM424" s="70"/>
      <c r="BN424" s="70"/>
      <c r="BO424" s="70"/>
      <c r="BP424" s="70"/>
      <c r="BQ424" s="70"/>
      <c r="BR424" s="70"/>
      <c r="BS424" s="70"/>
      <c r="BT424" s="70"/>
      <c r="BU424" s="70"/>
      <c r="BV424" s="70"/>
      <c r="BW424" s="70"/>
      <c r="BX424" s="70"/>
      <c r="BY424" s="70"/>
      <c r="BZ424" s="70"/>
      <c r="CA424" s="70"/>
      <c r="CB424" s="70"/>
      <c r="CC424" s="70"/>
      <c r="CD424" s="70"/>
      <c r="CE424" s="70"/>
      <c r="CF424" s="70"/>
      <c r="CG424" s="70"/>
      <c r="CH424" s="70"/>
      <c r="CI424" s="70"/>
      <c r="CJ424" s="70"/>
      <c r="CK424" s="70"/>
      <c r="CL424" s="70"/>
      <c r="CM424" s="70"/>
      <c r="CN424" s="70"/>
      <c r="CO424" s="70"/>
      <c r="CP424" s="70"/>
      <c r="CQ424" s="70"/>
      <c r="CR424" s="70"/>
      <c r="CS424" s="70"/>
      <c r="CT424" s="70"/>
      <c r="CU424" s="70"/>
      <c r="CV424" s="70"/>
      <c r="CW424" s="70"/>
      <c r="CX424" s="70"/>
      <c r="CY424" s="70"/>
      <c r="CZ424" s="70"/>
      <c r="DA424" s="70"/>
      <c r="DB424" s="70"/>
      <c r="DC424" s="70"/>
      <c r="DD424" s="70"/>
      <c r="DE424" s="70"/>
      <c r="DF424" s="70"/>
      <c r="DG424" s="70"/>
      <c r="DH424" s="70"/>
      <c r="DI424" s="70"/>
      <c r="DJ424" s="70"/>
      <c r="DK424" s="70"/>
      <c r="DL424" s="70"/>
      <c r="DM424" s="70"/>
      <c r="DN424" s="70"/>
      <c r="DO424" s="70"/>
      <c r="DP424" s="70"/>
      <c r="DQ424" s="70"/>
      <c r="DR424" s="70"/>
      <c r="DS424" s="70"/>
      <c r="DT424" s="70"/>
      <c r="DU424" s="70"/>
      <c r="DV424" s="70"/>
      <c r="DW424" s="70"/>
      <c r="DX424" s="70"/>
      <c r="DY424" s="70"/>
      <c r="DZ424" s="70"/>
      <c r="EA424" s="70"/>
      <c r="EB424" s="70"/>
      <c r="EC424" s="70"/>
      <c r="ED424" s="70"/>
      <c r="EE424" s="70"/>
      <c r="EF424" s="70"/>
      <c r="EG424" s="70"/>
      <c r="EH424" s="70"/>
      <c r="EI424" s="70"/>
      <c r="EJ424" s="70"/>
      <c r="EK424" s="70"/>
      <c r="EL424" s="70"/>
      <c r="EM424" s="70"/>
      <c r="EN424" s="70"/>
      <c r="EO424" s="70"/>
      <c r="EP424" s="70"/>
      <c r="EQ424" s="70"/>
      <c r="ER424" s="70"/>
      <c r="ES424" s="70"/>
      <c r="ET424" s="70"/>
      <c r="EU424" s="70"/>
      <c r="EV424" s="70"/>
      <c r="EW424" s="70"/>
      <c r="EX424" s="70"/>
      <c r="EY424" s="70"/>
      <c r="EZ424" s="70"/>
      <c r="FA424" s="70"/>
      <c r="FB424" s="70"/>
      <c r="FC424" s="70"/>
      <c r="FD424" s="70"/>
      <c r="FE424" s="70"/>
      <c r="FF424" s="70"/>
      <c r="FG424" s="70"/>
      <c r="FH424" s="70"/>
      <c r="FI424" s="70"/>
      <c r="FJ424" s="70"/>
      <c r="FK424" s="70"/>
      <c r="FL424" s="70"/>
    </row>
    <row r="425" spans="1:191" s="89" customFormat="1" ht="15" customHeight="1" x14ac:dyDescent="0.4">
      <c r="A425" s="46" t="s">
        <v>472</v>
      </c>
      <c r="B425" s="46"/>
      <c r="C425" s="46"/>
      <c r="D425" s="46"/>
      <c r="E425" s="46"/>
      <c r="F425" s="90"/>
      <c r="G425" s="118"/>
      <c r="H425" s="102"/>
      <c r="I425" s="103"/>
      <c r="J425" s="103"/>
      <c r="K425" s="103"/>
      <c r="L425" s="48"/>
      <c r="M425" s="103"/>
      <c r="N425" s="103"/>
      <c r="O425" s="104"/>
      <c r="P425" s="103"/>
      <c r="Q425" s="103"/>
      <c r="R425" s="103"/>
      <c r="S425" s="103"/>
      <c r="T425" s="101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  <c r="ER425" s="2"/>
      <c r="ES425" s="2"/>
      <c r="ET425" s="2"/>
      <c r="EU425" s="2"/>
      <c r="EV425" s="2"/>
      <c r="EW425" s="2"/>
      <c r="EX425" s="2"/>
      <c r="EY425" s="2"/>
      <c r="EZ425" s="2"/>
      <c r="FA425" s="2"/>
      <c r="FB425" s="2"/>
      <c r="FC425" s="2"/>
      <c r="FD425" s="2"/>
      <c r="FE425" s="2"/>
      <c r="FF425" s="2"/>
      <c r="FG425" s="2"/>
      <c r="FH425" s="2"/>
      <c r="FI425" s="2"/>
      <c r="FJ425" s="2"/>
      <c r="FK425" s="2"/>
      <c r="FL425" s="2"/>
      <c r="FM425" s="2"/>
      <c r="FN425" s="2"/>
      <c r="FO425" s="2"/>
      <c r="FP425" s="2"/>
      <c r="FQ425" s="2"/>
      <c r="FR425" s="2"/>
      <c r="FS425" s="2"/>
      <c r="FT425" s="2"/>
      <c r="FU425" s="2"/>
      <c r="FV425" s="2"/>
      <c r="FW425" s="2"/>
      <c r="FX425" s="2"/>
      <c r="FY425" s="2"/>
      <c r="FZ425" s="2"/>
      <c r="GA425" s="2"/>
      <c r="GB425" s="2"/>
      <c r="GC425" s="2"/>
      <c r="GD425" s="2"/>
      <c r="GE425" s="2"/>
      <c r="GF425" s="2"/>
      <c r="GG425" s="2"/>
      <c r="GH425" s="2"/>
      <c r="GI425" s="2"/>
    </row>
    <row r="426" spans="1:191" ht="8.1" customHeight="1" x14ac:dyDescent="0.4"/>
    <row r="427" spans="1:191" ht="8.1" customHeight="1" x14ac:dyDescent="0.4"/>
    <row r="428" spans="1:191" s="2" customFormat="1" ht="15" customHeight="1" x14ac:dyDescent="0.4">
      <c r="A428" s="1">
        <v>1</v>
      </c>
      <c r="B428" s="2" t="s">
        <v>473</v>
      </c>
      <c r="C428" s="1" t="s">
        <v>34</v>
      </c>
      <c r="D428" s="1" t="s">
        <v>474</v>
      </c>
      <c r="E428" s="1" t="s">
        <v>475</v>
      </c>
      <c r="F428" s="1" t="s">
        <v>32</v>
      </c>
      <c r="G428" s="3">
        <v>70000</v>
      </c>
      <c r="H428" s="52">
        <v>5050.97</v>
      </c>
      <c r="I428" s="5">
        <v>25</v>
      </c>
      <c r="J428" s="5">
        <f t="shared" ref="J428:J433" si="140">+G428*2.87%</f>
        <v>2009</v>
      </c>
      <c r="K428" s="53">
        <f t="shared" ref="K428:K433" si="141">+G428*7.1%</f>
        <v>4970</v>
      </c>
      <c r="L428" s="53">
        <f t="shared" ref="L428:L433" si="142">+G428*1.15%</f>
        <v>805</v>
      </c>
      <c r="M428" s="5">
        <f t="shared" ref="M428:M433" si="143">+G428*3.04%</f>
        <v>2128</v>
      </c>
      <c r="N428" s="53">
        <f t="shared" ref="N428:N433" si="144">+G428*7.09%</f>
        <v>4963</v>
      </c>
      <c r="O428" s="6">
        <v>1587.38</v>
      </c>
      <c r="P428" s="5">
        <f t="shared" ref="P428:P433" si="145">SUM(J428:N428)</f>
        <v>14875</v>
      </c>
      <c r="Q428" s="5">
        <f t="shared" ref="Q428:Q433" si="146">+H428+I428+J428+M428+O428</f>
        <v>10800.350000000002</v>
      </c>
      <c r="R428" s="5">
        <f t="shared" ref="R428:R433" si="147">+K428+L428+N428</f>
        <v>10738</v>
      </c>
      <c r="S428" s="55">
        <f t="shared" ref="S428:S433" si="148">+G428-Q428</f>
        <v>59199.649999999994</v>
      </c>
      <c r="T428" s="1">
        <v>111</v>
      </c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</row>
    <row r="429" spans="1:191" s="2" customFormat="1" ht="15" customHeight="1" x14ac:dyDescent="0.4">
      <c r="A429" s="1">
        <v>2</v>
      </c>
      <c r="B429" s="2" t="s">
        <v>476</v>
      </c>
      <c r="C429" s="1" t="s">
        <v>34</v>
      </c>
      <c r="D429" s="1" t="s">
        <v>474</v>
      </c>
      <c r="E429" s="1" t="s">
        <v>445</v>
      </c>
      <c r="F429" s="1" t="s">
        <v>32</v>
      </c>
      <c r="G429" s="3">
        <v>35000</v>
      </c>
      <c r="H429" s="56">
        <v>0</v>
      </c>
      <c r="I429" s="5">
        <v>25</v>
      </c>
      <c r="J429" s="5">
        <f t="shared" si="140"/>
        <v>1004.5</v>
      </c>
      <c r="K429" s="53">
        <f t="shared" si="141"/>
        <v>2485</v>
      </c>
      <c r="L429" s="53">
        <f t="shared" si="142"/>
        <v>402.5</v>
      </c>
      <c r="M429" s="5">
        <f t="shared" si="143"/>
        <v>1064</v>
      </c>
      <c r="N429" s="53">
        <f t="shared" si="144"/>
        <v>2481.5</v>
      </c>
      <c r="O429" s="6">
        <v>0</v>
      </c>
      <c r="P429" s="5">
        <f t="shared" si="145"/>
        <v>7437.5</v>
      </c>
      <c r="Q429" s="5">
        <f t="shared" si="146"/>
        <v>2093.5</v>
      </c>
      <c r="R429" s="5">
        <f t="shared" si="147"/>
        <v>5369</v>
      </c>
      <c r="S429" s="55">
        <f t="shared" si="148"/>
        <v>32906.5</v>
      </c>
      <c r="T429" s="1">
        <v>111</v>
      </c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</row>
    <row r="430" spans="1:191" s="2" customFormat="1" ht="15" customHeight="1" x14ac:dyDescent="0.4">
      <c r="A430" s="1">
        <v>3</v>
      </c>
      <c r="B430" s="2" t="s">
        <v>477</v>
      </c>
      <c r="C430" s="1" t="s">
        <v>34</v>
      </c>
      <c r="D430" s="1" t="s">
        <v>474</v>
      </c>
      <c r="E430" s="1" t="s">
        <v>445</v>
      </c>
      <c r="F430" s="1" t="s">
        <v>32</v>
      </c>
      <c r="G430" s="3">
        <v>35000</v>
      </c>
      <c r="H430" s="56">
        <v>0</v>
      </c>
      <c r="I430" s="5">
        <v>25</v>
      </c>
      <c r="J430" s="5">
        <f t="shared" si="140"/>
        <v>1004.5</v>
      </c>
      <c r="K430" s="53">
        <f t="shared" si="141"/>
        <v>2485</v>
      </c>
      <c r="L430" s="53">
        <f t="shared" si="142"/>
        <v>402.5</v>
      </c>
      <c r="M430" s="5">
        <f t="shared" si="143"/>
        <v>1064</v>
      </c>
      <c r="N430" s="53">
        <f t="shared" si="144"/>
        <v>2481.5</v>
      </c>
      <c r="O430" s="6">
        <v>0</v>
      </c>
      <c r="P430" s="5">
        <f t="shared" si="145"/>
        <v>7437.5</v>
      </c>
      <c r="Q430" s="5">
        <f t="shared" si="146"/>
        <v>2093.5</v>
      </c>
      <c r="R430" s="5">
        <f t="shared" si="147"/>
        <v>5369</v>
      </c>
      <c r="S430" s="55">
        <f t="shared" si="148"/>
        <v>32906.5</v>
      </c>
      <c r="T430" s="1">
        <v>111</v>
      </c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</row>
    <row r="431" spans="1:191" ht="15" customHeight="1" x14ac:dyDescent="0.4">
      <c r="A431" s="1">
        <v>4</v>
      </c>
      <c r="B431" s="2" t="s">
        <v>478</v>
      </c>
      <c r="C431" s="1" t="s">
        <v>30</v>
      </c>
      <c r="D431" s="1" t="s">
        <v>474</v>
      </c>
      <c r="E431" s="1" t="s">
        <v>67</v>
      </c>
      <c r="F431" s="1" t="s">
        <v>32</v>
      </c>
      <c r="G431" s="3">
        <v>22575</v>
      </c>
      <c r="H431" s="56">
        <v>0</v>
      </c>
      <c r="I431" s="5">
        <v>25</v>
      </c>
      <c r="J431" s="5">
        <f t="shared" si="140"/>
        <v>647.90250000000003</v>
      </c>
      <c r="K431" s="53">
        <v>1602.83</v>
      </c>
      <c r="L431" s="53">
        <f t="shared" si="142"/>
        <v>259.61250000000001</v>
      </c>
      <c r="M431" s="5">
        <f t="shared" si="143"/>
        <v>686.28</v>
      </c>
      <c r="N431" s="53">
        <f t="shared" si="144"/>
        <v>1600.5675000000001</v>
      </c>
      <c r="O431" s="6">
        <v>0</v>
      </c>
      <c r="P431" s="5">
        <f t="shared" si="145"/>
        <v>4797.1925000000001</v>
      </c>
      <c r="Q431" s="5">
        <f t="shared" si="146"/>
        <v>1359.1824999999999</v>
      </c>
      <c r="R431" s="5">
        <f t="shared" si="147"/>
        <v>3463.01</v>
      </c>
      <c r="S431" s="55">
        <f t="shared" si="148"/>
        <v>21215.817500000001</v>
      </c>
      <c r="T431" s="1">
        <v>111</v>
      </c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</row>
    <row r="432" spans="1:191" s="2" customFormat="1" ht="15" customHeight="1" x14ac:dyDescent="0.4">
      <c r="A432" s="1">
        <v>5</v>
      </c>
      <c r="B432" s="2" t="s">
        <v>479</v>
      </c>
      <c r="C432" s="1" t="s">
        <v>34</v>
      </c>
      <c r="D432" s="1" t="s">
        <v>474</v>
      </c>
      <c r="E432" s="1" t="s">
        <v>445</v>
      </c>
      <c r="F432" s="1" t="s">
        <v>32</v>
      </c>
      <c r="G432" s="3">
        <v>35000</v>
      </c>
      <c r="H432" s="56">
        <v>0</v>
      </c>
      <c r="I432" s="5">
        <v>25</v>
      </c>
      <c r="J432" s="5">
        <f t="shared" si="140"/>
        <v>1004.5</v>
      </c>
      <c r="K432" s="53">
        <f t="shared" si="141"/>
        <v>2485</v>
      </c>
      <c r="L432" s="53">
        <f t="shared" si="142"/>
        <v>402.5</v>
      </c>
      <c r="M432" s="5">
        <f t="shared" si="143"/>
        <v>1064</v>
      </c>
      <c r="N432" s="53">
        <f t="shared" si="144"/>
        <v>2481.5</v>
      </c>
      <c r="O432" s="6">
        <v>0</v>
      </c>
      <c r="P432" s="5">
        <f t="shared" si="145"/>
        <v>7437.5</v>
      </c>
      <c r="Q432" s="5">
        <f t="shared" si="146"/>
        <v>2093.5</v>
      </c>
      <c r="R432" s="5">
        <f t="shared" si="147"/>
        <v>5369</v>
      </c>
      <c r="S432" s="55">
        <f t="shared" si="148"/>
        <v>32906.5</v>
      </c>
      <c r="T432" s="1">
        <v>111</v>
      </c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</row>
    <row r="433" spans="1:191" s="2" customFormat="1" ht="15" customHeight="1" thickBot="1" x14ac:dyDescent="0.45">
      <c r="A433" s="1">
        <v>6</v>
      </c>
      <c r="B433" s="2" t="s">
        <v>480</v>
      </c>
      <c r="C433" s="1" t="s">
        <v>34</v>
      </c>
      <c r="D433" s="1" t="s">
        <v>474</v>
      </c>
      <c r="E433" s="1" t="s">
        <v>481</v>
      </c>
      <c r="F433" s="1" t="s">
        <v>32</v>
      </c>
      <c r="G433" s="3">
        <v>26250</v>
      </c>
      <c r="H433" s="56">
        <v>0</v>
      </c>
      <c r="I433" s="5">
        <v>25</v>
      </c>
      <c r="J433" s="5">
        <f t="shared" si="140"/>
        <v>753.375</v>
      </c>
      <c r="K433" s="53">
        <f t="shared" si="141"/>
        <v>1863.7499999999998</v>
      </c>
      <c r="L433" s="53">
        <f t="shared" si="142"/>
        <v>301.875</v>
      </c>
      <c r="M433" s="5">
        <f t="shared" si="143"/>
        <v>798</v>
      </c>
      <c r="N433" s="53">
        <f t="shared" si="144"/>
        <v>1861.1250000000002</v>
      </c>
      <c r="O433" s="6">
        <v>0</v>
      </c>
      <c r="P433" s="54">
        <f t="shared" si="145"/>
        <v>5578.125</v>
      </c>
      <c r="Q433" s="5">
        <f t="shared" si="146"/>
        <v>1576.375</v>
      </c>
      <c r="R433" s="54">
        <f t="shared" si="147"/>
        <v>4026.75</v>
      </c>
      <c r="S433" s="55">
        <f t="shared" si="148"/>
        <v>24673.625</v>
      </c>
      <c r="T433" s="1">
        <v>111</v>
      </c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</row>
    <row r="434" spans="1:191" s="76" customFormat="1" ht="18" customHeight="1" thickBot="1" x14ac:dyDescent="0.45">
      <c r="A434" s="84">
        <f>+A433</f>
        <v>6</v>
      </c>
      <c r="B434" s="85"/>
      <c r="C434" s="85"/>
      <c r="D434" s="85"/>
      <c r="E434" s="85"/>
      <c r="F434" s="85"/>
      <c r="G434" s="67">
        <f>SUM(G428:G433)</f>
        <v>223825</v>
      </c>
      <c r="H434" s="68">
        <f t="shared" ref="H434:S434" si="149">SUM(H428:H433)</f>
        <v>5050.97</v>
      </c>
      <c r="I434" s="69">
        <f t="shared" si="149"/>
        <v>150</v>
      </c>
      <c r="J434" s="69">
        <f t="shared" si="149"/>
        <v>6423.7775000000001</v>
      </c>
      <c r="K434" s="69">
        <f t="shared" si="149"/>
        <v>15891.58</v>
      </c>
      <c r="L434" s="69">
        <f t="shared" si="149"/>
        <v>2573.9875000000002</v>
      </c>
      <c r="M434" s="69">
        <f t="shared" si="149"/>
        <v>6804.28</v>
      </c>
      <c r="N434" s="69">
        <f t="shared" si="149"/>
        <v>15869.192500000001</v>
      </c>
      <c r="O434" s="69">
        <f t="shared" si="149"/>
        <v>1587.38</v>
      </c>
      <c r="P434" s="69">
        <f t="shared" si="149"/>
        <v>47562.817499999997</v>
      </c>
      <c r="Q434" s="69">
        <f t="shared" si="149"/>
        <v>20016.407500000001</v>
      </c>
      <c r="R434" s="69">
        <f t="shared" si="149"/>
        <v>34334.76</v>
      </c>
      <c r="S434" s="69">
        <f t="shared" si="149"/>
        <v>203808.5925</v>
      </c>
      <c r="T434" s="69"/>
      <c r="U434" s="70"/>
      <c r="V434" s="70"/>
      <c r="W434" s="70"/>
      <c r="X434" s="70"/>
      <c r="Y434" s="70"/>
      <c r="Z434" s="70"/>
      <c r="AA434" s="70"/>
      <c r="AB434" s="70"/>
      <c r="AC434" s="70"/>
      <c r="AD434" s="70"/>
      <c r="AE434" s="70"/>
      <c r="AF434" s="70"/>
      <c r="AG434" s="70"/>
      <c r="AH434" s="70"/>
      <c r="AI434" s="70"/>
      <c r="AJ434" s="70"/>
      <c r="AK434" s="70"/>
      <c r="AL434" s="70"/>
      <c r="AM434" s="70"/>
      <c r="AN434" s="70"/>
      <c r="AO434" s="70"/>
      <c r="AP434" s="70"/>
      <c r="AQ434" s="70"/>
      <c r="AR434" s="70"/>
      <c r="AS434" s="70"/>
      <c r="AT434" s="70"/>
      <c r="AU434" s="70"/>
      <c r="AV434" s="70"/>
      <c r="AW434" s="70"/>
      <c r="AX434" s="70"/>
      <c r="AY434" s="70"/>
      <c r="AZ434" s="70"/>
      <c r="BA434" s="70"/>
      <c r="BB434" s="70"/>
      <c r="BC434" s="70"/>
      <c r="BD434" s="70"/>
      <c r="BE434" s="70"/>
      <c r="BF434" s="70"/>
      <c r="BG434" s="70"/>
      <c r="BH434" s="70"/>
      <c r="BI434" s="70"/>
      <c r="BJ434" s="70"/>
      <c r="BK434" s="70"/>
      <c r="BL434" s="70"/>
      <c r="BM434" s="70"/>
      <c r="BN434" s="70"/>
      <c r="BO434" s="70"/>
      <c r="BP434" s="70"/>
      <c r="BQ434" s="70"/>
      <c r="BR434" s="70"/>
      <c r="BS434" s="70"/>
      <c r="BT434" s="70"/>
      <c r="BU434" s="70"/>
      <c r="BV434" s="70"/>
      <c r="BW434" s="70"/>
      <c r="BX434" s="70"/>
      <c r="BY434" s="70"/>
      <c r="BZ434" s="70"/>
      <c r="CA434" s="70"/>
      <c r="CB434" s="70"/>
      <c r="CC434" s="70"/>
      <c r="CD434" s="70"/>
      <c r="CE434" s="70"/>
      <c r="CF434" s="70"/>
      <c r="CG434" s="70"/>
      <c r="CH434" s="70"/>
      <c r="CI434" s="70"/>
      <c r="CJ434" s="70"/>
      <c r="CK434" s="70"/>
      <c r="CL434" s="70"/>
      <c r="CM434" s="70"/>
      <c r="CN434" s="70"/>
      <c r="CO434" s="70"/>
      <c r="CP434" s="70"/>
      <c r="CQ434" s="70"/>
      <c r="CR434" s="70"/>
      <c r="CS434" s="70"/>
      <c r="CT434" s="70"/>
      <c r="CU434" s="70"/>
      <c r="CV434" s="70"/>
      <c r="CW434" s="70"/>
      <c r="CX434" s="70"/>
      <c r="CY434" s="70"/>
      <c r="CZ434" s="70"/>
      <c r="DA434" s="70"/>
      <c r="DB434" s="70"/>
      <c r="DC434" s="70"/>
      <c r="DD434" s="70"/>
      <c r="DE434" s="70"/>
      <c r="DF434" s="70"/>
      <c r="DG434" s="70"/>
      <c r="DH434" s="70"/>
      <c r="DI434" s="70"/>
      <c r="DJ434" s="70"/>
      <c r="DK434" s="70"/>
      <c r="DL434" s="70"/>
      <c r="DM434" s="70"/>
      <c r="DN434" s="70"/>
      <c r="DO434" s="70"/>
      <c r="DP434" s="70"/>
      <c r="DQ434" s="70"/>
      <c r="DR434" s="70"/>
      <c r="DS434" s="70"/>
      <c r="DT434" s="70"/>
      <c r="DU434" s="70"/>
      <c r="DV434" s="70"/>
      <c r="DW434" s="70"/>
      <c r="DX434" s="70"/>
      <c r="DY434" s="70"/>
      <c r="DZ434" s="70"/>
      <c r="EA434" s="70"/>
      <c r="EB434" s="70"/>
      <c r="EC434" s="70"/>
      <c r="ED434" s="70"/>
      <c r="EE434" s="70"/>
      <c r="EF434" s="70"/>
      <c r="EG434" s="70"/>
      <c r="EH434" s="70"/>
      <c r="EI434" s="70"/>
      <c r="EJ434" s="70"/>
      <c r="EK434" s="70"/>
      <c r="EL434" s="70"/>
      <c r="EM434" s="70"/>
      <c r="EN434" s="70"/>
      <c r="EO434" s="70"/>
      <c r="EP434" s="70"/>
      <c r="EQ434" s="70"/>
      <c r="ER434" s="70"/>
      <c r="ES434" s="70"/>
      <c r="ET434" s="70"/>
      <c r="EU434" s="70"/>
      <c r="EV434" s="70"/>
      <c r="EW434" s="70"/>
      <c r="EX434" s="70"/>
      <c r="EY434" s="70"/>
      <c r="EZ434" s="70"/>
      <c r="FA434" s="70"/>
      <c r="FB434" s="70"/>
      <c r="FC434" s="70"/>
      <c r="FD434" s="70"/>
      <c r="FE434" s="70"/>
      <c r="FF434" s="70"/>
      <c r="FG434" s="70"/>
      <c r="FH434" s="70"/>
      <c r="FI434" s="70"/>
      <c r="FJ434" s="70"/>
      <c r="FK434" s="70"/>
      <c r="FL434" s="70"/>
    </row>
    <row r="435" spans="1:191" s="2" customFormat="1" ht="8.1" customHeight="1" x14ac:dyDescent="0.4">
      <c r="A435" s="71"/>
      <c r="B435" s="72"/>
      <c r="C435" s="72"/>
      <c r="D435" s="72"/>
      <c r="E435" s="72"/>
      <c r="F435" s="72"/>
      <c r="G435" s="73"/>
      <c r="H435" s="74"/>
      <c r="I435" s="53"/>
      <c r="J435" s="70"/>
      <c r="K435" s="70"/>
      <c r="L435" s="70"/>
      <c r="M435" s="53"/>
      <c r="N435" s="53"/>
      <c r="O435" s="100"/>
      <c r="P435" s="70"/>
      <c r="Q435" s="70"/>
      <c r="R435" s="70"/>
      <c r="S435" s="70"/>
      <c r="T435" s="70"/>
      <c r="U435" s="70"/>
      <c r="V435" s="70"/>
      <c r="W435" s="70"/>
      <c r="X435" s="70"/>
      <c r="Y435" s="70"/>
      <c r="Z435" s="70"/>
      <c r="AA435" s="70"/>
      <c r="AB435" s="70"/>
      <c r="AC435" s="70"/>
      <c r="AD435" s="70"/>
      <c r="AE435" s="70"/>
      <c r="AF435" s="70"/>
      <c r="AG435" s="70"/>
      <c r="AH435" s="70"/>
      <c r="AI435" s="70"/>
      <c r="AJ435" s="70"/>
      <c r="AK435" s="70"/>
      <c r="AL435" s="70"/>
      <c r="AM435" s="70"/>
      <c r="AN435" s="70"/>
      <c r="AO435" s="70"/>
      <c r="AP435" s="70"/>
      <c r="AQ435" s="70"/>
      <c r="AR435" s="70"/>
      <c r="AS435" s="70"/>
      <c r="AT435" s="70"/>
      <c r="AU435" s="70"/>
      <c r="AV435" s="70"/>
      <c r="AW435" s="70"/>
      <c r="AX435" s="70"/>
      <c r="AY435" s="70"/>
      <c r="AZ435" s="70"/>
      <c r="BA435" s="70"/>
      <c r="BB435" s="70"/>
      <c r="BC435" s="70"/>
      <c r="BD435" s="70"/>
      <c r="BE435" s="70"/>
      <c r="BF435" s="70"/>
      <c r="BG435" s="70"/>
      <c r="BH435" s="70"/>
      <c r="BI435" s="70"/>
      <c r="BJ435" s="70"/>
      <c r="BK435" s="70"/>
      <c r="BL435" s="70"/>
      <c r="BM435" s="70"/>
      <c r="BN435" s="70"/>
      <c r="BO435" s="70"/>
      <c r="BP435" s="70"/>
      <c r="BQ435" s="70"/>
      <c r="BR435" s="70"/>
      <c r="BS435" s="70"/>
      <c r="BT435" s="70"/>
      <c r="BU435" s="70"/>
      <c r="BV435" s="70"/>
      <c r="BW435" s="70"/>
      <c r="BX435" s="70"/>
      <c r="BY435" s="70"/>
      <c r="BZ435" s="70"/>
      <c r="CA435" s="70"/>
      <c r="CB435" s="70"/>
      <c r="CC435" s="70"/>
      <c r="CD435" s="70"/>
      <c r="CE435" s="70"/>
      <c r="CF435" s="70"/>
      <c r="CG435" s="70"/>
      <c r="CH435" s="70"/>
      <c r="CI435" s="70"/>
      <c r="CJ435" s="70"/>
      <c r="CK435" s="70"/>
      <c r="CL435" s="70"/>
      <c r="CM435" s="70"/>
      <c r="CN435" s="70"/>
      <c r="CO435" s="70"/>
      <c r="CP435" s="70"/>
      <c r="CQ435" s="70"/>
      <c r="CR435" s="70"/>
      <c r="CS435" s="70"/>
      <c r="CT435" s="70"/>
      <c r="CU435" s="70"/>
      <c r="CV435" s="70"/>
      <c r="CW435" s="70"/>
      <c r="CX435" s="70"/>
      <c r="CY435" s="70"/>
      <c r="CZ435" s="70"/>
      <c r="DA435" s="70"/>
      <c r="DB435" s="70"/>
      <c r="DC435" s="70"/>
      <c r="DD435" s="70"/>
      <c r="DE435" s="70"/>
      <c r="DF435" s="70"/>
      <c r="DG435" s="70"/>
      <c r="DH435" s="70"/>
      <c r="DI435" s="70"/>
      <c r="DJ435" s="70"/>
      <c r="DK435" s="70"/>
      <c r="DL435" s="70"/>
      <c r="DM435" s="70"/>
      <c r="DN435" s="70"/>
      <c r="DO435" s="70"/>
      <c r="DP435" s="70"/>
      <c r="DQ435" s="70"/>
      <c r="DR435" s="70"/>
      <c r="DS435" s="70"/>
      <c r="DT435" s="70"/>
      <c r="DU435" s="70"/>
      <c r="DV435" s="70"/>
      <c r="DW435" s="70"/>
      <c r="DX435" s="70"/>
      <c r="DY435" s="70"/>
      <c r="DZ435" s="70"/>
      <c r="EA435" s="70"/>
      <c r="EB435" s="70"/>
      <c r="EC435" s="70"/>
      <c r="ED435" s="70"/>
      <c r="EE435" s="70"/>
      <c r="EF435" s="70"/>
      <c r="EG435" s="70"/>
      <c r="EH435" s="70"/>
      <c r="EI435" s="70"/>
      <c r="EJ435" s="70"/>
      <c r="EK435" s="70"/>
      <c r="EL435" s="70"/>
      <c r="EM435" s="70"/>
      <c r="EN435" s="70"/>
      <c r="EO435" s="70"/>
      <c r="EP435" s="70"/>
      <c r="EQ435" s="70"/>
      <c r="ER435" s="70"/>
      <c r="ES435" s="70"/>
      <c r="ET435" s="70"/>
      <c r="EU435" s="70"/>
      <c r="EV435" s="70"/>
      <c r="EW435" s="70"/>
      <c r="EX435" s="70"/>
      <c r="EY435" s="70"/>
      <c r="EZ435" s="70"/>
      <c r="FA435" s="70"/>
      <c r="FB435" s="70"/>
      <c r="FC435" s="70"/>
      <c r="FD435" s="70"/>
      <c r="FE435" s="70"/>
      <c r="FF435" s="70"/>
      <c r="FG435" s="70"/>
      <c r="FH435" s="70"/>
      <c r="FI435" s="70"/>
      <c r="FJ435" s="70"/>
      <c r="FK435" s="70"/>
      <c r="FL435" s="70"/>
    </row>
    <row r="436" spans="1:191" s="89" customFormat="1" ht="15" customHeight="1" x14ac:dyDescent="0.4">
      <c r="A436" s="46" t="s">
        <v>482</v>
      </c>
      <c r="B436" s="46"/>
      <c r="C436" s="46"/>
      <c r="D436" s="46"/>
      <c r="E436" s="46"/>
      <c r="F436" s="90"/>
      <c r="G436" s="118"/>
      <c r="H436" s="102"/>
      <c r="I436" s="103"/>
      <c r="J436" s="103"/>
      <c r="K436" s="103"/>
      <c r="L436" s="48"/>
      <c r="M436" s="103"/>
      <c r="N436" s="103"/>
      <c r="O436" s="104"/>
      <c r="P436" s="103"/>
      <c r="Q436" s="103"/>
      <c r="R436" s="103"/>
      <c r="S436" s="103"/>
      <c r="T436" s="101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  <c r="EQ436" s="2"/>
      <c r="ER436" s="2"/>
      <c r="ES436" s="2"/>
      <c r="ET436" s="2"/>
      <c r="EU436" s="2"/>
      <c r="EV436" s="2"/>
      <c r="EW436" s="2"/>
      <c r="EX436" s="2"/>
      <c r="EY436" s="2"/>
      <c r="EZ436" s="2"/>
      <c r="FA436" s="2"/>
      <c r="FB436" s="2"/>
      <c r="FC436" s="2"/>
      <c r="FD436" s="2"/>
      <c r="FE436" s="2"/>
      <c r="FF436" s="2"/>
      <c r="FG436" s="2"/>
      <c r="FH436" s="2"/>
      <c r="FI436" s="2"/>
      <c r="FJ436" s="2"/>
      <c r="FK436" s="2"/>
      <c r="FL436" s="2"/>
      <c r="FM436" s="2"/>
      <c r="FN436" s="2"/>
      <c r="FO436" s="2"/>
      <c r="FP436" s="2"/>
      <c r="FQ436" s="2"/>
      <c r="FR436" s="2"/>
      <c r="FS436" s="2"/>
      <c r="FT436" s="2"/>
      <c r="FU436" s="2"/>
      <c r="FV436" s="2"/>
      <c r="FW436" s="2"/>
      <c r="FX436" s="2"/>
      <c r="FY436" s="2"/>
      <c r="FZ436" s="2"/>
      <c r="GA436" s="2"/>
      <c r="GB436" s="2"/>
      <c r="GC436" s="2"/>
      <c r="GD436" s="2"/>
      <c r="GE436" s="2"/>
      <c r="GF436" s="2"/>
      <c r="GG436" s="2"/>
      <c r="GH436" s="2"/>
      <c r="GI436" s="2"/>
    </row>
    <row r="437" spans="1:191" s="2" customFormat="1" ht="8.1" customHeight="1" x14ac:dyDescent="0.4">
      <c r="A437" s="71"/>
      <c r="B437" s="72"/>
      <c r="C437" s="72"/>
      <c r="D437" s="72"/>
      <c r="E437" s="72"/>
      <c r="F437" s="72"/>
      <c r="G437" s="73"/>
      <c r="H437" s="74"/>
      <c r="I437" s="53"/>
      <c r="J437" s="70"/>
      <c r="K437" s="70"/>
      <c r="L437" s="70"/>
      <c r="M437" s="53"/>
      <c r="N437" s="53"/>
      <c r="O437" s="100"/>
      <c r="P437" s="70"/>
      <c r="Q437" s="70"/>
      <c r="R437" s="70"/>
      <c r="S437" s="70"/>
      <c r="T437" s="70"/>
      <c r="U437" s="70"/>
      <c r="V437" s="70"/>
      <c r="W437" s="70"/>
      <c r="X437" s="70"/>
      <c r="Y437" s="70"/>
      <c r="Z437" s="70"/>
      <c r="AA437" s="70"/>
      <c r="AB437" s="70"/>
      <c r="AC437" s="70"/>
      <c r="AD437" s="70"/>
      <c r="AE437" s="70"/>
      <c r="AF437" s="70"/>
      <c r="AG437" s="70"/>
      <c r="AH437" s="70"/>
      <c r="AI437" s="70"/>
      <c r="AJ437" s="70"/>
      <c r="AK437" s="70"/>
      <c r="AL437" s="70"/>
      <c r="AM437" s="70"/>
      <c r="AN437" s="70"/>
      <c r="AO437" s="70"/>
      <c r="AP437" s="70"/>
      <c r="AQ437" s="70"/>
      <c r="AR437" s="70"/>
      <c r="AS437" s="70"/>
      <c r="AT437" s="70"/>
      <c r="AU437" s="70"/>
      <c r="AV437" s="70"/>
      <c r="AW437" s="70"/>
      <c r="AX437" s="70"/>
      <c r="AY437" s="70"/>
      <c r="AZ437" s="70"/>
      <c r="BA437" s="70"/>
      <c r="BB437" s="70"/>
      <c r="BC437" s="70"/>
      <c r="BD437" s="70"/>
      <c r="BE437" s="70"/>
      <c r="BF437" s="70"/>
      <c r="BG437" s="70"/>
      <c r="BH437" s="70"/>
      <c r="BI437" s="70"/>
      <c r="BJ437" s="70"/>
      <c r="BK437" s="70"/>
      <c r="BL437" s="70"/>
      <c r="BM437" s="70"/>
      <c r="BN437" s="70"/>
      <c r="BO437" s="70"/>
      <c r="BP437" s="70"/>
      <c r="BQ437" s="70"/>
      <c r="BR437" s="70"/>
      <c r="BS437" s="70"/>
      <c r="BT437" s="70"/>
      <c r="BU437" s="70"/>
      <c r="BV437" s="70"/>
      <c r="BW437" s="70"/>
      <c r="BX437" s="70"/>
      <c r="BY437" s="70"/>
      <c r="BZ437" s="70"/>
      <c r="CA437" s="70"/>
      <c r="CB437" s="70"/>
      <c r="CC437" s="70"/>
      <c r="CD437" s="70"/>
      <c r="CE437" s="70"/>
      <c r="CF437" s="70"/>
      <c r="CG437" s="70"/>
      <c r="CH437" s="70"/>
      <c r="CI437" s="70"/>
      <c r="CJ437" s="70"/>
      <c r="CK437" s="70"/>
      <c r="CL437" s="70"/>
      <c r="CM437" s="70"/>
      <c r="CN437" s="70"/>
      <c r="CO437" s="70"/>
      <c r="CP437" s="70"/>
      <c r="CQ437" s="70"/>
      <c r="CR437" s="70"/>
      <c r="CS437" s="70"/>
      <c r="CT437" s="70"/>
      <c r="CU437" s="70"/>
      <c r="CV437" s="70"/>
      <c r="CW437" s="70"/>
      <c r="CX437" s="70"/>
      <c r="CY437" s="70"/>
      <c r="CZ437" s="70"/>
      <c r="DA437" s="70"/>
      <c r="DB437" s="70"/>
      <c r="DC437" s="70"/>
      <c r="DD437" s="70"/>
      <c r="DE437" s="70"/>
      <c r="DF437" s="70"/>
      <c r="DG437" s="70"/>
      <c r="DH437" s="70"/>
      <c r="DI437" s="70"/>
      <c r="DJ437" s="70"/>
      <c r="DK437" s="70"/>
      <c r="DL437" s="70"/>
      <c r="DM437" s="70"/>
      <c r="DN437" s="70"/>
      <c r="DO437" s="70"/>
      <c r="DP437" s="70"/>
      <c r="DQ437" s="70"/>
      <c r="DR437" s="70"/>
      <c r="DS437" s="70"/>
      <c r="DT437" s="70"/>
      <c r="DU437" s="70"/>
      <c r="DV437" s="70"/>
      <c r="DW437" s="70"/>
      <c r="DX437" s="70"/>
      <c r="DY437" s="70"/>
      <c r="DZ437" s="70"/>
      <c r="EA437" s="70"/>
      <c r="EB437" s="70"/>
      <c r="EC437" s="70"/>
      <c r="ED437" s="70"/>
      <c r="EE437" s="70"/>
      <c r="EF437" s="70"/>
      <c r="EG437" s="70"/>
      <c r="EH437" s="70"/>
      <c r="EI437" s="70"/>
      <c r="EJ437" s="70"/>
      <c r="EK437" s="70"/>
      <c r="EL437" s="70"/>
      <c r="EM437" s="70"/>
      <c r="EN437" s="70"/>
      <c r="EO437" s="70"/>
      <c r="EP437" s="70"/>
      <c r="EQ437" s="70"/>
      <c r="ER437" s="70"/>
      <c r="ES437" s="70"/>
      <c r="ET437" s="70"/>
      <c r="EU437" s="70"/>
      <c r="EV437" s="70"/>
      <c r="EW437" s="70"/>
      <c r="EX437" s="70"/>
      <c r="EY437" s="70"/>
      <c r="EZ437" s="70"/>
      <c r="FA437" s="70"/>
      <c r="FB437" s="70"/>
      <c r="FC437" s="70"/>
      <c r="FD437" s="70"/>
      <c r="FE437" s="70"/>
      <c r="FF437" s="70"/>
      <c r="FG437" s="70"/>
      <c r="FH437" s="70"/>
      <c r="FI437" s="70"/>
      <c r="FJ437" s="70"/>
      <c r="FK437" s="70"/>
      <c r="FL437" s="70"/>
    </row>
    <row r="438" spans="1:191" s="2" customFormat="1" ht="15" customHeight="1" x14ac:dyDescent="0.4">
      <c r="A438" s="1">
        <v>1</v>
      </c>
      <c r="B438" s="2" t="s">
        <v>483</v>
      </c>
      <c r="C438" s="1" t="s">
        <v>34</v>
      </c>
      <c r="D438" s="1" t="s">
        <v>484</v>
      </c>
      <c r="E438" s="1" t="s">
        <v>485</v>
      </c>
      <c r="F438" s="1" t="s">
        <v>32</v>
      </c>
      <c r="G438" s="3">
        <v>35000</v>
      </c>
      <c r="H438" s="56">
        <v>0</v>
      </c>
      <c r="I438" s="5">
        <v>25</v>
      </c>
      <c r="J438" s="5">
        <f>+G438*2.87%</f>
        <v>1004.5</v>
      </c>
      <c r="K438" s="53">
        <f>+G438*7.1%</f>
        <v>2485</v>
      </c>
      <c r="L438" s="53">
        <f>+G438*1.15%</f>
        <v>402.5</v>
      </c>
      <c r="M438" s="5">
        <f>+G438*3.04%</f>
        <v>1064</v>
      </c>
      <c r="N438" s="53">
        <f>+G438*7.09%</f>
        <v>2481.5</v>
      </c>
      <c r="O438" s="6">
        <v>0</v>
      </c>
      <c r="P438" s="5">
        <f>SUM(J438:N438)</f>
        <v>7437.5</v>
      </c>
      <c r="Q438" s="5">
        <f>+H438+I438+J438+M438+O438</f>
        <v>2093.5</v>
      </c>
      <c r="R438" s="5">
        <f>+K438+L438+N438</f>
        <v>5369</v>
      </c>
      <c r="S438" s="55">
        <f>+G438-Q438</f>
        <v>32906.5</v>
      </c>
      <c r="T438" s="1">
        <v>111</v>
      </c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</row>
    <row r="439" spans="1:191" s="2" customFormat="1" ht="15" customHeight="1" thickBot="1" x14ac:dyDescent="0.45">
      <c r="A439" s="1">
        <v>2</v>
      </c>
      <c r="B439" s="2" t="s">
        <v>486</v>
      </c>
      <c r="C439" s="1" t="s">
        <v>34</v>
      </c>
      <c r="D439" s="1" t="s">
        <v>484</v>
      </c>
      <c r="E439" s="1" t="s">
        <v>481</v>
      </c>
      <c r="F439" s="1" t="s">
        <v>32</v>
      </c>
      <c r="G439" s="3">
        <v>29400</v>
      </c>
      <c r="H439" s="56">
        <v>0</v>
      </c>
      <c r="I439" s="5">
        <v>25</v>
      </c>
      <c r="J439" s="5">
        <f>+G439*2.87%</f>
        <v>843.78</v>
      </c>
      <c r="K439" s="53">
        <f>+G439*7.1%</f>
        <v>2087.3999999999996</v>
      </c>
      <c r="L439" s="53">
        <f>+G439*1.15%</f>
        <v>338.09999999999997</v>
      </c>
      <c r="M439" s="5">
        <f>+G439*3.04%</f>
        <v>893.76</v>
      </c>
      <c r="N439" s="53">
        <f>+G439*7.09%</f>
        <v>2084.46</v>
      </c>
      <c r="O439" s="6">
        <v>0</v>
      </c>
      <c r="P439" s="5">
        <f>SUM(J439:N439)</f>
        <v>6247.4999999999991</v>
      </c>
      <c r="Q439" s="5">
        <f>+H439+I439+J439+M439+O439</f>
        <v>1762.54</v>
      </c>
      <c r="R439" s="5">
        <f>+K439+L439+N439</f>
        <v>4509.9599999999991</v>
      </c>
      <c r="S439" s="55">
        <f>+G439-Q439</f>
        <v>27637.46</v>
      </c>
      <c r="T439" s="1">
        <v>111</v>
      </c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</row>
    <row r="440" spans="1:191" s="76" customFormat="1" ht="18" customHeight="1" thickBot="1" x14ac:dyDescent="0.45">
      <c r="A440" s="84">
        <f>+A439</f>
        <v>2</v>
      </c>
      <c r="B440" s="85"/>
      <c r="C440" s="85"/>
      <c r="D440" s="85"/>
      <c r="E440" s="85"/>
      <c r="F440" s="85"/>
      <c r="G440" s="67">
        <f>SUM(G438:G439)</f>
        <v>64400</v>
      </c>
      <c r="H440" s="68">
        <f t="shared" ref="H440:S440" si="150">SUM(H438:H439)</f>
        <v>0</v>
      </c>
      <c r="I440" s="69">
        <f t="shared" si="150"/>
        <v>50</v>
      </c>
      <c r="J440" s="69">
        <f t="shared" si="150"/>
        <v>1848.28</v>
      </c>
      <c r="K440" s="69">
        <f t="shared" si="150"/>
        <v>4572.3999999999996</v>
      </c>
      <c r="L440" s="69">
        <f t="shared" si="150"/>
        <v>740.59999999999991</v>
      </c>
      <c r="M440" s="69">
        <f t="shared" si="150"/>
        <v>1957.76</v>
      </c>
      <c r="N440" s="69">
        <f t="shared" si="150"/>
        <v>4565.96</v>
      </c>
      <c r="O440" s="69">
        <f t="shared" si="150"/>
        <v>0</v>
      </c>
      <c r="P440" s="69">
        <f t="shared" si="150"/>
        <v>13685</v>
      </c>
      <c r="Q440" s="69">
        <f t="shared" si="150"/>
        <v>3856.04</v>
      </c>
      <c r="R440" s="69">
        <f t="shared" si="150"/>
        <v>9878.9599999999991</v>
      </c>
      <c r="S440" s="69">
        <f t="shared" si="150"/>
        <v>60543.96</v>
      </c>
      <c r="T440" s="69"/>
      <c r="U440" s="70"/>
      <c r="V440" s="70"/>
      <c r="W440" s="70"/>
      <c r="X440" s="70"/>
      <c r="Y440" s="70"/>
      <c r="Z440" s="70"/>
      <c r="AA440" s="70"/>
      <c r="AB440" s="70"/>
      <c r="AC440" s="70"/>
      <c r="AD440" s="70"/>
      <c r="AE440" s="70"/>
      <c r="AF440" s="70"/>
      <c r="AG440" s="70"/>
      <c r="AH440" s="70"/>
      <c r="AI440" s="70"/>
      <c r="AJ440" s="70"/>
      <c r="AK440" s="70"/>
      <c r="AL440" s="70"/>
      <c r="AM440" s="70"/>
      <c r="AN440" s="70"/>
      <c r="AO440" s="70"/>
      <c r="AP440" s="70"/>
      <c r="AQ440" s="70"/>
      <c r="AR440" s="70"/>
      <c r="AS440" s="70"/>
      <c r="AT440" s="70"/>
      <c r="AU440" s="70"/>
      <c r="AV440" s="70"/>
      <c r="AW440" s="70"/>
      <c r="AX440" s="70"/>
      <c r="AY440" s="70"/>
      <c r="AZ440" s="70"/>
      <c r="BA440" s="70"/>
      <c r="BB440" s="70"/>
      <c r="BC440" s="70"/>
      <c r="BD440" s="70"/>
      <c r="BE440" s="70"/>
      <c r="BF440" s="70"/>
      <c r="BG440" s="70"/>
      <c r="BH440" s="70"/>
      <c r="BI440" s="70"/>
      <c r="BJ440" s="70"/>
      <c r="BK440" s="70"/>
      <c r="BL440" s="70"/>
      <c r="BM440" s="70"/>
      <c r="BN440" s="70"/>
      <c r="BO440" s="70"/>
      <c r="BP440" s="70"/>
      <c r="BQ440" s="70"/>
      <c r="BR440" s="70"/>
      <c r="BS440" s="70"/>
      <c r="BT440" s="70"/>
      <c r="BU440" s="70"/>
      <c r="BV440" s="70"/>
      <c r="BW440" s="70"/>
      <c r="BX440" s="70"/>
      <c r="BY440" s="70"/>
      <c r="BZ440" s="70"/>
      <c r="CA440" s="70"/>
      <c r="CB440" s="70"/>
      <c r="CC440" s="70"/>
      <c r="CD440" s="70"/>
      <c r="CE440" s="70"/>
      <c r="CF440" s="70"/>
      <c r="CG440" s="70"/>
      <c r="CH440" s="70"/>
      <c r="CI440" s="70"/>
      <c r="CJ440" s="70"/>
      <c r="CK440" s="70"/>
      <c r="CL440" s="70"/>
      <c r="CM440" s="70"/>
      <c r="CN440" s="70"/>
      <c r="CO440" s="70"/>
      <c r="CP440" s="70"/>
      <c r="CQ440" s="70"/>
      <c r="CR440" s="70"/>
      <c r="CS440" s="70"/>
      <c r="CT440" s="70"/>
      <c r="CU440" s="70"/>
      <c r="CV440" s="70"/>
      <c r="CW440" s="70"/>
      <c r="CX440" s="70"/>
      <c r="CY440" s="70"/>
      <c r="CZ440" s="70"/>
      <c r="DA440" s="70"/>
      <c r="DB440" s="70"/>
      <c r="DC440" s="70"/>
      <c r="DD440" s="70"/>
      <c r="DE440" s="70"/>
      <c r="DF440" s="70"/>
      <c r="DG440" s="70"/>
      <c r="DH440" s="70"/>
      <c r="DI440" s="70"/>
      <c r="DJ440" s="70"/>
      <c r="DK440" s="70"/>
      <c r="DL440" s="70"/>
      <c r="DM440" s="70"/>
      <c r="DN440" s="70"/>
      <c r="DO440" s="70"/>
      <c r="DP440" s="70"/>
      <c r="DQ440" s="70"/>
      <c r="DR440" s="70"/>
      <c r="DS440" s="70"/>
      <c r="DT440" s="70"/>
      <c r="DU440" s="70"/>
      <c r="DV440" s="70"/>
      <c r="DW440" s="70"/>
      <c r="DX440" s="70"/>
      <c r="DY440" s="70"/>
      <c r="DZ440" s="70"/>
      <c r="EA440" s="70"/>
      <c r="EB440" s="70"/>
      <c r="EC440" s="70"/>
      <c r="ED440" s="70"/>
      <c r="EE440" s="70"/>
      <c r="EF440" s="70"/>
      <c r="EG440" s="70"/>
      <c r="EH440" s="70"/>
      <c r="EI440" s="70"/>
      <c r="EJ440" s="70"/>
      <c r="EK440" s="70"/>
      <c r="EL440" s="70"/>
      <c r="EM440" s="70"/>
      <c r="EN440" s="70"/>
      <c r="EO440" s="70"/>
      <c r="EP440" s="70"/>
      <c r="EQ440" s="70"/>
      <c r="ER440" s="70"/>
      <c r="ES440" s="70"/>
      <c r="ET440" s="70"/>
      <c r="EU440" s="70"/>
      <c r="EV440" s="70"/>
      <c r="EW440" s="70"/>
      <c r="EX440" s="70"/>
      <c r="EY440" s="70"/>
      <c r="EZ440" s="70"/>
      <c r="FA440" s="70"/>
      <c r="FB440" s="70"/>
      <c r="FC440" s="70"/>
      <c r="FD440" s="70"/>
      <c r="FE440" s="70"/>
      <c r="FF440" s="70"/>
      <c r="FG440" s="70"/>
      <c r="FH440" s="70"/>
      <c r="FI440" s="70"/>
      <c r="FJ440" s="70"/>
      <c r="FK440" s="70"/>
      <c r="FL440" s="70"/>
    </row>
    <row r="441" spans="1:191" s="2" customFormat="1" ht="8.1" customHeight="1" x14ac:dyDescent="0.4">
      <c r="A441" s="71"/>
      <c r="B441" s="72"/>
      <c r="C441" s="72"/>
      <c r="D441" s="72"/>
      <c r="E441" s="72"/>
      <c r="F441" s="72"/>
      <c r="G441" s="73"/>
      <c r="H441" s="74"/>
      <c r="I441" s="53"/>
      <c r="J441" s="70"/>
      <c r="K441" s="70"/>
      <c r="L441" s="70"/>
      <c r="M441" s="53"/>
      <c r="N441" s="53"/>
      <c r="O441" s="100"/>
      <c r="P441" s="70"/>
      <c r="Q441" s="70"/>
      <c r="R441" s="70"/>
      <c r="S441" s="70"/>
      <c r="T441" s="70"/>
      <c r="U441" s="70"/>
      <c r="V441" s="70"/>
      <c r="W441" s="70"/>
      <c r="X441" s="70"/>
      <c r="Y441" s="70"/>
      <c r="Z441" s="70"/>
      <c r="AA441" s="70"/>
      <c r="AB441" s="70"/>
      <c r="AC441" s="70"/>
      <c r="AD441" s="70"/>
      <c r="AE441" s="70"/>
      <c r="AF441" s="70"/>
      <c r="AG441" s="70"/>
      <c r="AH441" s="70"/>
      <c r="AI441" s="70"/>
      <c r="AJ441" s="70"/>
      <c r="AK441" s="70"/>
      <c r="AL441" s="70"/>
      <c r="AM441" s="70"/>
      <c r="AN441" s="70"/>
      <c r="AO441" s="70"/>
      <c r="AP441" s="70"/>
      <c r="AQ441" s="70"/>
      <c r="AR441" s="70"/>
      <c r="AS441" s="70"/>
      <c r="AT441" s="70"/>
      <c r="AU441" s="70"/>
      <c r="AV441" s="70"/>
      <c r="AW441" s="70"/>
      <c r="AX441" s="70"/>
      <c r="AY441" s="70"/>
      <c r="AZ441" s="70"/>
      <c r="BA441" s="70"/>
      <c r="BB441" s="70"/>
      <c r="BC441" s="70"/>
      <c r="BD441" s="70"/>
      <c r="BE441" s="70"/>
      <c r="BF441" s="70"/>
      <c r="BG441" s="70"/>
      <c r="BH441" s="70"/>
      <c r="BI441" s="70"/>
      <c r="BJ441" s="70"/>
      <c r="BK441" s="70"/>
      <c r="BL441" s="70"/>
      <c r="BM441" s="70"/>
      <c r="BN441" s="70"/>
      <c r="BO441" s="70"/>
      <c r="BP441" s="70"/>
      <c r="BQ441" s="70"/>
      <c r="BR441" s="70"/>
      <c r="BS441" s="70"/>
      <c r="BT441" s="70"/>
      <c r="BU441" s="70"/>
      <c r="BV441" s="70"/>
      <c r="BW441" s="70"/>
      <c r="BX441" s="70"/>
      <c r="BY441" s="70"/>
      <c r="BZ441" s="70"/>
      <c r="CA441" s="70"/>
      <c r="CB441" s="70"/>
      <c r="CC441" s="70"/>
      <c r="CD441" s="70"/>
      <c r="CE441" s="70"/>
      <c r="CF441" s="70"/>
      <c r="CG441" s="70"/>
      <c r="CH441" s="70"/>
      <c r="CI441" s="70"/>
      <c r="CJ441" s="70"/>
      <c r="CK441" s="70"/>
      <c r="CL441" s="70"/>
      <c r="CM441" s="70"/>
      <c r="CN441" s="70"/>
      <c r="CO441" s="70"/>
      <c r="CP441" s="70"/>
      <c r="CQ441" s="70"/>
      <c r="CR441" s="70"/>
      <c r="CS441" s="70"/>
      <c r="CT441" s="70"/>
      <c r="CU441" s="70"/>
      <c r="CV441" s="70"/>
      <c r="CW441" s="70"/>
      <c r="CX441" s="70"/>
      <c r="CY441" s="70"/>
      <c r="CZ441" s="70"/>
      <c r="DA441" s="70"/>
      <c r="DB441" s="70"/>
      <c r="DC441" s="70"/>
      <c r="DD441" s="70"/>
      <c r="DE441" s="70"/>
      <c r="DF441" s="70"/>
      <c r="DG441" s="70"/>
      <c r="DH441" s="70"/>
      <c r="DI441" s="70"/>
      <c r="DJ441" s="70"/>
      <c r="DK441" s="70"/>
      <c r="DL441" s="70"/>
      <c r="DM441" s="70"/>
      <c r="DN441" s="70"/>
      <c r="DO441" s="70"/>
      <c r="DP441" s="70"/>
      <c r="DQ441" s="70"/>
      <c r="DR441" s="70"/>
      <c r="DS441" s="70"/>
      <c r="DT441" s="70"/>
      <c r="DU441" s="70"/>
      <c r="DV441" s="70"/>
      <c r="DW441" s="70"/>
      <c r="DX441" s="70"/>
      <c r="DY441" s="70"/>
      <c r="DZ441" s="70"/>
      <c r="EA441" s="70"/>
      <c r="EB441" s="70"/>
      <c r="EC441" s="70"/>
      <c r="ED441" s="70"/>
      <c r="EE441" s="70"/>
      <c r="EF441" s="70"/>
      <c r="EG441" s="70"/>
      <c r="EH441" s="70"/>
      <c r="EI441" s="70"/>
      <c r="EJ441" s="70"/>
      <c r="EK441" s="70"/>
      <c r="EL441" s="70"/>
      <c r="EM441" s="70"/>
      <c r="EN441" s="70"/>
      <c r="EO441" s="70"/>
      <c r="EP441" s="70"/>
      <c r="EQ441" s="70"/>
      <c r="ER441" s="70"/>
      <c r="ES441" s="70"/>
      <c r="ET441" s="70"/>
      <c r="EU441" s="70"/>
      <c r="EV441" s="70"/>
      <c r="EW441" s="70"/>
      <c r="EX441" s="70"/>
      <c r="EY441" s="70"/>
      <c r="EZ441" s="70"/>
      <c r="FA441" s="70"/>
      <c r="FB441" s="70"/>
      <c r="FC441" s="70"/>
      <c r="FD441" s="70"/>
      <c r="FE441" s="70"/>
      <c r="FF441" s="70"/>
      <c r="FG441" s="70"/>
      <c r="FH441" s="70"/>
      <c r="FI441" s="70"/>
      <c r="FJ441" s="70"/>
      <c r="FK441" s="70"/>
      <c r="FL441" s="70"/>
    </row>
    <row r="442" spans="1:191" s="89" customFormat="1" ht="15" customHeight="1" x14ac:dyDescent="0.4">
      <c r="A442" s="46" t="s">
        <v>487</v>
      </c>
      <c r="B442" s="46"/>
      <c r="C442" s="46"/>
      <c r="D442" s="46"/>
      <c r="E442" s="46"/>
      <c r="F442" s="90"/>
      <c r="G442" s="118"/>
      <c r="H442" s="102"/>
      <c r="I442" s="103"/>
      <c r="J442" s="103"/>
      <c r="K442" s="103"/>
      <c r="L442" s="48"/>
      <c r="M442" s="103"/>
      <c r="N442" s="103"/>
      <c r="O442" s="104"/>
      <c r="P442" s="103"/>
      <c r="Q442" s="103"/>
      <c r="R442" s="103"/>
      <c r="S442" s="103"/>
      <c r="T442" s="101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  <c r="ES442" s="2"/>
      <c r="ET442" s="2"/>
      <c r="EU442" s="2"/>
      <c r="EV442" s="2"/>
      <c r="EW442" s="2"/>
      <c r="EX442" s="2"/>
      <c r="EY442" s="2"/>
      <c r="EZ442" s="2"/>
      <c r="FA442" s="2"/>
      <c r="FB442" s="2"/>
      <c r="FC442" s="2"/>
      <c r="FD442" s="2"/>
      <c r="FE442" s="2"/>
      <c r="FF442" s="2"/>
      <c r="FG442" s="2"/>
      <c r="FH442" s="2"/>
      <c r="FI442" s="2"/>
      <c r="FJ442" s="2"/>
      <c r="FK442" s="2"/>
      <c r="FL442" s="2"/>
      <c r="FM442" s="2"/>
      <c r="FN442" s="2"/>
      <c r="FO442" s="2"/>
      <c r="FP442" s="2"/>
      <c r="FQ442" s="2"/>
      <c r="FR442" s="2"/>
      <c r="FS442" s="2"/>
      <c r="FT442" s="2"/>
      <c r="FU442" s="2"/>
      <c r="FV442" s="2"/>
      <c r="FW442" s="2"/>
      <c r="FX442" s="2"/>
      <c r="FY442" s="2"/>
      <c r="FZ442" s="2"/>
      <c r="GA442" s="2"/>
      <c r="GB442" s="2"/>
      <c r="GC442" s="2"/>
      <c r="GD442" s="2"/>
      <c r="GE442" s="2"/>
      <c r="GF442" s="2"/>
      <c r="GG442" s="2"/>
      <c r="GH442" s="2"/>
      <c r="GI442" s="2"/>
    </row>
    <row r="443" spans="1:191" s="2" customFormat="1" ht="8.1" customHeight="1" x14ac:dyDescent="0.4">
      <c r="A443" s="71"/>
      <c r="B443" s="72"/>
      <c r="C443" s="72"/>
      <c r="D443" s="72"/>
      <c r="E443" s="72"/>
      <c r="F443" s="72"/>
      <c r="G443" s="73"/>
      <c r="H443" s="74"/>
      <c r="I443" s="53"/>
      <c r="J443" s="70"/>
      <c r="K443" s="70"/>
      <c r="L443" s="70"/>
      <c r="M443" s="53"/>
      <c r="N443" s="53"/>
      <c r="O443" s="100"/>
      <c r="P443" s="70"/>
      <c r="Q443" s="70"/>
      <c r="R443" s="70"/>
      <c r="S443" s="70"/>
      <c r="T443" s="70"/>
      <c r="U443" s="70"/>
      <c r="V443" s="70"/>
      <c r="W443" s="70"/>
      <c r="X443" s="70"/>
      <c r="Y443" s="70"/>
      <c r="Z443" s="70"/>
      <c r="AA443" s="70"/>
      <c r="AB443" s="70"/>
      <c r="AC443" s="70"/>
      <c r="AD443" s="70"/>
      <c r="AE443" s="70"/>
      <c r="AF443" s="70"/>
      <c r="AG443" s="70"/>
      <c r="AH443" s="70"/>
      <c r="AI443" s="70"/>
      <c r="AJ443" s="70"/>
      <c r="AK443" s="70"/>
      <c r="AL443" s="70"/>
      <c r="AM443" s="70"/>
      <c r="AN443" s="70"/>
      <c r="AO443" s="70"/>
      <c r="AP443" s="70"/>
      <c r="AQ443" s="70"/>
      <c r="AR443" s="70"/>
      <c r="AS443" s="70"/>
      <c r="AT443" s="70"/>
      <c r="AU443" s="70"/>
      <c r="AV443" s="70"/>
      <c r="AW443" s="70"/>
      <c r="AX443" s="70"/>
      <c r="AY443" s="70"/>
      <c r="AZ443" s="70"/>
      <c r="BA443" s="70"/>
      <c r="BB443" s="70"/>
      <c r="BC443" s="70"/>
      <c r="BD443" s="70"/>
      <c r="BE443" s="70"/>
      <c r="BF443" s="70"/>
      <c r="BG443" s="70"/>
      <c r="BH443" s="70"/>
      <c r="BI443" s="70"/>
      <c r="BJ443" s="70"/>
      <c r="BK443" s="70"/>
      <c r="BL443" s="70"/>
      <c r="BM443" s="70"/>
      <c r="BN443" s="70"/>
      <c r="BO443" s="70"/>
      <c r="BP443" s="70"/>
      <c r="BQ443" s="70"/>
      <c r="BR443" s="70"/>
      <c r="BS443" s="70"/>
      <c r="BT443" s="70"/>
      <c r="BU443" s="70"/>
      <c r="BV443" s="70"/>
      <c r="BW443" s="70"/>
      <c r="BX443" s="70"/>
      <c r="BY443" s="70"/>
      <c r="BZ443" s="70"/>
      <c r="CA443" s="70"/>
      <c r="CB443" s="70"/>
      <c r="CC443" s="70"/>
      <c r="CD443" s="70"/>
      <c r="CE443" s="70"/>
      <c r="CF443" s="70"/>
      <c r="CG443" s="70"/>
      <c r="CH443" s="70"/>
      <c r="CI443" s="70"/>
      <c r="CJ443" s="70"/>
      <c r="CK443" s="70"/>
      <c r="CL443" s="70"/>
      <c r="CM443" s="70"/>
      <c r="CN443" s="70"/>
      <c r="CO443" s="70"/>
      <c r="CP443" s="70"/>
      <c r="CQ443" s="70"/>
      <c r="CR443" s="70"/>
      <c r="CS443" s="70"/>
      <c r="CT443" s="70"/>
      <c r="CU443" s="70"/>
      <c r="CV443" s="70"/>
      <c r="CW443" s="70"/>
      <c r="CX443" s="70"/>
      <c r="CY443" s="70"/>
      <c r="CZ443" s="70"/>
      <c r="DA443" s="70"/>
      <c r="DB443" s="70"/>
      <c r="DC443" s="70"/>
      <c r="DD443" s="70"/>
      <c r="DE443" s="70"/>
      <c r="DF443" s="70"/>
      <c r="DG443" s="70"/>
      <c r="DH443" s="70"/>
      <c r="DI443" s="70"/>
      <c r="DJ443" s="70"/>
      <c r="DK443" s="70"/>
      <c r="DL443" s="70"/>
      <c r="DM443" s="70"/>
      <c r="DN443" s="70"/>
      <c r="DO443" s="70"/>
      <c r="DP443" s="70"/>
      <c r="DQ443" s="70"/>
      <c r="DR443" s="70"/>
      <c r="DS443" s="70"/>
      <c r="DT443" s="70"/>
      <c r="DU443" s="70"/>
      <c r="DV443" s="70"/>
      <c r="DW443" s="70"/>
      <c r="DX443" s="70"/>
      <c r="DY443" s="70"/>
      <c r="DZ443" s="70"/>
      <c r="EA443" s="70"/>
      <c r="EB443" s="70"/>
      <c r="EC443" s="70"/>
      <c r="ED443" s="70"/>
      <c r="EE443" s="70"/>
      <c r="EF443" s="70"/>
      <c r="EG443" s="70"/>
      <c r="EH443" s="70"/>
      <c r="EI443" s="70"/>
      <c r="EJ443" s="70"/>
      <c r="EK443" s="70"/>
      <c r="EL443" s="70"/>
      <c r="EM443" s="70"/>
      <c r="EN443" s="70"/>
      <c r="EO443" s="70"/>
      <c r="EP443" s="70"/>
      <c r="EQ443" s="70"/>
      <c r="ER443" s="70"/>
      <c r="ES443" s="70"/>
      <c r="ET443" s="70"/>
      <c r="EU443" s="70"/>
      <c r="EV443" s="70"/>
      <c r="EW443" s="70"/>
      <c r="EX443" s="70"/>
      <c r="EY443" s="70"/>
      <c r="EZ443" s="70"/>
      <c r="FA443" s="70"/>
      <c r="FB443" s="70"/>
      <c r="FC443" s="70"/>
      <c r="FD443" s="70"/>
      <c r="FE443" s="70"/>
      <c r="FF443" s="70"/>
      <c r="FG443" s="70"/>
      <c r="FH443" s="70"/>
      <c r="FI443" s="70"/>
      <c r="FJ443" s="70"/>
      <c r="FK443" s="70"/>
      <c r="FL443" s="70"/>
    </row>
    <row r="444" spans="1:191" s="2" customFormat="1" ht="15" customHeight="1" x14ac:dyDescent="0.4">
      <c r="A444" s="1">
        <v>1</v>
      </c>
      <c r="B444" s="2" t="s">
        <v>488</v>
      </c>
      <c r="C444" s="1" t="s">
        <v>34</v>
      </c>
      <c r="D444" s="1" t="s">
        <v>489</v>
      </c>
      <c r="E444" s="1" t="s">
        <v>79</v>
      </c>
      <c r="F444" s="1" t="s">
        <v>32</v>
      </c>
      <c r="G444" s="3">
        <v>50000</v>
      </c>
      <c r="H444" s="4">
        <v>1615.89</v>
      </c>
      <c r="I444" s="5">
        <v>25</v>
      </c>
      <c r="J444" s="5">
        <f>+G444*2.87%</f>
        <v>1435</v>
      </c>
      <c r="K444" s="53">
        <f>+G444*7.1%</f>
        <v>3549.9999999999995</v>
      </c>
      <c r="L444" s="53">
        <f>+G444*1.15%</f>
        <v>575</v>
      </c>
      <c r="M444" s="5">
        <f>+G444*3.04%</f>
        <v>1520</v>
      </c>
      <c r="N444" s="53">
        <f>+G444*7.09%</f>
        <v>3545.0000000000005</v>
      </c>
      <c r="O444" s="6">
        <v>1587.38</v>
      </c>
      <c r="P444" s="5">
        <f>SUM(J444:N444)</f>
        <v>10625</v>
      </c>
      <c r="Q444" s="5">
        <f>+H444+I444+J444+M444+O444</f>
        <v>6183.27</v>
      </c>
      <c r="R444" s="5">
        <f>+K444+L444+N444</f>
        <v>7670</v>
      </c>
      <c r="S444" s="55">
        <f>+G444-Q444</f>
        <v>43816.729999999996</v>
      </c>
      <c r="T444" s="1">
        <v>111</v>
      </c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</row>
    <row r="445" spans="1:191" s="2" customFormat="1" ht="15" customHeight="1" x14ac:dyDescent="0.4">
      <c r="A445" s="1">
        <v>2</v>
      </c>
      <c r="B445" s="2" t="s">
        <v>490</v>
      </c>
      <c r="C445" s="1" t="s">
        <v>34</v>
      </c>
      <c r="D445" s="1" t="s">
        <v>489</v>
      </c>
      <c r="E445" s="1" t="s">
        <v>445</v>
      </c>
      <c r="F445" s="1" t="s">
        <v>32</v>
      </c>
      <c r="G445" s="3">
        <v>35000</v>
      </c>
      <c r="H445" s="56">
        <v>0</v>
      </c>
      <c r="I445" s="5">
        <v>25</v>
      </c>
      <c r="J445" s="5">
        <f>+G445*2.87%</f>
        <v>1004.5</v>
      </c>
      <c r="K445" s="53">
        <f>+G445*7.1%</f>
        <v>2485</v>
      </c>
      <c r="L445" s="53">
        <f>+G445*1.15%</f>
        <v>402.5</v>
      </c>
      <c r="M445" s="5">
        <f>+G445*3.04%</f>
        <v>1064</v>
      </c>
      <c r="N445" s="53">
        <f>+G445*7.09%</f>
        <v>2481.5</v>
      </c>
      <c r="O445" s="6">
        <v>0</v>
      </c>
      <c r="P445" s="5">
        <f>SUM(J445:N445)</f>
        <v>7437.5</v>
      </c>
      <c r="Q445" s="5">
        <f>+H445+I445+J445+M445+O445</f>
        <v>2093.5</v>
      </c>
      <c r="R445" s="5">
        <f>+K445+L445+N445</f>
        <v>5369</v>
      </c>
      <c r="S445" s="55">
        <f>+G445-Q445</f>
        <v>32906.5</v>
      </c>
      <c r="T445" s="1">
        <v>111</v>
      </c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</row>
    <row r="446" spans="1:191" s="2" customFormat="1" ht="15" customHeight="1" x14ac:dyDescent="0.4">
      <c r="A446" s="1">
        <v>3</v>
      </c>
      <c r="B446" s="2" t="s">
        <v>491</v>
      </c>
      <c r="C446" s="1" t="s">
        <v>30</v>
      </c>
      <c r="D446" s="1" t="s">
        <v>489</v>
      </c>
      <c r="E446" s="1" t="s">
        <v>492</v>
      </c>
      <c r="F446" s="1" t="s">
        <v>32</v>
      </c>
      <c r="G446" s="3">
        <v>31500</v>
      </c>
      <c r="H446" s="56">
        <v>0</v>
      </c>
      <c r="I446" s="5">
        <v>25</v>
      </c>
      <c r="J446" s="5">
        <f>+G446*2.87%</f>
        <v>904.05</v>
      </c>
      <c r="K446" s="53">
        <f>+G446*7.1%</f>
        <v>2236.5</v>
      </c>
      <c r="L446" s="53">
        <f>+G446*1.15%</f>
        <v>362.25</v>
      </c>
      <c r="M446" s="5">
        <f>+G446*3.04%</f>
        <v>957.6</v>
      </c>
      <c r="N446" s="53">
        <f>+G446*7.09%</f>
        <v>2233.3500000000004</v>
      </c>
      <c r="O446" s="6">
        <v>0</v>
      </c>
      <c r="P446" s="5">
        <f>SUM(J446:N446)</f>
        <v>6693.7500000000009</v>
      </c>
      <c r="Q446" s="5">
        <f>+H446+I446+J446+M446+O446</f>
        <v>1886.65</v>
      </c>
      <c r="R446" s="5">
        <f>+K446+L446+N446</f>
        <v>4832.1000000000004</v>
      </c>
      <c r="S446" s="55">
        <f>+G446-Q446</f>
        <v>29613.35</v>
      </c>
      <c r="T446" s="1">
        <v>111</v>
      </c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</row>
    <row r="447" spans="1:191" s="2" customFormat="1" ht="15" customHeight="1" thickBot="1" x14ac:dyDescent="0.45">
      <c r="A447" s="1">
        <v>4</v>
      </c>
      <c r="B447" s="2" t="s">
        <v>493</v>
      </c>
      <c r="C447" s="1" t="s">
        <v>34</v>
      </c>
      <c r="D447" s="1" t="s">
        <v>489</v>
      </c>
      <c r="E447" s="1" t="s">
        <v>485</v>
      </c>
      <c r="F447" s="1" t="s">
        <v>32</v>
      </c>
      <c r="G447" s="3">
        <v>35000</v>
      </c>
      <c r="H447" s="56">
        <v>0</v>
      </c>
      <c r="I447" s="5">
        <v>25</v>
      </c>
      <c r="J447" s="5">
        <f>+G447*2.87%</f>
        <v>1004.5</v>
      </c>
      <c r="K447" s="53">
        <f>+G447*7.1%</f>
        <v>2485</v>
      </c>
      <c r="L447" s="53">
        <f>+G447*1.15%</f>
        <v>402.5</v>
      </c>
      <c r="M447" s="5">
        <f>+G447*3.04%</f>
        <v>1064</v>
      </c>
      <c r="N447" s="53">
        <f>+G447*7.09%</f>
        <v>2481.5</v>
      </c>
      <c r="O447" s="6">
        <v>0</v>
      </c>
      <c r="P447" s="5">
        <f>SUM(J447:N447)</f>
        <v>7437.5</v>
      </c>
      <c r="Q447" s="5">
        <f>+H447+I447+J447+M447+O447</f>
        <v>2093.5</v>
      </c>
      <c r="R447" s="5">
        <f>+K447+L447+N447</f>
        <v>5369</v>
      </c>
      <c r="S447" s="55">
        <f>+G447-Q447</f>
        <v>32906.5</v>
      </c>
      <c r="T447" s="1">
        <v>111</v>
      </c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</row>
    <row r="448" spans="1:191" s="76" customFormat="1" ht="18" customHeight="1" thickBot="1" x14ac:dyDescent="0.45">
      <c r="A448" s="84">
        <f>+A447</f>
        <v>4</v>
      </c>
      <c r="B448" s="85"/>
      <c r="C448" s="85"/>
      <c r="D448" s="85"/>
      <c r="E448" s="85"/>
      <c r="F448" s="85"/>
      <c r="G448" s="67">
        <f>SUM(G444:G447)</f>
        <v>151500</v>
      </c>
      <c r="H448" s="68">
        <f t="shared" ref="H448:S448" si="151">SUM(H444:H447)</f>
        <v>1615.89</v>
      </c>
      <c r="I448" s="69">
        <f t="shared" si="151"/>
        <v>100</v>
      </c>
      <c r="J448" s="69">
        <f t="shared" si="151"/>
        <v>4348.05</v>
      </c>
      <c r="K448" s="69">
        <f t="shared" si="151"/>
        <v>10756.5</v>
      </c>
      <c r="L448" s="69">
        <f t="shared" si="151"/>
        <v>1742.25</v>
      </c>
      <c r="M448" s="69">
        <f t="shared" si="151"/>
        <v>4605.6000000000004</v>
      </c>
      <c r="N448" s="69">
        <f t="shared" si="151"/>
        <v>10741.35</v>
      </c>
      <c r="O448" s="69">
        <f t="shared" si="151"/>
        <v>1587.38</v>
      </c>
      <c r="P448" s="69">
        <f t="shared" si="151"/>
        <v>32193.75</v>
      </c>
      <c r="Q448" s="69">
        <f t="shared" si="151"/>
        <v>12256.92</v>
      </c>
      <c r="R448" s="69">
        <f t="shared" si="151"/>
        <v>23240.1</v>
      </c>
      <c r="S448" s="69">
        <f t="shared" si="151"/>
        <v>139243.07999999999</v>
      </c>
      <c r="T448" s="69"/>
      <c r="U448" s="70"/>
      <c r="V448" s="70"/>
      <c r="W448" s="70"/>
      <c r="X448" s="70"/>
      <c r="Y448" s="70"/>
      <c r="Z448" s="70"/>
      <c r="AA448" s="70"/>
      <c r="AB448" s="70"/>
      <c r="AC448" s="70"/>
      <c r="AD448" s="70"/>
      <c r="AE448" s="70"/>
      <c r="AF448" s="70"/>
      <c r="AG448" s="70"/>
      <c r="AH448" s="70"/>
      <c r="AI448" s="70"/>
      <c r="AJ448" s="70"/>
      <c r="AK448" s="70"/>
      <c r="AL448" s="70"/>
      <c r="AM448" s="70"/>
      <c r="AN448" s="70"/>
      <c r="AO448" s="70"/>
      <c r="AP448" s="70"/>
      <c r="AQ448" s="70"/>
      <c r="AR448" s="70"/>
      <c r="AS448" s="70"/>
      <c r="AT448" s="70"/>
      <c r="AU448" s="70"/>
      <c r="AV448" s="70"/>
      <c r="AW448" s="70"/>
      <c r="AX448" s="70"/>
      <c r="AY448" s="70"/>
      <c r="AZ448" s="70"/>
      <c r="BA448" s="70"/>
      <c r="BB448" s="70"/>
      <c r="BC448" s="70"/>
      <c r="BD448" s="70"/>
      <c r="BE448" s="70"/>
      <c r="BF448" s="70"/>
      <c r="BG448" s="70"/>
      <c r="BH448" s="70"/>
      <c r="BI448" s="70"/>
      <c r="BJ448" s="70"/>
      <c r="BK448" s="70"/>
      <c r="BL448" s="70"/>
      <c r="BM448" s="70"/>
      <c r="BN448" s="70"/>
      <c r="BO448" s="70"/>
      <c r="BP448" s="70"/>
      <c r="BQ448" s="70"/>
      <c r="BR448" s="70"/>
      <c r="BS448" s="70"/>
      <c r="BT448" s="70"/>
      <c r="BU448" s="70"/>
      <c r="BV448" s="70"/>
      <c r="BW448" s="70"/>
      <c r="BX448" s="70"/>
      <c r="BY448" s="70"/>
      <c r="BZ448" s="70"/>
      <c r="CA448" s="70"/>
      <c r="CB448" s="70"/>
      <c r="CC448" s="70"/>
      <c r="CD448" s="70"/>
      <c r="CE448" s="70"/>
      <c r="CF448" s="70"/>
      <c r="CG448" s="70"/>
      <c r="CH448" s="70"/>
      <c r="CI448" s="70"/>
      <c r="CJ448" s="70"/>
      <c r="CK448" s="70"/>
      <c r="CL448" s="70"/>
      <c r="CM448" s="70"/>
      <c r="CN448" s="70"/>
      <c r="CO448" s="70"/>
      <c r="CP448" s="70"/>
      <c r="CQ448" s="70"/>
      <c r="CR448" s="70"/>
      <c r="CS448" s="70"/>
      <c r="CT448" s="70"/>
      <c r="CU448" s="70"/>
      <c r="CV448" s="70"/>
      <c r="CW448" s="70"/>
      <c r="CX448" s="70"/>
      <c r="CY448" s="70"/>
      <c r="CZ448" s="70"/>
      <c r="DA448" s="70"/>
      <c r="DB448" s="70"/>
      <c r="DC448" s="70"/>
      <c r="DD448" s="70"/>
      <c r="DE448" s="70"/>
      <c r="DF448" s="70"/>
      <c r="DG448" s="70"/>
      <c r="DH448" s="70"/>
      <c r="DI448" s="70"/>
      <c r="DJ448" s="70"/>
      <c r="DK448" s="70"/>
      <c r="DL448" s="70"/>
      <c r="DM448" s="70"/>
      <c r="DN448" s="70"/>
      <c r="DO448" s="70"/>
      <c r="DP448" s="70"/>
      <c r="DQ448" s="70"/>
      <c r="DR448" s="70"/>
      <c r="DS448" s="70"/>
      <c r="DT448" s="70"/>
      <c r="DU448" s="70"/>
      <c r="DV448" s="70"/>
      <c r="DW448" s="70"/>
      <c r="DX448" s="70"/>
      <c r="DY448" s="70"/>
      <c r="DZ448" s="70"/>
      <c r="EA448" s="70"/>
      <c r="EB448" s="70"/>
      <c r="EC448" s="70"/>
      <c r="ED448" s="70"/>
      <c r="EE448" s="70"/>
      <c r="EF448" s="70"/>
      <c r="EG448" s="70"/>
      <c r="EH448" s="70"/>
      <c r="EI448" s="70"/>
      <c r="EJ448" s="70"/>
      <c r="EK448" s="70"/>
      <c r="EL448" s="70"/>
      <c r="EM448" s="70"/>
      <c r="EN448" s="70"/>
      <c r="EO448" s="70"/>
      <c r="EP448" s="70"/>
      <c r="EQ448" s="70"/>
      <c r="ER448" s="70"/>
      <c r="ES448" s="70"/>
      <c r="ET448" s="70"/>
      <c r="EU448" s="70"/>
      <c r="EV448" s="70"/>
      <c r="EW448" s="70"/>
      <c r="EX448" s="70"/>
      <c r="EY448" s="70"/>
      <c r="EZ448" s="70"/>
      <c r="FA448" s="70"/>
      <c r="FB448" s="70"/>
      <c r="FC448" s="70"/>
      <c r="FD448" s="70"/>
      <c r="FE448" s="70"/>
      <c r="FF448" s="70"/>
      <c r="FG448" s="70"/>
      <c r="FH448" s="70"/>
      <c r="FI448" s="70"/>
      <c r="FJ448" s="70"/>
      <c r="FK448" s="70"/>
      <c r="FL448" s="70"/>
    </row>
    <row r="449" spans="1:191" s="2" customFormat="1" ht="8.1" customHeight="1" x14ac:dyDescent="0.4">
      <c r="A449" s="71"/>
      <c r="B449" s="72"/>
      <c r="C449" s="72"/>
      <c r="D449" s="72"/>
      <c r="E449" s="72"/>
      <c r="F449" s="72"/>
      <c r="G449" s="73"/>
      <c r="H449" s="74"/>
      <c r="I449" s="53"/>
      <c r="J449" s="70"/>
      <c r="K449" s="70"/>
      <c r="L449" s="70"/>
      <c r="M449" s="53"/>
      <c r="N449" s="53"/>
      <c r="O449" s="100"/>
      <c r="P449" s="70"/>
      <c r="Q449" s="70"/>
      <c r="R449" s="70"/>
      <c r="S449" s="70"/>
      <c r="T449" s="70"/>
      <c r="U449" s="70"/>
      <c r="V449" s="70"/>
      <c r="W449" s="70"/>
      <c r="X449" s="70"/>
      <c r="Y449" s="70"/>
      <c r="Z449" s="70"/>
      <c r="AA449" s="70"/>
      <c r="AB449" s="70"/>
      <c r="AC449" s="70"/>
      <c r="AD449" s="70"/>
      <c r="AE449" s="70"/>
      <c r="AF449" s="70"/>
      <c r="AG449" s="70"/>
      <c r="AH449" s="70"/>
      <c r="AI449" s="70"/>
      <c r="AJ449" s="70"/>
      <c r="AK449" s="70"/>
      <c r="AL449" s="70"/>
      <c r="AM449" s="70"/>
      <c r="AN449" s="70"/>
      <c r="AO449" s="70"/>
      <c r="AP449" s="70"/>
      <c r="AQ449" s="70"/>
      <c r="AR449" s="70"/>
      <c r="AS449" s="70"/>
      <c r="AT449" s="70"/>
      <c r="AU449" s="70"/>
      <c r="AV449" s="70"/>
      <c r="AW449" s="70"/>
      <c r="AX449" s="70"/>
      <c r="AY449" s="70"/>
      <c r="AZ449" s="70"/>
      <c r="BA449" s="70"/>
      <c r="BB449" s="70"/>
      <c r="BC449" s="70"/>
      <c r="BD449" s="70"/>
      <c r="BE449" s="70"/>
      <c r="BF449" s="70"/>
      <c r="BG449" s="70"/>
      <c r="BH449" s="70"/>
      <c r="BI449" s="70"/>
      <c r="BJ449" s="70"/>
      <c r="BK449" s="70"/>
      <c r="BL449" s="70"/>
      <c r="BM449" s="70"/>
      <c r="BN449" s="70"/>
      <c r="BO449" s="70"/>
      <c r="BP449" s="70"/>
      <c r="BQ449" s="70"/>
      <c r="BR449" s="70"/>
      <c r="BS449" s="70"/>
      <c r="BT449" s="70"/>
      <c r="BU449" s="70"/>
      <c r="BV449" s="70"/>
      <c r="BW449" s="70"/>
      <c r="BX449" s="70"/>
      <c r="BY449" s="70"/>
      <c r="BZ449" s="70"/>
      <c r="CA449" s="70"/>
      <c r="CB449" s="70"/>
      <c r="CC449" s="70"/>
      <c r="CD449" s="70"/>
      <c r="CE449" s="70"/>
      <c r="CF449" s="70"/>
      <c r="CG449" s="70"/>
      <c r="CH449" s="70"/>
      <c r="CI449" s="70"/>
      <c r="CJ449" s="70"/>
      <c r="CK449" s="70"/>
      <c r="CL449" s="70"/>
      <c r="CM449" s="70"/>
      <c r="CN449" s="70"/>
      <c r="CO449" s="70"/>
      <c r="CP449" s="70"/>
      <c r="CQ449" s="70"/>
      <c r="CR449" s="70"/>
      <c r="CS449" s="70"/>
      <c r="CT449" s="70"/>
      <c r="CU449" s="70"/>
      <c r="CV449" s="70"/>
      <c r="CW449" s="70"/>
      <c r="CX449" s="70"/>
      <c r="CY449" s="70"/>
      <c r="CZ449" s="70"/>
      <c r="DA449" s="70"/>
      <c r="DB449" s="70"/>
      <c r="DC449" s="70"/>
      <c r="DD449" s="70"/>
      <c r="DE449" s="70"/>
      <c r="DF449" s="70"/>
      <c r="DG449" s="70"/>
      <c r="DH449" s="70"/>
      <c r="DI449" s="70"/>
      <c r="DJ449" s="70"/>
      <c r="DK449" s="70"/>
      <c r="DL449" s="70"/>
      <c r="DM449" s="70"/>
      <c r="DN449" s="70"/>
      <c r="DO449" s="70"/>
      <c r="DP449" s="70"/>
      <c r="DQ449" s="70"/>
      <c r="DR449" s="70"/>
      <c r="DS449" s="70"/>
      <c r="DT449" s="70"/>
      <c r="DU449" s="70"/>
      <c r="DV449" s="70"/>
      <c r="DW449" s="70"/>
      <c r="DX449" s="70"/>
      <c r="DY449" s="70"/>
      <c r="DZ449" s="70"/>
      <c r="EA449" s="70"/>
      <c r="EB449" s="70"/>
      <c r="EC449" s="70"/>
      <c r="ED449" s="70"/>
      <c r="EE449" s="70"/>
      <c r="EF449" s="70"/>
      <c r="EG449" s="70"/>
      <c r="EH449" s="70"/>
      <c r="EI449" s="70"/>
      <c r="EJ449" s="70"/>
      <c r="EK449" s="70"/>
      <c r="EL449" s="70"/>
      <c r="EM449" s="70"/>
      <c r="EN449" s="70"/>
      <c r="EO449" s="70"/>
      <c r="EP449" s="70"/>
      <c r="EQ449" s="70"/>
      <c r="ER449" s="70"/>
      <c r="ES449" s="70"/>
      <c r="ET449" s="70"/>
      <c r="EU449" s="70"/>
      <c r="EV449" s="70"/>
      <c r="EW449" s="70"/>
      <c r="EX449" s="70"/>
      <c r="EY449" s="70"/>
      <c r="EZ449" s="70"/>
      <c r="FA449" s="70"/>
      <c r="FB449" s="70"/>
      <c r="FC449" s="70"/>
      <c r="FD449" s="70"/>
      <c r="FE449" s="70"/>
      <c r="FF449" s="70"/>
      <c r="FG449" s="70"/>
      <c r="FH449" s="70"/>
      <c r="FI449" s="70"/>
      <c r="FJ449" s="70"/>
      <c r="FK449" s="70"/>
      <c r="FL449" s="70"/>
    </row>
    <row r="450" spans="1:191" s="89" customFormat="1" ht="15" customHeight="1" x14ac:dyDescent="0.4">
      <c r="A450" s="46" t="s">
        <v>494</v>
      </c>
      <c r="B450" s="46"/>
      <c r="C450" s="46"/>
      <c r="D450" s="46"/>
      <c r="E450" s="46"/>
      <c r="F450" s="90"/>
      <c r="G450" s="118"/>
      <c r="H450" s="102"/>
      <c r="I450" s="103"/>
      <c r="J450" s="103"/>
      <c r="K450" s="103"/>
      <c r="L450" s="48"/>
      <c r="M450" s="103"/>
      <c r="N450" s="103"/>
      <c r="O450" s="104"/>
      <c r="P450" s="103"/>
      <c r="Q450" s="103"/>
      <c r="R450" s="103"/>
      <c r="S450" s="103"/>
      <c r="T450" s="101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  <c r="ES450" s="2"/>
      <c r="ET450" s="2"/>
      <c r="EU450" s="2"/>
      <c r="EV450" s="2"/>
      <c r="EW450" s="2"/>
      <c r="EX450" s="2"/>
      <c r="EY450" s="2"/>
      <c r="EZ450" s="2"/>
      <c r="FA450" s="2"/>
      <c r="FB450" s="2"/>
      <c r="FC450" s="2"/>
      <c r="FD450" s="2"/>
      <c r="FE450" s="2"/>
      <c r="FF450" s="2"/>
      <c r="FG450" s="2"/>
      <c r="FH450" s="2"/>
      <c r="FI450" s="2"/>
      <c r="FJ450" s="2"/>
      <c r="FK450" s="2"/>
      <c r="FL450" s="2"/>
      <c r="FM450" s="2"/>
      <c r="FN450" s="2"/>
      <c r="FO450" s="2"/>
      <c r="FP450" s="2"/>
      <c r="FQ450" s="2"/>
      <c r="FR450" s="2"/>
      <c r="FS450" s="2"/>
      <c r="FT450" s="2"/>
      <c r="FU450" s="2"/>
      <c r="FV450" s="2"/>
      <c r="FW450" s="2"/>
      <c r="FX450" s="2"/>
      <c r="FY450" s="2"/>
      <c r="FZ450" s="2"/>
      <c r="GA450" s="2"/>
      <c r="GB450" s="2"/>
      <c r="GC450" s="2"/>
      <c r="GD450" s="2"/>
      <c r="GE450" s="2"/>
      <c r="GF450" s="2"/>
      <c r="GG450" s="2"/>
      <c r="GH450" s="2"/>
      <c r="GI450" s="2"/>
    </row>
    <row r="451" spans="1:191" s="75" customFormat="1" ht="8.1" customHeight="1" x14ac:dyDescent="0.4">
      <c r="A451" s="121"/>
      <c r="C451" s="121"/>
      <c r="D451" s="121"/>
      <c r="E451" s="121"/>
      <c r="F451" s="121"/>
      <c r="G451" s="122"/>
      <c r="H451" s="4"/>
      <c r="I451" s="123"/>
      <c r="J451" s="123"/>
      <c r="K451" s="57"/>
      <c r="L451" s="57"/>
      <c r="M451" s="123"/>
      <c r="N451" s="57"/>
      <c r="O451" s="126"/>
      <c r="P451" s="123"/>
      <c r="Q451" s="123"/>
      <c r="R451" s="123"/>
      <c r="S451" s="124"/>
      <c r="T451" s="12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2"/>
      <c r="FN451" s="2"/>
      <c r="FO451" s="2"/>
      <c r="FP451" s="2"/>
      <c r="FQ451" s="2"/>
      <c r="FR451" s="2"/>
      <c r="FS451" s="2"/>
      <c r="FT451" s="2"/>
      <c r="FU451" s="2"/>
      <c r="FV451" s="2"/>
      <c r="FW451" s="2"/>
      <c r="FX451" s="2"/>
      <c r="FY451" s="2"/>
      <c r="FZ451" s="2"/>
      <c r="GA451" s="2"/>
      <c r="GB451" s="2"/>
      <c r="GC451" s="2"/>
      <c r="GD451" s="2"/>
      <c r="GE451" s="2"/>
      <c r="GF451" s="2"/>
      <c r="GG451" s="2"/>
      <c r="GH451" s="2"/>
      <c r="GI451" s="2"/>
    </row>
    <row r="452" spans="1:191" s="2" customFormat="1" ht="15" customHeight="1" x14ac:dyDescent="0.4">
      <c r="A452" s="1">
        <v>1</v>
      </c>
      <c r="B452" s="2" t="s">
        <v>495</v>
      </c>
      <c r="C452" s="1" t="s">
        <v>34</v>
      </c>
      <c r="D452" s="1" t="s">
        <v>496</v>
      </c>
      <c r="E452" s="1" t="s">
        <v>79</v>
      </c>
      <c r="F452" s="1" t="s">
        <v>32</v>
      </c>
      <c r="G452" s="3">
        <v>70000</v>
      </c>
      <c r="H452" s="52">
        <v>5050.97</v>
      </c>
      <c r="I452" s="5">
        <v>25</v>
      </c>
      <c r="J452" s="5">
        <f>+G452*2.87%</f>
        <v>2009</v>
      </c>
      <c r="K452" s="53">
        <f>+G452*7.1%</f>
        <v>4970</v>
      </c>
      <c r="L452" s="5">
        <v>805</v>
      </c>
      <c r="M452" s="5">
        <f>+G452*3.04%</f>
        <v>2128</v>
      </c>
      <c r="N452" s="53">
        <f>+G452*7.09%</f>
        <v>4963</v>
      </c>
      <c r="O452" s="6">
        <v>1587.38</v>
      </c>
      <c r="P452" s="5">
        <f>SUM(J452:N452)</f>
        <v>14875</v>
      </c>
      <c r="Q452" s="5">
        <f>+H452+I452+J452+M452+O452</f>
        <v>10800.350000000002</v>
      </c>
      <c r="R452" s="5">
        <f>+K452+L452+N452</f>
        <v>10738</v>
      </c>
      <c r="S452" s="55">
        <f>+G452-Q452</f>
        <v>59199.649999999994</v>
      </c>
      <c r="T452" s="1">
        <v>111</v>
      </c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</row>
    <row r="453" spans="1:191" s="2" customFormat="1" ht="18" customHeight="1" thickBot="1" x14ac:dyDescent="0.45">
      <c r="A453" s="1">
        <v>2</v>
      </c>
      <c r="B453" s="2" t="s">
        <v>497</v>
      </c>
      <c r="C453" s="1" t="s">
        <v>30</v>
      </c>
      <c r="D453" s="1" t="s">
        <v>496</v>
      </c>
      <c r="E453" s="1" t="s">
        <v>455</v>
      </c>
      <c r="F453" s="1" t="s">
        <v>32</v>
      </c>
      <c r="G453" s="3">
        <v>24150</v>
      </c>
      <c r="H453" s="56">
        <v>0</v>
      </c>
      <c r="I453" s="5">
        <v>25</v>
      </c>
      <c r="J453" s="5">
        <f>+G453*2.87%</f>
        <v>693.10500000000002</v>
      </c>
      <c r="K453" s="53">
        <f>+G453*7.1%</f>
        <v>1714.6499999999999</v>
      </c>
      <c r="L453" s="53">
        <f>+G453*1.15%</f>
        <v>277.72500000000002</v>
      </c>
      <c r="M453" s="5">
        <f>+G453*3.04%</f>
        <v>734.16</v>
      </c>
      <c r="N453" s="53">
        <f>+G453*7.09%</f>
        <v>1712.2350000000001</v>
      </c>
      <c r="O453" s="6">
        <v>1587.38</v>
      </c>
      <c r="P453" s="5">
        <f>SUM(J453:N453)</f>
        <v>5131.875</v>
      </c>
      <c r="Q453" s="5">
        <f>+H453+I453+J453+M453+O453</f>
        <v>3039.645</v>
      </c>
      <c r="R453" s="5">
        <f>+K453+L453+N453</f>
        <v>3704.61</v>
      </c>
      <c r="S453" s="55">
        <f>+G453-Q453</f>
        <v>21110.355</v>
      </c>
      <c r="T453" s="1">
        <v>111</v>
      </c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</row>
    <row r="454" spans="1:191" s="92" customFormat="1" ht="18" customHeight="1" thickBot="1" x14ac:dyDescent="0.45">
      <c r="A454" s="84">
        <f>+A453</f>
        <v>2</v>
      </c>
      <c r="B454" s="85"/>
      <c r="C454" s="85"/>
      <c r="D454" s="85"/>
      <c r="E454" s="85"/>
      <c r="F454" s="85"/>
      <c r="G454" s="67">
        <f>SUM(G452:G453)</f>
        <v>94150</v>
      </c>
      <c r="H454" s="68">
        <f t="shared" ref="H454:S454" si="152">SUM(H452:H453)</f>
        <v>5050.97</v>
      </c>
      <c r="I454" s="69">
        <f t="shared" si="152"/>
        <v>50</v>
      </c>
      <c r="J454" s="69">
        <f t="shared" si="152"/>
        <v>2702.105</v>
      </c>
      <c r="K454" s="69">
        <f t="shared" si="152"/>
        <v>6684.65</v>
      </c>
      <c r="L454" s="69">
        <f t="shared" si="152"/>
        <v>1082.7249999999999</v>
      </c>
      <c r="M454" s="69">
        <f t="shared" si="152"/>
        <v>2862.16</v>
      </c>
      <c r="N454" s="69">
        <f t="shared" si="152"/>
        <v>6675.2350000000006</v>
      </c>
      <c r="O454" s="69">
        <f t="shared" si="152"/>
        <v>3174.76</v>
      </c>
      <c r="P454" s="69">
        <f t="shared" si="152"/>
        <v>20006.875</v>
      </c>
      <c r="Q454" s="69">
        <f t="shared" si="152"/>
        <v>13839.995000000003</v>
      </c>
      <c r="R454" s="69">
        <f t="shared" si="152"/>
        <v>14442.61</v>
      </c>
      <c r="S454" s="69">
        <f t="shared" si="152"/>
        <v>80310.00499999999</v>
      </c>
      <c r="T454" s="69"/>
      <c r="U454" s="70"/>
      <c r="V454" s="70"/>
      <c r="W454" s="70"/>
      <c r="X454" s="70"/>
      <c r="Y454" s="70"/>
      <c r="Z454" s="70"/>
      <c r="AA454" s="70"/>
      <c r="AB454" s="70"/>
      <c r="AC454" s="70"/>
      <c r="AD454" s="70"/>
      <c r="AE454" s="70"/>
      <c r="AF454" s="70"/>
      <c r="AG454" s="70"/>
      <c r="AH454" s="70"/>
      <c r="AI454" s="70"/>
      <c r="AJ454" s="70"/>
      <c r="AK454" s="70"/>
      <c r="AL454" s="70"/>
      <c r="AM454" s="70"/>
      <c r="AN454" s="70"/>
      <c r="AO454" s="70"/>
      <c r="AP454" s="70"/>
      <c r="AQ454" s="70"/>
      <c r="AR454" s="70"/>
      <c r="AS454" s="70"/>
      <c r="AT454" s="70"/>
      <c r="AU454" s="70"/>
      <c r="AV454" s="70"/>
      <c r="AW454" s="70"/>
      <c r="AX454" s="70"/>
      <c r="AY454" s="70"/>
      <c r="AZ454" s="70"/>
      <c r="BA454" s="70"/>
      <c r="BB454" s="70"/>
      <c r="BC454" s="70"/>
      <c r="BD454" s="70"/>
      <c r="BE454" s="70"/>
      <c r="BF454" s="70"/>
      <c r="BG454" s="70"/>
      <c r="BH454" s="70"/>
      <c r="BI454" s="70"/>
      <c r="BJ454" s="70"/>
      <c r="BK454" s="70"/>
      <c r="BL454" s="70"/>
      <c r="BM454" s="70"/>
      <c r="BN454" s="70"/>
      <c r="BO454" s="70"/>
      <c r="BP454" s="70"/>
      <c r="BQ454" s="70"/>
      <c r="BR454" s="70"/>
      <c r="BS454" s="70"/>
      <c r="BT454" s="70"/>
      <c r="BU454" s="70"/>
      <c r="BV454" s="70"/>
      <c r="BW454" s="70"/>
      <c r="BX454" s="70"/>
      <c r="BY454" s="70"/>
      <c r="BZ454" s="70"/>
      <c r="CA454" s="70"/>
      <c r="CB454" s="70"/>
      <c r="CC454" s="70"/>
      <c r="CD454" s="70"/>
      <c r="CE454" s="70"/>
      <c r="CF454" s="70"/>
      <c r="CG454" s="70"/>
      <c r="CH454" s="70"/>
      <c r="CI454" s="70"/>
      <c r="CJ454" s="70"/>
      <c r="CK454" s="70"/>
      <c r="CL454" s="70"/>
      <c r="CM454" s="70"/>
      <c r="CN454" s="70"/>
      <c r="CO454" s="70"/>
      <c r="CP454" s="70"/>
      <c r="CQ454" s="70"/>
      <c r="CR454" s="70"/>
      <c r="CS454" s="70"/>
      <c r="CT454" s="70"/>
      <c r="CU454" s="70"/>
      <c r="CV454" s="70"/>
      <c r="CW454" s="70"/>
      <c r="CX454" s="70"/>
      <c r="CY454" s="70"/>
      <c r="CZ454" s="70"/>
      <c r="DA454" s="70"/>
      <c r="DB454" s="70"/>
      <c r="DC454" s="70"/>
      <c r="DD454" s="70"/>
      <c r="DE454" s="70"/>
      <c r="DF454" s="70"/>
      <c r="DG454" s="70"/>
      <c r="DH454" s="70"/>
      <c r="DI454" s="70"/>
      <c r="DJ454" s="70"/>
      <c r="DK454" s="70"/>
      <c r="DL454" s="70"/>
      <c r="DM454" s="70"/>
      <c r="DN454" s="70"/>
      <c r="DO454" s="70"/>
      <c r="DP454" s="70"/>
      <c r="DQ454" s="70"/>
      <c r="DR454" s="70"/>
      <c r="DS454" s="70"/>
      <c r="DT454" s="70"/>
      <c r="DU454" s="70"/>
      <c r="DV454" s="70"/>
      <c r="DW454" s="70"/>
      <c r="DX454" s="70"/>
      <c r="DY454" s="70"/>
      <c r="DZ454" s="70"/>
      <c r="EA454" s="70"/>
      <c r="EB454" s="70"/>
      <c r="EC454" s="70"/>
      <c r="ED454" s="70"/>
      <c r="EE454" s="70"/>
      <c r="EF454" s="70"/>
      <c r="EG454" s="70"/>
      <c r="EH454" s="70"/>
      <c r="EI454" s="70"/>
      <c r="EJ454" s="70"/>
      <c r="EK454" s="70"/>
      <c r="EL454" s="70"/>
      <c r="EM454" s="70"/>
      <c r="EN454" s="70"/>
      <c r="EO454" s="70"/>
      <c r="EP454" s="70"/>
      <c r="EQ454" s="70"/>
      <c r="ER454" s="70"/>
      <c r="ES454" s="70"/>
      <c r="ET454" s="70"/>
      <c r="EU454" s="70"/>
      <c r="EV454" s="70"/>
      <c r="EW454" s="70"/>
      <c r="EX454" s="70"/>
      <c r="EY454" s="70"/>
      <c r="EZ454" s="70"/>
      <c r="FA454" s="70"/>
      <c r="FB454" s="70"/>
      <c r="FC454" s="70"/>
      <c r="FD454" s="70"/>
      <c r="FE454" s="70"/>
      <c r="FF454" s="70"/>
      <c r="FG454" s="70"/>
      <c r="FH454" s="70"/>
      <c r="FI454" s="70"/>
      <c r="FJ454" s="70"/>
      <c r="FK454" s="70"/>
      <c r="FL454" s="70"/>
      <c r="FM454" s="76"/>
      <c r="FN454" s="76"/>
      <c r="FO454" s="76"/>
      <c r="FP454" s="76"/>
      <c r="FQ454" s="76"/>
      <c r="FR454" s="76"/>
      <c r="FS454" s="76"/>
      <c r="FT454" s="76"/>
      <c r="FU454" s="76"/>
      <c r="FV454" s="76"/>
      <c r="FW454" s="76"/>
      <c r="FX454" s="76"/>
      <c r="FY454" s="76"/>
      <c r="FZ454" s="76"/>
      <c r="GA454" s="76"/>
      <c r="GB454" s="76"/>
      <c r="GC454" s="76"/>
      <c r="GD454" s="76"/>
      <c r="GE454" s="76"/>
      <c r="GF454" s="76"/>
      <c r="GG454" s="76"/>
      <c r="GH454" s="76"/>
      <c r="GI454" s="76"/>
    </row>
    <row r="455" spans="1:191" s="2" customFormat="1" ht="8.1" customHeight="1" x14ac:dyDescent="0.4">
      <c r="A455" s="71"/>
      <c r="B455" s="72"/>
      <c r="C455" s="72"/>
      <c r="D455" s="72"/>
      <c r="E455" s="72"/>
      <c r="F455" s="72"/>
      <c r="G455" s="73"/>
      <c r="H455" s="74"/>
      <c r="I455" s="53"/>
      <c r="J455" s="70"/>
      <c r="K455" s="70"/>
      <c r="L455" s="70"/>
      <c r="M455" s="53"/>
      <c r="N455" s="53"/>
      <c r="O455" s="100"/>
      <c r="P455" s="70"/>
      <c r="Q455" s="70"/>
      <c r="R455" s="70"/>
      <c r="S455" s="70"/>
      <c r="T455" s="70"/>
      <c r="U455" s="70"/>
      <c r="V455" s="70"/>
      <c r="W455" s="70"/>
      <c r="X455" s="70"/>
      <c r="Y455" s="70"/>
      <c r="Z455" s="70"/>
      <c r="AA455" s="70"/>
      <c r="AB455" s="70"/>
      <c r="AC455" s="70"/>
      <c r="AD455" s="70"/>
      <c r="AE455" s="70"/>
      <c r="AF455" s="70"/>
      <c r="AG455" s="70"/>
      <c r="AH455" s="70"/>
      <c r="AI455" s="70"/>
      <c r="AJ455" s="70"/>
      <c r="AK455" s="70"/>
      <c r="AL455" s="70"/>
      <c r="AM455" s="70"/>
      <c r="AN455" s="70"/>
      <c r="AO455" s="70"/>
      <c r="AP455" s="70"/>
      <c r="AQ455" s="70"/>
      <c r="AR455" s="70"/>
      <c r="AS455" s="70"/>
      <c r="AT455" s="70"/>
      <c r="AU455" s="70"/>
      <c r="AV455" s="70"/>
      <c r="AW455" s="70"/>
      <c r="AX455" s="70"/>
      <c r="AY455" s="70"/>
      <c r="AZ455" s="70"/>
      <c r="BA455" s="70"/>
      <c r="BB455" s="70"/>
      <c r="BC455" s="70"/>
      <c r="BD455" s="70"/>
      <c r="BE455" s="70"/>
      <c r="BF455" s="70"/>
      <c r="BG455" s="70"/>
      <c r="BH455" s="70"/>
      <c r="BI455" s="70"/>
      <c r="BJ455" s="70"/>
      <c r="BK455" s="70"/>
      <c r="BL455" s="70"/>
      <c r="BM455" s="70"/>
      <c r="BN455" s="70"/>
      <c r="BO455" s="70"/>
      <c r="BP455" s="70"/>
      <c r="BQ455" s="70"/>
      <c r="BR455" s="70"/>
      <c r="BS455" s="70"/>
      <c r="BT455" s="70"/>
      <c r="BU455" s="70"/>
      <c r="BV455" s="70"/>
      <c r="BW455" s="70"/>
      <c r="BX455" s="70"/>
      <c r="BY455" s="70"/>
      <c r="BZ455" s="70"/>
      <c r="CA455" s="70"/>
      <c r="CB455" s="70"/>
      <c r="CC455" s="70"/>
      <c r="CD455" s="70"/>
      <c r="CE455" s="70"/>
      <c r="CF455" s="70"/>
      <c r="CG455" s="70"/>
      <c r="CH455" s="70"/>
      <c r="CI455" s="70"/>
      <c r="CJ455" s="70"/>
      <c r="CK455" s="70"/>
      <c r="CL455" s="70"/>
      <c r="CM455" s="70"/>
      <c r="CN455" s="70"/>
      <c r="CO455" s="70"/>
      <c r="CP455" s="70"/>
      <c r="CQ455" s="70"/>
      <c r="CR455" s="70"/>
      <c r="CS455" s="70"/>
      <c r="CT455" s="70"/>
      <c r="CU455" s="70"/>
      <c r="CV455" s="70"/>
      <c r="CW455" s="70"/>
      <c r="CX455" s="70"/>
      <c r="CY455" s="70"/>
      <c r="CZ455" s="70"/>
      <c r="DA455" s="70"/>
      <c r="DB455" s="70"/>
      <c r="DC455" s="70"/>
      <c r="DD455" s="70"/>
      <c r="DE455" s="70"/>
      <c r="DF455" s="70"/>
      <c r="DG455" s="70"/>
      <c r="DH455" s="70"/>
      <c r="DI455" s="70"/>
      <c r="DJ455" s="70"/>
      <c r="DK455" s="70"/>
      <c r="DL455" s="70"/>
      <c r="DM455" s="70"/>
      <c r="DN455" s="70"/>
      <c r="DO455" s="70"/>
      <c r="DP455" s="70"/>
      <c r="DQ455" s="70"/>
      <c r="DR455" s="70"/>
      <c r="DS455" s="70"/>
      <c r="DT455" s="70"/>
      <c r="DU455" s="70"/>
      <c r="DV455" s="70"/>
      <c r="DW455" s="70"/>
      <c r="DX455" s="70"/>
      <c r="DY455" s="70"/>
      <c r="DZ455" s="70"/>
      <c r="EA455" s="70"/>
      <c r="EB455" s="70"/>
      <c r="EC455" s="70"/>
      <c r="ED455" s="70"/>
      <c r="EE455" s="70"/>
      <c r="EF455" s="70"/>
      <c r="EG455" s="70"/>
      <c r="EH455" s="70"/>
      <c r="EI455" s="70"/>
      <c r="EJ455" s="70"/>
      <c r="EK455" s="70"/>
      <c r="EL455" s="70"/>
      <c r="EM455" s="70"/>
      <c r="EN455" s="70"/>
      <c r="EO455" s="70"/>
      <c r="EP455" s="70"/>
      <c r="EQ455" s="70"/>
      <c r="ER455" s="70"/>
      <c r="ES455" s="70"/>
      <c r="ET455" s="70"/>
      <c r="EU455" s="70"/>
      <c r="EV455" s="70"/>
      <c r="EW455" s="70"/>
      <c r="EX455" s="70"/>
      <c r="EY455" s="70"/>
      <c r="EZ455" s="70"/>
      <c r="FA455" s="70"/>
      <c r="FB455" s="70"/>
      <c r="FC455" s="70"/>
      <c r="FD455" s="70"/>
      <c r="FE455" s="70"/>
      <c r="FF455" s="70"/>
      <c r="FG455" s="70"/>
      <c r="FH455" s="70"/>
      <c r="FI455" s="70"/>
      <c r="FJ455" s="70"/>
      <c r="FK455" s="70"/>
      <c r="FL455" s="70"/>
    </row>
    <row r="456" spans="1:191" s="89" customFormat="1" ht="15" customHeight="1" x14ac:dyDescent="0.4">
      <c r="A456" s="46" t="s">
        <v>498</v>
      </c>
      <c r="B456" s="46"/>
      <c r="C456" s="46"/>
      <c r="D456" s="46"/>
      <c r="E456" s="46"/>
      <c r="F456" s="90"/>
      <c r="G456" s="118"/>
      <c r="H456" s="102"/>
      <c r="I456" s="103"/>
      <c r="J456" s="103"/>
      <c r="K456" s="103"/>
      <c r="L456" s="48"/>
      <c r="M456" s="103"/>
      <c r="N456" s="103"/>
      <c r="O456" s="104"/>
      <c r="P456" s="103"/>
      <c r="Q456" s="103"/>
      <c r="R456" s="103"/>
      <c r="S456" s="103"/>
      <c r="T456" s="101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  <c r="ER456" s="2"/>
      <c r="ES456" s="2"/>
      <c r="ET456" s="2"/>
      <c r="EU456" s="2"/>
      <c r="EV456" s="2"/>
      <c r="EW456" s="2"/>
      <c r="EX456" s="2"/>
      <c r="EY456" s="2"/>
      <c r="EZ456" s="2"/>
      <c r="FA456" s="2"/>
      <c r="FB456" s="2"/>
      <c r="FC456" s="2"/>
      <c r="FD456" s="2"/>
      <c r="FE456" s="2"/>
      <c r="FF456" s="2"/>
      <c r="FG456" s="2"/>
      <c r="FH456" s="2"/>
      <c r="FI456" s="2"/>
      <c r="FJ456" s="2"/>
      <c r="FK456" s="2"/>
      <c r="FL456" s="2"/>
      <c r="FM456" s="2"/>
      <c r="FN456" s="2"/>
      <c r="FO456" s="2"/>
      <c r="FP456" s="2"/>
      <c r="FQ456" s="2"/>
      <c r="FR456" s="2"/>
      <c r="FS456" s="2"/>
      <c r="FT456" s="2"/>
      <c r="FU456" s="2"/>
      <c r="FV456" s="2"/>
      <c r="FW456" s="2"/>
      <c r="FX456" s="2"/>
      <c r="FY456" s="2"/>
      <c r="FZ456" s="2"/>
      <c r="GA456" s="2"/>
      <c r="GB456" s="2"/>
      <c r="GC456" s="2"/>
      <c r="GD456" s="2"/>
      <c r="GE456" s="2"/>
      <c r="GF456" s="2"/>
      <c r="GG456" s="2"/>
      <c r="GH456" s="2"/>
      <c r="GI456" s="2"/>
    </row>
    <row r="457" spans="1:191" s="2" customFormat="1" ht="8.1" customHeight="1" x14ac:dyDescent="0.4">
      <c r="A457" s="71"/>
      <c r="B457" s="72"/>
      <c r="C457" s="72"/>
      <c r="D457" s="72"/>
      <c r="E457" s="72"/>
      <c r="F457" s="72"/>
      <c r="G457" s="73"/>
      <c r="H457" s="74"/>
      <c r="I457" s="53"/>
      <c r="J457" s="70"/>
      <c r="K457" s="70"/>
      <c r="L457" s="70"/>
      <c r="M457" s="53"/>
      <c r="N457" s="53"/>
      <c r="O457" s="100"/>
      <c r="P457" s="70"/>
      <c r="Q457" s="70"/>
      <c r="R457" s="70"/>
      <c r="S457" s="70"/>
      <c r="T457" s="70"/>
      <c r="U457" s="70"/>
      <c r="V457" s="70"/>
      <c r="W457" s="70"/>
      <c r="X457" s="70"/>
      <c r="Y457" s="70"/>
      <c r="Z457" s="70"/>
      <c r="AA457" s="70"/>
      <c r="AB457" s="70"/>
      <c r="AC457" s="70"/>
      <c r="AD457" s="70"/>
      <c r="AE457" s="70"/>
      <c r="AF457" s="70"/>
      <c r="AG457" s="70"/>
      <c r="AH457" s="70"/>
      <c r="AI457" s="70"/>
      <c r="AJ457" s="70"/>
      <c r="AK457" s="70"/>
      <c r="AL457" s="70"/>
      <c r="AM457" s="70"/>
      <c r="AN457" s="70"/>
      <c r="AO457" s="70"/>
      <c r="AP457" s="70"/>
      <c r="AQ457" s="70"/>
      <c r="AR457" s="70"/>
      <c r="AS457" s="70"/>
      <c r="AT457" s="70"/>
      <c r="AU457" s="70"/>
      <c r="AV457" s="70"/>
      <c r="AW457" s="70"/>
      <c r="AX457" s="70"/>
      <c r="AY457" s="70"/>
      <c r="AZ457" s="70"/>
      <c r="BA457" s="70"/>
      <c r="BB457" s="70"/>
      <c r="BC457" s="70"/>
      <c r="BD457" s="70"/>
      <c r="BE457" s="70"/>
      <c r="BF457" s="70"/>
      <c r="BG457" s="70"/>
      <c r="BH457" s="70"/>
      <c r="BI457" s="70"/>
      <c r="BJ457" s="70"/>
      <c r="BK457" s="70"/>
      <c r="BL457" s="70"/>
      <c r="BM457" s="70"/>
      <c r="BN457" s="70"/>
      <c r="BO457" s="70"/>
      <c r="BP457" s="70"/>
      <c r="BQ457" s="70"/>
      <c r="BR457" s="70"/>
      <c r="BS457" s="70"/>
      <c r="BT457" s="70"/>
      <c r="BU457" s="70"/>
      <c r="BV457" s="70"/>
      <c r="BW457" s="70"/>
      <c r="BX457" s="70"/>
      <c r="BY457" s="70"/>
      <c r="BZ457" s="70"/>
      <c r="CA457" s="70"/>
      <c r="CB457" s="70"/>
      <c r="CC457" s="70"/>
      <c r="CD457" s="70"/>
      <c r="CE457" s="70"/>
      <c r="CF457" s="70"/>
      <c r="CG457" s="70"/>
      <c r="CH457" s="70"/>
      <c r="CI457" s="70"/>
      <c r="CJ457" s="70"/>
      <c r="CK457" s="70"/>
      <c r="CL457" s="70"/>
      <c r="CM457" s="70"/>
      <c r="CN457" s="70"/>
      <c r="CO457" s="70"/>
      <c r="CP457" s="70"/>
      <c r="CQ457" s="70"/>
      <c r="CR457" s="70"/>
      <c r="CS457" s="70"/>
      <c r="CT457" s="70"/>
      <c r="CU457" s="70"/>
      <c r="CV457" s="70"/>
      <c r="CW457" s="70"/>
      <c r="CX457" s="70"/>
      <c r="CY457" s="70"/>
      <c r="CZ457" s="70"/>
      <c r="DA457" s="70"/>
      <c r="DB457" s="70"/>
      <c r="DC457" s="70"/>
      <c r="DD457" s="70"/>
      <c r="DE457" s="70"/>
      <c r="DF457" s="70"/>
      <c r="DG457" s="70"/>
      <c r="DH457" s="70"/>
      <c r="DI457" s="70"/>
      <c r="DJ457" s="70"/>
      <c r="DK457" s="70"/>
      <c r="DL457" s="70"/>
      <c r="DM457" s="70"/>
      <c r="DN457" s="70"/>
      <c r="DO457" s="70"/>
      <c r="DP457" s="70"/>
      <c r="DQ457" s="70"/>
      <c r="DR457" s="70"/>
      <c r="DS457" s="70"/>
      <c r="DT457" s="70"/>
      <c r="DU457" s="70"/>
      <c r="DV457" s="70"/>
      <c r="DW457" s="70"/>
      <c r="DX457" s="70"/>
      <c r="DY457" s="70"/>
      <c r="DZ457" s="70"/>
      <c r="EA457" s="70"/>
      <c r="EB457" s="70"/>
      <c r="EC457" s="70"/>
      <c r="ED457" s="70"/>
      <c r="EE457" s="70"/>
      <c r="EF457" s="70"/>
      <c r="EG457" s="70"/>
      <c r="EH457" s="70"/>
      <c r="EI457" s="70"/>
      <c r="EJ457" s="70"/>
      <c r="EK457" s="70"/>
      <c r="EL457" s="70"/>
      <c r="EM457" s="70"/>
      <c r="EN457" s="70"/>
      <c r="EO457" s="70"/>
      <c r="EP457" s="70"/>
      <c r="EQ457" s="70"/>
      <c r="ER457" s="70"/>
      <c r="ES457" s="70"/>
      <c r="ET457" s="70"/>
      <c r="EU457" s="70"/>
      <c r="EV457" s="70"/>
      <c r="EW457" s="70"/>
      <c r="EX457" s="70"/>
      <c r="EY457" s="70"/>
      <c r="EZ457" s="70"/>
      <c r="FA457" s="70"/>
      <c r="FB457" s="70"/>
      <c r="FC457" s="70"/>
      <c r="FD457" s="70"/>
      <c r="FE457" s="70"/>
      <c r="FF457" s="70"/>
      <c r="FG457" s="70"/>
      <c r="FH457" s="70"/>
      <c r="FI457" s="70"/>
      <c r="FJ457" s="70"/>
      <c r="FK457" s="70"/>
      <c r="FL457" s="70"/>
    </row>
    <row r="458" spans="1:191" s="2" customFormat="1" ht="15" customHeight="1" x14ac:dyDescent="0.4">
      <c r="A458" s="1">
        <v>1</v>
      </c>
      <c r="B458" s="2" t="s">
        <v>499</v>
      </c>
      <c r="C458" s="1" t="s">
        <v>30</v>
      </c>
      <c r="D458" s="1" t="s">
        <v>498</v>
      </c>
      <c r="E458" s="1" t="s">
        <v>79</v>
      </c>
      <c r="F458" s="1" t="s">
        <v>80</v>
      </c>
      <c r="G458" s="3">
        <v>50000</v>
      </c>
      <c r="H458" s="56">
        <v>1854</v>
      </c>
      <c r="I458" s="5">
        <v>25</v>
      </c>
      <c r="J458" s="5">
        <f>+G458*2.87%</f>
        <v>1435</v>
      </c>
      <c r="K458" s="53">
        <f>+G458*7.1%</f>
        <v>3549.9999999999995</v>
      </c>
      <c r="L458" s="53">
        <f>+G458*1.15%</f>
        <v>575</v>
      </c>
      <c r="M458" s="5">
        <f>+G458*3.04%</f>
        <v>1520</v>
      </c>
      <c r="N458" s="53">
        <f>+G458*7.09%</f>
        <v>3545.0000000000005</v>
      </c>
      <c r="O458" s="6">
        <v>0</v>
      </c>
      <c r="P458" s="5">
        <f>SUM(J458:N458)</f>
        <v>10625</v>
      </c>
      <c r="Q458" s="5">
        <f>+H458+I458+J458+M458+O458</f>
        <v>4834</v>
      </c>
      <c r="R458" s="5">
        <f>+K458+L458+N458</f>
        <v>7670</v>
      </c>
      <c r="S458" s="55">
        <f>+G458-Q458</f>
        <v>45166</v>
      </c>
      <c r="T458" s="1">
        <v>111</v>
      </c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</row>
    <row r="459" spans="1:191" s="2" customFormat="1" ht="15" customHeight="1" thickBot="1" x14ac:dyDescent="0.45">
      <c r="A459" s="1">
        <v>2</v>
      </c>
      <c r="B459" s="2" t="s">
        <v>500</v>
      </c>
      <c r="C459" s="1" t="s">
        <v>30</v>
      </c>
      <c r="D459" s="1" t="s">
        <v>498</v>
      </c>
      <c r="E459" s="1" t="s">
        <v>501</v>
      </c>
      <c r="F459" s="1" t="s">
        <v>32</v>
      </c>
      <c r="G459" s="3">
        <v>25725</v>
      </c>
      <c r="H459" s="56">
        <v>0</v>
      </c>
      <c r="I459" s="5">
        <v>25</v>
      </c>
      <c r="J459" s="5">
        <f>+G459*2.87%</f>
        <v>738.3075</v>
      </c>
      <c r="K459" s="53">
        <f>+G459*7.1%</f>
        <v>1826.4749999999999</v>
      </c>
      <c r="L459" s="53">
        <f>+G459*1.15%</f>
        <v>295.83749999999998</v>
      </c>
      <c r="M459" s="5">
        <f>+G459*3.04%</f>
        <v>782.04</v>
      </c>
      <c r="N459" s="53">
        <f>+G459*7.09%</f>
        <v>1823.9025000000001</v>
      </c>
      <c r="O459" s="6">
        <v>0</v>
      </c>
      <c r="P459" s="5">
        <f>SUM(J459:N459)</f>
        <v>5466.5625</v>
      </c>
      <c r="Q459" s="5">
        <f>+H459+I459+J459+M459+O459</f>
        <v>1545.3474999999999</v>
      </c>
      <c r="R459" s="5">
        <f>+K459+L459+N459</f>
        <v>3946.2150000000001</v>
      </c>
      <c r="S459" s="55">
        <f>+G459-Q459</f>
        <v>24179.6525</v>
      </c>
      <c r="T459" s="1">
        <v>111</v>
      </c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</row>
    <row r="460" spans="1:191" s="76" customFormat="1" ht="18" customHeight="1" thickBot="1" x14ac:dyDescent="0.45">
      <c r="A460" s="84">
        <f>+A459</f>
        <v>2</v>
      </c>
      <c r="B460" s="85"/>
      <c r="C460" s="85"/>
      <c r="D460" s="85"/>
      <c r="E460" s="85"/>
      <c r="F460" s="85"/>
      <c r="G460" s="67">
        <f>SUM(G458:G459)</f>
        <v>75725</v>
      </c>
      <c r="H460" s="68">
        <f t="shared" ref="H460:S460" si="153">SUM(H458:H459)</f>
        <v>1854</v>
      </c>
      <c r="I460" s="69">
        <f t="shared" si="153"/>
        <v>50</v>
      </c>
      <c r="J460" s="69">
        <f t="shared" si="153"/>
        <v>2173.3074999999999</v>
      </c>
      <c r="K460" s="69">
        <f t="shared" si="153"/>
        <v>5376.4749999999995</v>
      </c>
      <c r="L460" s="69">
        <f t="shared" si="153"/>
        <v>870.83749999999998</v>
      </c>
      <c r="M460" s="69">
        <f t="shared" si="153"/>
        <v>2302.04</v>
      </c>
      <c r="N460" s="69">
        <f t="shared" si="153"/>
        <v>5368.9025000000001</v>
      </c>
      <c r="O460" s="69">
        <f t="shared" si="153"/>
        <v>0</v>
      </c>
      <c r="P460" s="69">
        <f t="shared" si="153"/>
        <v>16091.5625</v>
      </c>
      <c r="Q460" s="69">
        <f t="shared" si="153"/>
        <v>6379.3474999999999</v>
      </c>
      <c r="R460" s="69">
        <f t="shared" si="153"/>
        <v>11616.215</v>
      </c>
      <c r="S460" s="69">
        <f t="shared" si="153"/>
        <v>69345.652499999997</v>
      </c>
      <c r="T460" s="69"/>
      <c r="U460" s="70"/>
      <c r="V460" s="70"/>
      <c r="W460" s="70"/>
      <c r="X460" s="70"/>
      <c r="Y460" s="70"/>
      <c r="Z460" s="70"/>
      <c r="AA460" s="70"/>
      <c r="AB460" s="70"/>
      <c r="AC460" s="70"/>
      <c r="AD460" s="70"/>
      <c r="AE460" s="70"/>
      <c r="AF460" s="70"/>
      <c r="AG460" s="70"/>
      <c r="AH460" s="70"/>
      <c r="AI460" s="70"/>
      <c r="AJ460" s="70"/>
      <c r="AK460" s="70"/>
      <c r="AL460" s="70"/>
      <c r="AM460" s="70"/>
      <c r="AN460" s="70"/>
      <c r="AO460" s="70"/>
      <c r="AP460" s="70"/>
      <c r="AQ460" s="70"/>
      <c r="AR460" s="70"/>
      <c r="AS460" s="70"/>
      <c r="AT460" s="70"/>
      <c r="AU460" s="70"/>
      <c r="AV460" s="70"/>
      <c r="AW460" s="70"/>
      <c r="AX460" s="70"/>
      <c r="AY460" s="70"/>
      <c r="AZ460" s="70"/>
      <c r="BA460" s="70"/>
      <c r="BB460" s="70"/>
      <c r="BC460" s="70"/>
      <c r="BD460" s="70"/>
      <c r="BE460" s="70"/>
      <c r="BF460" s="70"/>
      <c r="BG460" s="70"/>
      <c r="BH460" s="70"/>
      <c r="BI460" s="70"/>
      <c r="BJ460" s="70"/>
      <c r="BK460" s="70"/>
      <c r="BL460" s="70"/>
      <c r="BM460" s="70"/>
      <c r="BN460" s="70"/>
      <c r="BO460" s="70"/>
      <c r="BP460" s="70"/>
      <c r="BQ460" s="70"/>
      <c r="BR460" s="70"/>
      <c r="BS460" s="70"/>
      <c r="BT460" s="70"/>
      <c r="BU460" s="70"/>
      <c r="BV460" s="70"/>
      <c r="BW460" s="70"/>
      <c r="BX460" s="70"/>
      <c r="BY460" s="70"/>
      <c r="BZ460" s="70"/>
      <c r="CA460" s="70"/>
      <c r="CB460" s="70"/>
      <c r="CC460" s="70"/>
      <c r="CD460" s="70"/>
      <c r="CE460" s="70"/>
      <c r="CF460" s="70"/>
      <c r="CG460" s="70"/>
      <c r="CH460" s="70"/>
      <c r="CI460" s="70"/>
      <c r="CJ460" s="70"/>
      <c r="CK460" s="70"/>
      <c r="CL460" s="70"/>
      <c r="CM460" s="70"/>
      <c r="CN460" s="70"/>
      <c r="CO460" s="70"/>
      <c r="CP460" s="70"/>
      <c r="CQ460" s="70"/>
      <c r="CR460" s="70"/>
      <c r="CS460" s="70"/>
      <c r="CT460" s="70"/>
      <c r="CU460" s="70"/>
      <c r="CV460" s="70"/>
      <c r="CW460" s="70"/>
      <c r="CX460" s="70"/>
      <c r="CY460" s="70"/>
      <c r="CZ460" s="70"/>
      <c r="DA460" s="70"/>
      <c r="DB460" s="70"/>
      <c r="DC460" s="70"/>
      <c r="DD460" s="70"/>
      <c r="DE460" s="70"/>
      <c r="DF460" s="70"/>
      <c r="DG460" s="70"/>
      <c r="DH460" s="70"/>
      <c r="DI460" s="70"/>
      <c r="DJ460" s="70"/>
      <c r="DK460" s="70"/>
      <c r="DL460" s="70"/>
      <c r="DM460" s="70"/>
      <c r="DN460" s="70"/>
      <c r="DO460" s="70"/>
      <c r="DP460" s="70"/>
      <c r="DQ460" s="70"/>
      <c r="DR460" s="70"/>
      <c r="DS460" s="70"/>
      <c r="DT460" s="70"/>
      <c r="DU460" s="70"/>
      <c r="DV460" s="70"/>
      <c r="DW460" s="70"/>
      <c r="DX460" s="70"/>
      <c r="DY460" s="70"/>
      <c r="DZ460" s="70"/>
      <c r="EA460" s="70"/>
      <c r="EB460" s="70"/>
      <c r="EC460" s="70"/>
      <c r="ED460" s="70"/>
      <c r="EE460" s="70"/>
      <c r="EF460" s="70"/>
      <c r="EG460" s="70"/>
      <c r="EH460" s="70"/>
      <c r="EI460" s="70"/>
      <c r="EJ460" s="70"/>
      <c r="EK460" s="70"/>
      <c r="EL460" s="70"/>
      <c r="EM460" s="70"/>
      <c r="EN460" s="70"/>
      <c r="EO460" s="70"/>
      <c r="EP460" s="70"/>
      <c r="EQ460" s="70"/>
      <c r="ER460" s="70"/>
      <c r="ES460" s="70"/>
      <c r="ET460" s="70"/>
      <c r="EU460" s="70"/>
      <c r="EV460" s="70"/>
      <c r="EW460" s="70"/>
      <c r="EX460" s="70"/>
      <c r="EY460" s="70"/>
      <c r="EZ460" s="70"/>
      <c r="FA460" s="70"/>
      <c r="FB460" s="70"/>
      <c r="FC460" s="70"/>
      <c r="FD460" s="70"/>
      <c r="FE460" s="70"/>
      <c r="FF460" s="70"/>
      <c r="FG460" s="70"/>
      <c r="FH460" s="70"/>
      <c r="FI460" s="70"/>
      <c r="FJ460" s="70"/>
      <c r="FK460" s="70"/>
      <c r="FL460" s="70"/>
    </row>
    <row r="461" spans="1:191" s="2" customFormat="1" ht="8.1" customHeight="1" x14ac:dyDescent="0.4">
      <c r="A461" s="71"/>
      <c r="B461" s="72"/>
      <c r="C461" s="72"/>
      <c r="D461" s="72"/>
      <c r="E461" s="72"/>
      <c r="F461" s="72"/>
      <c r="G461" s="73"/>
      <c r="H461" s="74"/>
      <c r="I461" s="53"/>
      <c r="J461" s="70"/>
      <c r="K461" s="70"/>
      <c r="L461" s="70"/>
      <c r="M461" s="53"/>
      <c r="N461" s="53"/>
      <c r="O461" s="100"/>
      <c r="P461" s="70"/>
      <c r="Q461" s="70"/>
      <c r="R461" s="70"/>
      <c r="S461" s="70"/>
      <c r="T461" s="70"/>
      <c r="U461" s="70"/>
      <c r="V461" s="70"/>
      <c r="W461" s="70"/>
      <c r="X461" s="70"/>
      <c r="Y461" s="70"/>
      <c r="Z461" s="70"/>
      <c r="AA461" s="70"/>
      <c r="AB461" s="70"/>
      <c r="AC461" s="70"/>
      <c r="AD461" s="70"/>
      <c r="AE461" s="70"/>
      <c r="AF461" s="70"/>
      <c r="AG461" s="70"/>
      <c r="AH461" s="70"/>
      <c r="AI461" s="70"/>
      <c r="AJ461" s="70"/>
      <c r="AK461" s="70"/>
      <c r="AL461" s="70"/>
      <c r="AM461" s="70"/>
      <c r="AN461" s="70"/>
      <c r="AO461" s="70"/>
      <c r="AP461" s="70"/>
      <c r="AQ461" s="70"/>
      <c r="AR461" s="70"/>
      <c r="AS461" s="70"/>
      <c r="AT461" s="70"/>
      <c r="AU461" s="70"/>
      <c r="AV461" s="70"/>
      <c r="AW461" s="70"/>
      <c r="AX461" s="70"/>
      <c r="AY461" s="70"/>
      <c r="AZ461" s="70"/>
      <c r="BA461" s="70"/>
      <c r="BB461" s="70"/>
      <c r="BC461" s="70"/>
      <c r="BD461" s="70"/>
      <c r="BE461" s="70"/>
      <c r="BF461" s="70"/>
      <c r="BG461" s="70"/>
      <c r="BH461" s="70"/>
      <c r="BI461" s="70"/>
      <c r="BJ461" s="70"/>
      <c r="BK461" s="70"/>
      <c r="BL461" s="70"/>
      <c r="BM461" s="70"/>
      <c r="BN461" s="70"/>
      <c r="BO461" s="70"/>
      <c r="BP461" s="70"/>
      <c r="BQ461" s="70"/>
      <c r="BR461" s="70"/>
      <c r="BS461" s="70"/>
      <c r="BT461" s="70"/>
      <c r="BU461" s="70"/>
      <c r="BV461" s="70"/>
      <c r="BW461" s="70"/>
      <c r="BX461" s="70"/>
      <c r="BY461" s="70"/>
      <c r="BZ461" s="70"/>
      <c r="CA461" s="70"/>
      <c r="CB461" s="70"/>
      <c r="CC461" s="70"/>
      <c r="CD461" s="70"/>
      <c r="CE461" s="70"/>
      <c r="CF461" s="70"/>
      <c r="CG461" s="70"/>
      <c r="CH461" s="70"/>
      <c r="CI461" s="70"/>
      <c r="CJ461" s="70"/>
      <c r="CK461" s="70"/>
      <c r="CL461" s="70"/>
      <c r="CM461" s="70"/>
      <c r="CN461" s="70"/>
      <c r="CO461" s="70"/>
      <c r="CP461" s="70"/>
      <c r="CQ461" s="70"/>
      <c r="CR461" s="70"/>
      <c r="CS461" s="70"/>
      <c r="CT461" s="70"/>
      <c r="CU461" s="70"/>
      <c r="CV461" s="70"/>
      <c r="CW461" s="70"/>
      <c r="CX461" s="70"/>
      <c r="CY461" s="70"/>
      <c r="CZ461" s="70"/>
      <c r="DA461" s="70"/>
      <c r="DB461" s="70"/>
      <c r="DC461" s="70"/>
      <c r="DD461" s="70"/>
      <c r="DE461" s="70"/>
      <c r="DF461" s="70"/>
      <c r="DG461" s="70"/>
      <c r="DH461" s="70"/>
      <c r="DI461" s="70"/>
      <c r="DJ461" s="70"/>
      <c r="DK461" s="70"/>
      <c r="DL461" s="70"/>
      <c r="DM461" s="70"/>
      <c r="DN461" s="70"/>
      <c r="DO461" s="70"/>
      <c r="DP461" s="70"/>
      <c r="DQ461" s="70"/>
      <c r="DR461" s="70"/>
      <c r="DS461" s="70"/>
      <c r="DT461" s="70"/>
      <c r="DU461" s="70"/>
      <c r="DV461" s="70"/>
      <c r="DW461" s="70"/>
      <c r="DX461" s="70"/>
      <c r="DY461" s="70"/>
      <c r="DZ461" s="70"/>
      <c r="EA461" s="70"/>
      <c r="EB461" s="70"/>
      <c r="EC461" s="70"/>
      <c r="ED461" s="70"/>
      <c r="EE461" s="70"/>
      <c r="EF461" s="70"/>
      <c r="EG461" s="70"/>
      <c r="EH461" s="70"/>
      <c r="EI461" s="70"/>
      <c r="EJ461" s="70"/>
      <c r="EK461" s="70"/>
      <c r="EL461" s="70"/>
      <c r="EM461" s="70"/>
      <c r="EN461" s="70"/>
      <c r="EO461" s="70"/>
      <c r="EP461" s="70"/>
      <c r="EQ461" s="70"/>
      <c r="ER461" s="70"/>
      <c r="ES461" s="70"/>
      <c r="ET461" s="70"/>
      <c r="EU461" s="70"/>
      <c r="EV461" s="70"/>
      <c r="EW461" s="70"/>
      <c r="EX461" s="70"/>
      <c r="EY461" s="70"/>
      <c r="EZ461" s="70"/>
      <c r="FA461" s="70"/>
      <c r="FB461" s="70"/>
      <c r="FC461" s="70"/>
      <c r="FD461" s="70"/>
      <c r="FE461" s="70"/>
      <c r="FF461" s="70"/>
      <c r="FG461" s="70"/>
      <c r="FH461" s="70"/>
      <c r="FI461" s="70"/>
      <c r="FJ461" s="70"/>
      <c r="FK461" s="70"/>
      <c r="FL461" s="70"/>
    </row>
    <row r="462" spans="1:191" s="89" customFormat="1" ht="15" customHeight="1" x14ac:dyDescent="0.4">
      <c r="A462" s="46" t="s">
        <v>502</v>
      </c>
      <c r="B462" s="46"/>
      <c r="C462" s="46"/>
      <c r="D462" s="46"/>
      <c r="E462" s="46"/>
      <c r="F462" s="90"/>
      <c r="G462" s="118"/>
      <c r="H462" s="102"/>
      <c r="I462" s="103"/>
      <c r="J462" s="103"/>
      <c r="K462" s="103"/>
      <c r="L462" s="48"/>
      <c r="M462" s="103"/>
      <c r="N462" s="103"/>
      <c r="O462" s="104"/>
      <c r="P462" s="103"/>
      <c r="Q462" s="103"/>
      <c r="R462" s="103"/>
      <c r="S462" s="103"/>
      <c r="T462" s="101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  <c r="ES462" s="2"/>
      <c r="ET462" s="2"/>
      <c r="EU462" s="2"/>
      <c r="EV462" s="2"/>
      <c r="EW462" s="2"/>
      <c r="EX462" s="2"/>
      <c r="EY462" s="2"/>
      <c r="EZ462" s="2"/>
      <c r="FA462" s="2"/>
      <c r="FB462" s="2"/>
      <c r="FC462" s="2"/>
      <c r="FD462" s="2"/>
      <c r="FE462" s="2"/>
      <c r="FF462" s="2"/>
      <c r="FG462" s="2"/>
      <c r="FH462" s="2"/>
      <c r="FI462" s="2"/>
      <c r="FJ462" s="2"/>
      <c r="FK462" s="2"/>
      <c r="FL462" s="2"/>
      <c r="FM462" s="2"/>
      <c r="FN462" s="2"/>
      <c r="FO462" s="2"/>
      <c r="FP462" s="2"/>
      <c r="FQ462" s="2"/>
      <c r="FR462" s="2"/>
      <c r="FS462" s="2"/>
      <c r="FT462" s="2"/>
      <c r="FU462" s="2"/>
      <c r="FV462" s="2"/>
      <c r="FW462" s="2"/>
      <c r="FX462" s="2"/>
      <c r="FY462" s="2"/>
      <c r="FZ462" s="2"/>
      <c r="GA462" s="2"/>
      <c r="GB462" s="2"/>
      <c r="GC462" s="2"/>
      <c r="GD462" s="2"/>
      <c r="GE462" s="2"/>
      <c r="GF462" s="2"/>
      <c r="GG462" s="2"/>
      <c r="GH462" s="2"/>
      <c r="GI462" s="2"/>
    </row>
    <row r="463" spans="1:191" s="75" customFormat="1" ht="8.1" customHeight="1" x14ac:dyDescent="0.4">
      <c r="A463" s="121"/>
      <c r="B463" s="127"/>
      <c r="C463" s="121"/>
      <c r="D463" s="121"/>
      <c r="E463" s="121"/>
      <c r="F463" s="121"/>
      <c r="G463" s="122"/>
      <c r="H463" s="56"/>
      <c r="I463" s="123"/>
      <c r="J463" s="123"/>
      <c r="K463" s="57"/>
      <c r="L463" s="57"/>
      <c r="M463" s="123"/>
      <c r="N463" s="57"/>
      <c r="O463" s="126"/>
      <c r="P463" s="123"/>
      <c r="Q463" s="123"/>
      <c r="R463" s="123"/>
      <c r="S463" s="124"/>
      <c r="T463" s="12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2"/>
      <c r="FN463" s="2"/>
      <c r="FO463" s="2"/>
      <c r="FP463" s="2"/>
      <c r="FQ463" s="2"/>
      <c r="FR463" s="2"/>
      <c r="FS463" s="2"/>
      <c r="FT463" s="2"/>
      <c r="FU463" s="2"/>
      <c r="FV463" s="2"/>
      <c r="FW463" s="2"/>
      <c r="FX463" s="2"/>
      <c r="FY463" s="2"/>
      <c r="FZ463" s="2"/>
      <c r="GA463" s="2"/>
      <c r="GB463" s="2"/>
      <c r="GC463" s="2"/>
      <c r="GD463" s="2"/>
      <c r="GE463" s="2"/>
      <c r="GF463" s="2"/>
      <c r="GG463" s="2"/>
      <c r="GH463" s="2"/>
      <c r="GI463" s="2"/>
    </row>
    <row r="464" spans="1:191" s="2" customFormat="1" ht="15" customHeight="1" x14ac:dyDescent="0.4">
      <c r="A464" s="1">
        <v>1</v>
      </c>
      <c r="B464" s="2" t="s">
        <v>503</v>
      </c>
      <c r="C464" s="1" t="s">
        <v>34</v>
      </c>
      <c r="D464" s="1" t="s">
        <v>504</v>
      </c>
      <c r="E464" s="1" t="s">
        <v>505</v>
      </c>
      <c r="F464" s="1" t="s">
        <v>32</v>
      </c>
      <c r="G464" s="3">
        <v>70000</v>
      </c>
      <c r="H464" s="4">
        <v>5368.48</v>
      </c>
      <c r="I464" s="5">
        <v>25</v>
      </c>
      <c r="J464" s="5">
        <f>+G464*2.87%</f>
        <v>2009</v>
      </c>
      <c r="K464" s="53">
        <f>+G464*7.1%</f>
        <v>4970</v>
      </c>
      <c r="L464" s="5">
        <v>805</v>
      </c>
      <c r="M464" s="5">
        <f>+G464*3.04%</f>
        <v>2128</v>
      </c>
      <c r="N464" s="53">
        <f>+G464*7.09%</f>
        <v>4963</v>
      </c>
      <c r="O464" s="6">
        <v>0</v>
      </c>
      <c r="P464" s="5">
        <f>SUM(J464:N464)</f>
        <v>14875</v>
      </c>
      <c r="Q464" s="5">
        <f>+H464+I464+J464+M464+O464</f>
        <v>9530.48</v>
      </c>
      <c r="R464" s="5">
        <f>+K464+L464+N464</f>
        <v>10738</v>
      </c>
      <c r="S464" s="55">
        <f>+G464-Q464</f>
        <v>60469.520000000004</v>
      </c>
      <c r="T464" s="1">
        <v>111</v>
      </c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</row>
    <row r="465" spans="1:191" s="2" customFormat="1" ht="15" customHeight="1" x14ac:dyDescent="0.4">
      <c r="A465" s="1">
        <v>2</v>
      </c>
      <c r="B465" s="2" t="s">
        <v>506</v>
      </c>
      <c r="C465" s="1" t="s">
        <v>34</v>
      </c>
      <c r="D465" s="1" t="s">
        <v>504</v>
      </c>
      <c r="E465" s="1" t="s">
        <v>62</v>
      </c>
      <c r="F465" s="1" t="s">
        <v>32</v>
      </c>
      <c r="G465" s="3">
        <v>28350</v>
      </c>
      <c r="H465" s="56">
        <v>0</v>
      </c>
      <c r="I465" s="5">
        <v>25</v>
      </c>
      <c r="J465" s="5">
        <f>+G465*2.87%</f>
        <v>813.64499999999998</v>
      </c>
      <c r="K465" s="53">
        <f>+G465*7.1%</f>
        <v>2012.85</v>
      </c>
      <c r="L465" s="53">
        <f>+G465*1.15%</f>
        <v>326.02499999999998</v>
      </c>
      <c r="M465" s="5">
        <f>+G465*3.04%</f>
        <v>861.84</v>
      </c>
      <c r="N465" s="53">
        <f>+G465*7.09%</f>
        <v>2010.0150000000001</v>
      </c>
      <c r="O465" s="6">
        <v>1587.38</v>
      </c>
      <c r="P465" s="5">
        <f>SUM(J465:N465)</f>
        <v>6024.375</v>
      </c>
      <c r="Q465" s="5">
        <f>+H465+I465+J465+M465+O465</f>
        <v>3287.8650000000002</v>
      </c>
      <c r="R465" s="5">
        <f>+K465+L465+N465</f>
        <v>4348.8900000000003</v>
      </c>
      <c r="S465" s="55">
        <f>+G465-Q465</f>
        <v>25062.134999999998</v>
      </c>
      <c r="T465" s="1">
        <v>111</v>
      </c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</row>
    <row r="466" spans="1:191" s="2" customFormat="1" ht="15" customHeight="1" x14ac:dyDescent="0.4">
      <c r="A466" s="1">
        <v>3</v>
      </c>
      <c r="B466" s="2" t="s">
        <v>507</v>
      </c>
      <c r="C466" s="1" t="s">
        <v>34</v>
      </c>
      <c r="D466" s="1" t="s">
        <v>504</v>
      </c>
      <c r="E466" s="1" t="s">
        <v>508</v>
      </c>
      <c r="F466" s="1" t="s">
        <v>32</v>
      </c>
      <c r="G466" s="3">
        <v>31500</v>
      </c>
      <c r="H466" s="56">
        <v>0</v>
      </c>
      <c r="I466" s="5">
        <v>25</v>
      </c>
      <c r="J466" s="5">
        <f>+G466*2.87%</f>
        <v>904.05</v>
      </c>
      <c r="K466" s="53">
        <f>+G466*7.1%</f>
        <v>2236.5</v>
      </c>
      <c r="L466" s="53">
        <f>+G466*1.15%</f>
        <v>362.25</v>
      </c>
      <c r="M466" s="5">
        <f>+G466*3.04%</f>
        <v>957.6</v>
      </c>
      <c r="N466" s="53">
        <f>+G466*7.09%</f>
        <v>2233.3500000000004</v>
      </c>
      <c r="O466" s="6">
        <v>1587.38</v>
      </c>
      <c r="P466" s="5">
        <f>SUM(J466:N466)</f>
        <v>6693.7500000000009</v>
      </c>
      <c r="Q466" s="5">
        <f>+H466+I466+J466+M466+O466</f>
        <v>3474.03</v>
      </c>
      <c r="R466" s="5">
        <f>+K466+L466+N466</f>
        <v>4832.1000000000004</v>
      </c>
      <c r="S466" s="55">
        <f>+G466-Q466</f>
        <v>28025.97</v>
      </c>
      <c r="T466" s="1">
        <v>111</v>
      </c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</row>
    <row r="467" spans="1:191" s="2" customFormat="1" ht="15" customHeight="1" x14ac:dyDescent="0.4">
      <c r="A467" s="1">
        <v>4</v>
      </c>
      <c r="B467" s="2" t="s">
        <v>509</v>
      </c>
      <c r="C467" s="1" t="s">
        <v>34</v>
      </c>
      <c r="D467" s="1" t="s">
        <v>504</v>
      </c>
      <c r="E467" s="1" t="s">
        <v>275</v>
      </c>
      <c r="F467" s="1" t="s">
        <v>32</v>
      </c>
      <c r="G467" s="3">
        <v>23100</v>
      </c>
      <c r="H467" s="56">
        <v>0</v>
      </c>
      <c r="I467" s="5">
        <v>25</v>
      </c>
      <c r="J467" s="5">
        <f>+G467*2.87%</f>
        <v>662.97</v>
      </c>
      <c r="K467" s="53">
        <f>+G467*7.1%</f>
        <v>1640.1</v>
      </c>
      <c r="L467" s="53">
        <f>+G467*1.15%</f>
        <v>265.64999999999998</v>
      </c>
      <c r="M467" s="5">
        <f>+G467*3.04%</f>
        <v>702.24</v>
      </c>
      <c r="N467" s="53">
        <f>+G467*7.09%</f>
        <v>1637.7900000000002</v>
      </c>
      <c r="O467" s="6">
        <v>0</v>
      </c>
      <c r="P467" s="5">
        <f>SUM(J467:N467)</f>
        <v>4908.75</v>
      </c>
      <c r="Q467" s="5">
        <f>+H467+I467+J467+M467+O467</f>
        <v>1390.21</v>
      </c>
      <c r="R467" s="5">
        <f>+K467+L467+N467</f>
        <v>3543.54</v>
      </c>
      <c r="S467" s="55">
        <f>+G467-Q467</f>
        <v>21709.79</v>
      </c>
      <c r="T467" s="1">
        <v>111</v>
      </c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</row>
    <row r="468" spans="1:191" s="2" customFormat="1" ht="15" customHeight="1" thickBot="1" x14ac:dyDescent="0.45">
      <c r="A468" s="1">
        <v>5</v>
      </c>
      <c r="B468" s="2" t="s">
        <v>510</v>
      </c>
      <c r="C468" s="1" t="s">
        <v>34</v>
      </c>
      <c r="D468" s="1" t="s">
        <v>504</v>
      </c>
      <c r="E468" s="1" t="s">
        <v>445</v>
      </c>
      <c r="F468" s="1" t="s">
        <v>32</v>
      </c>
      <c r="G468" s="3">
        <v>35000</v>
      </c>
      <c r="H468" s="56">
        <v>0</v>
      </c>
      <c r="I468" s="5">
        <v>25</v>
      </c>
      <c r="J468" s="5">
        <f>+G468*2.87%</f>
        <v>1004.5</v>
      </c>
      <c r="K468" s="53">
        <f>+G468*7.1%</f>
        <v>2485</v>
      </c>
      <c r="L468" s="53">
        <f>+G468*1.15%</f>
        <v>402.5</v>
      </c>
      <c r="M468" s="5">
        <f>+G468*3.04%</f>
        <v>1064</v>
      </c>
      <c r="N468" s="53">
        <f>+G468*7.09%</f>
        <v>2481.5</v>
      </c>
      <c r="O468" s="6">
        <v>0</v>
      </c>
      <c r="P468" s="5">
        <f>SUM(J468:N468)</f>
        <v>7437.5</v>
      </c>
      <c r="Q468" s="5">
        <f>+H468+I468+J468+M468+O468</f>
        <v>2093.5</v>
      </c>
      <c r="R468" s="5">
        <f>+K468+L468+N468</f>
        <v>5369</v>
      </c>
      <c r="S468" s="55">
        <f>+G468-Q468</f>
        <v>32906.5</v>
      </c>
      <c r="T468" s="1">
        <v>111</v>
      </c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</row>
    <row r="469" spans="1:191" s="76" customFormat="1" ht="18" customHeight="1" thickBot="1" x14ac:dyDescent="0.45">
      <c r="A469" s="84">
        <f>+A468</f>
        <v>5</v>
      </c>
      <c r="B469" s="85"/>
      <c r="C469" s="85"/>
      <c r="D469" s="85"/>
      <c r="E469" s="85"/>
      <c r="F469" s="85"/>
      <c r="G469" s="67">
        <f>SUM(G464:G468)</f>
        <v>187950</v>
      </c>
      <c r="H469" s="68">
        <f t="shared" ref="H469:S469" si="154">SUM(H464:H468)</f>
        <v>5368.48</v>
      </c>
      <c r="I469" s="69">
        <f t="shared" si="154"/>
        <v>125</v>
      </c>
      <c r="J469" s="69">
        <f t="shared" si="154"/>
        <v>5394.165</v>
      </c>
      <c r="K469" s="69">
        <f t="shared" si="154"/>
        <v>13344.45</v>
      </c>
      <c r="L469" s="69">
        <f t="shared" si="154"/>
        <v>2161.4250000000002</v>
      </c>
      <c r="M469" s="69">
        <f t="shared" si="154"/>
        <v>5713.68</v>
      </c>
      <c r="N469" s="69">
        <f t="shared" si="154"/>
        <v>13325.655000000002</v>
      </c>
      <c r="O469" s="69">
        <f t="shared" si="154"/>
        <v>3174.76</v>
      </c>
      <c r="P469" s="69">
        <f t="shared" si="154"/>
        <v>39939.375</v>
      </c>
      <c r="Q469" s="69">
        <f t="shared" si="154"/>
        <v>19776.084999999999</v>
      </c>
      <c r="R469" s="69">
        <f t="shared" si="154"/>
        <v>28831.53</v>
      </c>
      <c r="S469" s="69">
        <f t="shared" si="154"/>
        <v>168173.91500000001</v>
      </c>
      <c r="T469" s="69"/>
      <c r="U469" s="70"/>
      <c r="V469" s="70"/>
      <c r="W469" s="70"/>
      <c r="X469" s="70"/>
      <c r="Y469" s="70"/>
      <c r="Z469" s="70"/>
      <c r="AA469" s="70"/>
      <c r="AB469" s="70"/>
      <c r="AC469" s="70"/>
      <c r="AD469" s="70"/>
      <c r="AE469" s="70"/>
      <c r="AF469" s="70"/>
      <c r="AG469" s="70"/>
      <c r="AH469" s="70"/>
      <c r="AI469" s="70"/>
      <c r="AJ469" s="70"/>
      <c r="AK469" s="70"/>
      <c r="AL469" s="70"/>
      <c r="AM469" s="70"/>
      <c r="AN469" s="70"/>
      <c r="AO469" s="70"/>
      <c r="AP469" s="70"/>
      <c r="AQ469" s="70"/>
      <c r="AR469" s="70"/>
      <c r="AS469" s="70"/>
      <c r="AT469" s="70"/>
      <c r="AU469" s="70"/>
      <c r="AV469" s="70"/>
      <c r="AW469" s="70"/>
      <c r="AX469" s="70"/>
      <c r="AY469" s="70"/>
      <c r="AZ469" s="70"/>
      <c r="BA469" s="70"/>
      <c r="BB469" s="70"/>
      <c r="BC469" s="70"/>
      <c r="BD469" s="70"/>
      <c r="BE469" s="70"/>
      <c r="BF469" s="70"/>
      <c r="BG469" s="70"/>
      <c r="BH469" s="70"/>
      <c r="BI469" s="70"/>
      <c r="BJ469" s="70"/>
      <c r="BK469" s="70"/>
      <c r="BL469" s="70"/>
      <c r="BM469" s="70"/>
      <c r="BN469" s="70"/>
      <c r="BO469" s="70"/>
      <c r="BP469" s="70"/>
      <c r="BQ469" s="70"/>
      <c r="BR469" s="70"/>
      <c r="BS469" s="70"/>
      <c r="BT469" s="70"/>
      <c r="BU469" s="70"/>
      <c r="BV469" s="70"/>
      <c r="BW469" s="70"/>
      <c r="BX469" s="70"/>
      <c r="BY469" s="70"/>
      <c r="BZ469" s="70"/>
      <c r="CA469" s="70"/>
      <c r="CB469" s="70"/>
      <c r="CC469" s="70"/>
      <c r="CD469" s="70"/>
      <c r="CE469" s="70"/>
      <c r="CF469" s="70"/>
      <c r="CG469" s="70"/>
      <c r="CH469" s="70"/>
      <c r="CI469" s="70"/>
      <c r="CJ469" s="70"/>
      <c r="CK469" s="70"/>
      <c r="CL469" s="70"/>
      <c r="CM469" s="70"/>
      <c r="CN469" s="70"/>
      <c r="CO469" s="70"/>
      <c r="CP469" s="70"/>
      <c r="CQ469" s="70"/>
      <c r="CR469" s="70"/>
      <c r="CS469" s="70"/>
      <c r="CT469" s="70"/>
      <c r="CU469" s="70"/>
      <c r="CV469" s="70"/>
      <c r="CW469" s="70"/>
      <c r="CX469" s="70"/>
      <c r="CY469" s="70"/>
      <c r="CZ469" s="70"/>
      <c r="DA469" s="70"/>
      <c r="DB469" s="70"/>
      <c r="DC469" s="70"/>
      <c r="DD469" s="70"/>
      <c r="DE469" s="70"/>
      <c r="DF469" s="70"/>
      <c r="DG469" s="70"/>
      <c r="DH469" s="70"/>
      <c r="DI469" s="70"/>
      <c r="DJ469" s="70"/>
      <c r="DK469" s="70"/>
      <c r="DL469" s="70"/>
      <c r="DM469" s="70"/>
      <c r="DN469" s="70"/>
      <c r="DO469" s="70"/>
      <c r="DP469" s="70"/>
      <c r="DQ469" s="70"/>
      <c r="DR469" s="70"/>
      <c r="DS469" s="70"/>
      <c r="DT469" s="70"/>
      <c r="DU469" s="70"/>
      <c r="DV469" s="70"/>
      <c r="DW469" s="70"/>
      <c r="DX469" s="70"/>
      <c r="DY469" s="70"/>
      <c r="DZ469" s="70"/>
      <c r="EA469" s="70"/>
      <c r="EB469" s="70"/>
      <c r="EC469" s="70"/>
      <c r="ED469" s="70"/>
      <c r="EE469" s="70"/>
      <c r="EF469" s="70"/>
      <c r="EG469" s="70"/>
      <c r="EH469" s="70"/>
      <c r="EI469" s="70"/>
      <c r="EJ469" s="70"/>
      <c r="EK469" s="70"/>
      <c r="EL469" s="70"/>
      <c r="EM469" s="70"/>
      <c r="EN469" s="70"/>
      <c r="EO469" s="70"/>
      <c r="EP469" s="70"/>
      <c r="EQ469" s="70"/>
      <c r="ER469" s="70"/>
      <c r="ES469" s="70"/>
      <c r="ET469" s="70"/>
      <c r="EU469" s="70"/>
      <c r="EV469" s="70"/>
      <c r="EW469" s="70"/>
      <c r="EX469" s="70"/>
      <c r="EY469" s="70"/>
      <c r="EZ469" s="70"/>
      <c r="FA469" s="70"/>
      <c r="FB469" s="70"/>
      <c r="FC469" s="70"/>
      <c r="FD469" s="70"/>
      <c r="FE469" s="70"/>
      <c r="FF469" s="70"/>
      <c r="FG469" s="70"/>
      <c r="FH469" s="70"/>
      <c r="FI469" s="70"/>
      <c r="FJ469" s="70"/>
      <c r="FK469" s="70"/>
      <c r="FL469" s="70"/>
    </row>
    <row r="470" spans="1:191" s="2" customFormat="1" ht="8.1" customHeight="1" x14ac:dyDescent="0.4">
      <c r="A470" s="71"/>
      <c r="B470" s="72"/>
      <c r="C470" s="72"/>
      <c r="D470" s="72"/>
      <c r="E470" s="72"/>
      <c r="F470" s="72"/>
      <c r="G470" s="73"/>
      <c r="H470" s="74"/>
      <c r="I470" s="53"/>
      <c r="J470" s="70"/>
      <c r="K470" s="70"/>
      <c r="L470" s="70"/>
      <c r="M470" s="53"/>
      <c r="N470" s="53"/>
      <c r="O470" s="100"/>
      <c r="P470" s="70"/>
      <c r="Q470" s="70"/>
      <c r="R470" s="70"/>
      <c r="S470" s="70"/>
      <c r="T470" s="70"/>
      <c r="U470" s="70"/>
      <c r="V470" s="70"/>
      <c r="W470" s="70"/>
      <c r="X470" s="70"/>
      <c r="Y470" s="70"/>
      <c r="Z470" s="70"/>
      <c r="AA470" s="70"/>
      <c r="AB470" s="70"/>
      <c r="AC470" s="70"/>
      <c r="AD470" s="70"/>
      <c r="AE470" s="70"/>
      <c r="AF470" s="70"/>
      <c r="AG470" s="70"/>
      <c r="AH470" s="70"/>
      <c r="AI470" s="70"/>
      <c r="AJ470" s="70"/>
      <c r="AK470" s="70"/>
      <c r="AL470" s="70"/>
      <c r="AM470" s="70"/>
      <c r="AN470" s="70"/>
      <c r="AO470" s="70"/>
      <c r="AP470" s="70"/>
      <c r="AQ470" s="70"/>
      <c r="AR470" s="70"/>
      <c r="AS470" s="70"/>
      <c r="AT470" s="70"/>
      <c r="AU470" s="70"/>
      <c r="AV470" s="70"/>
      <c r="AW470" s="70"/>
      <c r="AX470" s="70"/>
      <c r="AY470" s="70"/>
      <c r="AZ470" s="70"/>
      <c r="BA470" s="70"/>
      <c r="BB470" s="70"/>
      <c r="BC470" s="70"/>
      <c r="BD470" s="70"/>
      <c r="BE470" s="70"/>
      <c r="BF470" s="70"/>
      <c r="BG470" s="70"/>
      <c r="BH470" s="70"/>
      <c r="BI470" s="70"/>
      <c r="BJ470" s="70"/>
      <c r="BK470" s="70"/>
      <c r="BL470" s="70"/>
      <c r="BM470" s="70"/>
      <c r="BN470" s="70"/>
      <c r="BO470" s="70"/>
      <c r="BP470" s="70"/>
      <c r="BQ470" s="70"/>
      <c r="BR470" s="70"/>
      <c r="BS470" s="70"/>
      <c r="BT470" s="70"/>
      <c r="BU470" s="70"/>
      <c r="BV470" s="70"/>
      <c r="BW470" s="70"/>
      <c r="BX470" s="70"/>
      <c r="BY470" s="70"/>
      <c r="BZ470" s="70"/>
      <c r="CA470" s="70"/>
      <c r="CB470" s="70"/>
      <c r="CC470" s="70"/>
      <c r="CD470" s="70"/>
      <c r="CE470" s="70"/>
      <c r="CF470" s="70"/>
      <c r="CG470" s="70"/>
      <c r="CH470" s="70"/>
      <c r="CI470" s="70"/>
      <c r="CJ470" s="70"/>
      <c r="CK470" s="70"/>
      <c r="CL470" s="70"/>
      <c r="CM470" s="70"/>
      <c r="CN470" s="70"/>
      <c r="CO470" s="70"/>
      <c r="CP470" s="70"/>
      <c r="CQ470" s="70"/>
      <c r="CR470" s="70"/>
      <c r="CS470" s="70"/>
      <c r="CT470" s="70"/>
      <c r="CU470" s="70"/>
      <c r="CV470" s="70"/>
      <c r="CW470" s="70"/>
      <c r="CX470" s="70"/>
      <c r="CY470" s="70"/>
      <c r="CZ470" s="70"/>
      <c r="DA470" s="70"/>
      <c r="DB470" s="70"/>
      <c r="DC470" s="70"/>
      <c r="DD470" s="70"/>
      <c r="DE470" s="70"/>
      <c r="DF470" s="70"/>
      <c r="DG470" s="70"/>
      <c r="DH470" s="70"/>
      <c r="DI470" s="70"/>
      <c r="DJ470" s="70"/>
      <c r="DK470" s="70"/>
      <c r="DL470" s="70"/>
      <c r="DM470" s="70"/>
      <c r="DN470" s="70"/>
      <c r="DO470" s="70"/>
      <c r="DP470" s="70"/>
      <c r="DQ470" s="70"/>
      <c r="DR470" s="70"/>
      <c r="DS470" s="70"/>
      <c r="DT470" s="70"/>
      <c r="DU470" s="70"/>
      <c r="DV470" s="70"/>
      <c r="DW470" s="70"/>
      <c r="DX470" s="70"/>
      <c r="DY470" s="70"/>
      <c r="DZ470" s="70"/>
      <c r="EA470" s="70"/>
      <c r="EB470" s="70"/>
      <c r="EC470" s="70"/>
      <c r="ED470" s="70"/>
      <c r="EE470" s="70"/>
      <c r="EF470" s="70"/>
      <c r="EG470" s="70"/>
      <c r="EH470" s="70"/>
      <c r="EI470" s="70"/>
      <c r="EJ470" s="70"/>
      <c r="EK470" s="70"/>
      <c r="EL470" s="70"/>
      <c r="EM470" s="70"/>
      <c r="EN470" s="70"/>
      <c r="EO470" s="70"/>
      <c r="EP470" s="70"/>
      <c r="EQ470" s="70"/>
      <c r="ER470" s="70"/>
      <c r="ES470" s="70"/>
      <c r="ET470" s="70"/>
      <c r="EU470" s="70"/>
      <c r="EV470" s="70"/>
      <c r="EW470" s="70"/>
      <c r="EX470" s="70"/>
      <c r="EY470" s="70"/>
      <c r="EZ470" s="70"/>
      <c r="FA470" s="70"/>
      <c r="FB470" s="70"/>
      <c r="FC470" s="70"/>
      <c r="FD470" s="70"/>
      <c r="FE470" s="70"/>
      <c r="FF470" s="70"/>
      <c r="FG470" s="70"/>
      <c r="FH470" s="70"/>
      <c r="FI470" s="70"/>
      <c r="FJ470" s="70"/>
      <c r="FK470" s="70"/>
      <c r="FL470" s="70"/>
    </row>
    <row r="471" spans="1:191" s="89" customFormat="1" ht="15" customHeight="1" x14ac:dyDescent="0.4">
      <c r="A471" s="46" t="s">
        <v>511</v>
      </c>
      <c r="B471" s="46"/>
      <c r="C471" s="46"/>
      <c r="D471" s="46"/>
      <c r="E471" s="46"/>
      <c r="F471" s="90"/>
      <c r="G471" s="118"/>
      <c r="H471" s="102"/>
      <c r="I471" s="103"/>
      <c r="J471" s="103"/>
      <c r="K471" s="103"/>
      <c r="L471" s="48"/>
      <c r="M471" s="103"/>
      <c r="N471" s="103"/>
      <c r="O471" s="104"/>
      <c r="P471" s="103"/>
      <c r="Q471" s="103"/>
      <c r="R471" s="103"/>
      <c r="S471" s="103"/>
      <c r="T471" s="101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  <c r="ES471" s="2"/>
      <c r="ET471" s="2"/>
      <c r="EU471" s="2"/>
      <c r="EV471" s="2"/>
      <c r="EW471" s="2"/>
      <c r="EX471" s="2"/>
      <c r="EY471" s="2"/>
      <c r="EZ471" s="2"/>
      <c r="FA471" s="2"/>
      <c r="FB471" s="2"/>
      <c r="FC471" s="2"/>
      <c r="FD471" s="2"/>
      <c r="FE471" s="2"/>
      <c r="FF471" s="2"/>
      <c r="FG471" s="2"/>
      <c r="FH471" s="2"/>
      <c r="FI471" s="2"/>
      <c r="FJ471" s="2"/>
      <c r="FK471" s="2"/>
      <c r="FL471" s="2"/>
      <c r="FM471" s="2"/>
      <c r="FN471" s="2"/>
      <c r="FO471" s="2"/>
      <c r="FP471" s="2"/>
      <c r="FQ471" s="2"/>
      <c r="FR471" s="2"/>
      <c r="FS471" s="2"/>
      <c r="FT471" s="2"/>
      <c r="FU471" s="2"/>
      <c r="FV471" s="2"/>
      <c r="FW471" s="2"/>
      <c r="FX471" s="2"/>
      <c r="FY471" s="2"/>
      <c r="FZ471" s="2"/>
      <c r="GA471" s="2"/>
      <c r="GB471" s="2"/>
      <c r="GC471" s="2"/>
      <c r="GD471" s="2"/>
      <c r="GE471" s="2"/>
      <c r="GF471" s="2"/>
      <c r="GG471" s="2"/>
      <c r="GH471" s="2"/>
      <c r="GI471" s="2"/>
    </row>
    <row r="472" spans="1:191" ht="8.1" customHeight="1" x14ac:dyDescent="0.4"/>
    <row r="473" spans="1:191" s="2" customFormat="1" ht="15" customHeight="1" x14ac:dyDescent="0.4">
      <c r="A473" s="1">
        <v>1</v>
      </c>
      <c r="B473" s="2" t="s">
        <v>512</v>
      </c>
      <c r="C473" s="1" t="s">
        <v>34</v>
      </c>
      <c r="D473" s="1" t="s">
        <v>513</v>
      </c>
      <c r="E473" s="1" t="s">
        <v>79</v>
      </c>
      <c r="F473" s="1" t="s">
        <v>32</v>
      </c>
      <c r="G473" s="3">
        <v>50000</v>
      </c>
      <c r="H473" s="4">
        <v>1854</v>
      </c>
      <c r="I473" s="5">
        <v>25</v>
      </c>
      <c r="J473" s="5">
        <f t="shared" ref="J473:J498" si="155">+G473*2.87%</f>
        <v>1435</v>
      </c>
      <c r="K473" s="53">
        <f t="shared" ref="K473:K498" si="156">+G473*7.1%</f>
        <v>3549.9999999999995</v>
      </c>
      <c r="L473" s="53">
        <f t="shared" ref="L473:L498" si="157">+G473*1.15%</f>
        <v>575</v>
      </c>
      <c r="M473" s="5">
        <f t="shared" ref="M473:M498" si="158">+G473*3.04%</f>
        <v>1520</v>
      </c>
      <c r="N473" s="53">
        <f t="shared" ref="N473:N498" si="159">+G473*7.09%</f>
        <v>3545.0000000000005</v>
      </c>
      <c r="O473" s="6">
        <v>0</v>
      </c>
      <c r="P473" s="5">
        <f t="shared" ref="P473:P498" si="160">SUM(J473:N473)</f>
        <v>10625</v>
      </c>
      <c r="Q473" s="5">
        <f t="shared" ref="Q473:Q498" si="161">+H473+I473+J473+M473+O473</f>
        <v>4834</v>
      </c>
      <c r="R473" s="5">
        <f t="shared" ref="R473:R498" si="162">+K473+L473+N473</f>
        <v>7670</v>
      </c>
      <c r="S473" s="55">
        <f t="shared" ref="S473:S498" si="163">+G473-Q473</f>
        <v>45166</v>
      </c>
      <c r="T473" s="1">
        <v>111</v>
      </c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</row>
    <row r="474" spans="1:191" s="2" customFormat="1" ht="15" customHeight="1" x14ac:dyDescent="0.4">
      <c r="A474" s="1">
        <v>2</v>
      </c>
      <c r="B474" s="2" t="s">
        <v>514</v>
      </c>
      <c r="C474" s="1" t="s">
        <v>30</v>
      </c>
      <c r="D474" s="1" t="s">
        <v>513</v>
      </c>
      <c r="E474" s="1" t="s">
        <v>515</v>
      </c>
      <c r="F474" s="1" t="s">
        <v>32</v>
      </c>
      <c r="G474" s="3">
        <v>28350</v>
      </c>
      <c r="H474" s="56">
        <v>0</v>
      </c>
      <c r="I474" s="5">
        <v>25</v>
      </c>
      <c r="J474" s="5">
        <f t="shared" si="155"/>
        <v>813.64499999999998</v>
      </c>
      <c r="K474" s="53">
        <f t="shared" si="156"/>
        <v>2012.85</v>
      </c>
      <c r="L474" s="53">
        <f t="shared" si="157"/>
        <v>326.02499999999998</v>
      </c>
      <c r="M474" s="5">
        <f t="shared" si="158"/>
        <v>861.84</v>
      </c>
      <c r="N474" s="53">
        <f t="shared" si="159"/>
        <v>2010.0150000000001</v>
      </c>
      <c r="O474" s="6">
        <v>0</v>
      </c>
      <c r="P474" s="5">
        <f t="shared" si="160"/>
        <v>6024.375</v>
      </c>
      <c r="Q474" s="5">
        <f t="shared" si="161"/>
        <v>1700.4850000000001</v>
      </c>
      <c r="R474" s="5">
        <f t="shared" si="162"/>
        <v>4348.8900000000003</v>
      </c>
      <c r="S474" s="55">
        <f t="shared" si="163"/>
        <v>26649.514999999999</v>
      </c>
      <c r="T474" s="1">
        <v>111</v>
      </c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</row>
    <row r="475" spans="1:191" s="2" customFormat="1" ht="15" customHeight="1" x14ac:dyDescent="0.4">
      <c r="A475" s="1">
        <v>3</v>
      </c>
      <c r="B475" s="2" t="s">
        <v>516</v>
      </c>
      <c r="C475" s="1" t="s">
        <v>34</v>
      </c>
      <c r="D475" s="1" t="s">
        <v>513</v>
      </c>
      <c r="E475" s="1" t="s">
        <v>515</v>
      </c>
      <c r="F475" s="1" t="s">
        <v>32</v>
      </c>
      <c r="G475" s="3">
        <v>28350</v>
      </c>
      <c r="H475" s="56">
        <v>0</v>
      </c>
      <c r="I475" s="5">
        <v>25</v>
      </c>
      <c r="J475" s="5">
        <f t="shared" si="155"/>
        <v>813.64499999999998</v>
      </c>
      <c r="K475" s="53">
        <f t="shared" si="156"/>
        <v>2012.85</v>
      </c>
      <c r="L475" s="53">
        <f t="shared" si="157"/>
        <v>326.02499999999998</v>
      </c>
      <c r="M475" s="5">
        <f t="shared" si="158"/>
        <v>861.84</v>
      </c>
      <c r="N475" s="53">
        <f t="shared" si="159"/>
        <v>2010.0150000000001</v>
      </c>
      <c r="O475" s="6">
        <v>0</v>
      </c>
      <c r="P475" s="5">
        <f t="shared" si="160"/>
        <v>6024.375</v>
      </c>
      <c r="Q475" s="5">
        <f t="shared" si="161"/>
        <v>1700.4850000000001</v>
      </c>
      <c r="R475" s="5">
        <f t="shared" si="162"/>
        <v>4348.8900000000003</v>
      </c>
      <c r="S475" s="55">
        <f t="shared" si="163"/>
        <v>26649.514999999999</v>
      </c>
      <c r="T475" s="1">
        <v>111</v>
      </c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</row>
    <row r="476" spans="1:191" s="2" customFormat="1" ht="15" customHeight="1" x14ac:dyDescent="0.4">
      <c r="A476" s="1">
        <v>4</v>
      </c>
      <c r="B476" s="2" t="s">
        <v>517</v>
      </c>
      <c r="C476" s="1" t="s">
        <v>34</v>
      </c>
      <c r="D476" s="1" t="s">
        <v>513</v>
      </c>
      <c r="E476" s="1" t="s">
        <v>518</v>
      </c>
      <c r="F476" s="1" t="s">
        <v>32</v>
      </c>
      <c r="G476" s="3">
        <v>23100</v>
      </c>
      <c r="H476" s="56">
        <v>0</v>
      </c>
      <c r="I476" s="5">
        <v>25</v>
      </c>
      <c r="J476" s="5">
        <f t="shared" si="155"/>
        <v>662.97</v>
      </c>
      <c r="K476" s="53">
        <f t="shared" si="156"/>
        <v>1640.1</v>
      </c>
      <c r="L476" s="53">
        <f t="shared" si="157"/>
        <v>265.64999999999998</v>
      </c>
      <c r="M476" s="5">
        <f t="shared" si="158"/>
        <v>702.24</v>
      </c>
      <c r="N476" s="53">
        <f t="shared" si="159"/>
        <v>1637.7900000000002</v>
      </c>
      <c r="O476" s="6">
        <v>0</v>
      </c>
      <c r="P476" s="5">
        <f t="shared" si="160"/>
        <v>4908.75</v>
      </c>
      <c r="Q476" s="5">
        <f t="shared" si="161"/>
        <v>1390.21</v>
      </c>
      <c r="R476" s="5">
        <f t="shared" si="162"/>
        <v>3543.54</v>
      </c>
      <c r="S476" s="55">
        <f t="shared" si="163"/>
        <v>21709.79</v>
      </c>
      <c r="T476" s="1">
        <v>111</v>
      </c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</row>
    <row r="477" spans="1:191" s="2" customFormat="1" ht="15" customHeight="1" x14ac:dyDescent="0.4">
      <c r="A477" s="1">
        <v>5</v>
      </c>
      <c r="B477" s="2" t="s">
        <v>519</v>
      </c>
      <c r="C477" s="1" t="s">
        <v>30</v>
      </c>
      <c r="D477" s="1" t="s">
        <v>513</v>
      </c>
      <c r="E477" s="1" t="s">
        <v>520</v>
      </c>
      <c r="F477" s="1" t="s">
        <v>32</v>
      </c>
      <c r="G477" s="3">
        <v>23100</v>
      </c>
      <c r="H477" s="56">
        <v>0</v>
      </c>
      <c r="I477" s="5">
        <v>25</v>
      </c>
      <c r="J477" s="5">
        <f t="shared" si="155"/>
        <v>662.97</v>
      </c>
      <c r="K477" s="53">
        <f t="shared" si="156"/>
        <v>1640.1</v>
      </c>
      <c r="L477" s="53">
        <f t="shared" si="157"/>
        <v>265.64999999999998</v>
      </c>
      <c r="M477" s="5">
        <f t="shared" si="158"/>
        <v>702.24</v>
      </c>
      <c r="N477" s="53">
        <f t="shared" si="159"/>
        <v>1637.7900000000002</v>
      </c>
      <c r="O477" s="6">
        <v>0</v>
      </c>
      <c r="P477" s="5">
        <f t="shared" si="160"/>
        <v>4908.75</v>
      </c>
      <c r="Q477" s="5">
        <f t="shared" si="161"/>
        <v>1390.21</v>
      </c>
      <c r="R477" s="5">
        <f t="shared" si="162"/>
        <v>3543.54</v>
      </c>
      <c r="S477" s="55">
        <f t="shared" si="163"/>
        <v>21709.79</v>
      </c>
      <c r="T477" s="1">
        <v>111</v>
      </c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</row>
    <row r="478" spans="1:191" s="2" customFormat="1" ht="15" customHeight="1" x14ac:dyDescent="0.4">
      <c r="A478" s="1">
        <v>6</v>
      </c>
      <c r="B478" s="2" t="s">
        <v>521</v>
      </c>
      <c r="C478" s="1" t="s">
        <v>30</v>
      </c>
      <c r="D478" s="1" t="s">
        <v>513</v>
      </c>
      <c r="E478" s="1" t="s">
        <v>520</v>
      </c>
      <c r="F478" s="1" t="s">
        <v>32</v>
      </c>
      <c r="G478" s="3">
        <v>23100</v>
      </c>
      <c r="H478" s="56">
        <v>0</v>
      </c>
      <c r="I478" s="5">
        <v>25</v>
      </c>
      <c r="J478" s="5">
        <f t="shared" si="155"/>
        <v>662.97</v>
      </c>
      <c r="K478" s="53">
        <f t="shared" si="156"/>
        <v>1640.1</v>
      </c>
      <c r="L478" s="53">
        <f t="shared" si="157"/>
        <v>265.64999999999998</v>
      </c>
      <c r="M478" s="5">
        <f t="shared" si="158"/>
        <v>702.24</v>
      </c>
      <c r="N478" s="53">
        <f t="shared" si="159"/>
        <v>1637.7900000000002</v>
      </c>
      <c r="O478" s="6">
        <v>0</v>
      </c>
      <c r="P478" s="5">
        <f t="shared" si="160"/>
        <v>4908.75</v>
      </c>
      <c r="Q478" s="5">
        <f t="shared" si="161"/>
        <v>1390.21</v>
      </c>
      <c r="R478" s="5">
        <f t="shared" si="162"/>
        <v>3543.54</v>
      </c>
      <c r="S478" s="55">
        <f t="shared" si="163"/>
        <v>21709.79</v>
      </c>
      <c r="T478" s="1">
        <v>111</v>
      </c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</row>
    <row r="479" spans="1:191" s="2" customFormat="1" ht="15" customHeight="1" x14ac:dyDescent="0.4">
      <c r="A479" s="1">
        <v>7</v>
      </c>
      <c r="B479" s="2" t="s">
        <v>522</v>
      </c>
      <c r="C479" s="1" t="s">
        <v>30</v>
      </c>
      <c r="D479" s="1" t="s">
        <v>513</v>
      </c>
      <c r="E479" s="1" t="s">
        <v>520</v>
      </c>
      <c r="F479" s="1" t="s">
        <v>32</v>
      </c>
      <c r="G479" s="3">
        <v>23100</v>
      </c>
      <c r="H479" s="56">
        <v>0</v>
      </c>
      <c r="I479" s="5">
        <v>25</v>
      </c>
      <c r="J479" s="5">
        <f t="shared" si="155"/>
        <v>662.97</v>
      </c>
      <c r="K479" s="53">
        <f t="shared" si="156"/>
        <v>1640.1</v>
      </c>
      <c r="L479" s="53">
        <f t="shared" si="157"/>
        <v>265.64999999999998</v>
      </c>
      <c r="M479" s="5">
        <f t="shared" si="158"/>
        <v>702.24</v>
      </c>
      <c r="N479" s="53">
        <f t="shared" si="159"/>
        <v>1637.7900000000002</v>
      </c>
      <c r="O479" s="6">
        <v>0</v>
      </c>
      <c r="P479" s="5">
        <f t="shared" si="160"/>
        <v>4908.75</v>
      </c>
      <c r="Q479" s="5">
        <f t="shared" si="161"/>
        <v>1390.21</v>
      </c>
      <c r="R479" s="5">
        <f t="shared" si="162"/>
        <v>3543.54</v>
      </c>
      <c r="S479" s="55">
        <f t="shared" si="163"/>
        <v>21709.79</v>
      </c>
      <c r="T479" s="1">
        <v>111</v>
      </c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</row>
    <row r="480" spans="1:191" s="2" customFormat="1" ht="15" customHeight="1" x14ac:dyDescent="0.4">
      <c r="A480" s="1">
        <v>8</v>
      </c>
      <c r="B480" s="2" t="s">
        <v>523</v>
      </c>
      <c r="C480" s="1" t="s">
        <v>30</v>
      </c>
      <c r="D480" s="1" t="s">
        <v>513</v>
      </c>
      <c r="E480" s="1" t="s">
        <v>520</v>
      </c>
      <c r="F480" s="1" t="s">
        <v>32</v>
      </c>
      <c r="G480" s="3">
        <v>23100</v>
      </c>
      <c r="H480" s="56">
        <v>0</v>
      </c>
      <c r="I480" s="5">
        <v>25</v>
      </c>
      <c r="J480" s="5">
        <f t="shared" si="155"/>
        <v>662.97</v>
      </c>
      <c r="K480" s="53">
        <f t="shared" si="156"/>
        <v>1640.1</v>
      </c>
      <c r="L480" s="53">
        <f t="shared" si="157"/>
        <v>265.64999999999998</v>
      </c>
      <c r="M480" s="5">
        <f t="shared" si="158"/>
        <v>702.24</v>
      </c>
      <c r="N480" s="53">
        <f t="shared" si="159"/>
        <v>1637.7900000000002</v>
      </c>
      <c r="O480" s="6">
        <v>0</v>
      </c>
      <c r="P480" s="5">
        <f t="shared" si="160"/>
        <v>4908.75</v>
      </c>
      <c r="Q480" s="5">
        <f t="shared" si="161"/>
        <v>1390.21</v>
      </c>
      <c r="R480" s="5">
        <f t="shared" si="162"/>
        <v>3543.54</v>
      </c>
      <c r="S480" s="55">
        <f t="shared" si="163"/>
        <v>21709.79</v>
      </c>
      <c r="T480" s="1">
        <v>111</v>
      </c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</row>
    <row r="481" spans="1:168" s="2" customFormat="1" ht="15" customHeight="1" x14ac:dyDescent="0.4">
      <c r="A481" s="1">
        <v>9</v>
      </c>
      <c r="B481" s="2" t="s">
        <v>524</v>
      </c>
      <c r="C481" s="1" t="s">
        <v>30</v>
      </c>
      <c r="D481" s="1" t="s">
        <v>513</v>
      </c>
      <c r="E481" s="1" t="s">
        <v>520</v>
      </c>
      <c r="F481" s="1" t="s">
        <v>32</v>
      </c>
      <c r="G481" s="3">
        <v>23100</v>
      </c>
      <c r="H481" s="56">
        <v>0</v>
      </c>
      <c r="I481" s="5">
        <v>25</v>
      </c>
      <c r="J481" s="5">
        <f t="shared" si="155"/>
        <v>662.97</v>
      </c>
      <c r="K481" s="53">
        <f t="shared" si="156"/>
        <v>1640.1</v>
      </c>
      <c r="L481" s="53">
        <f t="shared" si="157"/>
        <v>265.64999999999998</v>
      </c>
      <c r="M481" s="5">
        <f t="shared" si="158"/>
        <v>702.24</v>
      </c>
      <c r="N481" s="53">
        <f t="shared" si="159"/>
        <v>1637.7900000000002</v>
      </c>
      <c r="O481" s="6">
        <v>1587.38</v>
      </c>
      <c r="P481" s="5">
        <f t="shared" si="160"/>
        <v>4908.75</v>
      </c>
      <c r="Q481" s="5">
        <f t="shared" si="161"/>
        <v>2977.59</v>
      </c>
      <c r="R481" s="5">
        <f t="shared" si="162"/>
        <v>3543.54</v>
      </c>
      <c r="S481" s="55">
        <f t="shared" si="163"/>
        <v>20122.41</v>
      </c>
      <c r="T481" s="1">
        <v>111</v>
      </c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</row>
    <row r="482" spans="1:168" s="2" customFormat="1" ht="15" customHeight="1" x14ac:dyDescent="0.4">
      <c r="A482" s="1">
        <v>10</v>
      </c>
      <c r="B482" s="2" t="s">
        <v>525</v>
      </c>
      <c r="C482" s="1" t="s">
        <v>30</v>
      </c>
      <c r="D482" s="1" t="s">
        <v>513</v>
      </c>
      <c r="E482" s="1" t="s">
        <v>520</v>
      </c>
      <c r="F482" s="1" t="s">
        <v>32</v>
      </c>
      <c r="G482" s="3">
        <v>23100</v>
      </c>
      <c r="H482" s="56">
        <v>0</v>
      </c>
      <c r="I482" s="5">
        <v>25</v>
      </c>
      <c r="J482" s="5">
        <f t="shared" si="155"/>
        <v>662.97</v>
      </c>
      <c r="K482" s="53">
        <f t="shared" si="156"/>
        <v>1640.1</v>
      </c>
      <c r="L482" s="53">
        <f t="shared" si="157"/>
        <v>265.64999999999998</v>
      </c>
      <c r="M482" s="5">
        <f t="shared" si="158"/>
        <v>702.24</v>
      </c>
      <c r="N482" s="53">
        <f t="shared" si="159"/>
        <v>1637.7900000000002</v>
      </c>
      <c r="O482" s="6">
        <v>3174.76</v>
      </c>
      <c r="P482" s="5">
        <f t="shared" si="160"/>
        <v>4908.75</v>
      </c>
      <c r="Q482" s="5">
        <f t="shared" si="161"/>
        <v>4564.97</v>
      </c>
      <c r="R482" s="5">
        <f t="shared" si="162"/>
        <v>3543.54</v>
      </c>
      <c r="S482" s="55">
        <f t="shared" si="163"/>
        <v>18535.03</v>
      </c>
      <c r="T482" s="1">
        <v>111</v>
      </c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</row>
    <row r="483" spans="1:168" s="2" customFormat="1" ht="15" customHeight="1" x14ac:dyDescent="0.4">
      <c r="A483" s="1">
        <v>11</v>
      </c>
      <c r="B483" s="2" t="s">
        <v>526</v>
      </c>
      <c r="C483" s="1" t="s">
        <v>30</v>
      </c>
      <c r="D483" s="1" t="s">
        <v>513</v>
      </c>
      <c r="E483" s="1" t="s">
        <v>520</v>
      </c>
      <c r="F483" s="1" t="s">
        <v>32</v>
      </c>
      <c r="G483" s="3">
        <v>23100</v>
      </c>
      <c r="H483" s="56">
        <v>0</v>
      </c>
      <c r="I483" s="5">
        <v>25</v>
      </c>
      <c r="J483" s="5">
        <f t="shared" si="155"/>
        <v>662.97</v>
      </c>
      <c r="K483" s="53">
        <f t="shared" si="156"/>
        <v>1640.1</v>
      </c>
      <c r="L483" s="53">
        <f t="shared" si="157"/>
        <v>265.64999999999998</v>
      </c>
      <c r="M483" s="5">
        <f t="shared" si="158"/>
        <v>702.24</v>
      </c>
      <c r="N483" s="53">
        <f t="shared" si="159"/>
        <v>1637.7900000000002</v>
      </c>
      <c r="O483" s="6">
        <v>0</v>
      </c>
      <c r="P483" s="5">
        <f t="shared" si="160"/>
        <v>4908.75</v>
      </c>
      <c r="Q483" s="5">
        <f t="shared" si="161"/>
        <v>1390.21</v>
      </c>
      <c r="R483" s="5">
        <f t="shared" si="162"/>
        <v>3543.54</v>
      </c>
      <c r="S483" s="55">
        <f t="shared" si="163"/>
        <v>21709.79</v>
      </c>
      <c r="T483" s="1">
        <v>111</v>
      </c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</row>
    <row r="484" spans="1:168" s="2" customFormat="1" ht="15" customHeight="1" x14ac:dyDescent="0.4">
      <c r="A484" s="1">
        <v>12</v>
      </c>
      <c r="B484" s="2" t="s">
        <v>527</v>
      </c>
      <c r="C484" s="1" t="s">
        <v>34</v>
      </c>
      <c r="D484" s="1" t="s">
        <v>513</v>
      </c>
      <c r="E484" s="1" t="s">
        <v>520</v>
      </c>
      <c r="F484" s="1" t="s">
        <v>32</v>
      </c>
      <c r="G484" s="3">
        <v>23100</v>
      </c>
      <c r="H484" s="56">
        <v>0</v>
      </c>
      <c r="I484" s="5">
        <v>25</v>
      </c>
      <c r="J484" s="5">
        <f t="shared" si="155"/>
        <v>662.97</v>
      </c>
      <c r="K484" s="53">
        <f t="shared" si="156"/>
        <v>1640.1</v>
      </c>
      <c r="L484" s="53">
        <f t="shared" si="157"/>
        <v>265.64999999999998</v>
      </c>
      <c r="M484" s="5">
        <f t="shared" si="158"/>
        <v>702.24</v>
      </c>
      <c r="N484" s="53">
        <f t="shared" si="159"/>
        <v>1637.7900000000002</v>
      </c>
      <c r="O484" s="6">
        <v>1587.38</v>
      </c>
      <c r="P484" s="5">
        <f t="shared" si="160"/>
        <v>4908.75</v>
      </c>
      <c r="Q484" s="5">
        <f t="shared" si="161"/>
        <v>2977.59</v>
      </c>
      <c r="R484" s="5">
        <f t="shared" si="162"/>
        <v>3543.54</v>
      </c>
      <c r="S484" s="55">
        <f t="shared" si="163"/>
        <v>20122.41</v>
      </c>
      <c r="T484" s="1">
        <v>111</v>
      </c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</row>
    <row r="485" spans="1:168" s="2" customFormat="1" ht="15" customHeight="1" x14ac:dyDescent="0.4">
      <c r="A485" s="1">
        <v>13</v>
      </c>
      <c r="B485" s="7" t="s">
        <v>528</v>
      </c>
      <c r="C485" s="1" t="s">
        <v>34</v>
      </c>
      <c r="D485" s="1" t="s">
        <v>513</v>
      </c>
      <c r="E485" s="1" t="s">
        <v>529</v>
      </c>
      <c r="F485" s="1" t="s">
        <v>80</v>
      </c>
      <c r="G485" s="3">
        <v>23100</v>
      </c>
      <c r="H485" s="56">
        <v>0</v>
      </c>
      <c r="I485" s="5">
        <v>25</v>
      </c>
      <c r="J485" s="5">
        <f t="shared" si="155"/>
        <v>662.97</v>
      </c>
      <c r="K485" s="53">
        <f t="shared" si="156"/>
        <v>1640.1</v>
      </c>
      <c r="L485" s="53">
        <f t="shared" si="157"/>
        <v>265.64999999999998</v>
      </c>
      <c r="M485" s="5">
        <f t="shared" si="158"/>
        <v>702.24</v>
      </c>
      <c r="N485" s="53">
        <f t="shared" si="159"/>
        <v>1637.7900000000002</v>
      </c>
      <c r="O485" s="6">
        <v>0</v>
      </c>
      <c r="P485" s="5">
        <f t="shared" si="160"/>
        <v>4908.75</v>
      </c>
      <c r="Q485" s="5">
        <f t="shared" si="161"/>
        <v>1390.21</v>
      </c>
      <c r="R485" s="5">
        <f t="shared" si="162"/>
        <v>3543.54</v>
      </c>
      <c r="S485" s="55">
        <f t="shared" si="163"/>
        <v>21709.79</v>
      </c>
      <c r="T485" s="1">
        <v>111</v>
      </c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</row>
    <row r="486" spans="1:168" s="2" customFormat="1" ht="15" customHeight="1" x14ac:dyDescent="0.4">
      <c r="A486" s="1">
        <v>14</v>
      </c>
      <c r="B486" s="2" t="s">
        <v>530</v>
      </c>
      <c r="C486" s="1" t="s">
        <v>30</v>
      </c>
      <c r="D486" s="1" t="s">
        <v>513</v>
      </c>
      <c r="E486" s="1" t="s">
        <v>529</v>
      </c>
      <c r="F486" s="1" t="s">
        <v>80</v>
      </c>
      <c r="G486" s="3">
        <v>23100</v>
      </c>
      <c r="H486" s="56">
        <v>0</v>
      </c>
      <c r="I486" s="5">
        <v>25</v>
      </c>
      <c r="J486" s="5">
        <f t="shared" si="155"/>
        <v>662.97</v>
      </c>
      <c r="K486" s="53">
        <f t="shared" si="156"/>
        <v>1640.1</v>
      </c>
      <c r="L486" s="53">
        <f t="shared" si="157"/>
        <v>265.64999999999998</v>
      </c>
      <c r="M486" s="5">
        <f t="shared" si="158"/>
        <v>702.24</v>
      </c>
      <c r="N486" s="53">
        <f t="shared" si="159"/>
        <v>1637.7900000000002</v>
      </c>
      <c r="O486" s="6">
        <v>0</v>
      </c>
      <c r="P486" s="5">
        <f t="shared" si="160"/>
        <v>4908.75</v>
      </c>
      <c r="Q486" s="5">
        <f t="shared" si="161"/>
        <v>1390.21</v>
      </c>
      <c r="R486" s="5">
        <f t="shared" si="162"/>
        <v>3543.54</v>
      </c>
      <c r="S486" s="55">
        <f t="shared" si="163"/>
        <v>21709.79</v>
      </c>
      <c r="T486" s="1">
        <v>111</v>
      </c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</row>
    <row r="487" spans="1:168" s="2" customFormat="1" ht="15" customHeight="1" x14ac:dyDescent="0.4">
      <c r="A487" s="1">
        <v>15</v>
      </c>
      <c r="B487" s="2" t="s">
        <v>531</v>
      </c>
      <c r="C487" s="1" t="s">
        <v>30</v>
      </c>
      <c r="D487" s="1" t="s">
        <v>513</v>
      </c>
      <c r="E487" s="1" t="s">
        <v>532</v>
      </c>
      <c r="F487" s="1" t="s">
        <v>32</v>
      </c>
      <c r="G487" s="3">
        <v>23100</v>
      </c>
      <c r="H487" s="56">
        <v>0</v>
      </c>
      <c r="I487" s="5">
        <v>25</v>
      </c>
      <c r="J487" s="5">
        <f t="shared" si="155"/>
        <v>662.97</v>
      </c>
      <c r="K487" s="53">
        <f t="shared" si="156"/>
        <v>1640.1</v>
      </c>
      <c r="L487" s="53">
        <f t="shared" si="157"/>
        <v>265.64999999999998</v>
      </c>
      <c r="M487" s="5">
        <f t="shared" si="158"/>
        <v>702.24</v>
      </c>
      <c r="N487" s="53">
        <f t="shared" si="159"/>
        <v>1637.7900000000002</v>
      </c>
      <c r="O487" s="6">
        <v>0</v>
      </c>
      <c r="P487" s="5">
        <f t="shared" si="160"/>
        <v>4908.75</v>
      </c>
      <c r="Q487" s="5">
        <f t="shared" si="161"/>
        <v>1390.21</v>
      </c>
      <c r="R487" s="5">
        <f t="shared" si="162"/>
        <v>3543.54</v>
      </c>
      <c r="S487" s="55">
        <f t="shared" si="163"/>
        <v>21709.79</v>
      </c>
      <c r="T487" s="1">
        <v>111</v>
      </c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</row>
    <row r="488" spans="1:168" s="2" customFormat="1" ht="15" customHeight="1" x14ac:dyDescent="0.4">
      <c r="A488" s="1">
        <v>16</v>
      </c>
      <c r="B488" s="2" t="s">
        <v>533</v>
      </c>
      <c r="C488" s="1" t="s">
        <v>30</v>
      </c>
      <c r="D488" s="1" t="s">
        <v>513</v>
      </c>
      <c r="E488" s="1" t="s">
        <v>532</v>
      </c>
      <c r="F488" s="1" t="s">
        <v>32</v>
      </c>
      <c r="G488" s="3">
        <v>23100</v>
      </c>
      <c r="H488" s="56">
        <v>0</v>
      </c>
      <c r="I488" s="5">
        <v>25</v>
      </c>
      <c r="J488" s="5">
        <f t="shared" si="155"/>
        <v>662.97</v>
      </c>
      <c r="K488" s="53">
        <f t="shared" si="156"/>
        <v>1640.1</v>
      </c>
      <c r="L488" s="53">
        <f t="shared" si="157"/>
        <v>265.64999999999998</v>
      </c>
      <c r="M488" s="5">
        <f t="shared" si="158"/>
        <v>702.24</v>
      </c>
      <c r="N488" s="53">
        <f t="shared" si="159"/>
        <v>1637.7900000000002</v>
      </c>
      <c r="O488" s="6">
        <v>0</v>
      </c>
      <c r="P488" s="5">
        <f t="shared" si="160"/>
        <v>4908.75</v>
      </c>
      <c r="Q488" s="5">
        <f t="shared" si="161"/>
        <v>1390.21</v>
      </c>
      <c r="R488" s="5">
        <f t="shared" si="162"/>
        <v>3543.54</v>
      </c>
      <c r="S488" s="55">
        <f t="shared" si="163"/>
        <v>21709.79</v>
      </c>
      <c r="T488" s="1">
        <v>111</v>
      </c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</row>
    <row r="489" spans="1:168" s="2" customFormat="1" ht="15" customHeight="1" x14ac:dyDescent="0.4">
      <c r="A489" s="1">
        <v>17</v>
      </c>
      <c r="B489" s="2" t="s">
        <v>534</v>
      </c>
      <c r="C489" s="1" t="s">
        <v>30</v>
      </c>
      <c r="D489" s="1" t="s">
        <v>513</v>
      </c>
      <c r="E489" s="1" t="s">
        <v>535</v>
      </c>
      <c r="F489" s="1" t="s">
        <v>32</v>
      </c>
      <c r="G489" s="3">
        <v>23100</v>
      </c>
      <c r="H489" s="56">
        <v>0</v>
      </c>
      <c r="I489" s="5">
        <v>25</v>
      </c>
      <c r="J489" s="5">
        <f t="shared" si="155"/>
        <v>662.97</v>
      </c>
      <c r="K489" s="53">
        <f t="shared" si="156"/>
        <v>1640.1</v>
      </c>
      <c r="L489" s="53">
        <f t="shared" si="157"/>
        <v>265.64999999999998</v>
      </c>
      <c r="M489" s="5">
        <f t="shared" si="158"/>
        <v>702.24</v>
      </c>
      <c r="N489" s="53">
        <f t="shared" si="159"/>
        <v>1637.7900000000002</v>
      </c>
      <c r="O489" s="6">
        <v>0</v>
      </c>
      <c r="P489" s="5">
        <f t="shared" si="160"/>
        <v>4908.75</v>
      </c>
      <c r="Q489" s="5">
        <f t="shared" si="161"/>
        <v>1390.21</v>
      </c>
      <c r="R489" s="5">
        <f t="shared" si="162"/>
        <v>3543.54</v>
      </c>
      <c r="S489" s="55">
        <f t="shared" si="163"/>
        <v>21709.79</v>
      </c>
      <c r="T489" s="1">
        <v>111</v>
      </c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</row>
    <row r="490" spans="1:168" s="2" customFormat="1" ht="15" customHeight="1" x14ac:dyDescent="0.4">
      <c r="A490" s="1">
        <v>18</v>
      </c>
      <c r="B490" s="2" t="s">
        <v>536</v>
      </c>
      <c r="C490" s="1" t="s">
        <v>30</v>
      </c>
      <c r="D490" s="1" t="s">
        <v>513</v>
      </c>
      <c r="E490" s="1" t="s">
        <v>537</v>
      </c>
      <c r="F490" s="1" t="s">
        <v>32</v>
      </c>
      <c r="G490" s="3">
        <v>23100</v>
      </c>
      <c r="H490" s="56">
        <v>0</v>
      </c>
      <c r="I490" s="5">
        <v>25</v>
      </c>
      <c r="J490" s="5">
        <f t="shared" si="155"/>
        <v>662.97</v>
      </c>
      <c r="K490" s="53">
        <f t="shared" si="156"/>
        <v>1640.1</v>
      </c>
      <c r="L490" s="53">
        <f t="shared" si="157"/>
        <v>265.64999999999998</v>
      </c>
      <c r="M490" s="5">
        <f t="shared" si="158"/>
        <v>702.24</v>
      </c>
      <c r="N490" s="53">
        <f t="shared" si="159"/>
        <v>1637.7900000000002</v>
      </c>
      <c r="O490" s="6">
        <v>0</v>
      </c>
      <c r="P490" s="5">
        <f t="shared" si="160"/>
        <v>4908.75</v>
      </c>
      <c r="Q490" s="5">
        <f t="shared" si="161"/>
        <v>1390.21</v>
      </c>
      <c r="R490" s="5">
        <f t="shared" si="162"/>
        <v>3543.54</v>
      </c>
      <c r="S490" s="55">
        <f t="shared" si="163"/>
        <v>21709.79</v>
      </c>
      <c r="T490" s="1">
        <v>111</v>
      </c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</row>
    <row r="491" spans="1:168" s="2" customFormat="1" ht="15" customHeight="1" x14ac:dyDescent="0.4">
      <c r="A491" s="1">
        <v>19</v>
      </c>
      <c r="B491" s="2" t="s">
        <v>538</v>
      </c>
      <c r="C491" s="1" t="s">
        <v>30</v>
      </c>
      <c r="D491" s="1" t="s">
        <v>513</v>
      </c>
      <c r="E491" s="1" t="s">
        <v>539</v>
      </c>
      <c r="F491" s="1" t="s">
        <v>32</v>
      </c>
      <c r="G491" s="3">
        <v>25200</v>
      </c>
      <c r="H491" s="56">
        <v>0</v>
      </c>
      <c r="I491" s="5">
        <v>25</v>
      </c>
      <c r="J491" s="5">
        <f t="shared" si="155"/>
        <v>723.24</v>
      </c>
      <c r="K491" s="53">
        <f t="shared" si="156"/>
        <v>1789.1999999999998</v>
      </c>
      <c r="L491" s="53">
        <f t="shared" si="157"/>
        <v>289.8</v>
      </c>
      <c r="M491" s="5">
        <f t="shared" si="158"/>
        <v>766.08</v>
      </c>
      <c r="N491" s="53">
        <f t="shared" si="159"/>
        <v>1786.68</v>
      </c>
      <c r="O491" s="6">
        <v>0</v>
      </c>
      <c r="P491" s="5">
        <f t="shared" si="160"/>
        <v>5355</v>
      </c>
      <c r="Q491" s="5">
        <f t="shared" si="161"/>
        <v>1514.3200000000002</v>
      </c>
      <c r="R491" s="5">
        <f t="shared" si="162"/>
        <v>3865.6800000000003</v>
      </c>
      <c r="S491" s="55">
        <f t="shared" si="163"/>
        <v>23685.68</v>
      </c>
      <c r="T491" s="1">
        <v>111</v>
      </c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</row>
    <row r="492" spans="1:168" s="2" customFormat="1" ht="15" customHeight="1" x14ac:dyDescent="0.4">
      <c r="A492" s="1">
        <v>20</v>
      </c>
      <c r="B492" s="2" t="s">
        <v>540</v>
      </c>
      <c r="C492" s="1" t="s">
        <v>30</v>
      </c>
      <c r="D492" s="1" t="s">
        <v>513</v>
      </c>
      <c r="E492" s="1" t="s">
        <v>541</v>
      </c>
      <c r="F492" s="1" t="s">
        <v>32</v>
      </c>
      <c r="G492" s="3">
        <v>23100</v>
      </c>
      <c r="H492" s="56">
        <v>0</v>
      </c>
      <c r="I492" s="5">
        <v>25</v>
      </c>
      <c r="J492" s="5">
        <f t="shared" si="155"/>
        <v>662.97</v>
      </c>
      <c r="K492" s="53">
        <f t="shared" si="156"/>
        <v>1640.1</v>
      </c>
      <c r="L492" s="53">
        <f t="shared" si="157"/>
        <v>265.64999999999998</v>
      </c>
      <c r="M492" s="5">
        <f t="shared" si="158"/>
        <v>702.24</v>
      </c>
      <c r="N492" s="53">
        <f t="shared" si="159"/>
        <v>1637.7900000000002</v>
      </c>
      <c r="O492" s="6">
        <v>1587.38</v>
      </c>
      <c r="P492" s="5">
        <f t="shared" si="160"/>
        <v>4908.75</v>
      </c>
      <c r="Q492" s="5">
        <f t="shared" si="161"/>
        <v>2977.59</v>
      </c>
      <c r="R492" s="5">
        <f t="shared" si="162"/>
        <v>3543.54</v>
      </c>
      <c r="S492" s="55">
        <f t="shared" si="163"/>
        <v>20122.41</v>
      </c>
      <c r="T492" s="1">
        <v>111</v>
      </c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</row>
    <row r="493" spans="1:168" s="2" customFormat="1" ht="15" customHeight="1" x14ac:dyDescent="0.4">
      <c r="A493" s="1">
        <v>21</v>
      </c>
      <c r="B493" s="112" t="s">
        <v>542</v>
      </c>
      <c r="C493" s="111" t="s">
        <v>34</v>
      </c>
      <c r="D493" s="111" t="s">
        <v>513</v>
      </c>
      <c r="E493" s="1" t="s">
        <v>543</v>
      </c>
      <c r="F493" s="1" t="s">
        <v>32</v>
      </c>
      <c r="G493" s="3">
        <v>23100</v>
      </c>
      <c r="H493" s="56">
        <v>0</v>
      </c>
      <c r="I493" s="5">
        <v>25</v>
      </c>
      <c r="J493" s="5">
        <f t="shared" si="155"/>
        <v>662.97</v>
      </c>
      <c r="K493" s="53">
        <f t="shared" si="156"/>
        <v>1640.1</v>
      </c>
      <c r="L493" s="53">
        <f t="shared" si="157"/>
        <v>265.64999999999998</v>
      </c>
      <c r="M493" s="5">
        <f t="shared" si="158"/>
        <v>702.24</v>
      </c>
      <c r="N493" s="53">
        <f t="shared" si="159"/>
        <v>1637.7900000000002</v>
      </c>
      <c r="O493" s="6">
        <v>0</v>
      </c>
      <c r="P493" s="5">
        <f t="shared" si="160"/>
        <v>4908.75</v>
      </c>
      <c r="Q493" s="5">
        <f t="shared" si="161"/>
        <v>1390.21</v>
      </c>
      <c r="R493" s="5">
        <f t="shared" si="162"/>
        <v>3543.54</v>
      </c>
      <c r="S493" s="55">
        <f t="shared" si="163"/>
        <v>21709.79</v>
      </c>
      <c r="T493" s="1">
        <v>111</v>
      </c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</row>
    <row r="494" spans="1:168" s="2" customFormat="1" ht="15" customHeight="1" x14ac:dyDescent="0.4">
      <c r="A494" s="1">
        <v>22</v>
      </c>
      <c r="B494" s="2" t="s">
        <v>544</v>
      </c>
      <c r="C494" s="1" t="s">
        <v>30</v>
      </c>
      <c r="D494" s="1" t="s">
        <v>513</v>
      </c>
      <c r="E494" s="1" t="s">
        <v>545</v>
      </c>
      <c r="F494" s="1" t="s">
        <v>32</v>
      </c>
      <c r="G494" s="3">
        <v>23100</v>
      </c>
      <c r="H494" s="56">
        <v>0</v>
      </c>
      <c r="I494" s="5">
        <v>25</v>
      </c>
      <c r="J494" s="5">
        <f t="shared" si="155"/>
        <v>662.97</v>
      </c>
      <c r="K494" s="53">
        <f t="shared" si="156"/>
        <v>1640.1</v>
      </c>
      <c r="L494" s="53">
        <f t="shared" si="157"/>
        <v>265.64999999999998</v>
      </c>
      <c r="M494" s="5">
        <f t="shared" si="158"/>
        <v>702.24</v>
      </c>
      <c r="N494" s="53">
        <f t="shared" si="159"/>
        <v>1637.7900000000002</v>
      </c>
      <c r="O494" s="6">
        <v>0</v>
      </c>
      <c r="P494" s="5">
        <f t="shared" si="160"/>
        <v>4908.75</v>
      </c>
      <c r="Q494" s="5">
        <f t="shared" si="161"/>
        <v>1390.21</v>
      </c>
      <c r="R494" s="5">
        <f t="shared" si="162"/>
        <v>3543.54</v>
      </c>
      <c r="S494" s="55">
        <f t="shared" si="163"/>
        <v>21709.79</v>
      </c>
      <c r="T494" s="1">
        <v>111</v>
      </c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</row>
    <row r="495" spans="1:168" s="2" customFormat="1" ht="15" customHeight="1" x14ac:dyDescent="0.4">
      <c r="A495" s="1">
        <v>23</v>
      </c>
      <c r="B495" s="2" t="s">
        <v>546</v>
      </c>
      <c r="C495" s="1" t="s">
        <v>30</v>
      </c>
      <c r="D495" s="1" t="s">
        <v>513</v>
      </c>
      <c r="E495" s="1" t="s">
        <v>547</v>
      </c>
      <c r="F495" s="1" t="s">
        <v>32</v>
      </c>
      <c r="G495" s="3">
        <v>23100</v>
      </c>
      <c r="H495" s="56">
        <v>0</v>
      </c>
      <c r="I495" s="5">
        <v>25</v>
      </c>
      <c r="J495" s="5">
        <f t="shared" si="155"/>
        <v>662.97</v>
      </c>
      <c r="K495" s="53">
        <f t="shared" si="156"/>
        <v>1640.1</v>
      </c>
      <c r="L495" s="53">
        <f t="shared" si="157"/>
        <v>265.64999999999998</v>
      </c>
      <c r="M495" s="5">
        <f t="shared" si="158"/>
        <v>702.24</v>
      </c>
      <c r="N495" s="53">
        <f t="shared" si="159"/>
        <v>1637.7900000000002</v>
      </c>
      <c r="O495" s="6">
        <v>0</v>
      </c>
      <c r="P495" s="5">
        <f t="shared" si="160"/>
        <v>4908.75</v>
      </c>
      <c r="Q495" s="5">
        <f t="shared" si="161"/>
        <v>1390.21</v>
      </c>
      <c r="R495" s="5">
        <f t="shared" si="162"/>
        <v>3543.54</v>
      </c>
      <c r="S495" s="55">
        <f t="shared" si="163"/>
        <v>21709.79</v>
      </c>
      <c r="T495" s="1">
        <v>111</v>
      </c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</row>
    <row r="496" spans="1:168" s="2" customFormat="1" ht="15" customHeight="1" x14ac:dyDescent="0.4">
      <c r="A496" s="1">
        <v>24</v>
      </c>
      <c r="B496" s="2" t="s">
        <v>548</v>
      </c>
      <c r="C496" s="1" t="s">
        <v>30</v>
      </c>
      <c r="D496" s="1" t="s">
        <v>513</v>
      </c>
      <c r="E496" s="1" t="s">
        <v>549</v>
      </c>
      <c r="F496" s="1" t="s">
        <v>32</v>
      </c>
      <c r="G496" s="3">
        <v>23100</v>
      </c>
      <c r="H496" s="56">
        <v>0</v>
      </c>
      <c r="I496" s="5">
        <v>25</v>
      </c>
      <c r="J496" s="5">
        <f t="shared" si="155"/>
        <v>662.97</v>
      </c>
      <c r="K496" s="53">
        <f t="shared" si="156"/>
        <v>1640.1</v>
      </c>
      <c r="L496" s="53">
        <f t="shared" si="157"/>
        <v>265.64999999999998</v>
      </c>
      <c r="M496" s="5">
        <f t="shared" si="158"/>
        <v>702.24</v>
      </c>
      <c r="N496" s="53">
        <f t="shared" si="159"/>
        <v>1637.7900000000002</v>
      </c>
      <c r="O496" s="6">
        <v>0</v>
      </c>
      <c r="P496" s="5">
        <f t="shared" si="160"/>
        <v>4908.75</v>
      </c>
      <c r="Q496" s="5">
        <f t="shared" si="161"/>
        <v>1390.21</v>
      </c>
      <c r="R496" s="5">
        <f t="shared" si="162"/>
        <v>3543.54</v>
      </c>
      <c r="S496" s="55">
        <f t="shared" si="163"/>
        <v>21709.79</v>
      </c>
      <c r="T496" s="1">
        <v>111</v>
      </c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</row>
    <row r="497" spans="1:191" s="2" customFormat="1" ht="15" customHeight="1" x14ac:dyDescent="0.4">
      <c r="A497" s="1">
        <v>25</v>
      </c>
      <c r="B497" s="2" t="s">
        <v>550</v>
      </c>
      <c r="C497" s="1" t="s">
        <v>30</v>
      </c>
      <c r="D497" s="1" t="s">
        <v>513</v>
      </c>
      <c r="E497" s="1" t="s">
        <v>447</v>
      </c>
      <c r="F497" s="1" t="s">
        <v>32</v>
      </c>
      <c r="G497" s="3">
        <v>24150</v>
      </c>
      <c r="H497" s="56">
        <v>0</v>
      </c>
      <c r="I497" s="5">
        <v>25</v>
      </c>
      <c r="J497" s="5">
        <f t="shared" si="155"/>
        <v>693.10500000000002</v>
      </c>
      <c r="K497" s="53">
        <f t="shared" si="156"/>
        <v>1714.6499999999999</v>
      </c>
      <c r="L497" s="53">
        <f t="shared" si="157"/>
        <v>277.72500000000002</v>
      </c>
      <c r="M497" s="5">
        <f t="shared" si="158"/>
        <v>734.16</v>
      </c>
      <c r="N497" s="53">
        <f t="shared" si="159"/>
        <v>1712.2350000000001</v>
      </c>
      <c r="O497" s="6">
        <v>0</v>
      </c>
      <c r="P497" s="5">
        <f t="shared" si="160"/>
        <v>5131.875</v>
      </c>
      <c r="Q497" s="5">
        <f t="shared" si="161"/>
        <v>1452.2649999999999</v>
      </c>
      <c r="R497" s="5">
        <f t="shared" si="162"/>
        <v>3704.61</v>
      </c>
      <c r="S497" s="55">
        <f t="shared" si="163"/>
        <v>22697.735000000001</v>
      </c>
      <c r="T497" s="1">
        <v>111</v>
      </c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</row>
    <row r="498" spans="1:191" s="2" customFormat="1" ht="15" customHeight="1" thickBot="1" x14ac:dyDescent="0.45">
      <c r="A498" s="1">
        <v>26</v>
      </c>
      <c r="B498" s="2" t="s">
        <v>551</v>
      </c>
      <c r="C498" s="1" t="s">
        <v>34</v>
      </c>
      <c r="D498" s="1" t="s">
        <v>513</v>
      </c>
      <c r="E498" s="1" t="s">
        <v>39</v>
      </c>
      <c r="F498" s="1" t="s">
        <v>32</v>
      </c>
      <c r="G498" s="3">
        <v>22000</v>
      </c>
      <c r="H498" s="56">
        <v>0</v>
      </c>
      <c r="I498" s="5">
        <v>25</v>
      </c>
      <c r="J498" s="5">
        <f t="shared" si="155"/>
        <v>631.4</v>
      </c>
      <c r="K498" s="53">
        <f t="shared" si="156"/>
        <v>1561.9999999999998</v>
      </c>
      <c r="L498" s="53">
        <f t="shared" si="157"/>
        <v>253</v>
      </c>
      <c r="M498" s="5">
        <f t="shared" si="158"/>
        <v>668.8</v>
      </c>
      <c r="N498" s="53">
        <f t="shared" si="159"/>
        <v>1559.8000000000002</v>
      </c>
      <c r="O498" s="6">
        <v>0</v>
      </c>
      <c r="P498" s="5">
        <f t="shared" si="160"/>
        <v>4675</v>
      </c>
      <c r="Q498" s="5">
        <f t="shared" si="161"/>
        <v>1325.1999999999998</v>
      </c>
      <c r="R498" s="5">
        <f t="shared" si="162"/>
        <v>3374.8</v>
      </c>
      <c r="S498" s="55">
        <f t="shared" si="163"/>
        <v>20674.8</v>
      </c>
      <c r="T498" s="1">
        <v>111</v>
      </c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</row>
    <row r="499" spans="1:191" s="76" customFormat="1" ht="18" customHeight="1" thickBot="1" x14ac:dyDescent="0.45">
      <c r="A499" s="84">
        <f>+A498</f>
        <v>26</v>
      </c>
      <c r="B499" s="85"/>
      <c r="C499" s="85"/>
      <c r="D499" s="85"/>
      <c r="E499" s="85"/>
      <c r="F499" s="85"/>
      <c r="G499" s="150">
        <f>SUM(G473:G498)</f>
        <v>640050</v>
      </c>
      <c r="H499" s="150">
        <f t="shared" ref="H499:S499" si="164">SUM(H473:H498)</f>
        <v>1854</v>
      </c>
      <c r="I499" s="150">
        <f t="shared" si="164"/>
        <v>650</v>
      </c>
      <c r="J499" s="150">
        <f t="shared" si="164"/>
        <v>18369.434999999994</v>
      </c>
      <c r="K499" s="150">
        <f t="shared" si="164"/>
        <v>45443.549999999981</v>
      </c>
      <c r="L499" s="150">
        <f t="shared" si="164"/>
        <v>7360.574999999998</v>
      </c>
      <c r="M499" s="150">
        <f t="shared" si="164"/>
        <v>19457.52</v>
      </c>
      <c r="N499" s="150">
        <f t="shared" si="164"/>
        <v>45379.54500000002</v>
      </c>
      <c r="O499" s="150">
        <f t="shared" si="164"/>
        <v>7936.9000000000005</v>
      </c>
      <c r="P499" s="150">
        <f t="shared" si="164"/>
        <v>136010.625</v>
      </c>
      <c r="Q499" s="150">
        <f t="shared" si="164"/>
        <v>48267.854999999981</v>
      </c>
      <c r="R499" s="150">
        <f t="shared" si="164"/>
        <v>98183.669999999969</v>
      </c>
      <c r="S499" s="150">
        <f t="shared" si="164"/>
        <v>591782.1449999999</v>
      </c>
      <c r="T499" s="69"/>
      <c r="U499" s="70"/>
      <c r="V499" s="70"/>
      <c r="W499" s="70"/>
      <c r="X499" s="70"/>
      <c r="Y499" s="70"/>
      <c r="Z499" s="70"/>
      <c r="AA499" s="70"/>
      <c r="AB499" s="70"/>
      <c r="AC499" s="70"/>
      <c r="AD499" s="70"/>
      <c r="AE499" s="70"/>
      <c r="AF499" s="70"/>
      <c r="AG499" s="70"/>
      <c r="AH499" s="70"/>
      <c r="AI499" s="70"/>
      <c r="AJ499" s="70"/>
      <c r="AK499" s="70"/>
      <c r="AL499" s="70"/>
      <c r="AM499" s="70"/>
      <c r="AN499" s="70"/>
      <c r="AO499" s="70"/>
      <c r="AP499" s="70"/>
      <c r="AQ499" s="70"/>
      <c r="AR499" s="70"/>
      <c r="AS499" s="70"/>
      <c r="AT499" s="70"/>
      <c r="AU499" s="70"/>
      <c r="AV499" s="70"/>
      <c r="AW499" s="70"/>
      <c r="AX499" s="70"/>
      <c r="AY499" s="70"/>
      <c r="AZ499" s="70"/>
      <c r="BA499" s="70"/>
      <c r="BB499" s="70"/>
      <c r="BC499" s="70"/>
      <c r="BD499" s="70"/>
      <c r="BE499" s="70"/>
      <c r="BF499" s="70"/>
      <c r="BG499" s="70"/>
      <c r="BH499" s="70"/>
      <c r="BI499" s="70"/>
      <c r="BJ499" s="70"/>
      <c r="BK499" s="70"/>
      <c r="BL499" s="70"/>
      <c r="BM499" s="70"/>
      <c r="BN499" s="70"/>
      <c r="BO499" s="70"/>
      <c r="BP499" s="70"/>
      <c r="BQ499" s="70"/>
      <c r="BR499" s="70"/>
      <c r="BS499" s="70"/>
      <c r="BT499" s="70"/>
      <c r="BU499" s="70"/>
      <c r="BV499" s="70"/>
      <c r="BW499" s="70"/>
      <c r="BX499" s="70"/>
      <c r="BY499" s="70"/>
      <c r="BZ499" s="70"/>
      <c r="CA499" s="70"/>
      <c r="CB499" s="70"/>
      <c r="CC499" s="70"/>
      <c r="CD499" s="70"/>
      <c r="CE499" s="70"/>
      <c r="CF499" s="70"/>
      <c r="CG499" s="70"/>
      <c r="CH499" s="70"/>
      <c r="CI499" s="70"/>
      <c r="CJ499" s="70"/>
      <c r="CK499" s="70"/>
      <c r="CL499" s="70"/>
      <c r="CM499" s="70"/>
      <c r="CN499" s="70"/>
      <c r="CO499" s="70"/>
      <c r="CP499" s="70"/>
      <c r="CQ499" s="70"/>
      <c r="CR499" s="70"/>
      <c r="CS499" s="70"/>
      <c r="CT499" s="70"/>
      <c r="CU499" s="70"/>
      <c r="CV499" s="70"/>
      <c r="CW499" s="70"/>
      <c r="CX499" s="70"/>
      <c r="CY499" s="70"/>
      <c r="CZ499" s="70"/>
      <c r="DA499" s="70"/>
      <c r="DB499" s="70"/>
      <c r="DC499" s="70"/>
      <c r="DD499" s="70"/>
      <c r="DE499" s="70"/>
      <c r="DF499" s="70"/>
      <c r="DG499" s="70"/>
      <c r="DH499" s="70"/>
      <c r="DI499" s="70"/>
      <c r="DJ499" s="70"/>
      <c r="DK499" s="70"/>
      <c r="DL499" s="70"/>
      <c r="DM499" s="70"/>
      <c r="DN499" s="70"/>
      <c r="DO499" s="70"/>
      <c r="DP499" s="70"/>
      <c r="DQ499" s="70"/>
      <c r="DR499" s="70"/>
      <c r="DS499" s="70"/>
      <c r="DT499" s="70"/>
      <c r="DU499" s="70"/>
      <c r="DV499" s="70"/>
      <c r="DW499" s="70"/>
      <c r="DX499" s="70"/>
      <c r="DY499" s="70"/>
      <c r="DZ499" s="70"/>
      <c r="EA499" s="70"/>
      <c r="EB499" s="70"/>
      <c r="EC499" s="70"/>
      <c r="ED499" s="70"/>
      <c r="EE499" s="70"/>
      <c r="EF499" s="70"/>
      <c r="EG499" s="70"/>
      <c r="EH499" s="70"/>
      <c r="EI499" s="70"/>
      <c r="EJ499" s="70"/>
      <c r="EK499" s="70"/>
      <c r="EL499" s="70"/>
      <c r="EM499" s="70"/>
      <c r="EN499" s="70"/>
      <c r="EO499" s="70"/>
      <c r="EP499" s="70"/>
      <c r="EQ499" s="70"/>
      <c r="ER499" s="70"/>
      <c r="ES499" s="70"/>
      <c r="ET499" s="70"/>
      <c r="EU499" s="70"/>
      <c r="EV499" s="70"/>
      <c r="EW499" s="70"/>
      <c r="EX499" s="70"/>
      <c r="EY499" s="70"/>
      <c r="EZ499" s="70"/>
      <c r="FA499" s="70"/>
      <c r="FB499" s="70"/>
      <c r="FC499" s="70"/>
      <c r="FD499" s="70"/>
      <c r="FE499" s="70"/>
      <c r="FF499" s="70"/>
      <c r="FG499" s="70"/>
      <c r="FH499" s="70"/>
      <c r="FI499" s="70"/>
      <c r="FJ499" s="70"/>
      <c r="FK499" s="70"/>
      <c r="FL499" s="70"/>
    </row>
    <row r="500" spans="1:191" s="2" customFormat="1" ht="8.1" customHeight="1" x14ac:dyDescent="0.4">
      <c r="A500" s="71"/>
      <c r="B500" s="72"/>
      <c r="C500" s="72"/>
      <c r="D500" s="72"/>
      <c r="E500" s="72"/>
      <c r="F500" s="72"/>
      <c r="G500" s="73"/>
      <c r="H500" s="74"/>
      <c r="I500" s="53"/>
      <c r="J500" s="70"/>
      <c r="K500" s="70"/>
      <c r="L500" s="70"/>
      <c r="M500" s="53"/>
      <c r="N500" s="53"/>
      <c r="O500" s="100"/>
      <c r="P500" s="70"/>
      <c r="Q500" s="70"/>
      <c r="R500" s="70"/>
      <c r="S500" s="70"/>
      <c r="T500" s="70"/>
      <c r="U500" s="70"/>
      <c r="V500" s="70"/>
      <c r="W500" s="70"/>
      <c r="X500" s="70"/>
      <c r="Y500" s="70"/>
      <c r="Z500" s="70"/>
      <c r="AA500" s="70"/>
      <c r="AB500" s="70"/>
      <c r="AC500" s="70"/>
      <c r="AD500" s="70"/>
      <c r="AE500" s="70"/>
      <c r="AF500" s="70"/>
      <c r="AG500" s="70"/>
      <c r="AH500" s="70"/>
      <c r="AI500" s="70"/>
      <c r="AJ500" s="70"/>
      <c r="AK500" s="70"/>
      <c r="AL500" s="70"/>
      <c r="AM500" s="70"/>
      <c r="AN500" s="70"/>
      <c r="AO500" s="70"/>
      <c r="AP500" s="70"/>
      <c r="AQ500" s="70"/>
      <c r="AR500" s="70"/>
      <c r="AS500" s="70"/>
      <c r="AT500" s="70"/>
      <c r="AU500" s="70"/>
      <c r="AV500" s="70"/>
      <c r="AW500" s="70"/>
      <c r="AX500" s="70"/>
      <c r="AY500" s="70"/>
      <c r="AZ500" s="70"/>
      <c r="BA500" s="70"/>
      <c r="BB500" s="70"/>
      <c r="BC500" s="70"/>
      <c r="BD500" s="70"/>
      <c r="BE500" s="70"/>
      <c r="BF500" s="70"/>
      <c r="BG500" s="70"/>
      <c r="BH500" s="70"/>
      <c r="BI500" s="70"/>
      <c r="BJ500" s="70"/>
      <c r="BK500" s="70"/>
      <c r="BL500" s="70"/>
      <c r="BM500" s="70"/>
      <c r="BN500" s="70"/>
      <c r="BO500" s="70"/>
      <c r="BP500" s="70"/>
      <c r="BQ500" s="70"/>
      <c r="BR500" s="70"/>
      <c r="BS500" s="70"/>
      <c r="BT500" s="70"/>
      <c r="BU500" s="70"/>
      <c r="BV500" s="70"/>
      <c r="BW500" s="70"/>
      <c r="BX500" s="70"/>
      <c r="BY500" s="70"/>
      <c r="BZ500" s="70"/>
      <c r="CA500" s="70"/>
      <c r="CB500" s="70"/>
      <c r="CC500" s="70"/>
      <c r="CD500" s="70"/>
      <c r="CE500" s="70"/>
      <c r="CF500" s="70"/>
      <c r="CG500" s="70"/>
      <c r="CH500" s="70"/>
      <c r="CI500" s="70"/>
      <c r="CJ500" s="70"/>
      <c r="CK500" s="70"/>
      <c r="CL500" s="70"/>
      <c r="CM500" s="70"/>
      <c r="CN500" s="70"/>
      <c r="CO500" s="70"/>
      <c r="CP500" s="70"/>
      <c r="CQ500" s="70"/>
      <c r="CR500" s="70"/>
      <c r="CS500" s="70"/>
      <c r="CT500" s="70"/>
      <c r="CU500" s="70"/>
      <c r="CV500" s="70"/>
      <c r="CW500" s="70"/>
      <c r="CX500" s="70"/>
      <c r="CY500" s="70"/>
      <c r="CZ500" s="70"/>
      <c r="DA500" s="70"/>
      <c r="DB500" s="70"/>
      <c r="DC500" s="70"/>
      <c r="DD500" s="70"/>
      <c r="DE500" s="70"/>
      <c r="DF500" s="70"/>
      <c r="DG500" s="70"/>
      <c r="DH500" s="70"/>
      <c r="DI500" s="70"/>
      <c r="DJ500" s="70"/>
      <c r="DK500" s="70"/>
      <c r="DL500" s="70"/>
      <c r="DM500" s="70"/>
      <c r="DN500" s="70"/>
      <c r="DO500" s="70"/>
      <c r="DP500" s="70"/>
      <c r="DQ500" s="70"/>
      <c r="DR500" s="70"/>
      <c r="DS500" s="70"/>
      <c r="DT500" s="70"/>
      <c r="DU500" s="70"/>
      <c r="DV500" s="70"/>
      <c r="DW500" s="70"/>
      <c r="DX500" s="70"/>
      <c r="DY500" s="70"/>
      <c r="DZ500" s="70"/>
      <c r="EA500" s="70"/>
      <c r="EB500" s="70"/>
      <c r="EC500" s="70"/>
      <c r="ED500" s="70"/>
      <c r="EE500" s="70"/>
      <c r="EF500" s="70"/>
      <c r="EG500" s="70"/>
      <c r="EH500" s="70"/>
      <c r="EI500" s="70"/>
      <c r="EJ500" s="70"/>
      <c r="EK500" s="70"/>
      <c r="EL500" s="70"/>
      <c r="EM500" s="70"/>
      <c r="EN500" s="70"/>
      <c r="EO500" s="70"/>
      <c r="EP500" s="70"/>
      <c r="EQ500" s="70"/>
      <c r="ER500" s="70"/>
      <c r="ES500" s="70"/>
      <c r="ET500" s="70"/>
      <c r="EU500" s="70"/>
      <c r="EV500" s="70"/>
      <c r="EW500" s="70"/>
      <c r="EX500" s="70"/>
      <c r="EY500" s="70"/>
      <c r="EZ500" s="70"/>
      <c r="FA500" s="70"/>
      <c r="FB500" s="70"/>
      <c r="FC500" s="70"/>
      <c r="FD500" s="70"/>
      <c r="FE500" s="70"/>
      <c r="FF500" s="70"/>
      <c r="FG500" s="70"/>
      <c r="FH500" s="70"/>
      <c r="FI500" s="70"/>
      <c r="FJ500" s="70"/>
      <c r="FK500" s="70"/>
      <c r="FL500" s="70"/>
    </row>
    <row r="501" spans="1:191" s="89" customFormat="1" ht="15" customHeight="1" x14ac:dyDescent="0.4">
      <c r="A501" s="46" t="s">
        <v>552</v>
      </c>
      <c r="B501" s="46"/>
      <c r="C501" s="46"/>
      <c r="D501" s="46"/>
      <c r="E501" s="46"/>
      <c r="F501" s="90"/>
      <c r="G501" s="118"/>
      <c r="H501" s="102"/>
      <c r="I501" s="103"/>
      <c r="J501" s="103"/>
      <c r="K501" s="103"/>
      <c r="L501" s="48"/>
      <c r="M501" s="103"/>
      <c r="N501" s="103"/>
      <c r="O501" s="104"/>
      <c r="P501" s="103"/>
      <c r="Q501" s="103"/>
      <c r="R501" s="103"/>
      <c r="S501" s="103"/>
      <c r="T501" s="101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  <c r="EQ501" s="2"/>
      <c r="ER501" s="2"/>
      <c r="ES501" s="2"/>
      <c r="ET501" s="2"/>
      <c r="EU501" s="2"/>
      <c r="EV501" s="2"/>
      <c r="EW501" s="2"/>
      <c r="EX501" s="2"/>
      <c r="EY501" s="2"/>
      <c r="EZ501" s="2"/>
      <c r="FA501" s="2"/>
      <c r="FB501" s="2"/>
      <c r="FC501" s="2"/>
      <c r="FD501" s="2"/>
      <c r="FE501" s="2"/>
      <c r="FF501" s="2"/>
      <c r="FG501" s="2"/>
      <c r="FH501" s="2"/>
      <c r="FI501" s="2"/>
      <c r="FJ501" s="2"/>
      <c r="FK501" s="2"/>
      <c r="FL501" s="2"/>
      <c r="FM501" s="2"/>
      <c r="FN501" s="2"/>
      <c r="FO501" s="2"/>
      <c r="FP501" s="2"/>
      <c r="FQ501" s="2"/>
      <c r="FR501" s="2"/>
      <c r="FS501" s="2"/>
      <c r="FT501" s="2"/>
      <c r="FU501" s="2"/>
      <c r="FV501" s="2"/>
      <c r="FW501" s="2"/>
      <c r="FX501" s="2"/>
      <c r="FY501" s="2"/>
      <c r="FZ501" s="2"/>
      <c r="GA501" s="2"/>
      <c r="GB501" s="2"/>
      <c r="GC501" s="2"/>
      <c r="GD501" s="2"/>
      <c r="GE501" s="2"/>
      <c r="GF501" s="2"/>
      <c r="GG501" s="2"/>
      <c r="GH501" s="2"/>
      <c r="GI501" s="2"/>
    </row>
    <row r="502" spans="1:191" s="2" customFormat="1" ht="8.1" customHeight="1" x14ac:dyDescent="0.4">
      <c r="A502" s="71"/>
      <c r="B502" s="72"/>
      <c r="C502" s="72"/>
      <c r="D502" s="72"/>
      <c r="E502" s="72"/>
      <c r="F502" s="72"/>
      <c r="G502" s="73"/>
      <c r="H502" s="74"/>
      <c r="I502" s="53"/>
      <c r="J502" s="70"/>
      <c r="K502" s="70"/>
      <c r="L502" s="70"/>
      <c r="M502" s="53"/>
      <c r="N502" s="53"/>
      <c r="O502" s="100"/>
      <c r="P502" s="70"/>
      <c r="Q502" s="70"/>
      <c r="R502" s="70"/>
      <c r="S502" s="70"/>
      <c r="T502" s="70"/>
      <c r="U502" s="70"/>
      <c r="V502" s="70"/>
      <c r="W502" s="70"/>
      <c r="X502" s="70"/>
      <c r="Y502" s="70"/>
      <c r="Z502" s="70"/>
      <c r="AA502" s="70"/>
      <c r="AB502" s="70"/>
      <c r="AC502" s="70"/>
      <c r="AD502" s="70"/>
      <c r="AE502" s="70"/>
      <c r="AF502" s="70"/>
      <c r="AG502" s="70"/>
      <c r="AH502" s="70"/>
      <c r="AI502" s="70"/>
      <c r="AJ502" s="70"/>
      <c r="AK502" s="70"/>
      <c r="AL502" s="70"/>
      <c r="AM502" s="70"/>
      <c r="AN502" s="70"/>
      <c r="AO502" s="70"/>
      <c r="AP502" s="70"/>
      <c r="AQ502" s="70"/>
      <c r="AR502" s="70"/>
      <c r="AS502" s="70"/>
      <c r="AT502" s="70"/>
      <c r="AU502" s="70"/>
      <c r="AV502" s="70"/>
      <c r="AW502" s="70"/>
      <c r="AX502" s="70"/>
      <c r="AY502" s="70"/>
      <c r="AZ502" s="70"/>
      <c r="BA502" s="70"/>
      <c r="BB502" s="70"/>
      <c r="BC502" s="70"/>
      <c r="BD502" s="70"/>
      <c r="BE502" s="70"/>
      <c r="BF502" s="70"/>
      <c r="BG502" s="70"/>
      <c r="BH502" s="70"/>
      <c r="BI502" s="70"/>
      <c r="BJ502" s="70"/>
      <c r="BK502" s="70"/>
      <c r="BL502" s="70"/>
      <c r="BM502" s="70"/>
      <c r="BN502" s="70"/>
      <c r="BO502" s="70"/>
      <c r="BP502" s="70"/>
      <c r="BQ502" s="70"/>
      <c r="BR502" s="70"/>
      <c r="BS502" s="70"/>
      <c r="BT502" s="70"/>
      <c r="BU502" s="70"/>
      <c r="BV502" s="70"/>
      <c r="BW502" s="70"/>
      <c r="BX502" s="70"/>
      <c r="BY502" s="70"/>
      <c r="BZ502" s="70"/>
      <c r="CA502" s="70"/>
      <c r="CB502" s="70"/>
      <c r="CC502" s="70"/>
      <c r="CD502" s="70"/>
      <c r="CE502" s="70"/>
      <c r="CF502" s="70"/>
      <c r="CG502" s="70"/>
      <c r="CH502" s="70"/>
      <c r="CI502" s="70"/>
      <c r="CJ502" s="70"/>
      <c r="CK502" s="70"/>
      <c r="CL502" s="70"/>
      <c r="CM502" s="70"/>
      <c r="CN502" s="70"/>
      <c r="CO502" s="70"/>
      <c r="CP502" s="70"/>
      <c r="CQ502" s="70"/>
      <c r="CR502" s="70"/>
      <c r="CS502" s="70"/>
      <c r="CT502" s="70"/>
      <c r="CU502" s="70"/>
      <c r="CV502" s="70"/>
      <c r="CW502" s="70"/>
      <c r="CX502" s="70"/>
      <c r="CY502" s="70"/>
      <c r="CZ502" s="70"/>
      <c r="DA502" s="70"/>
      <c r="DB502" s="70"/>
      <c r="DC502" s="70"/>
      <c r="DD502" s="70"/>
      <c r="DE502" s="70"/>
      <c r="DF502" s="70"/>
      <c r="DG502" s="70"/>
      <c r="DH502" s="70"/>
      <c r="DI502" s="70"/>
      <c r="DJ502" s="70"/>
      <c r="DK502" s="70"/>
      <c r="DL502" s="70"/>
      <c r="DM502" s="70"/>
      <c r="DN502" s="70"/>
      <c r="DO502" s="70"/>
      <c r="DP502" s="70"/>
      <c r="DQ502" s="70"/>
      <c r="DR502" s="70"/>
      <c r="DS502" s="70"/>
      <c r="DT502" s="70"/>
      <c r="DU502" s="70"/>
      <c r="DV502" s="70"/>
      <c r="DW502" s="70"/>
      <c r="DX502" s="70"/>
      <c r="DY502" s="70"/>
      <c r="DZ502" s="70"/>
      <c r="EA502" s="70"/>
      <c r="EB502" s="70"/>
      <c r="EC502" s="70"/>
      <c r="ED502" s="70"/>
      <c r="EE502" s="70"/>
      <c r="EF502" s="70"/>
      <c r="EG502" s="70"/>
      <c r="EH502" s="70"/>
      <c r="EI502" s="70"/>
      <c r="EJ502" s="70"/>
      <c r="EK502" s="70"/>
      <c r="EL502" s="70"/>
      <c r="EM502" s="70"/>
      <c r="EN502" s="70"/>
      <c r="EO502" s="70"/>
      <c r="EP502" s="70"/>
      <c r="EQ502" s="70"/>
      <c r="ER502" s="70"/>
      <c r="ES502" s="70"/>
      <c r="ET502" s="70"/>
      <c r="EU502" s="70"/>
      <c r="EV502" s="70"/>
      <c r="EW502" s="70"/>
      <c r="EX502" s="70"/>
      <c r="EY502" s="70"/>
      <c r="EZ502" s="70"/>
      <c r="FA502" s="70"/>
      <c r="FB502" s="70"/>
      <c r="FC502" s="70"/>
      <c r="FD502" s="70"/>
      <c r="FE502" s="70"/>
      <c r="FF502" s="70"/>
      <c r="FG502" s="70"/>
      <c r="FH502" s="70"/>
      <c r="FI502" s="70"/>
      <c r="FJ502" s="70"/>
      <c r="FK502" s="70"/>
      <c r="FL502" s="70"/>
    </row>
    <row r="503" spans="1:191" s="2" customFormat="1" ht="15" customHeight="1" x14ac:dyDescent="0.4">
      <c r="A503" s="1">
        <v>1</v>
      </c>
      <c r="B503" s="2" t="s">
        <v>553</v>
      </c>
      <c r="C503" s="1" t="s">
        <v>30</v>
      </c>
      <c r="D503" s="1" t="s">
        <v>552</v>
      </c>
      <c r="E503" s="1" t="s">
        <v>554</v>
      </c>
      <c r="F503" s="1" t="s">
        <v>80</v>
      </c>
      <c r="G503" s="3">
        <v>91500</v>
      </c>
      <c r="H503" s="4">
        <v>10105.959999999999</v>
      </c>
      <c r="I503" s="5">
        <v>25</v>
      </c>
      <c r="J503" s="5">
        <f>+G503*2.87%</f>
        <v>2626.05</v>
      </c>
      <c r="K503" s="53">
        <f>+G503*7.1%</f>
        <v>6496.4999999999991</v>
      </c>
      <c r="L503" s="5">
        <v>860.29</v>
      </c>
      <c r="M503" s="5">
        <f>+G503*3.04%</f>
        <v>2781.6</v>
      </c>
      <c r="N503" s="53">
        <f>+G503*7.09%</f>
        <v>6487.35</v>
      </c>
      <c r="O503" s="6">
        <v>0</v>
      </c>
      <c r="P503" s="5">
        <f>SUM(J503:N503)</f>
        <v>19251.79</v>
      </c>
      <c r="Q503" s="5">
        <f>+H503+I503+J503+M503+O503</f>
        <v>15538.609999999999</v>
      </c>
      <c r="R503" s="5">
        <f>+K503+L503+N503</f>
        <v>13844.14</v>
      </c>
      <c r="S503" s="55">
        <f>+G503-Q503</f>
        <v>75961.39</v>
      </c>
      <c r="T503" s="1">
        <v>111</v>
      </c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</row>
    <row r="504" spans="1:191" s="2" customFormat="1" ht="15" customHeight="1" x14ac:dyDescent="0.4">
      <c r="A504" s="1">
        <v>2</v>
      </c>
      <c r="B504" s="2" t="s">
        <v>555</v>
      </c>
      <c r="C504" s="1" t="s">
        <v>34</v>
      </c>
      <c r="D504" s="1" t="s">
        <v>552</v>
      </c>
      <c r="E504" s="1" t="s">
        <v>65</v>
      </c>
      <c r="F504" s="1" t="s">
        <v>32</v>
      </c>
      <c r="G504" s="3">
        <v>35000</v>
      </c>
      <c r="H504" s="56">
        <v>0</v>
      </c>
      <c r="I504" s="5">
        <v>25</v>
      </c>
      <c r="J504" s="5">
        <f t="shared" ref="J504:J510" si="165">+G504*2.87%</f>
        <v>1004.5</v>
      </c>
      <c r="K504" s="53">
        <f t="shared" ref="K504:K510" si="166">+G504*7.1%</f>
        <v>2485</v>
      </c>
      <c r="L504" s="53">
        <f>+G504*1.15%</f>
        <v>402.5</v>
      </c>
      <c r="M504" s="5">
        <f>+G504*3.04%</f>
        <v>1064</v>
      </c>
      <c r="N504" s="53">
        <f>+G504*7.09%</f>
        <v>2481.5</v>
      </c>
      <c r="O504" s="83">
        <v>0</v>
      </c>
      <c r="P504" s="5">
        <f>SUM(J504:N504)</f>
        <v>7437.5</v>
      </c>
      <c r="Q504" s="5">
        <f>+H504+I504+J504+M504+O504</f>
        <v>2093.5</v>
      </c>
      <c r="R504" s="5">
        <f>+K504+L504+N504</f>
        <v>5369</v>
      </c>
      <c r="S504" s="55">
        <f>+G504-Q504</f>
        <v>32906.5</v>
      </c>
      <c r="T504" s="1">
        <v>111</v>
      </c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</row>
    <row r="505" spans="1:191" s="2" customFormat="1" ht="15" customHeight="1" x14ac:dyDescent="0.4">
      <c r="A505" s="1">
        <v>3</v>
      </c>
      <c r="B505" s="2" t="s">
        <v>556</v>
      </c>
      <c r="C505" s="1" t="s">
        <v>30</v>
      </c>
      <c r="D505" s="1" t="s">
        <v>552</v>
      </c>
      <c r="E505" s="1" t="s">
        <v>67</v>
      </c>
      <c r="F505" s="1" t="s">
        <v>32</v>
      </c>
      <c r="G505" s="3">
        <v>30000</v>
      </c>
      <c r="H505" s="56">
        <v>0</v>
      </c>
      <c r="I505" s="5">
        <v>25</v>
      </c>
      <c r="J505" s="5">
        <f t="shared" si="165"/>
        <v>861</v>
      </c>
      <c r="K505" s="53">
        <f t="shared" si="166"/>
        <v>2130</v>
      </c>
      <c r="L505" s="53">
        <v>345</v>
      </c>
      <c r="M505" s="5">
        <v>912</v>
      </c>
      <c r="N505" s="53">
        <v>2127</v>
      </c>
      <c r="O505" s="83">
        <v>0</v>
      </c>
      <c r="P505" s="5">
        <v>6375</v>
      </c>
      <c r="Q505" s="5">
        <v>1798</v>
      </c>
      <c r="R505" s="5">
        <v>4602</v>
      </c>
      <c r="S505" s="55">
        <v>28202</v>
      </c>
      <c r="T505" s="1">
        <v>111</v>
      </c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</row>
    <row r="506" spans="1:191" s="2" customFormat="1" ht="15" customHeight="1" x14ac:dyDescent="0.4">
      <c r="A506" s="1">
        <v>4</v>
      </c>
      <c r="B506" s="2" t="s">
        <v>557</v>
      </c>
      <c r="C506" s="1" t="s">
        <v>34</v>
      </c>
      <c r="D506" s="1" t="s">
        <v>552</v>
      </c>
      <c r="E506" s="1" t="s">
        <v>65</v>
      </c>
      <c r="F506" s="1" t="s">
        <v>32</v>
      </c>
      <c r="G506" s="3">
        <v>35000</v>
      </c>
      <c r="H506" s="56">
        <v>0</v>
      </c>
      <c r="I506" s="5">
        <v>25</v>
      </c>
      <c r="J506" s="5">
        <f t="shared" si="165"/>
        <v>1004.5</v>
      </c>
      <c r="K506" s="53">
        <f t="shared" si="166"/>
        <v>2485</v>
      </c>
      <c r="L506" s="53">
        <f>+G506*1.15%</f>
        <v>402.5</v>
      </c>
      <c r="M506" s="5">
        <f>+G506*3.04%</f>
        <v>1064</v>
      </c>
      <c r="N506" s="53">
        <f>+G506*7.09%</f>
        <v>2481.5</v>
      </c>
      <c r="O506" s="6">
        <v>0</v>
      </c>
      <c r="P506" s="5">
        <f>SUM(J506:N506)</f>
        <v>7437.5</v>
      </c>
      <c r="Q506" s="5">
        <f>+H506+I506+J506+M506+O506</f>
        <v>2093.5</v>
      </c>
      <c r="R506" s="5">
        <f>+K506+L506+N506</f>
        <v>5369</v>
      </c>
      <c r="S506" s="55">
        <f>+G506-Q506</f>
        <v>32906.5</v>
      </c>
      <c r="T506" s="1">
        <v>111</v>
      </c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</row>
    <row r="507" spans="1:191" s="2" customFormat="1" ht="15" customHeight="1" x14ac:dyDescent="0.4">
      <c r="A507" s="1">
        <v>5</v>
      </c>
      <c r="B507" s="2" t="s">
        <v>558</v>
      </c>
      <c r="C507" s="1" t="s">
        <v>34</v>
      </c>
      <c r="D507" s="1" t="s">
        <v>552</v>
      </c>
      <c r="E507" s="1" t="s">
        <v>39</v>
      </c>
      <c r="F507" s="1" t="s">
        <v>32</v>
      </c>
      <c r="G507" s="3">
        <v>30000</v>
      </c>
      <c r="H507" s="56">
        <v>0</v>
      </c>
      <c r="I507" s="5">
        <v>25</v>
      </c>
      <c r="J507" s="5">
        <f t="shared" si="165"/>
        <v>861</v>
      </c>
      <c r="K507" s="53">
        <f t="shared" si="166"/>
        <v>2130</v>
      </c>
      <c r="L507" s="53">
        <f>+G507*1.15%</f>
        <v>345</v>
      </c>
      <c r="M507" s="5">
        <f>+G507*3.04%</f>
        <v>912</v>
      </c>
      <c r="N507" s="53">
        <f>+G507*7.09%</f>
        <v>2127</v>
      </c>
      <c r="O507" s="83">
        <v>0</v>
      </c>
      <c r="P507" s="5">
        <f>SUM(J507:N507)</f>
        <v>6375</v>
      </c>
      <c r="Q507" s="5">
        <f>+H507+I507+J507+M507+O507</f>
        <v>1798</v>
      </c>
      <c r="R507" s="5">
        <f>+K507+L507+N507</f>
        <v>4602</v>
      </c>
      <c r="S507" s="55">
        <f>+G507-Q507</f>
        <v>28202</v>
      </c>
      <c r="T507" s="1">
        <v>111</v>
      </c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</row>
    <row r="508" spans="1:191" s="2" customFormat="1" ht="15" customHeight="1" x14ac:dyDescent="0.4">
      <c r="A508" s="1">
        <v>6</v>
      </c>
      <c r="B508" s="2" t="s">
        <v>559</v>
      </c>
      <c r="C508" s="1" t="s">
        <v>30</v>
      </c>
      <c r="D508" s="1" t="s">
        <v>552</v>
      </c>
      <c r="E508" s="1" t="s">
        <v>67</v>
      </c>
      <c r="F508" s="1" t="s">
        <v>32</v>
      </c>
      <c r="G508" s="3">
        <v>29500</v>
      </c>
      <c r="H508" s="56">
        <v>0</v>
      </c>
      <c r="I508" s="5">
        <v>25</v>
      </c>
      <c r="J508" s="5">
        <f t="shared" si="165"/>
        <v>846.65</v>
      </c>
      <c r="K508" s="53">
        <f t="shared" si="166"/>
        <v>2094.5</v>
      </c>
      <c r="L508" s="53">
        <f>+G508*1.15%</f>
        <v>339.25</v>
      </c>
      <c r="M508" s="5">
        <f>+G508*3.04%</f>
        <v>896.8</v>
      </c>
      <c r="N508" s="53">
        <f>+G508*7.09%</f>
        <v>2091.5500000000002</v>
      </c>
      <c r="O508" s="6">
        <v>0</v>
      </c>
      <c r="P508" s="5">
        <f>SUM(J508:N508)</f>
        <v>6268.75</v>
      </c>
      <c r="Q508" s="5">
        <f>+H508+I508+J508+M508+O508</f>
        <v>1768.4499999999998</v>
      </c>
      <c r="R508" s="5">
        <f>+K508+L508+N508</f>
        <v>4525.3</v>
      </c>
      <c r="S508" s="55">
        <f>+G508-Q508</f>
        <v>27731.55</v>
      </c>
      <c r="T508" s="1">
        <v>111</v>
      </c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</row>
    <row r="509" spans="1:191" s="2" customFormat="1" ht="15" customHeight="1" x14ac:dyDescent="0.4">
      <c r="A509" s="1">
        <v>7</v>
      </c>
      <c r="B509" s="2" t="s">
        <v>560</v>
      </c>
      <c r="C509" s="1" t="s">
        <v>34</v>
      </c>
      <c r="D509" s="1" t="s">
        <v>552</v>
      </c>
      <c r="E509" s="1" t="s">
        <v>85</v>
      </c>
      <c r="F509" s="1" t="s">
        <v>80</v>
      </c>
      <c r="G509" s="3">
        <v>50000</v>
      </c>
      <c r="H509" s="56">
        <v>1854</v>
      </c>
      <c r="I509" s="5">
        <v>25</v>
      </c>
      <c r="J509" s="5">
        <f t="shared" si="165"/>
        <v>1435</v>
      </c>
      <c r="K509" s="53">
        <f t="shared" si="166"/>
        <v>3549.9999999999995</v>
      </c>
      <c r="L509" s="53">
        <f>+G509*1.15%</f>
        <v>575</v>
      </c>
      <c r="M509" s="5">
        <f>+G509*3.04%</f>
        <v>1520</v>
      </c>
      <c r="N509" s="53">
        <f>+G509*7.09%</f>
        <v>3545.0000000000005</v>
      </c>
      <c r="O509" s="6">
        <v>0</v>
      </c>
      <c r="P509" s="5">
        <f>SUM(J509:N509)</f>
        <v>10625</v>
      </c>
      <c r="Q509" s="5">
        <f>+H509+I509+J509+M509+O509</f>
        <v>4834</v>
      </c>
      <c r="R509" s="5">
        <f>+K509+L509+N509</f>
        <v>7670</v>
      </c>
      <c r="S509" s="55">
        <f>+G509-Q509</f>
        <v>45166</v>
      </c>
      <c r="T509" s="1">
        <v>111</v>
      </c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</row>
    <row r="510" spans="1:191" s="2" customFormat="1" ht="15" customHeight="1" thickBot="1" x14ac:dyDescent="0.45">
      <c r="A510" s="1">
        <v>8</v>
      </c>
      <c r="B510" s="2" t="s">
        <v>561</v>
      </c>
      <c r="C510" s="1" t="s">
        <v>34</v>
      </c>
      <c r="D510" s="1" t="s">
        <v>552</v>
      </c>
      <c r="E510" s="1" t="s">
        <v>167</v>
      </c>
      <c r="F510" s="1" t="s">
        <v>32</v>
      </c>
      <c r="G510" s="3">
        <v>33000</v>
      </c>
      <c r="H510" s="4">
        <v>0</v>
      </c>
      <c r="I510" s="5">
        <v>25</v>
      </c>
      <c r="J510" s="5">
        <f t="shared" si="165"/>
        <v>947.1</v>
      </c>
      <c r="K510" s="53">
        <f t="shared" si="166"/>
        <v>2343</v>
      </c>
      <c r="L510" s="53">
        <f>+G510*1.15%</f>
        <v>379.5</v>
      </c>
      <c r="M510" s="5">
        <f>+G510*3.04%</f>
        <v>1003.2</v>
      </c>
      <c r="N510" s="53">
        <f>+G510*7.09%</f>
        <v>2339.7000000000003</v>
      </c>
      <c r="O510" s="6">
        <v>0</v>
      </c>
      <c r="P510" s="5">
        <f>SUM(J510:N510)</f>
        <v>7012.5</v>
      </c>
      <c r="Q510" s="5">
        <f>+H510+I510+J510+M510+O510</f>
        <v>1975.3000000000002</v>
      </c>
      <c r="R510" s="5">
        <f>+K510+L510+N510</f>
        <v>5062.2000000000007</v>
      </c>
      <c r="S510" s="55">
        <f>+G510-Q510</f>
        <v>31024.7</v>
      </c>
      <c r="T510" s="1">
        <v>111</v>
      </c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</row>
    <row r="511" spans="1:191" s="76" customFormat="1" ht="18" customHeight="1" thickBot="1" x14ac:dyDescent="0.45">
      <c r="A511" s="84">
        <f>+A510</f>
        <v>8</v>
      </c>
      <c r="B511" s="85"/>
      <c r="C511" s="85"/>
      <c r="D511" s="85"/>
      <c r="E511" s="85"/>
      <c r="F511" s="85"/>
      <c r="G511" s="150">
        <f>SUM(G503:G510)</f>
        <v>334000</v>
      </c>
      <c r="H511" s="99">
        <f>SUM(H503:H510)</f>
        <v>11959.96</v>
      </c>
      <c r="I511" s="151">
        <f t="shared" ref="I511:S511" si="167">SUM(I503:I510)</f>
        <v>200</v>
      </c>
      <c r="J511" s="151">
        <f t="shared" si="167"/>
        <v>9585.8000000000011</v>
      </c>
      <c r="K511" s="151">
        <f t="shared" si="167"/>
        <v>23714</v>
      </c>
      <c r="L511" s="151">
        <f t="shared" si="167"/>
        <v>3649.04</v>
      </c>
      <c r="M511" s="151">
        <f t="shared" si="167"/>
        <v>10153.600000000002</v>
      </c>
      <c r="N511" s="151">
        <f t="shared" si="167"/>
        <v>23680.600000000002</v>
      </c>
      <c r="O511" s="151">
        <f t="shared" si="167"/>
        <v>0</v>
      </c>
      <c r="P511" s="151">
        <f t="shared" si="167"/>
        <v>70783.040000000008</v>
      </c>
      <c r="Q511" s="151">
        <f t="shared" si="167"/>
        <v>31899.360000000001</v>
      </c>
      <c r="R511" s="151">
        <f t="shared" si="167"/>
        <v>51043.64</v>
      </c>
      <c r="S511" s="151">
        <f t="shared" si="167"/>
        <v>302100.64</v>
      </c>
      <c r="T511" s="69"/>
      <c r="U511" s="70"/>
      <c r="V511" s="70"/>
      <c r="W511" s="70"/>
      <c r="X511" s="70"/>
      <c r="Y511" s="70"/>
      <c r="Z511" s="70"/>
      <c r="AA511" s="70"/>
      <c r="AB511" s="70"/>
      <c r="AC511" s="70"/>
      <c r="AD511" s="70"/>
      <c r="AE511" s="70"/>
      <c r="AF511" s="70"/>
      <c r="AG511" s="70"/>
      <c r="AH511" s="70"/>
      <c r="AI511" s="70"/>
      <c r="AJ511" s="70"/>
      <c r="AK511" s="70"/>
      <c r="AL511" s="70"/>
      <c r="AM511" s="70"/>
      <c r="AN511" s="70"/>
      <c r="AO511" s="70"/>
      <c r="AP511" s="70"/>
      <c r="AQ511" s="70"/>
      <c r="AR511" s="70"/>
      <c r="AS511" s="70"/>
      <c r="AT511" s="70"/>
      <c r="AU511" s="70"/>
      <c r="AV511" s="70"/>
      <c r="AW511" s="70"/>
      <c r="AX511" s="70"/>
      <c r="AY511" s="70"/>
      <c r="AZ511" s="70"/>
      <c r="BA511" s="70"/>
      <c r="BB511" s="70"/>
      <c r="BC511" s="70"/>
      <c r="BD511" s="70"/>
      <c r="BE511" s="70"/>
      <c r="BF511" s="70"/>
      <c r="BG511" s="70"/>
      <c r="BH511" s="70"/>
      <c r="BI511" s="70"/>
      <c r="BJ511" s="70"/>
      <c r="BK511" s="70"/>
      <c r="BL511" s="70"/>
      <c r="BM511" s="70"/>
      <c r="BN511" s="70"/>
      <c r="BO511" s="70"/>
      <c r="BP511" s="70"/>
      <c r="BQ511" s="70"/>
      <c r="BR511" s="70"/>
      <c r="BS511" s="70"/>
      <c r="BT511" s="70"/>
      <c r="BU511" s="70"/>
      <c r="BV511" s="70"/>
      <c r="BW511" s="70"/>
      <c r="BX511" s="70"/>
      <c r="BY511" s="70"/>
      <c r="BZ511" s="70"/>
      <c r="CA511" s="70"/>
      <c r="CB511" s="70"/>
      <c r="CC511" s="70"/>
      <c r="CD511" s="70"/>
      <c r="CE511" s="70"/>
      <c r="CF511" s="70"/>
      <c r="CG511" s="70"/>
      <c r="CH511" s="70"/>
      <c r="CI511" s="70"/>
      <c r="CJ511" s="70"/>
      <c r="CK511" s="70"/>
      <c r="CL511" s="70"/>
      <c r="CM511" s="70"/>
      <c r="CN511" s="70"/>
      <c r="CO511" s="70"/>
      <c r="CP511" s="70"/>
      <c r="CQ511" s="70"/>
      <c r="CR511" s="70"/>
      <c r="CS511" s="70"/>
      <c r="CT511" s="70"/>
      <c r="CU511" s="70"/>
      <c r="CV511" s="70"/>
      <c r="CW511" s="70"/>
      <c r="CX511" s="70"/>
      <c r="CY511" s="70"/>
      <c r="CZ511" s="70"/>
      <c r="DA511" s="70"/>
      <c r="DB511" s="70"/>
      <c r="DC511" s="70"/>
      <c r="DD511" s="70"/>
      <c r="DE511" s="70"/>
      <c r="DF511" s="70"/>
      <c r="DG511" s="70"/>
      <c r="DH511" s="70"/>
      <c r="DI511" s="70"/>
      <c r="DJ511" s="70"/>
      <c r="DK511" s="70"/>
      <c r="DL511" s="70"/>
      <c r="DM511" s="70"/>
      <c r="DN511" s="70"/>
      <c r="DO511" s="70"/>
      <c r="DP511" s="70"/>
      <c r="DQ511" s="70"/>
      <c r="DR511" s="70"/>
      <c r="DS511" s="70"/>
      <c r="DT511" s="70"/>
      <c r="DU511" s="70"/>
      <c r="DV511" s="70"/>
      <c r="DW511" s="70"/>
      <c r="DX511" s="70"/>
      <c r="DY511" s="70"/>
      <c r="DZ511" s="70"/>
      <c r="EA511" s="70"/>
      <c r="EB511" s="70"/>
      <c r="EC511" s="70"/>
      <c r="ED511" s="70"/>
      <c r="EE511" s="70"/>
      <c r="EF511" s="70"/>
      <c r="EG511" s="70"/>
      <c r="EH511" s="70"/>
      <c r="EI511" s="70"/>
      <c r="EJ511" s="70"/>
      <c r="EK511" s="70"/>
      <c r="EL511" s="70"/>
      <c r="EM511" s="70"/>
      <c r="EN511" s="70"/>
      <c r="EO511" s="70"/>
      <c r="EP511" s="70"/>
      <c r="EQ511" s="70"/>
      <c r="ER511" s="70"/>
      <c r="ES511" s="70"/>
      <c r="ET511" s="70"/>
      <c r="EU511" s="70"/>
      <c r="EV511" s="70"/>
      <c r="EW511" s="70"/>
      <c r="EX511" s="70"/>
      <c r="EY511" s="70"/>
      <c r="EZ511" s="70"/>
      <c r="FA511" s="70"/>
      <c r="FB511" s="70"/>
      <c r="FC511" s="70"/>
      <c r="FD511" s="70"/>
      <c r="FE511" s="70"/>
      <c r="FF511" s="70"/>
      <c r="FG511" s="70"/>
      <c r="FH511" s="70"/>
      <c r="FI511" s="70"/>
      <c r="FJ511" s="70"/>
      <c r="FK511" s="70"/>
      <c r="FL511" s="70"/>
    </row>
    <row r="512" spans="1:191" s="2" customFormat="1" ht="8.1" customHeight="1" x14ac:dyDescent="0.4">
      <c r="A512" s="71"/>
      <c r="B512" s="72"/>
      <c r="C512" s="72"/>
      <c r="D512" s="72"/>
      <c r="E512" s="72"/>
      <c r="F512" s="72"/>
      <c r="G512" s="73"/>
      <c r="H512" s="74"/>
      <c r="I512" s="53"/>
      <c r="J512" s="70"/>
      <c r="K512" s="70"/>
      <c r="L512" s="70"/>
      <c r="M512" s="53"/>
      <c r="N512" s="53"/>
      <c r="O512" s="100"/>
      <c r="P512" s="70"/>
      <c r="Q512" s="70"/>
      <c r="R512" s="70"/>
      <c r="S512" s="70"/>
      <c r="T512" s="70"/>
      <c r="U512" s="70"/>
      <c r="V512" s="70"/>
      <c r="W512" s="70"/>
      <c r="X512" s="70"/>
      <c r="Y512" s="70"/>
      <c r="Z512" s="70"/>
      <c r="AA512" s="70"/>
      <c r="AB512" s="70"/>
      <c r="AC512" s="70"/>
      <c r="AD512" s="70"/>
      <c r="AE512" s="70"/>
      <c r="AF512" s="70"/>
      <c r="AG512" s="70"/>
      <c r="AH512" s="70"/>
      <c r="AI512" s="70"/>
      <c r="AJ512" s="70"/>
      <c r="AK512" s="70"/>
      <c r="AL512" s="70"/>
      <c r="AM512" s="70"/>
      <c r="AN512" s="70"/>
      <c r="AO512" s="70"/>
      <c r="AP512" s="70"/>
      <c r="AQ512" s="70"/>
      <c r="AR512" s="70"/>
      <c r="AS512" s="70"/>
      <c r="AT512" s="70"/>
      <c r="AU512" s="70"/>
      <c r="AV512" s="70"/>
      <c r="AW512" s="70"/>
      <c r="AX512" s="70"/>
      <c r="AY512" s="70"/>
      <c r="AZ512" s="70"/>
      <c r="BA512" s="70"/>
      <c r="BB512" s="70"/>
      <c r="BC512" s="70"/>
      <c r="BD512" s="70"/>
      <c r="BE512" s="70"/>
      <c r="BF512" s="70"/>
      <c r="BG512" s="70"/>
      <c r="BH512" s="70"/>
      <c r="BI512" s="70"/>
      <c r="BJ512" s="70"/>
      <c r="BK512" s="70"/>
      <c r="BL512" s="70"/>
      <c r="BM512" s="70"/>
      <c r="BN512" s="70"/>
      <c r="BO512" s="70"/>
      <c r="BP512" s="70"/>
      <c r="BQ512" s="70"/>
      <c r="BR512" s="70"/>
      <c r="BS512" s="70"/>
      <c r="BT512" s="70"/>
      <c r="BU512" s="70"/>
      <c r="BV512" s="70"/>
      <c r="BW512" s="70"/>
      <c r="BX512" s="70"/>
      <c r="BY512" s="70"/>
      <c r="BZ512" s="70"/>
      <c r="CA512" s="70"/>
      <c r="CB512" s="70"/>
      <c r="CC512" s="70"/>
      <c r="CD512" s="70"/>
      <c r="CE512" s="70"/>
      <c r="CF512" s="70"/>
      <c r="CG512" s="70"/>
      <c r="CH512" s="70"/>
      <c r="CI512" s="70"/>
      <c r="CJ512" s="70"/>
      <c r="CK512" s="70"/>
      <c r="CL512" s="70"/>
      <c r="CM512" s="70"/>
      <c r="CN512" s="70"/>
      <c r="CO512" s="70"/>
      <c r="CP512" s="70"/>
      <c r="CQ512" s="70"/>
      <c r="CR512" s="70"/>
      <c r="CS512" s="70"/>
      <c r="CT512" s="70"/>
      <c r="CU512" s="70"/>
      <c r="CV512" s="70"/>
      <c r="CW512" s="70"/>
      <c r="CX512" s="70"/>
      <c r="CY512" s="70"/>
      <c r="CZ512" s="70"/>
      <c r="DA512" s="70"/>
      <c r="DB512" s="70"/>
      <c r="DC512" s="70"/>
      <c r="DD512" s="70"/>
      <c r="DE512" s="70"/>
      <c r="DF512" s="70"/>
      <c r="DG512" s="70"/>
      <c r="DH512" s="70"/>
      <c r="DI512" s="70"/>
      <c r="DJ512" s="70"/>
      <c r="DK512" s="70"/>
      <c r="DL512" s="70"/>
      <c r="DM512" s="70"/>
      <c r="DN512" s="70"/>
      <c r="DO512" s="70"/>
      <c r="DP512" s="70"/>
      <c r="DQ512" s="70"/>
      <c r="DR512" s="70"/>
      <c r="DS512" s="70"/>
      <c r="DT512" s="70"/>
      <c r="DU512" s="70"/>
      <c r="DV512" s="70"/>
      <c r="DW512" s="70"/>
      <c r="DX512" s="70"/>
      <c r="DY512" s="70"/>
      <c r="DZ512" s="70"/>
      <c r="EA512" s="70"/>
      <c r="EB512" s="70"/>
      <c r="EC512" s="70"/>
      <c r="ED512" s="70"/>
      <c r="EE512" s="70"/>
      <c r="EF512" s="70"/>
      <c r="EG512" s="70"/>
      <c r="EH512" s="70"/>
      <c r="EI512" s="70"/>
      <c r="EJ512" s="70"/>
      <c r="EK512" s="70"/>
      <c r="EL512" s="70"/>
      <c r="EM512" s="70"/>
      <c r="EN512" s="70"/>
      <c r="EO512" s="70"/>
      <c r="EP512" s="70"/>
      <c r="EQ512" s="70"/>
      <c r="ER512" s="70"/>
      <c r="ES512" s="70"/>
      <c r="ET512" s="70"/>
      <c r="EU512" s="70"/>
      <c r="EV512" s="70"/>
      <c r="EW512" s="70"/>
      <c r="EX512" s="70"/>
      <c r="EY512" s="70"/>
      <c r="EZ512" s="70"/>
      <c r="FA512" s="70"/>
      <c r="FB512" s="70"/>
      <c r="FC512" s="70"/>
      <c r="FD512" s="70"/>
      <c r="FE512" s="70"/>
      <c r="FF512" s="70"/>
      <c r="FG512" s="70"/>
      <c r="FH512" s="70"/>
      <c r="FI512" s="70"/>
      <c r="FJ512" s="70"/>
      <c r="FK512" s="70"/>
      <c r="FL512" s="70"/>
    </row>
    <row r="513" spans="1:191" s="89" customFormat="1" ht="15" customHeight="1" x14ac:dyDescent="0.4">
      <c r="A513" s="46" t="s">
        <v>562</v>
      </c>
      <c r="B513" s="46"/>
      <c r="C513" s="46"/>
      <c r="D513" s="46"/>
      <c r="E513" s="46"/>
      <c r="F513" s="90"/>
      <c r="G513" s="118"/>
      <c r="H513" s="102"/>
      <c r="I513" s="103"/>
      <c r="J513" s="103"/>
      <c r="K513" s="103"/>
      <c r="L513" s="48"/>
      <c r="M513" s="103"/>
      <c r="N513" s="103"/>
      <c r="O513" s="104"/>
      <c r="P513" s="103"/>
      <c r="Q513" s="103"/>
      <c r="R513" s="103"/>
      <c r="S513" s="103"/>
      <c r="T513" s="101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  <c r="EQ513" s="2"/>
      <c r="ER513" s="2"/>
      <c r="ES513" s="2"/>
      <c r="ET513" s="2"/>
      <c r="EU513" s="2"/>
      <c r="EV513" s="2"/>
      <c r="EW513" s="2"/>
      <c r="EX513" s="2"/>
      <c r="EY513" s="2"/>
      <c r="EZ513" s="2"/>
      <c r="FA513" s="2"/>
      <c r="FB513" s="2"/>
      <c r="FC513" s="2"/>
      <c r="FD513" s="2"/>
      <c r="FE513" s="2"/>
      <c r="FF513" s="2"/>
      <c r="FG513" s="2"/>
      <c r="FH513" s="2"/>
      <c r="FI513" s="2"/>
      <c r="FJ513" s="2"/>
      <c r="FK513" s="2"/>
      <c r="FL513" s="2"/>
      <c r="FM513" s="2"/>
      <c r="FN513" s="2"/>
      <c r="FO513" s="2"/>
      <c r="FP513" s="2"/>
      <c r="FQ513" s="2"/>
      <c r="FR513" s="2"/>
      <c r="FS513" s="2"/>
      <c r="FT513" s="2"/>
      <c r="FU513" s="2"/>
      <c r="FV513" s="2"/>
      <c r="FW513" s="2"/>
      <c r="FX513" s="2"/>
      <c r="FY513" s="2"/>
      <c r="FZ513" s="2"/>
      <c r="GA513" s="2"/>
      <c r="GB513" s="2"/>
      <c r="GC513" s="2"/>
      <c r="GD513" s="2"/>
      <c r="GE513" s="2"/>
      <c r="GF513" s="2"/>
      <c r="GG513" s="2"/>
      <c r="GH513" s="2"/>
      <c r="GI513" s="2"/>
    </row>
    <row r="514" spans="1:191" s="2" customFormat="1" ht="8.1" customHeight="1" x14ac:dyDescent="0.4">
      <c r="A514" s="71"/>
      <c r="B514" s="72"/>
      <c r="C514" s="72"/>
      <c r="D514" s="72"/>
      <c r="E514" s="72"/>
      <c r="F514" s="72"/>
      <c r="G514" s="73"/>
      <c r="H514" s="56"/>
      <c r="I514" s="53"/>
      <c r="J514" s="70"/>
      <c r="K514" s="70"/>
      <c r="L514" s="70"/>
      <c r="M514" s="53"/>
      <c r="N514" s="53"/>
      <c r="O514" s="100"/>
      <c r="P514" s="70"/>
      <c r="Q514" s="70"/>
      <c r="R514" s="70"/>
      <c r="S514" s="70"/>
      <c r="T514" s="70"/>
      <c r="U514" s="70"/>
      <c r="V514" s="70"/>
      <c r="W514" s="70"/>
      <c r="X514" s="70"/>
      <c r="Y514" s="70"/>
      <c r="Z514" s="70"/>
      <c r="AA514" s="70"/>
      <c r="AB514" s="70"/>
      <c r="AC514" s="70"/>
      <c r="AD514" s="70"/>
      <c r="AE514" s="70"/>
      <c r="AF514" s="70"/>
      <c r="AG514" s="70"/>
      <c r="AH514" s="70"/>
      <c r="AI514" s="70"/>
      <c r="AJ514" s="70"/>
      <c r="AK514" s="70"/>
      <c r="AL514" s="70"/>
      <c r="AM514" s="70"/>
      <c r="AN514" s="70"/>
      <c r="AO514" s="70"/>
      <c r="AP514" s="70"/>
      <c r="AQ514" s="70"/>
      <c r="AR514" s="70"/>
      <c r="AS514" s="70"/>
      <c r="AT514" s="70"/>
      <c r="AU514" s="70"/>
      <c r="AV514" s="70"/>
      <c r="AW514" s="70"/>
      <c r="AX514" s="70"/>
      <c r="AY514" s="70"/>
      <c r="AZ514" s="70"/>
      <c r="BA514" s="70"/>
      <c r="BB514" s="70"/>
      <c r="BC514" s="70"/>
      <c r="BD514" s="70"/>
      <c r="BE514" s="70"/>
      <c r="BF514" s="70"/>
      <c r="BG514" s="70"/>
      <c r="BH514" s="70"/>
      <c r="BI514" s="70"/>
      <c r="BJ514" s="70"/>
      <c r="BK514" s="70"/>
      <c r="BL514" s="70"/>
      <c r="BM514" s="70"/>
      <c r="BN514" s="70"/>
      <c r="BO514" s="70"/>
      <c r="BP514" s="70"/>
      <c r="BQ514" s="70"/>
      <c r="BR514" s="70"/>
      <c r="BS514" s="70"/>
      <c r="BT514" s="70"/>
      <c r="BU514" s="70"/>
      <c r="BV514" s="70"/>
      <c r="BW514" s="70"/>
      <c r="BX514" s="70"/>
      <c r="BY514" s="70"/>
      <c r="BZ514" s="70"/>
      <c r="CA514" s="70"/>
      <c r="CB514" s="70"/>
      <c r="CC514" s="70"/>
      <c r="CD514" s="70"/>
      <c r="CE514" s="70"/>
      <c r="CF514" s="70"/>
      <c r="CG514" s="70"/>
      <c r="CH514" s="70"/>
      <c r="CI514" s="70"/>
      <c r="CJ514" s="70"/>
      <c r="CK514" s="70"/>
      <c r="CL514" s="70"/>
      <c r="CM514" s="70"/>
      <c r="CN514" s="70"/>
      <c r="CO514" s="70"/>
      <c r="CP514" s="70"/>
      <c r="CQ514" s="70"/>
      <c r="CR514" s="70"/>
      <c r="CS514" s="70"/>
      <c r="CT514" s="70"/>
      <c r="CU514" s="70"/>
      <c r="CV514" s="70"/>
      <c r="CW514" s="70"/>
      <c r="CX514" s="70"/>
      <c r="CY514" s="70"/>
      <c r="CZ514" s="70"/>
      <c r="DA514" s="70"/>
      <c r="DB514" s="70"/>
      <c r="DC514" s="70"/>
      <c r="DD514" s="70"/>
      <c r="DE514" s="70"/>
      <c r="DF514" s="70"/>
      <c r="DG514" s="70"/>
      <c r="DH514" s="70"/>
      <c r="DI514" s="70"/>
      <c r="DJ514" s="70"/>
      <c r="DK514" s="70"/>
      <c r="DL514" s="70"/>
      <c r="DM514" s="70"/>
      <c r="DN514" s="70"/>
      <c r="DO514" s="70"/>
      <c r="DP514" s="70"/>
      <c r="DQ514" s="70"/>
      <c r="DR514" s="70"/>
      <c r="DS514" s="70"/>
      <c r="DT514" s="70"/>
      <c r="DU514" s="70"/>
      <c r="DV514" s="70"/>
      <c r="DW514" s="70"/>
      <c r="DX514" s="70"/>
      <c r="DY514" s="70"/>
      <c r="DZ514" s="70"/>
      <c r="EA514" s="70"/>
      <c r="EB514" s="70"/>
      <c r="EC514" s="70"/>
      <c r="ED514" s="70"/>
      <c r="EE514" s="70"/>
      <c r="EF514" s="70"/>
      <c r="EG514" s="70"/>
      <c r="EH514" s="70"/>
      <c r="EI514" s="70"/>
      <c r="EJ514" s="70"/>
      <c r="EK514" s="70"/>
      <c r="EL514" s="70"/>
      <c r="EM514" s="70"/>
      <c r="EN514" s="70"/>
      <c r="EO514" s="70"/>
      <c r="EP514" s="70"/>
      <c r="EQ514" s="70"/>
      <c r="ER514" s="70"/>
      <c r="ES514" s="70"/>
      <c r="ET514" s="70"/>
      <c r="EU514" s="70"/>
      <c r="EV514" s="70"/>
      <c r="EW514" s="70"/>
      <c r="EX514" s="70"/>
      <c r="EY514" s="70"/>
      <c r="EZ514" s="70"/>
      <c r="FA514" s="70"/>
      <c r="FB514" s="70"/>
      <c r="FC514" s="70"/>
      <c r="FD514" s="70"/>
      <c r="FE514" s="70"/>
      <c r="FF514" s="70"/>
      <c r="FG514" s="70"/>
      <c r="FH514" s="70"/>
      <c r="FI514" s="70"/>
      <c r="FJ514" s="70"/>
      <c r="FK514" s="70"/>
      <c r="FL514" s="70"/>
    </row>
    <row r="515" spans="1:191" s="2" customFormat="1" ht="15" customHeight="1" x14ac:dyDescent="0.4">
      <c r="A515" s="1">
        <v>1</v>
      </c>
      <c r="B515" s="2" t="s">
        <v>563</v>
      </c>
      <c r="C515" s="1" t="s">
        <v>34</v>
      </c>
      <c r="D515" s="1" t="s">
        <v>564</v>
      </c>
      <c r="E515" s="1" t="s">
        <v>565</v>
      </c>
      <c r="F515" s="1" t="s">
        <v>32</v>
      </c>
      <c r="G515" s="3">
        <v>70000</v>
      </c>
      <c r="H515" s="52">
        <v>5050.97</v>
      </c>
      <c r="I515" s="5">
        <v>25</v>
      </c>
      <c r="J515" s="5">
        <f>+G515*2.87%</f>
        <v>2009</v>
      </c>
      <c r="K515" s="53">
        <f>+G515*7.1%</f>
        <v>4970</v>
      </c>
      <c r="L515" s="53">
        <v>805</v>
      </c>
      <c r="M515" s="5">
        <f>+G515*3.04%</f>
        <v>2128</v>
      </c>
      <c r="N515" s="53">
        <f>+G515*7.09%</f>
        <v>4963</v>
      </c>
      <c r="O515" s="6">
        <v>1587.38</v>
      </c>
      <c r="P515" s="5">
        <f>SUM(J515:N515)</f>
        <v>14875</v>
      </c>
      <c r="Q515" s="5">
        <f>+H515+I515+J515+M515+O515</f>
        <v>10800.350000000002</v>
      </c>
      <c r="R515" s="5">
        <f>+K515+L515+N515</f>
        <v>10738</v>
      </c>
      <c r="S515" s="55">
        <f>+G515-Q515</f>
        <v>59199.649999999994</v>
      </c>
      <c r="T515" s="1">
        <v>111</v>
      </c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</row>
    <row r="516" spans="1:191" s="2" customFormat="1" ht="15" customHeight="1" x14ac:dyDescent="0.4">
      <c r="A516" s="1">
        <v>2</v>
      </c>
      <c r="B516" s="2" t="s">
        <v>566</v>
      </c>
      <c r="C516" s="1" t="s">
        <v>34</v>
      </c>
      <c r="D516" s="1" t="s">
        <v>564</v>
      </c>
      <c r="E516" s="1" t="s">
        <v>567</v>
      </c>
      <c r="F516" s="1" t="s">
        <v>32</v>
      </c>
      <c r="G516" s="3">
        <v>40000</v>
      </c>
      <c r="H516" s="4">
        <v>204.54</v>
      </c>
      <c r="I516" s="5">
        <v>25</v>
      </c>
      <c r="J516" s="5">
        <f>+G516*2.87%</f>
        <v>1148</v>
      </c>
      <c r="K516" s="53">
        <f>+G516*7.1%</f>
        <v>2839.9999999999995</v>
      </c>
      <c r="L516" s="53">
        <f>+G516*1.15%</f>
        <v>460</v>
      </c>
      <c r="M516" s="5">
        <f>+G516*3.04%</f>
        <v>1216</v>
      </c>
      <c r="N516" s="53">
        <f>+G516*7.09%</f>
        <v>2836</v>
      </c>
      <c r="O516" s="6">
        <v>1587.38</v>
      </c>
      <c r="P516" s="5">
        <f>SUM(J516:N516)</f>
        <v>8500</v>
      </c>
      <c r="Q516" s="5">
        <f>+H516+I516+J516+M516+O516</f>
        <v>4180.92</v>
      </c>
      <c r="R516" s="5">
        <f>+K516+L516+N516</f>
        <v>6136</v>
      </c>
      <c r="S516" s="55">
        <f>+G516-Q516</f>
        <v>35819.08</v>
      </c>
      <c r="T516" s="1">
        <v>111</v>
      </c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</row>
    <row r="517" spans="1:191" s="2" customFormat="1" ht="15" customHeight="1" x14ac:dyDescent="0.4">
      <c r="A517" s="1">
        <v>3</v>
      </c>
      <c r="B517" s="2" t="s">
        <v>568</v>
      </c>
      <c r="C517" s="1" t="s">
        <v>30</v>
      </c>
      <c r="D517" s="1" t="s">
        <v>564</v>
      </c>
      <c r="E517" s="1" t="s">
        <v>569</v>
      </c>
      <c r="F517" s="1" t="s">
        <v>80</v>
      </c>
      <c r="G517" s="3">
        <v>35000</v>
      </c>
      <c r="H517" s="56">
        <v>0</v>
      </c>
      <c r="I517" s="5">
        <v>25</v>
      </c>
      <c r="J517" s="5">
        <f>+G517*2.87%</f>
        <v>1004.5</v>
      </c>
      <c r="K517" s="53">
        <f>+G517*7.1%</f>
        <v>2485</v>
      </c>
      <c r="L517" s="53">
        <f>+G517*1.15%</f>
        <v>402.5</v>
      </c>
      <c r="M517" s="5">
        <f>+G517*3.04%</f>
        <v>1064</v>
      </c>
      <c r="N517" s="53">
        <f>+G517*7.09%</f>
        <v>2481.5</v>
      </c>
      <c r="O517" s="6">
        <v>1587.38</v>
      </c>
      <c r="P517" s="5">
        <f>SUM(J517:N517)</f>
        <v>7437.5</v>
      </c>
      <c r="Q517" s="5">
        <f>+H517+I517+J517+M517+O517</f>
        <v>3680.88</v>
      </c>
      <c r="R517" s="5">
        <f>+K517+L517+N517</f>
        <v>5369</v>
      </c>
      <c r="S517" s="55">
        <f>+G517-Q517</f>
        <v>31319.119999999999</v>
      </c>
      <c r="T517" s="1">
        <v>111</v>
      </c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</row>
    <row r="518" spans="1:191" s="2" customFormat="1" ht="15" customHeight="1" thickBot="1" x14ac:dyDescent="0.45">
      <c r="A518" s="1">
        <v>4</v>
      </c>
      <c r="B518" s="2" t="s">
        <v>570</v>
      </c>
      <c r="C518" s="1" t="s">
        <v>34</v>
      </c>
      <c r="D518" s="1" t="s">
        <v>564</v>
      </c>
      <c r="E518" s="1" t="s">
        <v>39</v>
      </c>
      <c r="F518" s="1" t="s">
        <v>95</v>
      </c>
      <c r="G518" s="3">
        <v>28350</v>
      </c>
      <c r="H518" s="4">
        <v>0</v>
      </c>
      <c r="I518" s="5">
        <v>25</v>
      </c>
      <c r="J518" s="5">
        <f>+G518*2.87%</f>
        <v>813.64499999999998</v>
      </c>
      <c r="K518" s="53">
        <f>+G518*7.1%</f>
        <v>2012.85</v>
      </c>
      <c r="L518" s="5">
        <f>+G518*1.15%</f>
        <v>326.02499999999998</v>
      </c>
      <c r="M518" s="5">
        <f>+G518*3.04%</f>
        <v>861.84</v>
      </c>
      <c r="N518" s="53">
        <f>+G518*7.09%</f>
        <v>2010.0150000000001</v>
      </c>
      <c r="O518" s="6">
        <v>0</v>
      </c>
      <c r="P518" s="5">
        <f>SUM(J518:N518)</f>
        <v>6024.375</v>
      </c>
      <c r="Q518" s="5">
        <f>+H518+I518+J518+M518+O518</f>
        <v>1700.4850000000001</v>
      </c>
      <c r="R518" s="5">
        <f>+K518+L518+N518</f>
        <v>4348.8900000000003</v>
      </c>
      <c r="S518" s="55">
        <f>+G518-Q518</f>
        <v>26649.514999999999</v>
      </c>
      <c r="T518" s="1">
        <v>111</v>
      </c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</row>
    <row r="519" spans="1:191" s="76" customFormat="1" ht="18" customHeight="1" thickBot="1" x14ac:dyDescent="0.45">
      <c r="A519" s="84">
        <f>+A518</f>
        <v>4</v>
      </c>
      <c r="B519" s="85"/>
      <c r="C519" s="85"/>
      <c r="D519" s="85"/>
      <c r="E519" s="85"/>
      <c r="F519" s="85"/>
      <c r="G519" s="150">
        <f>SUM(G515:G518)</f>
        <v>173350</v>
      </c>
      <c r="H519" s="99">
        <f t="shared" ref="H519:S519" si="168">SUM(H515:H518)</f>
        <v>5255.51</v>
      </c>
      <c r="I519" s="151">
        <f t="shared" si="168"/>
        <v>100</v>
      </c>
      <c r="J519" s="151">
        <f t="shared" si="168"/>
        <v>4975.1450000000004</v>
      </c>
      <c r="K519" s="151">
        <f t="shared" si="168"/>
        <v>12307.85</v>
      </c>
      <c r="L519" s="151">
        <f t="shared" si="168"/>
        <v>1993.5250000000001</v>
      </c>
      <c r="M519" s="151">
        <f t="shared" si="168"/>
        <v>5269.84</v>
      </c>
      <c r="N519" s="151">
        <f t="shared" si="168"/>
        <v>12290.514999999999</v>
      </c>
      <c r="O519" s="151">
        <f t="shared" si="168"/>
        <v>4762.1400000000003</v>
      </c>
      <c r="P519" s="151">
        <f t="shared" si="168"/>
        <v>36836.875</v>
      </c>
      <c r="Q519" s="151">
        <f t="shared" si="168"/>
        <v>20362.635000000002</v>
      </c>
      <c r="R519" s="151">
        <f t="shared" si="168"/>
        <v>26591.89</v>
      </c>
      <c r="S519" s="151">
        <f t="shared" si="168"/>
        <v>152987.36499999999</v>
      </c>
      <c r="T519" s="69"/>
      <c r="U519" s="70"/>
      <c r="V519" s="70"/>
      <c r="W519" s="70"/>
      <c r="X519" s="70"/>
      <c r="Y519" s="70"/>
      <c r="Z519" s="70"/>
      <c r="AA519" s="70"/>
      <c r="AB519" s="70"/>
      <c r="AC519" s="70"/>
      <c r="AD519" s="70"/>
      <c r="AE519" s="70"/>
      <c r="AF519" s="70"/>
      <c r="AG519" s="70"/>
      <c r="AH519" s="70"/>
      <c r="AI519" s="70"/>
      <c r="AJ519" s="70"/>
      <c r="AK519" s="70"/>
      <c r="AL519" s="70"/>
      <c r="AM519" s="70"/>
      <c r="AN519" s="70"/>
      <c r="AO519" s="70"/>
      <c r="AP519" s="70"/>
      <c r="AQ519" s="70"/>
      <c r="AR519" s="70"/>
      <c r="AS519" s="70"/>
      <c r="AT519" s="70"/>
      <c r="AU519" s="70"/>
      <c r="AV519" s="70"/>
      <c r="AW519" s="70"/>
      <c r="AX519" s="70"/>
      <c r="AY519" s="70"/>
      <c r="AZ519" s="70"/>
      <c r="BA519" s="70"/>
      <c r="BB519" s="70"/>
      <c r="BC519" s="70"/>
      <c r="BD519" s="70"/>
      <c r="BE519" s="70"/>
      <c r="BF519" s="70"/>
      <c r="BG519" s="70"/>
      <c r="BH519" s="70"/>
      <c r="BI519" s="70"/>
      <c r="BJ519" s="70"/>
      <c r="BK519" s="70"/>
      <c r="BL519" s="70"/>
      <c r="BM519" s="70"/>
      <c r="BN519" s="70"/>
      <c r="BO519" s="70"/>
      <c r="BP519" s="70"/>
      <c r="BQ519" s="70"/>
      <c r="BR519" s="70"/>
      <c r="BS519" s="70"/>
      <c r="BT519" s="70"/>
      <c r="BU519" s="70"/>
      <c r="BV519" s="70"/>
      <c r="BW519" s="70"/>
      <c r="BX519" s="70"/>
      <c r="BY519" s="70"/>
      <c r="BZ519" s="70"/>
      <c r="CA519" s="70"/>
      <c r="CB519" s="70"/>
      <c r="CC519" s="70"/>
      <c r="CD519" s="70"/>
      <c r="CE519" s="70"/>
      <c r="CF519" s="70"/>
      <c r="CG519" s="70"/>
      <c r="CH519" s="70"/>
      <c r="CI519" s="70"/>
      <c r="CJ519" s="70"/>
      <c r="CK519" s="70"/>
      <c r="CL519" s="70"/>
      <c r="CM519" s="70"/>
      <c r="CN519" s="70"/>
      <c r="CO519" s="70"/>
      <c r="CP519" s="70"/>
      <c r="CQ519" s="70"/>
      <c r="CR519" s="70"/>
      <c r="CS519" s="70"/>
      <c r="CT519" s="70"/>
      <c r="CU519" s="70"/>
      <c r="CV519" s="70"/>
      <c r="CW519" s="70"/>
      <c r="CX519" s="70"/>
      <c r="CY519" s="70"/>
      <c r="CZ519" s="70"/>
      <c r="DA519" s="70"/>
      <c r="DB519" s="70"/>
      <c r="DC519" s="70"/>
      <c r="DD519" s="70"/>
      <c r="DE519" s="70"/>
      <c r="DF519" s="70"/>
      <c r="DG519" s="70"/>
      <c r="DH519" s="70"/>
      <c r="DI519" s="70"/>
      <c r="DJ519" s="70"/>
      <c r="DK519" s="70"/>
      <c r="DL519" s="70"/>
      <c r="DM519" s="70"/>
      <c r="DN519" s="70"/>
      <c r="DO519" s="70"/>
      <c r="DP519" s="70"/>
      <c r="DQ519" s="70"/>
      <c r="DR519" s="70"/>
      <c r="DS519" s="70"/>
      <c r="DT519" s="70"/>
      <c r="DU519" s="70"/>
      <c r="DV519" s="70"/>
      <c r="DW519" s="70"/>
      <c r="DX519" s="70"/>
      <c r="DY519" s="70"/>
      <c r="DZ519" s="70"/>
      <c r="EA519" s="70"/>
      <c r="EB519" s="70"/>
      <c r="EC519" s="70"/>
      <c r="ED519" s="70"/>
      <c r="EE519" s="70"/>
      <c r="EF519" s="70"/>
      <c r="EG519" s="70"/>
      <c r="EH519" s="70"/>
      <c r="EI519" s="70"/>
      <c r="EJ519" s="70"/>
      <c r="EK519" s="70"/>
      <c r="EL519" s="70"/>
      <c r="EM519" s="70"/>
      <c r="EN519" s="70"/>
      <c r="EO519" s="70"/>
      <c r="EP519" s="70"/>
      <c r="EQ519" s="70"/>
      <c r="ER519" s="70"/>
      <c r="ES519" s="70"/>
      <c r="ET519" s="70"/>
      <c r="EU519" s="70"/>
      <c r="EV519" s="70"/>
      <c r="EW519" s="70"/>
      <c r="EX519" s="70"/>
      <c r="EY519" s="70"/>
      <c r="EZ519" s="70"/>
      <c r="FA519" s="70"/>
      <c r="FB519" s="70"/>
      <c r="FC519" s="70"/>
      <c r="FD519" s="70"/>
      <c r="FE519" s="70"/>
      <c r="FF519" s="70"/>
      <c r="FG519" s="70"/>
      <c r="FH519" s="70"/>
      <c r="FI519" s="70"/>
      <c r="FJ519" s="70"/>
      <c r="FK519" s="70"/>
      <c r="FL519" s="70"/>
    </row>
    <row r="520" spans="1:191" s="2" customFormat="1" ht="8.1" customHeight="1" x14ac:dyDescent="0.4">
      <c r="A520" s="71"/>
      <c r="B520" s="72"/>
      <c r="C520" s="72"/>
      <c r="D520" s="72"/>
      <c r="E520" s="72"/>
      <c r="F520" s="72"/>
      <c r="G520" s="73"/>
      <c r="H520" s="74"/>
      <c r="I520" s="53"/>
      <c r="J520" s="70"/>
      <c r="K520" s="70"/>
      <c r="L520" s="70"/>
      <c r="M520" s="53"/>
      <c r="N520" s="53"/>
      <c r="O520" s="100"/>
      <c r="P520" s="70"/>
      <c r="Q520" s="70"/>
      <c r="R520" s="70"/>
      <c r="S520" s="70"/>
      <c r="T520" s="70"/>
      <c r="U520" s="70"/>
      <c r="V520" s="70"/>
      <c r="W520" s="70"/>
      <c r="X520" s="70"/>
      <c r="Y520" s="70"/>
      <c r="Z520" s="70"/>
      <c r="AA520" s="70"/>
      <c r="AB520" s="70"/>
      <c r="AC520" s="70"/>
      <c r="AD520" s="70"/>
      <c r="AE520" s="70"/>
      <c r="AF520" s="70"/>
      <c r="AG520" s="70"/>
      <c r="AH520" s="70"/>
      <c r="AI520" s="70"/>
      <c r="AJ520" s="70"/>
      <c r="AK520" s="70"/>
      <c r="AL520" s="70"/>
      <c r="AM520" s="70"/>
      <c r="AN520" s="70"/>
      <c r="AO520" s="70"/>
      <c r="AP520" s="70"/>
      <c r="AQ520" s="70"/>
      <c r="AR520" s="70"/>
      <c r="AS520" s="70"/>
      <c r="AT520" s="70"/>
      <c r="AU520" s="70"/>
      <c r="AV520" s="70"/>
      <c r="AW520" s="70"/>
      <c r="AX520" s="70"/>
      <c r="AY520" s="70"/>
      <c r="AZ520" s="70"/>
      <c r="BA520" s="70"/>
      <c r="BB520" s="70"/>
      <c r="BC520" s="70"/>
      <c r="BD520" s="70"/>
      <c r="BE520" s="70"/>
      <c r="BF520" s="70"/>
      <c r="BG520" s="70"/>
      <c r="BH520" s="70"/>
      <c r="BI520" s="70"/>
      <c r="BJ520" s="70"/>
      <c r="BK520" s="70"/>
      <c r="BL520" s="70"/>
      <c r="BM520" s="70"/>
      <c r="BN520" s="70"/>
      <c r="BO520" s="70"/>
      <c r="BP520" s="70"/>
      <c r="BQ520" s="70"/>
      <c r="BR520" s="70"/>
      <c r="BS520" s="70"/>
      <c r="BT520" s="70"/>
      <c r="BU520" s="70"/>
      <c r="BV520" s="70"/>
      <c r="BW520" s="70"/>
      <c r="BX520" s="70"/>
      <c r="BY520" s="70"/>
      <c r="BZ520" s="70"/>
      <c r="CA520" s="70"/>
      <c r="CB520" s="70"/>
      <c r="CC520" s="70"/>
      <c r="CD520" s="70"/>
      <c r="CE520" s="70"/>
      <c r="CF520" s="70"/>
      <c r="CG520" s="70"/>
      <c r="CH520" s="70"/>
      <c r="CI520" s="70"/>
      <c r="CJ520" s="70"/>
      <c r="CK520" s="70"/>
      <c r="CL520" s="70"/>
      <c r="CM520" s="70"/>
      <c r="CN520" s="70"/>
      <c r="CO520" s="70"/>
      <c r="CP520" s="70"/>
      <c r="CQ520" s="70"/>
      <c r="CR520" s="70"/>
      <c r="CS520" s="70"/>
      <c r="CT520" s="70"/>
      <c r="CU520" s="70"/>
      <c r="CV520" s="70"/>
      <c r="CW520" s="70"/>
      <c r="CX520" s="70"/>
      <c r="CY520" s="70"/>
      <c r="CZ520" s="70"/>
      <c r="DA520" s="70"/>
      <c r="DB520" s="70"/>
      <c r="DC520" s="70"/>
      <c r="DD520" s="70"/>
      <c r="DE520" s="70"/>
      <c r="DF520" s="70"/>
      <c r="DG520" s="70"/>
      <c r="DH520" s="70"/>
      <c r="DI520" s="70"/>
      <c r="DJ520" s="70"/>
      <c r="DK520" s="70"/>
      <c r="DL520" s="70"/>
      <c r="DM520" s="70"/>
      <c r="DN520" s="70"/>
      <c r="DO520" s="70"/>
      <c r="DP520" s="70"/>
      <c r="DQ520" s="70"/>
      <c r="DR520" s="70"/>
      <c r="DS520" s="70"/>
      <c r="DT520" s="70"/>
      <c r="DU520" s="70"/>
      <c r="DV520" s="70"/>
      <c r="DW520" s="70"/>
      <c r="DX520" s="70"/>
      <c r="DY520" s="70"/>
      <c r="DZ520" s="70"/>
      <c r="EA520" s="70"/>
      <c r="EB520" s="70"/>
      <c r="EC520" s="70"/>
      <c r="ED520" s="70"/>
      <c r="EE520" s="70"/>
      <c r="EF520" s="70"/>
      <c r="EG520" s="70"/>
      <c r="EH520" s="70"/>
      <c r="EI520" s="70"/>
      <c r="EJ520" s="70"/>
      <c r="EK520" s="70"/>
      <c r="EL520" s="70"/>
      <c r="EM520" s="70"/>
      <c r="EN520" s="70"/>
      <c r="EO520" s="70"/>
      <c r="EP520" s="70"/>
      <c r="EQ520" s="70"/>
      <c r="ER520" s="70"/>
      <c r="ES520" s="70"/>
      <c r="ET520" s="70"/>
      <c r="EU520" s="70"/>
      <c r="EV520" s="70"/>
      <c r="EW520" s="70"/>
      <c r="EX520" s="70"/>
      <c r="EY520" s="70"/>
      <c r="EZ520" s="70"/>
      <c r="FA520" s="70"/>
      <c r="FB520" s="70"/>
      <c r="FC520" s="70"/>
      <c r="FD520" s="70"/>
      <c r="FE520" s="70"/>
      <c r="FF520" s="70"/>
      <c r="FG520" s="70"/>
      <c r="FH520" s="70"/>
      <c r="FI520" s="70"/>
      <c r="FJ520" s="70"/>
      <c r="FK520" s="70"/>
      <c r="FL520" s="70"/>
    </row>
    <row r="521" spans="1:191" s="89" customFormat="1" ht="15" customHeight="1" x14ac:dyDescent="0.4">
      <c r="A521" s="46" t="s">
        <v>571</v>
      </c>
      <c r="B521" s="46"/>
      <c r="C521" s="46"/>
      <c r="D521" s="46"/>
      <c r="E521" s="46"/>
      <c r="F521" s="90"/>
      <c r="G521" s="118"/>
      <c r="H521" s="102"/>
      <c r="I521" s="103"/>
      <c r="J521" s="103"/>
      <c r="K521" s="103"/>
      <c r="L521" s="48"/>
      <c r="M521" s="103"/>
      <c r="N521" s="103"/>
      <c r="O521" s="104"/>
      <c r="P521" s="103"/>
      <c r="Q521" s="103"/>
      <c r="R521" s="103"/>
      <c r="S521" s="103"/>
      <c r="T521" s="101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  <c r="EQ521" s="2"/>
      <c r="ER521" s="2"/>
      <c r="ES521" s="2"/>
      <c r="ET521" s="2"/>
      <c r="EU521" s="2"/>
      <c r="EV521" s="2"/>
      <c r="EW521" s="2"/>
      <c r="EX521" s="2"/>
      <c r="EY521" s="2"/>
      <c r="EZ521" s="2"/>
      <c r="FA521" s="2"/>
      <c r="FB521" s="2"/>
      <c r="FC521" s="2"/>
      <c r="FD521" s="2"/>
      <c r="FE521" s="2"/>
      <c r="FF521" s="2"/>
      <c r="FG521" s="2"/>
      <c r="FH521" s="2"/>
      <c r="FI521" s="2"/>
      <c r="FJ521" s="2"/>
      <c r="FK521" s="2"/>
      <c r="FL521" s="2"/>
      <c r="FM521" s="2"/>
      <c r="FN521" s="2"/>
      <c r="FO521" s="2"/>
      <c r="FP521" s="2"/>
      <c r="FQ521" s="2"/>
      <c r="FR521" s="2"/>
      <c r="FS521" s="2"/>
      <c r="FT521" s="2"/>
      <c r="FU521" s="2"/>
      <c r="FV521" s="2"/>
      <c r="FW521" s="2"/>
      <c r="FX521" s="2"/>
      <c r="FY521" s="2"/>
      <c r="FZ521" s="2"/>
      <c r="GA521" s="2"/>
      <c r="GB521" s="2"/>
      <c r="GC521" s="2"/>
      <c r="GD521" s="2"/>
      <c r="GE521" s="2"/>
      <c r="GF521" s="2"/>
      <c r="GG521" s="2"/>
      <c r="GH521" s="2"/>
      <c r="GI521" s="2"/>
    </row>
    <row r="522" spans="1:191" s="2" customFormat="1" ht="8.1" customHeight="1" x14ac:dyDescent="0.4">
      <c r="A522" s="71"/>
      <c r="B522" s="72"/>
      <c r="C522" s="72"/>
      <c r="D522" s="72"/>
      <c r="E522" s="72"/>
      <c r="F522" s="72"/>
      <c r="G522" s="73"/>
      <c r="H522" s="74"/>
      <c r="I522" s="53"/>
      <c r="J522" s="70"/>
      <c r="K522" s="70"/>
      <c r="L522" s="70"/>
      <c r="M522" s="53"/>
      <c r="N522" s="53"/>
      <c r="O522" s="100"/>
      <c r="P522" s="70"/>
      <c r="Q522" s="70"/>
      <c r="R522" s="70"/>
      <c r="S522" s="70"/>
      <c r="T522" s="70"/>
      <c r="U522" s="70"/>
      <c r="V522" s="70"/>
      <c r="W522" s="70"/>
      <c r="X522" s="70"/>
      <c r="Y522" s="70"/>
      <c r="Z522" s="70"/>
      <c r="AA522" s="70"/>
      <c r="AB522" s="70"/>
      <c r="AC522" s="70"/>
      <c r="AD522" s="70"/>
      <c r="AE522" s="70"/>
      <c r="AF522" s="70"/>
      <c r="AG522" s="70"/>
      <c r="AH522" s="70"/>
      <c r="AI522" s="70"/>
      <c r="AJ522" s="70"/>
      <c r="AK522" s="70"/>
      <c r="AL522" s="70"/>
      <c r="AM522" s="70"/>
      <c r="AN522" s="70"/>
      <c r="AO522" s="70"/>
      <c r="AP522" s="70"/>
      <c r="AQ522" s="70"/>
      <c r="AR522" s="70"/>
      <c r="AS522" s="70"/>
      <c r="AT522" s="70"/>
      <c r="AU522" s="70"/>
      <c r="AV522" s="70"/>
      <c r="AW522" s="70"/>
      <c r="AX522" s="70"/>
      <c r="AY522" s="70"/>
      <c r="AZ522" s="70"/>
      <c r="BA522" s="70"/>
      <c r="BB522" s="70"/>
      <c r="BC522" s="70"/>
      <c r="BD522" s="70"/>
      <c r="BE522" s="70"/>
      <c r="BF522" s="70"/>
      <c r="BG522" s="70"/>
      <c r="BH522" s="70"/>
      <c r="BI522" s="70"/>
      <c r="BJ522" s="70"/>
      <c r="BK522" s="70"/>
      <c r="BL522" s="70"/>
      <c r="BM522" s="70"/>
      <c r="BN522" s="70"/>
      <c r="BO522" s="70"/>
      <c r="BP522" s="70"/>
      <c r="BQ522" s="70"/>
      <c r="BR522" s="70"/>
      <c r="BS522" s="70"/>
      <c r="BT522" s="70"/>
      <c r="BU522" s="70"/>
      <c r="BV522" s="70"/>
      <c r="BW522" s="70"/>
      <c r="BX522" s="70"/>
      <c r="BY522" s="70"/>
      <c r="BZ522" s="70"/>
      <c r="CA522" s="70"/>
      <c r="CB522" s="70"/>
      <c r="CC522" s="70"/>
      <c r="CD522" s="70"/>
      <c r="CE522" s="70"/>
      <c r="CF522" s="70"/>
      <c r="CG522" s="70"/>
      <c r="CH522" s="70"/>
      <c r="CI522" s="70"/>
      <c r="CJ522" s="70"/>
      <c r="CK522" s="70"/>
      <c r="CL522" s="70"/>
      <c r="CM522" s="70"/>
      <c r="CN522" s="70"/>
      <c r="CO522" s="70"/>
      <c r="CP522" s="70"/>
      <c r="CQ522" s="70"/>
      <c r="CR522" s="70"/>
      <c r="CS522" s="70"/>
      <c r="CT522" s="70"/>
      <c r="CU522" s="70"/>
      <c r="CV522" s="70"/>
      <c r="CW522" s="70"/>
      <c r="CX522" s="70"/>
      <c r="CY522" s="70"/>
      <c r="CZ522" s="70"/>
      <c r="DA522" s="70"/>
      <c r="DB522" s="70"/>
      <c r="DC522" s="70"/>
      <c r="DD522" s="70"/>
      <c r="DE522" s="70"/>
      <c r="DF522" s="70"/>
      <c r="DG522" s="70"/>
      <c r="DH522" s="70"/>
      <c r="DI522" s="70"/>
      <c r="DJ522" s="70"/>
      <c r="DK522" s="70"/>
      <c r="DL522" s="70"/>
      <c r="DM522" s="70"/>
      <c r="DN522" s="70"/>
      <c r="DO522" s="70"/>
      <c r="DP522" s="70"/>
      <c r="DQ522" s="70"/>
      <c r="DR522" s="70"/>
      <c r="DS522" s="70"/>
      <c r="DT522" s="70"/>
      <c r="DU522" s="70"/>
      <c r="DV522" s="70"/>
      <c r="DW522" s="70"/>
      <c r="DX522" s="70"/>
      <c r="DY522" s="70"/>
      <c r="DZ522" s="70"/>
      <c r="EA522" s="70"/>
      <c r="EB522" s="70"/>
      <c r="EC522" s="70"/>
      <c r="ED522" s="70"/>
      <c r="EE522" s="70"/>
      <c r="EF522" s="70"/>
      <c r="EG522" s="70"/>
      <c r="EH522" s="70"/>
      <c r="EI522" s="70"/>
      <c r="EJ522" s="70"/>
      <c r="EK522" s="70"/>
      <c r="EL522" s="70"/>
      <c r="EM522" s="70"/>
      <c r="EN522" s="70"/>
      <c r="EO522" s="70"/>
      <c r="EP522" s="70"/>
      <c r="EQ522" s="70"/>
      <c r="ER522" s="70"/>
      <c r="ES522" s="70"/>
      <c r="ET522" s="70"/>
      <c r="EU522" s="70"/>
      <c r="EV522" s="70"/>
      <c r="EW522" s="70"/>
      <c r="EX522" s="70"/>
      <c r="EY522" s="70"/>
      <c r="EZ522" s="70"/>
      <c r="FA522" s="70"/>
      <c r="FB522" s="70"/>
      <c r="FC522" s="70"/>
      <c r="FD522" s="70"/>
      <c r="FE522" s="70"/>
      <c r="FF522" s="70"/>
      <c r="FG522" s="70"/>
      <c r="FH522" s="70"/>
      <c r="FI522" s="70"/>
      <c r="FJ522" s="70"/>
      <c r="FK522" s="70"/>
      <c r="FL522" s="70"/>
    </row>
    <row r="523" spans="1:191" s="2" customFormat="1" ht="15" customHeight="1" x14ac:dyDescent="0.4">
      <c r="A523" s="1">
        <v>1</v>
      </c>
      <c r="B523" s="2" t="s">
        <v>572</v>
      </c>
      <c r="C523" s="1" t="s">
        <v>34</v>
      </c>
      <c r="D523" s="1" t="s">
        <v>573</v>
      </c>
      <c r="E523" s="1" t="s">
        <v>79</v>
      </c>
      <c r="F523" s="1" t="s">
        <v>32</v>
      </c>
      <c r="G523" s="3">
        <v>50000</v>
      </c>
      <c r="H523" s="56">
        <v>1854</v>
      </c>
      <c r="I523" s="5">
        <v>25</v>
      </c>
      <c r="J523" s="5">
        <f>+G523*2.87%</f>
        <v>1435</v>
      </c>
      <c r="K523" s="53">
        <f>+G523*7.1%</f>
        <v>3549.9999999999995</v>
      </c>
      <c r="L523" s="53">
        <f>+G523*1.15%</f>
        <v>575</v>
      </c>
      <c r="M523" s="5">
        <f>+G523*3.04%</f>
        <v>1520</v>
      </c>
      <c r="N523" s="53">
        <f>+G523*7.09%</f>
        <v>3545.0000000000005</v>
      </c>
      <c r="O523" s="6">
        <v>0</v>
      </c>
      <c r="P523" s="5">
        <f>SUM(J523:N523)</f>
        <v>10625</v>
      </c>
      <c r="Q523" s="5">
        <f>+H523+I523+J523+M523+O523</f>
        <v>4834</v>
      </c>
      <c r="R523" s="5">
        <f>+K523+L523+N523</f>
        <v>7670</v>
      </c>
      <c r="S523" s="55">
        <f>+G523-Q523</f>
        <v>45166</v>
      </c>
      <c r="T523" s="1">
        <v>111</v>
      </c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</row>
    <row r="524" spans="1:191" s="2" customFormat="1" ht="15" customHeight="1" thickBot="1" x14ac:dyDescent="0.45">
      <c r="A524" s="1">
        <v>2</v>
      </c>
      <c r="B524" s="2" t="s">
        <v>574</v>
      </c>
      <c r="C524" s="1" t="s">
        <v>34</v>
      </c>
      <c r="D524" s="1" t="s">
        <v>573</v>
      </c>
      <c r="E524" s="1" t="s">
        <v>575</v>
      </c>
      <c r="F524" s="1" t="s">
        <v>32</v>
      </c>
      <c r="G524" s="3">
        <v>40000</v>
      </c>
      <c r="H524" s="4">
        <v>0</v>
      </c>
      <c r="I524" s="5">
        <v>25</v>
      </c>
      <c r="J524" s="5">
        <f>+G524*2.87%</f>
        <v>1148</v>
      </c>
      <c r="K524" s="53">
        <f>+G524*7.1%</f>
        <v>2839.9999999999995</v>
      </c>
      <c r="L524" s="53">
        <f>+G524*1.15%</f>
        <v>460</v>
      </c>
      <c r="M524" s="5">
        <f>+G524*3.04%</f>
        <v>1216</v>
      </c>
      <c r="N524" s="53">
        <f>+G524*7.09%</f>
        <v>2836</v>
      </c>
      <c r="O524" s="6">
        <v>3174.76</v>
      </c>
      <c r="P524" s="5">
        <f>SUM(J524:N524)</f>
        <v>8500</v>
      </c>
      <c r="Q524" s="5">
        <f>+H524+I524+J524+M524+O524</f>
        <v>5563.76</v>
      </c>
      <c r="R524" s="5">
        <f>+K524+L524+N524</f>
        <v>6136</v>
      </c>
      <c r="S524" s="55">
        <f>+G524-Q524</f>
        <v>34436.239999999998</v>
      </c>
      <c r="T524" s="1">
        <v>111</v>
      </c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</row>
    <row r="525" spans="1:191" s="76" customFormat="1" ht="18" customHeight="1" thickBot="1" x14ac:dyDescent="0.45">
      <c r="A525" s="84">
        <f>+A524</f>
        <v>2</v>
      </c>
      <c r="B525" s="85"/>
      <c r="C525" s="85"/>
      <c r="D525" s="85"/>
      <c r="E525" s="85"/>
      <c r="F525" s="85"/>
      <c r="G525" s="150">
        <f>SUM(G523:G524)</f>
        <v>90000</v>
      </c>
      <c r="H525" s="99">
        <f t="shared" ref="H525:S525" si="169">SUM(H523:H524)</f>
        <v>1854</v>
      </c>
      <c r="I525" s="151">
        <f t="shared" si="169"/>
        <v>50</v>
      </c>
      <c r="J525" s="151">
        <f t="shared" si="169"/>
        <v>2583</v>
      </c>
      <c r="K525" s="151">
        <f t="shared" si="169"/>
        <v>6389.9999999999991</v>
      </c>
      <c r="L525" s="151">
        <f t="shared" si="169"/>
        <v>1035</v>
      </c>
      <c r="M525" s="151">
        <f t="shared" si="169"/>
        <v>2736</v>
      </c>
      <c r="N525" s="151">
        <f t="shared" si="169"/>
        <v>6381</v>
      </c>
      <c r="O525" s="151">
        <f t="shared" si="169"/>
        <v>3174.76</v>
      </c>
      <c r="P525" s="151">
        <f t="shared" si="169"/>
        <v>19125</v>
      </c>
      <c r="Q525" s="151">
        <f t="shared" si="169"/>
        <v>10397.76</v>
      </c>
      <c r="R525" s="151">
        <f t="shared" si="169"/>
        <v>13806</v>
      </c>
      <c r="S525" s="151">
        <f t="shared" si="169"/>
        <v>79602.239999999991</v>
      </c>
      <c r="T525" s="69"/>
      <c r="U525" s="70"/>
      <c r="V525" s="70"/>
      <c r="W525" s="70"/>
      <c r="X525" s="70"/>
      <c r="Y525" s="70"/>
      <c r="Z525" s="70"/>
      <c r="AA525" s="70"/>
      <c r="AB525" s="70"/>
      <c r="AC525" s="70"/>
      <c r="AD525" s="70"/>
      <c r="AE525" s="70"/>
      <c r="AF525" s="70"/>
      <c r="AG525" s="70"/>
      <c r="AH525" s="70"/>
      <c r="AI525" s="70"/>
      <c r="AJ525" s="70"/>
      <c r="AK525" s="70"/>
      <c r="AL525" s="70"/>
      <c r="AM525" s="70"/>
      <c r="AN525" s="70"/>
      <c r="AO525" s="70"/>
      <c r="AP525" s="70"/>
      <c r="AQ525" s="70"/>
      <c r="AR525" s="70"/>
      <c r="AS525" s="70"/>
      <c r="AT525" s="70"/>
      <c r="AU525" s="70"/>
      <c r="AV525" s="70"/>
      <c r="AW525" s="70"/>
      <c r="AX525" s="70"/>
      <c r="AY525" s="70"/>
      <c r="AZ525" s="70"/>
      <c r="BA525" s="70"/>
      <c r="BB525" s="70"/>
      <c r="BC525" s="70"/>
      <c r="BD525" s="70"/>
      <c r="BE525" s="70"/>
      <c r="BF525" s="70"/>
      <c r="BG525" s="70"/>
      <c r="BH525" s="70"/>
      <c r="BI525" s="70"/>
      <c r="BJ525" s="70"/>
      <c r="BK525" s="70"/>
      <c r="BL525" s="70"/>
      <c r="BM525" s="70"/>
      <c r="BN525" s="70"/>
      <c r="BO525" s="70"/>
      <c r="BP525" s="70"/>
      <c r="BQ525" s="70"/>
      <c r="BR525" s="70"/>
      <c r="BS525" s="70"/>
      <c r="BT525" s="70"/>
      <c r="BU525" s="70"/>
      <c r="BV525" s="70"/>
      <c r="BW525" s="70"/>
      <c r="BX525" s="70"/>
      <c r="BY525" s="70"/>
      <c r="BZ525" s="70"/>
      <c r="CA525" s="70"/>
      <c r="CB525" s="70"/>
      <c r="CC525" s="70"/>
      <c r="CD525" s="70"/>
      <c r="CE525" s="70"/>
      <c r="CF525" s="70"/>
      <c r="CG525" s="70"/>
      <c r="CH525" s="70"/>
      <c r="CI525" s="70"/>
      <c r="CJ525" s="70"/>
      <c r="CK525" s="70"/>
      <c r="CL525" s="70"/>
      <c r="CM525" s="70"/>
      <c r="CN525" s="70"/>
      <c r="CO525" s="70"/>
      <c r="CP525" s="70"/>
      <c r="CQ525" s="70"/>
      <c r="CR525" s="70"/>
      <c r="CS525" s="70"/>
      <c r="CT525" s="70"/>
      <c r="CU525" s="70"/>
      <c r="CV525" s="70"/>
      <c r="CW525" s="70"/>
      <c r="CX525" s="70"/>
      <c r="CY525" s="70"/>
      <c r="CZ525" s="70"/>
      <c r="DA525" s="70"/>
      <c r="DB525" s="70"/>
      <c r="DC525" s="70"/>
      <c r="DD525" s="70"/>
      <c r="DE525" s="70"/>
      <c r="DF525" s="70"/>
      <c r="DG525" s="70"/>
      <c r="DH525" s="70"/>
      <c r="DI525" s="70"/>
      <c r="DJ525" s="70"/>
      <c r="DK525" s="70"/>
      <c r="DL525" s="70"/>
      <c r="DM525" s="70"/>
      <c r="DN525" s="70"/>
      <c r="DO525" s="70"/>
      <c r="DP525" s="70"/>
      <c r="DQ525" s="70"/>
      <c r="DR525" s="70"/>
      <c r="DS525" s="70"/>
      <c r="DT525" s="70"/>
      <c r="DU525" s="70"/>
      <c r="DV525" s="70"/>
      <c r="DW525" s="70"/>
      <c r="DX525" s="70"/>
      <c r="DY525" s="70"/>
      <c r="DZ525" s="70"/>
      <c r="EA525" s="70"/>
      <c r="EB525" s="70"/>
      <c r="EC525" s="70"/>
      <c r="ED525" s="70"/>
      <c r="EE525" s="70"/>
      <c r="EF525" s="70"/>
      <c r="EG525" s="70"/>
      <c r="EH525" s="70"/>
      <c r="EI525" s="70"/>
      <c r="EJ525" s="70"/>
      <c r="EK525" s="70"/>
      <c r="EL525" s="70"/>
      <c r="EM525" s="70"/>
      <c r="EN525" s="70"/>
      <c r="EO525" s="70"/>
      <c r="EP525" s="70"/>
      <c r="EQ525" s="70"/>
      <c r="ER525" s="70"/>
      <c r="ES525" s="70"/>
      <c r="ET525" s="70"/>
      <c r="EU525" s="70"/>
      <c r="EV525" s="70"/>
      <c r="EW525" s="70"/>
      <c r="EX525" s="70"/>
      <c r="EY525" s="70"/>
      <c r="EZ525" s="70"/>
      <c r="FA525" s="70"/>
      <c r="FB525" s="70"/>
      <c r="FC525" s="70"/>
      <c r="FD525" s="70"/>
      <c r="FE525" s="70"/>
      <c r="FF525" s="70"/>
      <c r="FG525" s="70"/>
      <c r="FH525" s="70"/>
      <c r="FI525" s="70"/>
      <c r="FJ525" s="70"/>
      <c r="FK525" s="70"/>
      <c r="FL525" s="70"/>
    </row>
    <row r="526" spans="1:191" s="2" customFormat="1" ht="8.1" customHeight="1" x14ac:dyDescent="0.4">
      <c r="A526" s="71"/>
      <c r="B526" s="72"/>
      <c r="C526" s="72"/>
      <c r="D526" s="72"/>
      <c r="E526" s="72"/>
      <c r="F526" s="72"/>
      <c r="G526" s="73"/>
      <c r="H526" s="74"/>
      <c r="I526" s="53"/>
      <c r="J526" s="70"/>
      <c r="K526" s="70"/>
      <c r="L526" s="70"/>
      <c r="M526" s="53"/>
      <c r="N526" s="53"/>
      <c r="O526" s="100"/>
      <c r="P526" s="70"/>
      <c r="Q526" s="70"/>
      <c r="R526" s="70"/>
      <c r="S526" s="70"/>
      <c r="T526" s="70"/>
      <c r="U526" s="70"/>
      <c r="V526" s="70"/>
      <c r="W526" s="70"/>
      <c r="X526" s="70"/>
      <c r="Y526" s="70"/>
      <c r="Z526" s="70"/>
      <c r="AA526" s="70"/>
      <c r="AB526" s="70"/>
      <c r="AC526" s="70"/>
      <c r="AD526" s="70"/>
      <c r="AE526" s="70"/>
      <c r="AF526" s="70"/>
      <c r="AG526" s="70"/>
      <c r="AH526" s="70"/>
      <c r="AI526" s="70"/>
      <c r="AJ526" s="70"/>
      <c r="AK526" s="70"/>
      <c r="AL526" s="70"/>
      <c r="AM526" s="70"/>
      <c r="AN526" s="70"/>
      <c r="AO526" s="70"/>
      <c r="AP526" s="70"/>
      <c r="AQ526" s="70"/>
      <c r="AR526" s="70"/>
      <c r="AS526" s="70"/>
      <c r="AT526" s="70"/>
      <c r="AU526" s="70"/>
      <c r="AV526" s="70"/>
      <c r="AW526" s="70"/>
      <c r="AX526" s="70"/>
      <c r="AY526" s="70"/>
      <c r="AZ526" s="70"/>
      <c r="BA526" s="70"/>
      <c r="BB526" s="70"/>
      <c r="BC526" s="70"/>
      <c r="BD526" s="70"/>
      <c r="BE526" s="70"/>
      <c r="BF526" s="70"/>
      <c r="BG526" s="70"/>
      <c r="BH526" s="70"/>
      <c r="BI526" s="70"/>
      <c r="BJ526" s="70"/>
      <c r="BK526" s="70"/>
      <c r="BL526" s="70"/>
      <c r="BM526" s="70"/>
      <c r="BN526" s="70"/>
      <c r="BO526" s="70"/>
      <c r="BP526" s="70"/>
      <c r="BQ526" s="70"/>
      <c r="BR526" s="70"/>
      <c r="BS526" s="70"/>
      <c r="BT526" s="70"/>
      <c r="BU526" s="70"/>
      <c r="BV526" s="70"/>
      <c r="BW526" s="70"/>
      <c r="BX526" s="70"/>
      <c r="BY526" s="70"/>
      <c r="BZ526" s="70"/>
      <c r="CA526" s="70"/>
      <c r="CB526" s="70"/>
      <c r="CC526" s="70"/>
      <c r="CD526" s="70"/>
      <c r="CE526" s="70"/>
      <c r="CF526" s="70"/>
      <c r="CG526" s="70"/>
      <c r="CH526" s="70"/>
      <c r="CI526" s="70"/>
      <c r="CJ526" s="70"/>
      <c r="CK526" s="70"/>
      <c r="CL526" s="70"/>
      <c r="CM526" s="70"/>
      <c r="CN526" s="70"/>
      <c r="CO526" s="70"/>
      <c r="CP526" s="70"/>
      <c r="CQ526" s="70"/>
      <c r="CR526" s="70"/>
      <c r="CS526" s="70"/>
      <c r="CT526" s="70"/>
      <c r="CU526" s="70"/>
      <c r="CV526" s="70"/>
      <c r="CW526" s="70"/>
      <c r="CX526" s="70"/>
      <c r="CY526" s="70"/>
      <c r="CZ526" s="70"/>
      <c r="DA526" s="70"/>
      <c r="DB526" s="70"/>
      <c r="DC526" s="70"/>
      <c r="DD526" s="70"/>
      <c r="DE526" s="70"/>
      <c r="DF526" s="70"/>
      <c r="DG526" s="70"/>
      <c r="DH526" s="70"/>
      <c r="DI526" s="70"/>
      <c r="DJ526" s="70"/>
      <c r="DK526" s="70"/>
      <c r="DL526" s="70"/>
      <c r="DM526" s="70"/>
      <c r="DN526" s="70"/>
      <c r="DO526" s="70"/>
      <c r="DP526" s="70"/>
      <c r="DQ526" s="70"/>
      <c r="DR526" s="70"/>
      <c r="DS526" s="70"/>
      <c r="DT526" s="70"/>
      <c r="DU526" s="70"/>
      <c r="DV526" s="70"/>
      <c r="DW526" s="70"/>
      <c r="DX526" s="70"/>
      <c r="DY526" s="70"/>
      <c r="DZ526" s="70"/>
      <c r="EA526" s="70"/>
      <c r="EB526" s="70"/>
      <c r="EC526" s="70"/>
      <c r="ED526" s="70"/>
      <c r="EE526" s="70"/>
      <c r="EF526" s="70"/>
      <c r="EG526" s="70"/>
      <c r="EH526" s="70"/>
      <c r="EI526" s="70"/>
      <c r="EJ526" s="70"/>
      <c r="EK526" s="70"/>
      <c r="EL526" s="70"/>
      <c r="EM526" s="70"/>
      <c r="EN526" s="70"/>
      <c r="EO526" s="70"/>
      <c r="EP526" s="70"/>
      <c r="EQ526" s="70"/>
      <c r="ER526" s="70"/>
      <c r="ES526" s="70"/>
      <c r="ET526" s="70"/>
      <c r="EU526" s="70"/>
      <c r="EV526" s="70"/>
      <c r="EW526" s="70"/>
      <c r="EX526" s="70"/>
      <c r="EY526" s="70"/>
      <c r="EZ526" s="70"/>
      <c r="FA526" s="70"/>
      <c r="FB526" s="70"/>
      <c r="FC526" s="70"/>
      <c r="FD526" s="70"/>
      <c r="FE526" s="70"/>
      <c r="FF526" s="70"/>
      <c r="FG526" s="70"/>
      <c r="FH526" s="70"/>
      <c r="FI526" s="70"/>
      <c r="FJ526" s="70"/>
      <c r="FK526" s="70"/>
      <c r="FL526" s="70"/>
    </row>
    <row r="527" spans="1:191" s="89" customFormat="1" ht="15" customHeight="1" x14ac:dyDescent="0.4">
      <c r="A527" s="46" t="s">
        <v>576</v>
      </c>
      <c r="B527" s="46"/>
      <c r="C527" s="46"/>
      <c r="D527" s="46"/>
      <c r="E527" s="46"/>
      <c r="F527" s="90"/>
      <c r="G527" s="118"/>
      <c r="H527" s="102"/>
      <c r="I527" s="103"/>
      <c r="J527" s="103"/>
      <c r="K527" s="103"/>
      <c r="L527" s="48"/>
      <c r="M527" s="103"/>
      <c r="N527" s="103"/>
      <c r="O527" s="104"/>
      <c r="P527" s="103"/>
      <c r="Q527" s="103"/>
      <c r="R527" s="103"/>
      <c r="S527" s="103"/>
      <c r="T527" s="101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  <c r="EQ527" s="2"/>
      <c r="ER527" s="2"/>
      <c r="ES527" s="2"/>
      <c r="ET527" s="2"/>
      <c r="EU527" s="2"/>
      <c r="EV527" s="2"/>
      <c r="EW527" s="2"/>
      <c r="EX527" s="2"/>
      <c r="EY527" s="2"/>
      <c r="EZ527" s="2"/>
      <c r="FA527" s="2"/>
      <c r="FB527" s="2"/>
      <c r="FC527" s="2"/>
      <c r="FD527" s="2"/>
      <c r="FE527" s="2"/>
      <c r="FF527" s="2"/>
      <c r="FG527" s="2"/>
      <c r="FH527" s="2"/>
      <c r="FI527" s="2"/>
      <c r="FJ527" s="2"/>
      <c r="FK527" s="2"/>
      <c r="FL527" s="2"/>
      <c r="FM527" s="2"/>
      <c r="FN527" s="2"/>
      <c r="FO527" s="2"/>
      <c r="FP527" s="2"/>
      <c r="FQ527" s="2"/>
      <c r="FR527" s="2"/>
      <c r="FS527" s="2"/>
      <c r="FT527" s="2"/>
      <c r="FU527" s="2"/>
      <c r="FV527" s="2"/>
      <c r="FW527" s="2"/>
      <c r="FX527" s="2"/>
      <c r="FY527" s="2"/>
      <c r="FZ527" s="2"/>
      <c r="GA527" s="2"/>
      <c r="GB527" s="2"/>
      <c r="GC527" s="2"/>
      <c r="GD527" s="2"/>
      <c r="GE527" s="2"/>
      <c r="GF527" s="2"/>
      <c r="GG527" s="2"/>
      <c r="GH527" s="2"/>
      <c r="GI527" s="2"/>
    </row>
    <row r="528" spans="1:191" s="2" customFormat="1" ht="8.1" customHeight="1" x14ac:dyDescent="0.4">
      <c r="A528" s="71"/>
      <c r="B528" s="72"/>
      <c r="C528" s="72"/>
      <c r="D528" s="72"/>
      <c r="E528" s="72"/>
      <c r="F528" s="72"/>
      <c r="G528" s="73"/>
      <c r="H528" s="74"/>
      <c r="I528" s="53"/>
      <c r="J528" s="70"/>
      <c r="K528" s="70"/>
      <c r="L528" s="70"/>
      <c r="M528" s="53"/>
      <c r="N528" s="53"/>
      <c r="O528" s="100"/>
      <c r="P528" s="70"/>
      <c r="Q528" s="70"/>
      <c r="R528" s="70"/>
      <c r="S528" s="70"/>
      <c r="T528" s="70"/>
      <c r="U528" s="70"/>
      <c r="V528" s="70"/>
      <c r="W528" s="70"/>
      <c r="X528" s="70"/>
      <c r="Y528" s="70"/>
      <c r="Z528" s="70"/>
      <c r="AA528" s="70"/>
      <c r="AB528" s="70"/>
      <c r="AC528" s="70"/>
      <c r="AD528" s="70"/>
      <c r="AE528" s="70"/>
      <c r="AF528" s="70"/>
      <c r="AG528" s="70"/>
      <c r="AH528" s="70"/>
      <c r="AI528" s="70"/>
      <c r="AJ528" s="70"/>
      <c r="AK528" s="70"/>
      <c r="AL528" s="70"/>
      <c r="AM528" s="70"/>
      <c r="AN528" s="70"/>
      <c r="AO528" s="70"/>
      <c r="AP528" s="70"/>
      <c r="AQ528" s="70"/>
      <c r="AR528" s="70"/>
      <c r="AS528" s="70"/>
      <c r="AT528" s="70"/>
      <c r="AU528" s="70"/>
      <c r="AV528" s="70"/>
      <c r="AW528" s="70"/>
      <c r="AX528" s="70"/>
      <c r="AY528" s="70"/>
      <c r="AZ528" s="70"/>
      <c r="BA528" s="70"/>
      <c r="BB528" s="70"/>
      <c r="BC528" s="70"/>
      <c r="BD528" s="70"/>
      <c r="BE528" s="70"/>
      <c r="BF528" s="70"/>
      <c r="BG528" s="70"/>
      <c r="BH528" s="70"/>
      <c r="BI528" s="70"/>
      <c r="BJ528" s="70"/>
      <c r="BK528" s="70"/>
      <c r="BL528" s="70"/>
      <c r="BM528" s="70"/>
      <c r="BN528" s="70"/>
      <c r="BO528" s="70"/>
      <c r="BP528" s="70"/>
      <c r="BQ528" s="70"/>
      <c r="BR528" s="70"/>
      <c r="BS528" s="70"/>
      <c r="BT528" s="70"/>
      <c r="BU528" s="70"/>
      <c r="BV528" s="70"/>
      <c r="BW528" s="70"/>
      <c r="BX528" s="70"/>
      <c r="BY528" s="70"/>
      <c r="BZ528" s="70"/>
      <c r="CA528" s="70"/>
      <c r="CB528" s="70"/>
      <c r="CC528" s="70"/>
      <c r="CD528" s="70"/>
      <c r="CE528" s="70"/>
      <c r="CF528" s="70"/>
      <c r="CG528" s="70"/>
      <c r="CH528" s="70"/>
      <c r="CI528" s="70"/>
      <c r="CJ528" s="70"/>
      <c r="CK528" s="70"/>
      <c r="CL528" s="70"/>
      <c r="CM528" s="70"/>
      <c r="CN528" s="70"/>
      <c r="CO528" s="70"/>
      <c r="CP528" s="70"/>
      <c r="CQ528" s="70"/>
      <c r="CR528" s="70"/>
      <c r="CS528" s="70"/>
      <c r="CT528" s="70"/>
      <c r="CU528" s="70"/>
      <c r="CV528" s="70"/>
      <c r="CW528" s="70"/>
      <c r="CX528" s="70"/>
      <c r="CY528" s="70"/>
      <c r="CZ528" s="70"/>
      <c r="DA528" s="70"/>
      <c r="DB528" s="70"/>
      <c r="DC528" s="70"/>
      <c r="DD528" s="70"/>
      <c r="DE528" s="70"/>
      <c r="DF528" s="70"/>
      <c r="DG528" s="70"/>
      <c r="DH528" s="70"/>
      <c r="DI528" s="70"/>
      <c r="DJ528" s="70"/>
      <c r="DK528" s="70"/>
      <c r="DL528" s="70"/>
      <c r="DM528" s="70"/>
      <c r="DN528" s="70"/>
      <c r="DO528" s="70"/>
      <c r="DP528" s="70"/>
      <c r="DQ528" s="70"/>
      <c r="DR528" s="70"/>
      <c r="DS528" s="70"/>
      <c r="DT528" s="70"/>
      <c r="DU528" s="70"/>
      <c r="DV528" s="70"/>
      <c r="DW528" s="70"/>
      <c r="DX528" s="70"/>
      <c r="DY528" s="70"/>
      <c r="DZ528" s="70"/>
      <c r="EA528" s="70"/>
      <c r="EB528" s="70"/>
      <c r="EC528" s="70"/>
      <c r="ED528" s="70"/>
      <c r="EE528" s="70"/>
      <c r="EF528" s="70"/>
      <c r="EG528" s="70"/>
      <c r="EH528" s="70"/>
      <c r="EI528" s="70"/>
      <c r="EJ528" s="70"/>
      <c r="EK528" s="70"/>
      <c r="EL528" s="70"/>
      <c r="EM528" s="70"/>
      <c r="EN528" s="70"/>
      <c r="EO528" s="70"/>
      <c r="EP528" s="70"/>
      <c r="EQ528" s="70"/>
      <c r="ER528" s="70"/>
      <c r="ES528" s="70"/>
      <c r="ET528" s="70"/>
      <c r="EU528" s="70"/>
      <c r="EV528" s="70"/>
      <c r="EW528" s="70"/>
      <c r="EX528" s="70"/>
      <c r="EY528" s="70"/>
      <c r="EZ528" s="70"/>
      <c r="FA528" s="70"/>
      <c r="FB528" s="70"/>
      <c r="FC528" s="70"/>
      <c r="FD528" s="70"/>
      <c r="FE528" s="70"/>
      <c r="FF528" s="70"/>
      <c r="FG528" s="70"/>
      <c r="FH528" s="70"/>
      <c r="FI528" s="70"/>
      <c r="FJ528" s="70"/>
      <c r="FK528" s="70"/>
      <c r="FL528" s="70"/>
    </row>
    <row r="529" spans="1:191" s="2" customFormat="1" ht="15" customHeight="1" x14ac:dyDescent="0.4">
      <c r="A529" s="1">
        <v>1</v>
      </c>
      <c r="B529" s="140" t="s">
        <v>577</v>
      </c>
      <c r="C529" s="1" t="s">
        <v>34</v>
      </c>
      <c r="D529" s="109" t="s">
        <v>578</v>
      </c>
      <c r="E529" s="1" t="s">
        <v>579</v>
      </c>
      <c r="F529" s="1" t="s">
        <v>32</v>
      </c>
      <c r="G529" s="3">
        <v>50000</v>
      </c>
      <c r="H529" s="52">
        <v>1854</v>
      </c>
      <c r="I529" s="5">
        <v>25</v>
      </c>
      <c r="J529" s="5">
        <f>+G529*2.87%</f>
        <v>1435</v>
      </c>
      <c r="K529" s="53">
        <f>+G529*7.1%</f>
        <v>3549.9999999999995</v>
      </c>
      <c r="L529" s="53">
        <f>+G529*1.15%</f>
        <v>575</v>
      </c>
      <c r="M529" s="5">
        <f>+G529*3.04%</f>
        <v>1520</v>
      </c>
      <c r="N529" s="53">
        <f>+G529*7.09%</f>
        <v>3545.0000000000005</v>
      </c>
      <c r="O529" s="6">
        <v>0</v>
      </c>
      <c r="P529" s="5">
        <f>SUM(J529:N529)</f>
        <v>10625</v>
      </c>
      <c r="Q529" s="5">
        <f>+H529+I529+J529+M529+O529</f>
        <v>4834</v>
      </c>
      <c r="R529" s="5">
        <f>+K529+L529+N529</f>
        <v>7670</v>
      </c>
      <c r="S529" s="55">
        <f>+G529-Q529</f>
        <v>45166</v>
      </c>
      <c r="T529" s="1">
        <v>111</v>
      </c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</row>
    <row r="530" spans="1:191" s="2" customFormat="1" ht="15" customHeight="1" x14ac:dyDescent="0.4">
      <c r="A530" s="1">
        <v>2</v>
      </c>
      <c r="B530" s="2" t="s">
        <v>580</v>
      </c>
      <c r="C530" s="1" t="s">
        <v>30</v>
      </c>
      <c r="D530" s="109" t="s">
        <v>578</v>
      </c>
      <c r="E530" s="109" t="s">
        <v>581</v>
      </c>
      <c r="F530" s="1" t="s">
        <v>32</v>
      </c>
      <c r="G530" s="3">
        <v>50000</v>
      </c>
      <c r="H530" s="4">
        <v>1615.89</v>
      </c>
      <c r="I530" s="53">
        <v>25</v>
      </c>
      <c r="J530" s="5">
        <f>+G530*2.87%</f>
        <v>1435</v>
      </c>
      <c r="K530" s="53">
        <f>+G530*7.1%</f>
        <v>3549.9999999999995</v>
      </c>
      <c r="L530" s="53">
        <f>+G530*1.15%</f>
        <v>575</v>
      </c>
      <c r="M530" s="5">
        <f>+G530*3.04%</f>
        <v>1520</v>
      </c>
      <c r="N530" s="53">
        <f>+G530*7.09%</f>
        <v>3545.0000000000005</v>
      </c>
      <c r="O530" s="6">
        <v>1587.38</v>
      </c>
      <c r="P530" s="5">
        <f>SUM(J530:N530)</f>
        <v>10625</v>
      </c>
      <c r="Q530" s="5">
        <f>+H530+I530+J530+M530+O530</f>
        <v>6183.27</v>
      </c>
      <c r="R530" s="5">
        <f>+K530+L530+N530</f>
        <v>7670</v>
      </c>
      <c r="S530" s="55">
        <f>+G530-Q530</f>
        <v>43816.729999999996</v>
      </c>
      <c r="T530" s="1">
        <v>111</v>
      </c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</row>
    <row r="531" spans="1:191" s="2" customFormat="1" ht="15" customHeight="1" x14ac:dyDescent="0.4">
      <c r="A531" s="1">
        <v>3</v>
      </c>
      <c r="B531" s="140" t="s">
        <v>582</v>
      </c>
      <c r="C531" s="1" t="s">
        <v>34</v>
      </c>
      <c r="D531" s="109" t="s">
        <v>578</v>
      </c>
      <c r="E531" s="1" t="s">
        <v>72</v>
      </c>
      <c r="F531" s="1" t="s">
        <v>32</v>
      </c>
      <c r="G531" s="3">
        <v>29400</v>
      </c>
      <c r="H531" s="4">
        <v>0</v>
      </c>
      <c r="I531" s="53">
        <v>25</v>
      </c>
      <c r="J531" s="5">
        <f>+G531*2.87%</f>
        <v>843.78</v>
      </c>
      <c r="K531" s="53">
        <f>+G531*7.1%</f>
        <v>2087.3999999999996</v>
      </c>
      <c r="L531" s="53">
        <f>+G531*1.15%</f>
        <v>338.09999999999997</v>
      </c>
      <c r="M531" s="5">
        <f>+G531*3.04%</f>
        <v>893.76</v>
      </c>
      <c r="N531" s="53">
        <f>+G531*7.09%</f>
        <v>2084.46</v>
      </c>
      <c r="O531" s="6">
        <v>0</v>
      </c>
      <c r="P531" s="5">
        <f>SUM(J531:N531)</f>
        <v>6247.4999999999991</v>
      </c>
      <c r="Q531" s="5">
        <f>+H531+I531+J531+M531+O531</f>
        <v>1762.54</v>
      </c>
      <c r="R531" s="5">
        <f>+K531+L531+N531</f>
        <v>4509.9599999999991</v>
      </c>
      <c r="S531" s="55">
        <f>+G531-Q531</f>
        <v>27637.46</v>
      </c>
      <c r="T531" s="1">
        <v>111</v>
      </c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</row>
    <row r="532" spans="1:191" ht="15" customHeight="1" thickBot="1" x14ac:dyDescent="0.45">
      <c r="A532" s="1">
        <v>4</v>
      </c>
      <c r="B532" s="140" t="s">
        <v>583</v>
      </c>
      <c r="C532" s="109" t="s">
        <v>34</v>
      </c>
      <c r="D532" s="109" t="s">
        <v>578</v>
      </c>
      <c r="E532" s="1" t="s">
        <v>72</v>
      </c>
      <c r="F532" s="105" t="s">
        <v>32</v>
      </c>
      <c r="G532" s="3">
        <v>22575</v>
      </c>
      <c r="H532" s="56">
        <v>0</v>
      </c>
      <c r="I532" s="5">
        <v>25</v>
      </c>
      <c r="J532" s="5">
        <f>+G532*2.87%</f>
        <v>647.90250000000003</v>
      </c>
      <c r="K532" s="53">
        <v>1602.83</v>
      </c>
      <c r="L532" s="5">
        <f>+G532*1.15%</f>
        <v>259.61250000000001</v>
      </c>
      <c r="M532" s="53">
        <f>+G532*3.04%</f>
        <v>686.28</v>
      </c>
      <c r="N532" s="117">
        <f>+G532*7.09%</f>
        <v>1600.5675000000001</v>
      </c>
      <c r="O532" s="55">
        <v>0</v>
      </c>
      <c r="P532" s="5">
        <f>SUM(J532:N532)</f>
        <v>4797.1925000000001</v>
      </c>
      <c r="Q532" s="5">
        <f>+H532+I532+J532+M532+O532</f>
        <v>1359.1824999999999</v>
      </c>
      <c r="R532" s="5">
        <f>+K532+L532+N532</f>
        <v>3463.01</v>
      </c>
      <c r="S532" s="55">
        <f>+G532-Q532</f>
        <v>21215.817500000001</v>
      </c>
      <c r="T532" s="1">
        <v>111</v>
      </c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</row>
    <row r="533" spans="1:191" s="76" customFormat="1" ht="18" customHeight="1" thickBot="1" x14ac:dyDescent="0.45">
      <c r="A533" s="84">
        <f>+A532</f>
        <v>4</v>
      </c>
      <c r="B533" s="85"/>
      <c r="C533" s="85"/>
      <c r="D533" s="85"/>
      <c r="E533" s="85"/>
      <c r="F533" s="85"/>
      <c r="G533" s="67">
        <f>SUM(G529:G532)</f>
        <v>151975</v>
      </c>
      <c r="H533" s="68">
        <f t="shared" ref="H533:S533" si="170">SUM(H529:H532)</f>
        <v>3469.8900000000003</v>
      </c>
      <c r="I533" s="69">
        <f t="shared" si="170"/>
        <v>100</v>
      </c>
      <c r="J533" s="69">
        <f t="shared" si="170"/>
        <v>4361.6824999999999</v>
      </c>
      <c r="K533" s="69">
        <f t="shared" si="170"/>
        <v>10790.229999999998</v>
      </c>
      <c r="L533" s="69">
        <f t="shared" si="170"/>
        <v>1747.7124999999999</v>
      </c>
      <c r="M533" s="69">
        <f t="shared" si="170"/>
        <v>4620.04</v>
      </c>
      <c r="N533" s="69">
        <f t="shared" si="170"/>
        <v>10775.0275</v>
      </c>
      <c r="O533" s="69">
        <f t="shared" si="170"/>
        <v>1587.38</v>
      </c>
      <c r="P533" s="69">
        <f t="shared" si="170"/>
        <v>32294.692500000001</v>
      </c>
      <c r="Q533" s="69">
        <f t="shared" si="170"/>
        <v>14138.9925</v>
      </c>
      <c r="R533" s="69">
        <f t="shared" si="170"/>
        <v>23312.97</v>
      </c>
      <c r="S533" s="69">
        <f t="shared" si="170"/>
        <v>137836.00750000001</v>
      </c>
      <c r="T533" s="69"/>
      <c r="U533" s="70"/>
      <c r="V533" s="70"/>
      <c r="W533" s="70"/>
      <c r="X533" s="70"/>
      <c r="Y533" s="70"/>
      <c r="Z533" s="70"/>
      <c r="AA533" s="70"/>
      <c r="AB533" s="70"/>
      <c r="AC533" s="70"/>
      <c r="AD533" s="70"/>
      <c r="AE533" s="70"/>
      <c r="AF533" s="70"/>
      <c r="AG533" s="70"/>
      <c r="AH533" s="70"/>
      <c r="AI533" s="70"/>
      <c r="AJ533" s="70"/>
      <c r="AK533" s="70"/>
      <c r="AL533" s="70"/>
      <c r="AM533" s="70"/>
      <c r="AN533" s="70"/>
      <c r="AO533" s="70"/>
      <c r="AP533" s="70"/>
      <c r="AQ533" s="70"/>
      <c r="AR533" s="70"/>
      <c r="AS533" s="70"/>
      <c r="AT533" s="70"/>
      <c r="AU533" s="70"/>
      <c r="AV533" s="70"/>
      <c r="AW533" s="70"/>
      <c r="AX533" s="70"/>
      <c r="AY533" s="70"/>
      <c r="AZ533" s="70"/>
      <c r="BA533" s="70"/>
      <c r="BB533" s="70"/>
      <c r="BC533" s="70"/>
      <c r="BD533" s="70"/>
      <c r="BE533" s="70"/>
      <c r="BF533" s="70"/>
      <c r="BG533" s="70"/>
      <c r="BH533" s="70"/>
      <c r="BI533" s="70"/>
      <c r="BJ533" s="70"/>
      <c r="BK533" s="70"/>
      <c r="BL533" s="70"/>
      <c r="BM533" s="70"/>
      <c r="BN533" s="70"/>
      <c r="BO533" s="70"/>
      <c r="BP533" s="70"/>
      <c r="BQ533" s="70"/>
      <c r="BR533" s="70"/>
      <c r="BS533" s="70"/>
      <c r="BT533" s="70"/>
      <c r="BU533" s="70"/>
      <c r="BV533" s="70"/>
      <c r="BW533" s="70"/>
      <c r="BX533" s="70"/>
      <c r="BY533" s="70"/>
      <c r="BZ533" s="70"/>
      <c r="CA533" s="70"/>
      <c r="CB533" s="70"/>
      <c r="CC533" s="70"/>
      <c r="CD533" s="70"/>
      <c r="CE533" s="70"/>
      <c r="CF533" s="70"/>
      <c r="CG533" s="70"/>
      <c r="CH533" s="70"/>
      <c r="CI533" s="70"/>
      <c r="CJ533" s="70"/>
      <c r="CK533" s="70"/>
      <c r="CL533" s="70"/>
      <c r="CM533" s="70"/>
      <c r="CN533" s="70"/>
      <c r="CO533" s="70"/>
      <c r="CP533" s="70"/>
      <c r="CQ533" s="70"/>
      <c r="CR533" s="70"/>
      <c r="CS533" s="70"/>
      <c r="CT533" s="70"/>
      <c r="CU533" s="70"/>
      <c r="CV533" s="70"/>
      <c r="CW533" s="70"/>
      <c r="CX533" s="70"/>
      <c r="CY533" s="70"/>
      <c r="CZ533" s="70"/>
      <c r="DA533" s="70"/>
      <c r="DB533" s="70"/>
      <c r="DC533" s="70"/>
      <c r="DD533" s="70"/>
      <c r="DE533" s="70"/>
      <c r="DF533" s="70"/>
      <c r="DG533" s="70"/>
      <c r="DH533" s="70"/>
      <c r="DI533" s="70"/>
      <c r="DJ533" s="70"/>
      <c r="DK533" s="70"/>
      <c r="DL533" s="70"/>
      <c r="DM533" s="70"/>
      <c r="DN533" s="70"/>
      <c r="DO533" s="70"/>
      <c r="DP533" s="70"/>
      <c r="DQ533" s="70"/>
      <c r="DR533" s="70"/>
      <c r="DS533" s="70"/>
      <c r="DT533" s="70"/>
      <c r="DU533" s="70"/>
      <c r="DV533" s="70"/>
      <c r="DW533" s="70"/>
      <c r="DX533" s="70"/>
      <c r="DY533" s="70"/>
      <c r="DZ533" s="70"/>
      <c r="EA533" s="70"/>
      <c r="EB533" s="70"/>
      <c r="EC533" s="70"/>
      <c r="ED533" s="70"/>
      <c r="EE533" s="70"/>
      <c r="EF533" s="70"/>
      <c r="EG533" s="70"/>
      <c r="EH533" s="70"/>
      <c r="EI533" s="70"/>
      <c r="EJ533" s="70"/>
      <c r="EK533" s="70"/>
      <c r="EL533" s="70"/>
      <c r="EM533" s="70"/>
      <c r="EN533" s="70"/>
      <c r="EO533" s="70"/>
      <c r="EP533" s="70"/>
      <c r="EQ533" s="70"/>
      <c r="ER533" s="70"/>
      <c r="ES533" s="70"/>
      <c r="ET533" s="70"/>
      <c r="EU533" s="70"/>
      <c r="EV533" s="70"/>
      <c r="EW533" s="70"/>
      <c r="EX533" s="70"/>
      <c r="EY533" s="70"/>
      <c r="EZ533" s="70"/>
      <c r="FA533" s="70"/>
      <c r="FB533" s="70"/>
      <c r="FC533" s="70"/>
      <c r="FD533" s="70"/>
      <c r="FE533" s="70"/>
      <c r="FF533" s="70"/>
      <c r="FG533" s="70"/>
      <c r="FH533" s="70"/>
      <c r="FI533" s="70"/>
      <c r="FJ533" s="70"/>
      <c r="FK533" s="70"/>
      <c r="FL533" s="70"/>
    </row>
    <row r="534" spans="1:191" s="2" customFormat="1" ht="15" hidden="1" customHeight="1" x14ac:dyDescent="0.4">
      <c r="A534" s="93" t="s">
        <v>584</v>
      </c>
      <c r="B534" s="93"/>
      <c r="C534" s="93"/>
      <c r="D534" s="93"/>
      <c r="E534" s="93"/>
      <c r="F534" s="152"/>
      <c r="G534" s="153"/>
      <c r="H534" s="56"/>
      <c r="I534" s="96"/>
      <c r="J534" s="96"/>
      <c r="K534" s="96"/>
      <c r="L534" s="97"/>
      <c r="M534" s="96"/>
      <c r="N534" s="96"/>
      <c r="O534" s="98"/>
      <c r="P534" s="96"/>
      <c r="Q534" s="96"/>
      <c r="R534" s="96"/>
      <c r="S534" s="96"/>
      <c r="T534" s="94"/>
    </row>
    <row r="535" spans="1:191" s="2" customFormat="1" ht="8.1" hidden="1" customHeight="1" x14ac:dyDescent="0.4">
      <c r="A535" s="71"/>
      <c r="B535" s="72"/>
      <c r="C535" s="72"/>
      <c r="D535" s="72"/>
      <c r="E535" s="1"/>
      <c r="F535" s="72"/>
      <c r="G535" s="73"/>
      <c r="H535" s="74"/>
      <c r="I535" s="53"/>
      <c r="J535" s="70"/>
      <c r="K535" s="70"/>
      <c r="L535" s="70"/>
      <c r="M535" s="53"/>
      <c r="N535" s="53"/>
      <c r="O535" s="100"/>
      <c r="P535" s="70"/>
      <c r="Q535" s="70"/>
      <c r="R535" s="70"/>
      <c r="S535" s="70"/>
      <c r="T535" s="70"/>
      <c r="U535" s="70"/>
      <c r="V535" s="70"/>
      <c r="W535" s="70"/>
      <c r="X535" s="70"/>
      <c r="Y535" s="70"/>
      <c r="Z535" s="70"/>
      <c r="AA535" s="70"/>
      <c r="AB535" s="70"/>
      <c r="AC535" s="70"/>
      <c r="AD535" s="70"/>
      <c r="AE535" s="70"/>
      <c r="AF535" s="70"/>
      <c r="AG535" s="70"/>
      <c r="AH535" s="70"/>
      <c r="AI535" s="70"/>
      <c r="AJ535" s="70"/>
      <c r="AK535" s="70"/>
      <c r="AL535" s="70"/>
      <c r="AM535" s="70"/>
      <c r="AN535" s="70"/>
      <c r="AO535" s="70"/>
      <c r="AP535" s="70"/>
      <c r="AQ535" s="70"/>
      <c r="AR535" s="70"/>
      <c r="AS535" s="70"/>
      <c r="AT535" s="70"/>
      <c r="AU535" s="70"/>
      <c r="AV535" s="70"/>
      <c r="AW535" s="70"/>
      <c r="AX535" s="70"/>
      <c r="AY535" s="70"/>
      <c r="AZ535" s="70"/>
      <c r="BA535" s="70"/>
      <c r="BB535" s="70"/>
      <c r="BC535" s="70"/>
      <c r="BD535" s="70"/>
      <c r="BE535" s="70"/>
      <c r="BF535" s="70"/>
      <c r="BG535" s="70"/>
      <c r="BH535" s="70"/>
      <c r="BI535" s="70"/>
      <c r="BJ535" s="70"/>
      <c r="BK535" s="70"/>
      <c r="BL535" s="70"/>
      <c r="BM535" s="70"/>
      <c r="BN535" s="70"/>
      <c r="BO535" s="70"/>
      <c r="BP535" s="70"/>
      <c r="BQ535" s="70"/>
      <c r="BR535" s="70"/>
      <c r="BS535" s="70"/>
      <c r="BT535" s="70"/>
      <c r="BU535" s="70"/>
      <c r="BV535" s="70"/>
      <c r="BW535" s="70"/>
      <c r="BX535" s="70"/>
      <c r="BY535" s="70"/>
      <c r="BZ535" s="70"/>
      <c r="CA535" s="70"/>
      <c r="CB535" s="70"/>
      <c r="CC535" s="70"/>
      <c r="CD535" s="70"/>
      <c r="CE535" s="70"/>
      <c r="CF535" s="70"/>
      <c r="CG535" s="70"/>
      <c r="CH535" s="70"/>
      <c r="CI535" s="70"/>
      <c r="CJ535" s="70"/>
      <c r="CK535" s="70"/>
      <c r="CL535" s="70"/>
      <c r="CM535" s="70"/>
      <c r="CN535" s="70"/>
      <c r="CO535" s="70"/>
      <c r="CP535" s="70"/>
      <c r="CQ535" s="70"/>
      <c r="CR535" s="70"/>
      <c r="CS535" s="70"/>
      <c r="CT535" s="70"/>
      <c r="CU535" s="70"/>
      <c r="CV535" s="70"/>
      <c r="CW535" s="70"/>
      <c r="CX535" s="70"/>
      <c r="CY535" s="70"/>
      <c r="CZ535" s="70"/>
      <c r="DA535" s="70"/>
      <c r="DB535" s="70"/>
      <c r="DC535" s="70"/>
      <c r="DD535" s="70"/>
      <c r="DE535" s="70"/>
      <c r="DF535" s="70"/>
      <c r="DG535" s="70"/>
      <c r="DH535" s="70"/>
      <c r="DI535" s="70"/>
      <c r="DJ535" s="70"/>
      <c r="DK535" s="70"/>
      <c r="DL535" s="70"/>
      <c r="DM535" s="70"/>
      <c r="DN535" s="70"/>
      <c r="DO535" s="70"/>
      <c r="DP535" s="70"/>
      <c r="DQ535" s="70"/>
      <c r="DR535" s="70"/>
      <c r="DS535" s="70"/>
      <c r="DT535" s="70"/>
      <c r="DU535" s="70"/>
      <c r="DV535" s="70"/>
      <c r="DW535" s="70"/>
      <c r="DX535" s="70"/>
      <c r="DY535" s="70"/>
      <c r="DZ535" s="70"/>
      <c r="EA535" s="70"/>
      <c r="EB535" s="70"/>
      <c r="EC535" s="70"/>
      <c r="ED535" s="70"/>
      <c r="EE535" s="70"/>
      <c r="EF535" s="70"/>
      <c r="EG535" s="70"/>
      <c r="EH535" s="70"/>
      <c r="EI535" s="70"/>
      <c r="EJ535" s="70"/>
      <c r="EK535" s="70"/>
      <c r="EL535" s="70"/>
      <c r="EM535" s="70"/>
      <c r="EN535" s="70"/>
      <c r="EO535" s="70"/>
      <c r="EP535" s="70"/>
      <c r="EQ535" s="70"/>
      <c r="ER535" s="70"/>
      <c r="ES535" s="70"/>
      <c r="ET535" s="70"/>
      <c r="EU535" s="70"/>
      <c r="EV535" s="70"/>
      <c r="EW535" s="70"/>
      <c r="EX535" s="70"/>
      <c r="EY535" s="70"/>
      <c r="EZ535" s="70"/>
      <c r="FA535" s="70"/>
      <c r="FB535" s="70"/>
      <c r="FC535" s="70"/>
      <c r="FD535" s="70"/>
      <c r="FE535" s="70"/>
      <c r="FF535" s="70"/>
      <c r="FG535" s="70"/>
      <c r="FH535" s="70"/>
      <c r="FI535" s="70"/>
      <c r="FJ535" s="70"/>
      <c r="FK535" s="70"/>
      <c r="FL535" s="70"/>
    </row>
    <row r="536" spans="1:191" s="2" customFormat="1" ht="15" hidden="1" customHeight="1" x14ac:dyDescent="0.4">
      <c r="A536" s="1"/>
      <c r="C536" s="1"/>
      <c r="D536" s="1" t="s">
        <v>585</v>
      </c>
      <c r="E536" s="1"/>
      <c r="F536" s="1" t="s">
        <v>32</v>
      </c>
      <c r="G536" s="3"/>
      <c r="H536" s="4"/>
      <c r="I536" s="5"/>
      <c r="J536" s="5">
        <f>+G536*2.87%</f>
        <v>0</v>
      </c>
      <c r="K536" s="53">
        <f>+G536*7.1%</f>
        <v>0</v>
      </c>
      <c r="L536" s="5"/>
      <c r="M536" s="5">
        <f>+G536*3.04%</f>
        <v>0</v>
      </c>
      <c r="N536" s="53">
        <f>+G536*7.09%</f>
        <v>0</v>
      </c>
      <c r="O536" s="6">
        <v>0</v>
      </c>
      <c r="P536" s="5">
        <f>SUM(J536:N536)</f>
        <v>0</v>
      </c>
      <c r="Q536" s="5">
        <f>+H536+I536+J536+M536+O536</f>
        <v>0</v>
      </c>
      <c r="R536" s="5">
        <f>+K536+L536+N536</f>
        <v>0</v>
      </c>
      <c r="S536" s="55">
        <f>+G536-Q536</f>
        <v>0</v>
      </c>
      <c r="T536" s="1">
        <v>111</v>
      </c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</row>
    <row r="537" spans="1:191" s="76" customFormat="1" ht="15" hidden="1" customHeight="1" x14ac:dyDescent="0.4">
      <c r="A537" s="84">
        <f>+A536</f>
        <v>0</v>
      </c>
      <c r="B537" s="85"/>
      <c r="C537" s="85"/>
      <c r="D537" s="85"/>
      <c r="E537" s="85"/>
      <c r="F537" s="85"/>
      <c r="G537" s="67">
        <f t="shared" ref="G537:S537" si="171">SUM(G536:G536)</f>
        <v>0</v>
      </c>
      <c r="H537" s="99">
        <f t="shared" si="171"/>
        <v>0</v>
      </c>
      <c r="I537" s="69">
        <f t="shared" si="171"/>
        <v>0</v>
      </c>
      <c r="J537" s="69">
        <f t="shared" si="171"/>
        <v>0</v>
      </c>
      <c r="K537" s="69">
        <f t="shared" si="171"/>
        <v>0</v>
      </c>
      <c r="L537" s="69">
        <f t="shared" si="171"/>
        <v>0</v>
      </c>
      <c r="M537" s="69">
        <f t="shared" si="171"/>
        <v>0</v>
      </c>
      <c r="N537" s="69">
        <f t="shared" si="171"/>
        <v>0</v>
      </c>
      <c r="O537" s="154">
        <f t="shared" si="171"/>
        <v>0</v>
      </c>
      <c r="P537" s="69">
        <f t="shared" si="171"/>
        <v>0</v>
      </c>
      <c r="Q537" s="69">
        <f t="shared" si="171"/>
        <v>0</v>
      </c>
      <c r="R537" s="69">
        <f t="shared" si="171"/>
        <v>0</v>
      </c>
      <c r="S537" s="69">
        <f t="shared" si="171"/>
        <v>0</v>
      </c>
      <c r="T537" s="69"/>
      <c r="U537" s="70"/>
      <c r="V537" s="70"/>
      <c r="W537" s="70"/>
      <c r="X537" s="70"/>
      <c r="Y537" s="70"/>
      <c r="Z537" s="70"/>
      <c r="AA537" s="70"/>
      <c r="AB537" s="70"/>
      <c r="AC537" s="70"/>
      <c r="AD537" s="70"/>
      <c r="AE537" s="70"/>
      <c r="AF537" s="70"/>
      <c r="AG537" s="70"/>
      <c r="AH537" s="70"/>
      <c r="AI537" s="70"/>
      <c r="AJ537" s="70"/>
      <c r="AK537" s="70"/>
      <c r="AL537" s="70"/>
      <c r="AM537" s="70"/>
      <c r="AN537" s="70"/>
      <c r="AO537" s="70"/>
      <c r="AP537" s="70"/>
      <c r="AQ537" s="70"/>
      <c r="AR537" s="70"/>
      <c r="AS537" s="70"/>
      <c r="AT537" s="70"/>
      <c r="AU537" s="70"/>
      <c r="AV537" s="70"/>
      <c r="AW537" s="70"/>
      <c r="AX537" s="70"/>
      <c r="AY537" s="70"/>
      <c r="AZ537" s="70"/>
      <c r="BA537" s="70"/>
      <c r="BB537" s="70"/>
      <c r="BC537" s="70"/>
      <c r="BD537" s="70"/>
      <c r="BE537" s="70"/>
      <c r="BF537" s="70"/>
      <c r="BG537" s="70"/>
      <c r="BH537" s="70"/>
      <c r="BI537" s="70"/>
      <c r="BJ537" s="70"/>
      <c r="BK537" s="70"/>
      <c r="BL537" s="70"/>
      <c r="BM537" s="70"/>
      <c r="BN537" s="70"/>
      <c r="BO537" s="70"/>
      <c r="BP537" s="70"/>
      <c r="BQ537" s="70"/>
      <c r="BR537" s="70"/>
      <c r="BS537" s="70"/>
      <c r="BT537" s="70"/>
      <c r="BU537" s="70"/>
      <c r="BV537" s="70"/>
      <c r="BW537" s="70"/>
      <c r="BX537" s="70"/>
      <c r="BY537" s="70"/>
      <c r="BZ537" s="70"/>
      <c r="CA537" s="70"/>
      <c r="CB537" s="70"/>
      <c r="CC537" s="70"/>
      <c r="CD537" s="70"/>
      <c r="CE537" s="70"/>
      <c r="CF537" s="70"/>
      <c r="CG537" s="70"/>
      <c r="CH537" s="70"/>
      <c r="CI537" s="70"/>
      <c r="CJ537" s="70"/>
      <c r="CK537" s="70"/>
      <c r="CL537" s="70"/>
      <c r="CM537" s="70"/>
      <c r="CN537" s="70"/>
      <c r="CO537" s="70"/>
      <c r="CP537" s="70"/>
      <c r="CQ537" s="70"/>
      <c r="CR537" s="70"/>
      <c r="CS537" s="70"/>
      <c r="CT537" s="70"/>
      <c r="CU537" s="70"/>
      <c r="CV537" s="70"/>
      <c r="CW537" s="70"/>
      <c r="CX537" s="70"/>
      <c r="CY537" s="70"/>
      <c r="CZ537" s="70"/>
      <c r="DA537" s="70"/>
      <c r="DB537" s="70"/>
      <c r="DC537" s="70"/>
      <c r="DD537" s="70"/>
      <c r="DE537" s="70"/>
      <c r="DF537" s="70"/>
      <c r="DG537" s="70"/>
      <c r="DH537" s="70"/>
      <c r="DI537" s="70"/>
      <c r="DJ537" s="70"/>
      <c r="DK537" s="70"/>
      <c r="DL537" s="70"/>
      <c r="DM537" s="70"/>
      <c r="DN537" s="70"/>
      <c r="DO537" s="70"/>
      <c r="DP537" s="70"/>
      <c r="DQ537" s="70"/>
      <c r="DR537" s="70"/>
      <c r="DS537" s="70"/>
      <c r="DT537" s="70"/>
      <c r="DU537" s="70"/>
      <c r="DV537" s="70"/>
      <c r="DW537" s="70"/>
      <c r="DX537" s="70"/>
      <c r="DY537" s="70"/>
      <c r="DZ537" s="70"/>
      <c r="EA537" s="70"/>
      <c r="EB537" s="70"/>
      <c r="EC537" s="70"/>
      <c r="ED537" s="70"/>
      <c r="EE537" s="70"/>
      <c r="EF537" s="70"/>
      <c r="EG537" s="70"/>
      <c r="EH537" s="70"/>
      <c r="EI537" s="70"/>
      <c r="EJ537" s="70"/>
      <c r="EK537" s="70"/>
      <c r="EL537" s="70"/>
      <c r="EM537" s="70"/>
      <c r="EN537" s="70"/>
      <c r="EO537" s="70"/>
      <c r="EP537" s="70"/>
      <c r="EQ537" s="70"/>
      <c r="ER537" s="70"/>
      <c r="ES537" s="70"/>
      <c r="ET537" s="70"/>
      <c r="EU537" s="70"/>
      <c r="EV537" s="70"/>
      <c r="EW537" s="70"/>
      <c r="EX537" s="70"/>
      <c r="EY537" s="70"/>
      <c r="EZ537" s="70"/>
      <c r="FA537" s="70"/>
      <c r="FB537" s="70"/>
      <c r="FC537" s="70"/>
      <c r="FD537" s="70"/>
      <c r="FE537" s="70"/>
      <c r="FF537" s="70"/>
      <c r="FG537" s="70"/>
      <c r="FH537" s="70"/>
      <c r="FI537" s="70"/>
      <c r="FJ537" s="70"/>
      <c r="FK537" s="70"/>
      <c r="FL537" s="70"/>
    </row>
    <row r="538" spans="1:191" s="2" customFormat="1" ht="8.1" customHeight="1" x14ac:dyDescent="0.4">
      <c r="A538" s="71"/>
      <c r="B538" s="72"/>
      <c r="C538" s="72"/>
      <c r="D538" s="72"/>
      <c r="E538" s="72"/>
      <c r="F538" s="72"/>
      <c r="G538" s="73"/>
      <c r="H538" s="74"/>
      <c r="I538" s="53"/>
      <c r="J538" s="70"/>
      <c r="K538" s="70"/>
      <c r="L538" s="70"/>
      <c r="M538" s="53"/>
      <c r="N538" s="53"/>
      <c r="O538" s="100"/>
      <c r="P538" s="70"/>
      <c r="Q538" s="70"/>
      <c r="R538" s="70"/>
      <c r="S538" s="70"/>
      <c r="T538" s="70"/>
      <c r="U538" s="70"/>
      <c r="V538" s="70"/>
      <c r="W538" s="70"/>
      <c r="X538" s="70"/>
      <c r="Y538" s="70"/>
      <c r="Z538" s="70"/>
      <c r="AA538" s="70"/>
      <c r="AB538" s="70"/>
      <c r="AC538" s="70"/>
      <c r="AD538" s="70"/>
      <c r="AE538" s="70"/>
      <c r="AF538" s="70"/>
      <c r="AG538" s="70"/>
      <c r="AH538" s="70"/>
      <c r="AI538" s="70"/>
      <c r="AJ538" s="70"/>
      <c r="AK538" s="70"/>
      <c r="AL538" s="70"/>
      <c r="AM538" s="70"/>
      <c r="AN538" s="70"/>
      <c r="AO538" s="70"/>
      <c r="AP538" s="70"/>
      <c r="AQ538" s="70"/>
      <c r="AR538" s="70"/>
      <c r="AS538" s="70"/>
      <c r="AT538" s="70"/>
      <c r="AU538" s="70"/>
      <c r="AV538" s="70"/>
      <c r="AW538" s="70"/>
      <c r="AX538" s="70"/>
      <c r="AY538" s="70"/>
      <c r="AZ538" s="70"/>
      <c r="BA538" s="70"/>
      <c r="BB538" s="70"/>
      <c r="BC538" s="70"/>
      <c r="BD538" s="70"/>
      <c r="BE538" s="70"/>
      <c r="BF538" s="70"/>
      <c r="BG538" s="70"/>
      <c r="BH538" s="70"/>
      <c r="BI538" s="70"/>
      <c r="BJ538" s="70"/>
      <c r="BK538" s="70"/>
      <c r="BL538" s="70"/>
      <c r="BM538" s="70"/>
      <c r="BN538" s="70"/>
      <c r="BO538" s="70"/>
      <c r="BP538" s="70"/>
      <c r="BQ538" s="70"/>
      <c r="BR538" s="70"/>
      <c r="BS538" s="70"/>
      <c r="BT538" s="70"/>
      <c r="BU538" s="70"/>
      <c r="BV538" s="70"/>
      <c r="BW538" s="70"/>
      <c r="BX538" s="70"/>
      <c r="BY538" s="70"/>
      <c r="BZ538" s="70"/>
      <c r="CA538" s="70"/>
      <c r="CB538" s="70"/>
      <c r="CC538" s="70"/>
      <c r="CD538" s="70"/>
      <c r="CE538" s="70"/>
      <c r="CF538" s="70"/>
      <c r="CG538" s="70"/>
      <c r="CH538" s="70"/>
      <c r="CI538" s="70"/>
      <c r="CJ538" s="70"/>
      <c r="CK538" s="70"/>
      <c r="CL538" s="70"/>
      <c r="CM538" s="70"/>
      <c r="CN538" s="70"/>
      <c r="CO538" s="70"/>
      <c r="CP538" s="70"/>
      <c r="CQ538" s="70"/>
      <c r="CR538" s="70"/>
      <c r="CS538" s="70"/>
      <c r="CT538" s="70"/>
      <c r="CU538" s="70"/>
      <c r="CV538" s="70"/>
      <c r="CW538" s="70"/>
      <c r="CX538" s="70"/>
      <c r="CY538" s="70"/>
      <c r="CZ538" s="70"/>
      <c r="DA538" s="70"/>
      <c r="DB538" s="70"/>
      <c r="DC538" s="70"/>
      <c r="DD538" s="70"/>
      <c r="DE538" s="70"/>
      <c r="DF538" s="70"/>
      <c r="DG538" s="70"/>
      <c r="DH538" s="70"/>
      <c r="DI538" s="70"/>
      <c r="DJ538" s="70"/>
      <c r="DK538" s="70"/>
      <c r="DL538" s="70"/>
      <c r="DM538" s="70"/>
      <c r="DN538" s="70"/>
      <c r="DO538" s="70"/>
      <c r="DP538" s="70"/>
      <c r="DQ538" s="70"/>
      <c r="DR538" s="70"/>
      <c r="DS538" s="70"/>
      <c r="DT538" s="70"/>
      <c r="DU538" s="70"/>
      <c r="DV538" s="70"/>
      <c r="DW538" s="70"/>
      <c r="DX538" s="70"/>
      <c r="DY538" s="70"/>
      <c r="DZ538" s="70"/>
      <c r="EA538" s="70"/>
      <c r="EB538" s="70"/>
      <c r="EC538" s="70"/>
      <c r="ED538" s="70"/>
      <c r="EE538" s="70"/>
      <c r="EF538" s="70"/>
      <c r="EG538" s="70"/>
      <c r="EH538" s="70"/>
      <c r="EI538" s="70"/>
      <c r="EJ538" s="70"/>
      <c r="EK538" s="70"/>
      <c r="EL538" s="70"/>
      <c r="EM538" s="70"/>
      <c r="EN538" s="70"/>
      <c r="EO538" s="70"/>
      <c r="EP538" s="70"/>
      <c r="EQ538" s="70"/>
      <c r="ER538" s="70"/>
      <c r="ES538" s="70"/>
      <c r="ET538" s="70"/>
      <c r="EU538" s="70"/>
      <c r="EV538" s="70"/>
      <c r="EW538" s="70"/>
      <c r="EX538" s="70"/>
      <c r="EY538" s="70"/>
      <c r="EZ538" s="70"/>
      <c r="FA538" s="70"/>
      <c r="FB538" s="70"/>
      <c r="FC538" s="70"/>
      <c r="FD538" s="70"/>
      <c r="FE538" s="70"/>
      <c r="FF538" s="70"/>
      <c r="FG538" s="70"/>
      <c r="FH538" s="70"/>
      <c r="FI538" s="70"/>
      <c r="FJ538" s="70"/>
      <c r="FK538" s="70"/>
      <c r="FL538" s="70"/>
    </row>
    <row r="539" spans="1:191" s="89" customFormat="1" ht="15" customHeight="1" x14ac:dyDescent="0.4">
      <c r="A539" s="46" t="s">
        <v>586</v>
      </c>
      <c r="B539" s="46"/>
      <c r="C539" s="46"/>
      <c r="D539" s="46"/>
      <c r="E539" s="46"/>
      <c r="F539" s="90"/>
      <c r="G539" s="118"/>
      <c r="H539" s="102"/>
      <c r="I539" s="103"/>
      <c r="J539" s="103"/>
      <c r="K539" s="103"/>
      <c r="L539" s="48"/>
      <c r="M539" s="103"/>
      <c r="N539" s="103"/>
      <c r="O539" s="104"/>
      <c r="P539" s="103"/>
      <c r="Q539" s="103"/>
      <c r="R539" s="103"/>
      <c r="S539" s="103"/>
      <c r="T539" s="101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  <c r="EQ539" s="2"/>
      <c r="ER539" s="2"/>
      <c r="ES539" s="2"/>
      <c r="ET539" s="2"/>
      <c r="EU539" s="2"/>
      <c r="EV539" s="2"/>
      <c r="EW539" s="2"/>
      <c r="EX539" s="2"/>
      <c r="EY539" s="2"/>
      <c r="EZ539" s="2"/>
      <c r="FA539" s="2"/>
      <c r="FB539" s="2"/>
      <c r="FC539" s="2"/>
      <c r="FD539" s="2"/>
      <c r="FE539" s="2"/>
      <c r="FF539" s="2"/>
      <c r="FG539" s="2"/>
      <c r="FH539" s="2"/>
      <c r="FI539" s="2"/>
      <c r="FJ539" s="2"/>
      <c r="FK539" s="2"/>
      <c r="FL539" s="2"/>
      <c r="FM539" s="2"/>
      <c r="FN539" s="2"/>
      <c r="FO539" s="2"/>
      <c r="FP539" s="2"/>
      <c r="FQ539" s="2"/>
      <c r="FR539" s="2"/>
      <c r="FS539" s="2"/>
      <c r="FT539" s="2"/>
      <c r="FU539" s="2"/>
      <c r="FV539" s="2"/>
      <c r="FW539" s="2"/>
      <c r="FX539" s="2"/>
      <c r="FY539" s="2"/>
      <c r="FZ539" s="2"/>
      <c r="GA539" s="2"/>
      <c r="GB539" s="2"/>
      <c r="GC539" s="2"/>
      <c r="GD539" s="2"/>
      <c r="GE539" s="2"/>
      <c r="GF539" s="2"/>
      <c r="GG539" s="2"/>
      <c r="GH539" s="2"/>
      <c r="GI539" s="2"/>
    </row>
    <row r="540" spans="1:191" s="2" customFormat="1" ht="8.1" customHeight="1" x14ac:dyDescent="0.4">
      <c r="A540" s="71"/>
      <c r="B540" s="72"/>
      <c r="C540" s="72"/>
      <c r="D540" s="72"/>
      <c r="E540" s="72"/>
      <c r="F540" s="72"/>
      <c r="G540" s="73"/>
      <c r="H540" s="74"/>
      <c r="I540" s="53"/>
      <c r="J540" s="70"/>
      <c r="K540" s="70"/>
      <c r="L540" s="70"/>
      <c r="M540" s="53"/>
      <c r="N540" s="53"/>
      <c r="O540" s="100"/>
      <c r="P540" s="70"/>
      <c r="Q540" s="70"/>
      <c r="R540" s="70"/>
      <c r="S540" s="70"/>
      <c r="T540" s="70"/>
      <c r="U540" s="70"/>
      <c r="V540" s="70"/>
      <c r="W540" s="70"/>
      <c r="X540" s="70"/>
      <c r="Y540" s="70"/>
      <c r="Z540" s="70"/>
      <c r="AA540" s="70"/>
      <c r="AB540" s="70"/>
      <c r="AC540" s="70"/>
      <c r="AD540" s="70"/>
      <c r="AE540" s="70"/>
      <c r="AF540" s="70"/>
      <c r="AG540" s="70"/>
      <c r="AH540" s="70"/>
      <c r="AI540" s="70"/>
      <c r="AJ540" s="70"/>
      <c r="AK540" s="70"/>
      <c r="AL540" s="70"/>
      <c r="AM540" s="70"/>
      <c r="AN540" s="70"/>
      <c r="AO540" s="70"/>
      <c r="AP540" s="70"/>
      <c r="AQ540" s="70"/>
      <c r="AR540" s="70"/>
      <c r="AS540" s="70"/>
      <c r="AT540" s="70"/>
      <c r="AU540" s="70"/>
      <c r="AV540" s="70"/>
      <c r="AW540" s="70"/>
      <c r="AX540" s="70"/>
      <c r="AY540" s="70"/>
      <c r="AZ540" s="70"/>
      <c r="BA540" s="70"/>
      <c r="BB540" s="70"/>
      <c r="BC540" s="70"/>
      <c r="BD540" s="70"/>
      <c r="BE540" s="70"/>
      <c r="BF540" s="70"/>
      <c r="BG540" s="70"/>
      <c r="BH540" s="70"/>
      <c r="BI540" s="70"/>
      <c r="BJ540" s="70"/>
      <c r="BK540" s="70"/>
      <c r="BL540" s="70"/>
      <c r="BM540" s="70"/>
      <c r="BN540" s="70"/>
      <c r="BO540" s="70"/>
      <c r="BP540" s="70"/>
      <c r="BQ540" s="70"/>
      <c r="BR540" s="70"/>
      <c r="BS540" s="70"/>
      <c r="BT540" s="70"/>
      <c r="BU540" s="70"/>
      <c r="BV540" s="70"/>
      <c r="BW540" s="70"/>
      <c r="BX540" s="70"/>
      <c r="BY540" s="70"/>
      <c r="BZ540" s="70"/>
      <c r="CA540" s="70"/>
      <c r="CB540" s="70"/>
      <c r="CC540" s="70"/>
      <c r="CD540" s="70"/>
      <c r="CE540" s="70"/>
      <c r="CF540" s="70"/>
      <c r="CG540" s="70"/>
      <c r="CH540" s="70"/>
      <c r="CI540" s="70"/>
      <c r="CJ540" s="70"/>
      <c r="CK540" s="70"/>
      <c r="CL540" s="70"/>
      <c r="CM540" s="70"/>
      <c r="CN540" s="70"/>
      <c r="CO540" s="70"/>
      <c r="CP540" s="70"/>
      <c r="CQ540" s="70"/>
      <c r="CR540" s="70"/>
      <c r="CS540" s="70"/>
      <c r="CT540" s="70"/>
      <c r="CU540" s="70"/>
      <c r="CV540" s="70"/>
      <c r="CW540" s="70"/>
      <c r="CX540" s="70"/>
      <c r="CY540" s="70"/>
      <c r="CZ540" s="70"/>
      <c r="DA540" s="70"/>
      <c r="DB540" s="70"/>
      <c r="DC540" s="70"/>
      <c r="DD540" s="70"/>
      <c r="DE540" s="70"/>
      <c r="DF540" s="70"/>
      <c r="DG540" s="70"/>
      <c r="DH540" s="70"/>
      <c r="DI540" s="70"/>
      <c r="DJ540" s="70"/>
      <c r="DK540" s="70"/>
      <c r="DL540" s="70"/>
      <c r="DM540" s="70"/>
      <c r="DN540" s="70"/>
      <c r="DO540" s="70"/>
      <c r="DP540" s="70"/>
      <c r="DQ540" s="70"/>
      <c r="DR540" s="70"/>
      <c r="DS540" s="70"/>
      <c r="DT540" s="70"/>
      <c r="DU540" s="70"/>
      <c r="DV540" s="70"/>
      <c r="DW540" s="70"/>
      <c r="DX540" s="70"/>
      <c r="DY540" s="70"/>
      <c r="DZ540" s="70"/>
      <c r="EA540" s="70"/>
      <c r="EB540" s="70"/>
      <c r="EC540" s="70"/>
      <c r="ED540" s="70"/>
      <c r="EE540" s="70"/>
      <c r="EF540" s="70"/>
      <c r="EG540" s="70"/>
      <c r="EH540" s="70"/>
      <c r="EI540" s="70"/>
      <c r="EJ540" s="70"/>
      <c r="EK540" s="70"/>
      <c r="EL540" s="70"/>
      <c r="EM540" s="70"/>
      <c r="EN540" s="70"/>
      <c r="EO540" s="70"/>
      <c r="EP540" s="70"/>
      <c r="EQ540" s="70"/>
      <c r="ER540" s="70"/>
      <c r="ES540" s="70"/>
      <c r="ET540" s="70"/>
      <c r="EU540" s="70"/>
      <c r="EV540" s="70"/>
      <c r="EW540" s="70"/>
      <c r="EX540" s="70"/>
      <c r="EY540" s="70"/>
      <c r="EZ540" s="70"/>
      <c r="FA540" s="70"/>
      <c r="FB540" s="70"/>
      <c r="FC540" s="70"/>
      <c r="FD540" s="70"/>
      <c r="FE540" s="70"/>
      <c r="FF540" s="70"/>
      <c r="FG540" s="70"/>
      <c r="FH540" s="70"/>
      <c r="FI540" s="70"/>
      <c r="FJ540" s="70"/>
      <c r="FK540" s="70"/>
      <c r="FL540" s="70"/>
    </row>
    <row r="541" spans="1:191" s="143" customFormat="1" ht="15" customHeight="1" thickBot="1" x14ac:dyDescent="0.45">
      <c r="A541" s="144">
        <v>1</v>
      </c>
      <c r="B541" s="143" t="s">
        <v>587</v>
      </c>
      <c r="C541" s="144" t="s">
        <v>30</v>
      </c>
      <c r="D541" s="144" t="s">
        <v>586</v>
      </c>
      <c r="E541" s="144" t="s">
        <v>79</v>
      </c>
      <c r="F541" s="144" t="s">
        <v>80</v>
      </c>
      <c r="G541" s="3">
        <v>75000</v>
      </c>
      <c r="H541" s="91">
        <v>6309.38</v>
      </c>
      <c r="I541" s="52">
        <v>25</v>
      </c>
      <c r="J541" s="52">
        <f>+G541*2.87%</f>
        <v>2152.5</v>
      </c>
      <c r="K541" s="146">
        <f>+G541*7.1%</f>
        <v>5324.9999999999991</v>
      </c>
      <c r="L541" s="52">
        <v>860.29</v>
      </c>
      <c r="M541" s="52">
        <f>+G541*3.04%</f>
        <v>2280</v>
      </c>
      <c r="N541" s="146">
        <f>+G541*7.09%</f>
        <v>5317.5</v>
      </c>
      <c r="O541" s="147">
        <v>0</v>
      </c>
      <c r="P541" s="52">
        <f>SUM(J541:N541)</f>
        <v>15935.289999999999</v>
      </c>
      <c r="Q541" s="52">
        <f>+H541+I541+J541+M541+O541</f>
        <v>10766.880000000001</v>
      </c>
      <c r="R541" s="52">
        <f>+K541+L541+N541</f>
        <v>11502.789999999999</v>
      </c>
      <c r="S541" s="148">
        <f>+G541-Q541</f>
        <v>64233.119999999995</v>
      </c>
      <c r="T541" s="144">
        <v>111</v>
      </c>
      <c r="U541" s="144"/>
      <c r="V541" s="144"/>
      <c r="W541" s="144"/>
      <c r="X541" s="144"/>
      <c r="Y541" s="144"/>
      <c r="Z541" s="144"/>
      <c r="AA541" s="144"/>
      <c r="AB541" s="144"/>
      <c r="AC541" s="144"/>
      <c r="AD541" s="144"/>
      <c r="AE541" s="144"/>
      <c r="AF541" s="144"/>
      <c r="AG541" s="144"/>
      <c r="AH541" s="144"/>
      <c r="AI541" s="144"/>
      <c r="AJ541" s="144"/>
      <c r="AK541" s="144"/>
      <c r="AL541" s="144"/>
      <c r="AM541" s="144"/>
      <c r="AN541" s="144"/>
      <c r="AO541" s="144"/>
      <c r="AP541" s="144"/>
      <c r="AQ541" s="144"/>
      <c r="AR541" s="144"/>
      <c r="AS541" s="144"/>
      <c r="AT541" s="144"/>
      <c r="AU541" s="144"/>
      <c r="AV541" s="144"/>
      <c r="AW541" s="144"/>
      <c r="AX541" s="144"/>
      <c r="AY541" s="144"/>
      <c r="AZ541" s="144"/>
      <c r="BA541" s="144"/>
      <c r="BB541" s="144"/>
      <c r="BC541" s="144"/>
      <c r="BD541" s="144"/>
      <c r="BE541" s="144"/>
      <c r="BF541" s="144"/>
      <c r="BG541" s="144"/>
      <c r="BH541" s="144"/>
      <c r="BI541" s="144"/>
      <c r="BJ541" s="144"/>
      <c r="BK541" s="144"/>
      <c r="BL541" s="144"/>
      <c r="BM541" s="144"/>
      <c r="BN541" s="144"/>
      <c r="BO541" s="144"/>
      <c r="BP541" s="144"/>
      <c r="BQ541" s="144"/>
      <c r="BR541" s="144"/>
      <c r="BS541" s="144"/>
      <c r="BT541" s="144"/>
      <c r="BU541" s="144"/>
      <c r="BV541" s="144"/>
      <c r="BW541" s="144"/>
      <c r="BX541" s="144"/>
      <c r="BY541" s="144"/>
      <c r="BZ541" s="144"/>
      <c r="CA541" s="144"/>
      <c r="CB541" s="144"/>
      <c r="CC541" s="144"/>
      <c r="CD541" s="144"/>
      <c r="CE541" s="144"/>
      <c r="CF541" s="144"/>
      <c r="CG541" s="144"/>
      <c r="CH541" s="144"/>
      <c r="CI541" s="144"/>
      <c r="CJ541" s="144"/>
      <c r="CK541" s="144"/>
      <c r="CL541" s="144"/>
      <c r="CM541" s="144"/>
      <c r="CN541" s="144"/>
      <c r="CO541" s="144"/>
      <c r="CP541" s="144"/>
      <c r="CQ541" s="144"/>
      <c r="CR541" s="144"/>
      <c r="CS541" s="144"/>
      <c r="CT541" s="144"/>
      <c r="CU541" s="144"/>
      <c r="CV541" s="144"/>
      <c r="CW541" s="144"/>
      <c r="CX541" s="144"/>
      <c r="CY541" s="144"/>
      <c r="CZ541" s="144"/>
      <c r="DA541" s="144"/>
      <c r="DB541" s="144"/>
      <c r="DC541" s="144"/>
      <c r="DD541" s="144"/>
      <c r="DE541" s="144"/>
      <c r="DF541" s="144"/>
      <c r="DG541" s="144"/>
      <c r="DH541" s="144"/>
      <c r="DI541" s="144"/>
      <c r="DJ541" s="144"/>
      <c r="DK541" s="144"/>
      <c r="DL541" s="144"/>
      <c r="DM541" s="144"/>
      <c r="DN541" s="144"/>
      <c r="DO541" s="144"/>
      <c r="DP541" s="144"/>
      <c r="DQ541" s="144"/>
      <c r="DR541" s="144"/>
      <c r="DS541" s="144"/>
      <c r="DT541" s="144"/>
      <c r="DU541" s="144"/>
      <c r="DV541" s="144"/>
      <c r="DW541" s="144"/>
      <c r="DX541" s="144"/>
      <c r="DY541" s="144"/>
      <c r="DZ541" s="144"/>
      <c r="EA541" s="144"/>
      <c r="EB541" s="144"/>
      <c r="EC541" s="144"/>
      <c r="ED541" s="144"/>
      <c r="EE541" s="144"/>
      <c r="EF541" s="144"/>
      <c r="EG541" s="144"/>
      <c r="EH541" s="144"/>
      <c r="EI541" s="144"/>
      <c r="EJ541" s="144"/>
      <c r="EK541" s="144"/>
      <c r="EL541" s="144"/>
      <c r="EM541" s="144"/>
      <c r="EN541" s="144"/>
      <c r="EO541" s="144"/>
      <c r="EP541" s="144"/>
      <c r="EQ541" s="144"/>
      <c r="ER541" s="144"/>
      <c r="ES541" s="144"/>
      <c r="ET541" s="144"/>
      <c r="EU541" s="144"/>
      <c r="EV541" s="144"/>
      <c r="EW541" s="144"/>
      <c r="EX541" s="144"/>
      <c r="EY541" s="144"/>
      <c r="EZ541" s="144"/>
      <c r="FA541" s="144"/>
      <c r="FB541" s="144"/>
      <c r="FC541" s="144"/>
      <c r="FD541" s="144"/>
      <c r="FE541" s="144"/>
      <c r="FF541" s="144"/>
      <c r="FG541" s="144"/>
      <c r="FH541" s="144"/>
      <c r="FI541" s="144"/>
      <c r="FJ541" s="144"/>
      <c r="FK541" s="144"/>
      <c r="FL541" s="144"/>
    </row>
    <row r="542" spans="1:191" s="76" customFormat="1" ht="18" customHeight="1" thickBot="1" x14ac:dyDescent="0.45">
      <c r="A542" s="84">
        <f>+A541</f>
        <v>1</v>
      </c>
      <c r="B542" s="85"/>
      <c r="C542" s="85"/>
      <c r="D542" s="85"/>
      <c r="E542" s="85"/>
      <c r="F542" s="85"/>
      <c r="G542" s="67">
        <f>SUM(G541)</f>
        <v>75000</v>
      </c>
      <c r="H542" s="68">
        <f t="shared" ref="H542:S542" si="172">SUM(H541)</f>
        <v>6309.38</v>
      </c>
      <c r="I542" s="69">
        <f t="shared" si="172"/>
        <v>25</v>
      </c>
      <c r="J542" s="69">
        <f t="shared" si="172"/>
        <v>2152.5</v>
      </c>
      <c r="K542" s="69">
        <f t="shared" si="172"/>
        <v>5324.9999999999991</v>
      </c>
      <c r="L542" s="69">
        <f t="shared" si="172"/>
        <v>860.29</v>
      </c>
      <c r="M542" s="69">
        <f t="shared" si="172"/>
        <v>2280</v>
      </c>
      <c r="N542" s="69">
        <f t="shared" si="172"/>
        <v>5317.5</v>
      </c>
      <c r="O542" s="69">
        <f t="shared" si="172"/>
        <v>0</v>
      </c>
      <c r="P542" s="69">
        <f t="shared" si="172"/>
        <v>15935.289999999999</v>
      </c>
      <c r="Q542" s="69">
        <f t="shared" si="172"/>
        <v>10766.880000000001</v>
      </c>
      <c r="R542" s="69">
        <f t="shared" si="172"/>
        <v>11502.789999999999</v>
      </c>
      <c r="S542" s="69">
        <f t="shared" si="172"/>
        <v>64233.119999999995</v>
      </c>
      <c r="T542" s="69"/>
      <c r="U542" s="70"/>
      <c r="V542" s="70"/>
      <c r="W542" s="70"/>
      <c r="X542" s="70"/>
      <c r="Y542" s="70"/>
      <c r="Z542" s="70"/>
      <c r="AA542" s="70"/>
      <c r="AB542" s="70"/>
      <c r="AC542" s="70"/>
      <c r="AD542" s="70"/>
      <c r="AE542" s="70"/>
      <c r="AF542" s="70"/>
      <c r="AG542" s="70"/>
      <c r="AH542" s="70"/>
      <c r="AI542" s="70"/>
      <c r="AJ542" s="70"/>
      <c r="AK542" s="70"/>
      <c r="AL542" s="70"/>
      <c r="AM542" s="70"/>
      <c r="AN542" s="70"/>
      <c r="AO542" s="70"/>
      <c r="AP542" s="70"/>
      <c r="AQ542" s="70"/>
      <c r="AR542" s="70"/>
      <c r="AS542" s="70"/>
      <c r="AT542" s="70"/>
      <c r="AU542" s="70"/>
      <c r="AV542" s="70"/>
      <c r="AW542" s="70"/>
      <c r="AX542" s="70"/>
      <c r="AY542" s="70"/>
      <c r="AZ542" s="70"/>
      <c r="BA542" s="70"/>
      <c r="BB542" s="70"/>
      <c r="BC542" s="70"/>
      <c r="BD542" s="70"/>
      <c r="BE542" s="70"/>
      <c r="BF542" s="70"/>
      <c r="BG542" s="70"/>
      <c r="BH542" s="70"/>
      <c r="BI542" s="70"/>
      <c r="BJ542" s="70"/>
      <c r="BK542" s="70"/>
      <c r="BL542" s="70"/>
      <c r="BM542" s="70"/>
      <c r="BN542" s="70"/>
      <c r="BO542" s="70"/>
      <c r="BP542" s="70"/>
      <c r="BQ542" s="70"/>
      <c r="BR542" s="70"/>
      <c r="BS542" s="70"/>
      <c r="BT542" s="70"/>
      <c r="BU542" s="70"/>
      <c r="BV542" s="70"/>
      <c r="BW542" s="70"/>
      <c r="BX542" s="70"/>
      <c r="BY542" s="70"/>
      <c r="BZ542" s="70"/>
      <c r="CA542" s="70"/>
      <c r="CB542" s="70"/>
      <c r="CC542" s="70"/>
      <c r="CD542" s="70"/>
      <c r="CE542" s="70"/>
      <c r="CF542" s="70"/>
      <c r="CG542" s="70"/>
      <c r="CH542" s="70"/>
      <c r="CI542" s="70"/>
      <c r="CJ542" s="70"/>
      <c r="CK542" s="70"/>
      <c r="CL542" s="70"/>
      <c r="CM542" s="70"/>
      <c r="CN542" s="70"/>
      <c r="CO542" s="70"/>
      <c r="CP542" s="70"/>
      <c r="CQ542" s="70"/>
      <c r="CR542" s="70"/>
      <c r="CS542" s="70"/>
      <c r="CT542" s="70"/>
      <c r="CU542" s="70"/>
      <c r="CV542" s="70"/>
      <c r="CW542" s="70"/>
      <c r="CX542" s="70"/>
      <c r="CY542" s="70"/>
      <c r="CZ542" s="70"/>
      <c r="DA542" s="70"/>
      <c r="DB542" s="70"/>
      <c r="DC542" s="70"/>
      <c r="DD542" s="70"/>
      <c r="DE542" s="70"/>
      <c r="DF542" s="70"/>
      <c r="DG542" s="70"/>
      <c r="DH542" s="70"/>
      <c r="DI542" s="70"/>
      <c r="DJ542" s="70"/>
      <c r="DK542" s="70"/>
      <c r="DL542" s="70"/>
      <c r="DM542" s="70"/>
      <c r="DN542" s="70"/>
      <c r="DO542" s="70"/>
      <c r="DP542" s="70"/>
      <c r="DQ542" s="70"/>
      <c r="DR542" s="70"/>
      <c r="DS542" s="70"/>
      <c r="DT542" s="70"/>
      <c r="DU542" s="70"/>
      <c r="DV542" s="70"/>
      <c r="DW542" s="70"/>
      <c r="DX542" s="70"/>
      <c r="DY542" s="70"/>
      <c r="DZ542" s="70"/>
      <c r="EA542" s="70"/>
      <c r="EB542" s="70"/>
      <c r="EC542" s="70"/>
      <c r="ED542" s="70"/>
      <c r="EE542" s="70"/>
      <c r="EF542" s="70"/>
      <c r="EG542" s="70"/>
      <c r="EH542" s="70"/>
      <c r="EI542" s="70"/>
      <c r="EJ542" s="70"/>
      <c r="EK542" s="70"/>
      <c r="EL542" s="70"/>
      <c r="EM542" s="70"/>
      <c r="EN542" s="70"/>
      <c r="EO542" s="70"/>
      <c r="EP542" s="70"/>
      <c r="EQ542" s="70"/>
      <c r="ER542" s="70"/>
      <c r="ES542" s="70"/>
      <c r="ET542" s="70"/>
      <c r="EU542" s="70"/>
      <c r="EV542" s="70"/>
      <c r="EW542" s="70"/>
      <c r="EX542" s="70"/>
      <c r="EY542" s="70"/>
      <c r="EZ542" s="70"/>
      <c r="FA542" s="70"/>
      <c r="FB542" s="70"/>
      <c r="FC542" s="70"/>
      <c r="FD542" s="70"/>
      <c r="FE542" s="70"/>
      <c r="FF542" s="70"/>
      <c r="FG542" s="70"/>
      <c r="FH542" s="70"/>
      <c r="FI542" s="70"/>
      <c r="FJ542" s="70"/>
      <c r="FK542" s="70"/>
      <c r="FL542" s="70"/>
    </row>
    <row r="543" spans="1:191" s="2" customFormat="1" ht="8.1" customHeight="1" x14ac:dyDescent="0.4">
      <c r="A543" s="71"/>
      <c r="B543" s="72"/>
      <c r="C543" s="72"/>
      <c r="D543" s="72"/>
      <c r="E543" s="72"/>
      <c r="F543" s="72"/>
      <c r="G543" s="73"/>
      <c r="H543" s="74"/>
      <c r="I543" s="53"/>
      <c r="J543" s="70"/>
      <c r="K543" s="70"/>
      <c r="L543" s="70"/>
      <c r="M543" s="53"/>
      <c r="N543" s="53"/>
      <c r="O543" s="100"/>
      <c r="P543" s="70"/>
      <c r="Q543" s="70"/>
      <c r="R543" s="70"/>
      <c r="S543" s="70"/>
      <c r="T543" s="70"/>
      <c r="U543" s="70"/>
      <c r="V543" s="70"/>
      <c r="W543" s="70"/>
      <c r="X543" s="70"/>
      <c r="Y543" s="70"/>
      <c r="Z543" s="70"/>
      <c r="AA543" s="70"/>
      <c r="AB543" s="70"/>
      <c r="AC543" s="70"/>
      <c r="AD543" s="70"/>
      <c r="AE543" s="70"/>
      <c r="AF543" s="70"/>
      <c r="AG543" s="70"/>
      <c r="AH543" s="70"/>
      <c r="AI543" s="70"/>
      <c r="AJ543" s="70"/>
      <c r="AK543" s="70"/>
      <c r="AL543" s="70"/>
      <c r="AM543" s="70"/>
      <c r="AN543" s="70"/>
      <c r="AO543" s="70"/>
      <c r="AP543" s="70"/>
      <c r="AQ543" s="70"/>
      <c r="AR543" s="70"/>
      <c r="AS543" s="70"/>
      <c r="AT543" s="70"/>
      <c r="AU543" s="70"/>
      <c r="AV543" s="70"/>
      <c r="AW543" s="70"/>
      <c r="AX543" s="70"/>
      <c r="AY543" s="70"/>
      <c r="AZ543" s="70"/>
      <c r="BA543" s="70"/>
      <c r="BB543" s="70"/>
      <c r="BC543" s="70"/>
      <c r="BD543" s="70"/>
      <c r="BE543" s="70"/>
      <c r="BF543" s="70"/>
      <c r="BG543" s="70"/>
      <c r="BH543" s="70"/>
      <c r="BI543" s="70"/>
      <c r="BJ543" s="70"/>
      <c r="BK543" s="70"/>
      <c r="BL543" s="70"/>
      <c r="BM543" s="70"/>
      <c r="BN543" s="70"/>
      <c r="BO543" s="70"/>
      <c r="BP543" s="70"/>
      <c r="BQ543" s="70"/>
      <c r="BR543" s="70"/>
      <c r="BS543" s="70"/>
      <c r="BT543" s="70"/>
      <c r="BU543" s="70"/>
      <c r="BV543" s="70"/>
      <c r="BW543" s="70"/>
      <c r="BX543" s="70"/>
      <c r="BY543" s="70"/>
      <c r="BZ543" s="70"/>
      <c r="CA543" s="70"/>
      <c r="CB543" s="70"/>
      <c r="CC543" s="70"/>
      <c r="CD543" s="70"/>
      <c r="CE543" s="70"/>
      <c r="CF543" s="70"/>
      <c r="CG543" s="70"/>
      <c r="CH543" s="70"/>
      <c r="CI543" s="70"/>
      <c r="CJ543" s="70"/>
      <c r="CK543" s="70"/>
      <c r="CL543" s="70"/>
      <c r="CM543" s="70"/>
      <c r="CN543" s="70"/>
      <c r="CO543" s="70"/>
      <c r="CP543" s="70"/>
      <c r="CQ543" s="70"/>
      <c r="CR543" s="70"/>
      <c r="CS543" s="70"/>
      <c r="CT543" s="70"/>
      <c r="CU543" s="70"/>
      <c r="CV543" s="70"/>
      <c r="CW543" s="70"/>
      <c r="CX543" s="70"/>
      <c r="CY543" s="70"/>
      <c r="CZ543" s="70"/>
      <c r="DA543" s="70"/>
      <c r="DB543" s="70"/>
      <c r="DC543" s="70"/>
      <c r="DD543" s="70"/>
      <c r="DE543" s="70"/>
      <c r="DF543" s="70"/>
      <c r="DG543" s="70"/>
      <c r="DH543" s="70"/>
      <c r="DI543" s="70"/>
      <c r="DJ543" s="70"/>
      <c r="DK543" s="70"/>
      <c r="DL543" s="70"/>
      <c r="DM543" s="70"/>
      <c r="DN543" s="70"/>
      <c r="DO543" s="70"/>
      <c r="DP543" s="70"/>
      <c r="DQ543" s="70"/>
      <c r="DR543" s="70"/>
      <c r="DS543" s="70"/>
      <c r="DT543" s="70"/>
      <c r="DU543" s="70"/>
      <c r="DV543" s="70"/>
      <c r="DW543" s="70"/>
      <c r="DX543" s="70"/>
      <c r="DY543" s="70"/>
      <c r="DZ543" s="70"/>
      <c r="EA543" s="70"/>
      <c r="EB543" s="70"/>
      <c r="EC543" s="70"/>
      <c r="ED543" s="70"/>
      <c r="EE543" s="70"/>
      <c r="EF543" s="70"/>
      <c r="EG543" s="70"/>
      <c r="EH543" s="70"/>
      <c r="EI543" s="70"/>
      <c r="EJ543" s="70"/>
      <c r="EK543" s="70"/>
      <c r="EL543" s="70"/>
      <c r="EM543" s="70"/>
      <c r="EN543" s="70"/>
      <c r="EO543" s="70"/>
      <c r="EP543" s="70"/>
      <c r="EQ543" s="70"/>
      <c r="ER543" s="70"/>
      <c r="ES543" s="70"/>
      <c r="ET543" s="70"/>
      <c r="EU543" s="70"/>
      <c r="EV543" s="70"/>
      <c r="EW543" s="70"/>
      <c r="EX543" s="70"/>
      <c r="EY543" s="70"/>
      <c r="EZ543" s="70"/>
      <c r="FA543" s="70"/>
      <c r="FB543" s="70"/>
      <c r="FC543" s="70"/>
      <c r="FD543" s="70"/>
      <c r="FE543" s="70"/>
      <c r="FF543" s="70"/>
      <c r="FG543" s="70"/>
      <c r="FH543" s="70"/>
      <c r="FI543" s="70"/>
      <c r="FJ543" s="70"/>
      <c r="FK543" s="70"/>
      <c r="FL543" s="70"/>
    </row>
    <row r="544" spans="1:191" s="89" customFormat="1" ht="15" customHeight="1" x14ac:dyDescent="0.4">
      <c r="A544" s="46" t="s">
        <v>588</v>
      </c>
      <c r="B544" s="46"/>
      <c r="C544" s="46"/>
      <c r="D544" s="46"/>
      <c r="E544" s="46"/>
      <c r="F544" s="90"/>
      <c r="G544" s="118"/>
      <c r="H544" s="102"/>
      <c r="I544" s="103"/>
      <c r="J544" s="103"/>
      <c r="K544" s="103"/>
      <c r="L544" s="48"/>
      <c r="M544" s="103"/>
      <c r="N544" s="103"/>
      <c r="O544" s="104"/>
      <c r="P544" s="103"/>
      <c r="Q544" s="103"/>
      <c r="R544" s="103"/>
      <c r="S544" s="103"/>
      <c r="T544" s="101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  <c r="EQ544" s="2"/>
      <c r="ER544" s="2"/>
      <c r="ES544" s="2"/>
      <c r="ET544" s="2"/>
      <c r="EU544" s="2"/>
      <c r="EV544" s="2"/>
      <c r="EW544" s="2"/>
      <c r="EX544" s="2"/>
      <c r="EY544" s="2"/>
      <c r="EZ544" s="2"/>
      <c r="FA544" s="2"/>
      <c r="FB544" s="2"/>
      <c r="FC544" s="2"/>
      <c r="FD544" s="2"/>
      <c r="FE544" s="2"/>
      <c r="FF544" s="2"/>
      <c r="FG544" s="2"/>
      <c r="FH544" s="2"/>
      <c r="FI544" s="2"/>
      <c r="FJ544" s="2"/>
      <c r="FK544" s="2"/>
      <c r="FL544" s="2"/>
      <c r="FM544" s="2"/>
      <c r="FN544" s="2"/>
      <c r="FO544" s="2"/>
      <c r="FP544" s="2"/>
      <c r="FQ544" s="2"/>
      <c r="FR544" s="2"/>
      <c r="FS544" s="2"/>
      <c r="FT544" s="2"/>
      <c r="FU544" s="2"/>
      <c r="FV544" s="2"/>
      <c r="FW544" s="2"/>
      <c r="FX544" s="2"/>
      <c r="FY544" s="2"/>
      <c r="FZ544" s="2"/>
      <c r="GA544" s="2"/>
      <c r="GB544" s="2"/>
      <c r="GC544" s="2"/>
      <c r="GD544" s="2"/>
      <c r="GE544" s="2"/>
      <c r="GF544" s="2"/>
      <c r="GG544" s="2"/>
      <c r="GH544" s="2"/>
      <c r="GI544" s="2"/>
    </row>
    <row r="545" spans="1:168" s="2" customFormat="1" ht="8.1" customHeight="1" x14ac:dyDescent="0.4">
      <c r="A545" s="71"/>
      <c r="B545" s="72"/>
      <c r="C545" s="72"/>
      <c r="D545" s="72"/>
      <c r="E545" s="72"/>
      <c r="F545" s="72"/>
      <c r="G545" s="73"/>
      <c r="H545" s="74"/>
      <c r="I545" s="53"/>
      <c r="J545" s="70"/>
      <c r="K545" s="70"/>
      <c r="L545" s="70"/>
      <c r="M545" s="53"/>
      <c r="N545" s="53"/>
      <c r="O545" s="100"/>
      <c r="P545" s="70"/>
      <c r="Q545" s="70"/>
      <c r="R545" s="70"/>
      <c r="S545" s="70"/>
      <c r="T545" s="70"/>
      <c r="U545" s="70"/>
      <c r="V545" s="70"/>
      <c r="W545" s="70"/>
      <c r="X545" s="70"/>
      <c r="Y545" s="70"/>
      <c r="Z545" s="70"/>
      <c r="AA545" s="70"/>
      <c r="AB545" s="70"/>
      <c r="AC545" s="70"/>
      <c r="AD545" s="70"/>
      <c r="AE545" s="70"/>
      <c r="AF545" s="70"/>
      <c r="AG545" s="70"/>
      <c r="AH545" s="70"/>
      <c r="AI545" s="70"/>
      <c r="AJ545" s="70"/>
      <c r="AK545" s="70"/>
      <c r="AL545" s="70"/>
      <c r="AM545" s="70"/>
      <c r="AN545" s="70"/>
      <c r="AO545" s="70"/>
      <c r="AP545" s="70"/>
      <c r="AQ545" s="70"/>
      <c r="AR545" s="70"/>
      <c r="AS545" s="70"/>
      <c r="AT545" s="70"/>
      <c r="AU545" s="70"/>
      <c r="AV545" s="70"/>
      <c r="AW545" s="70"/>
      <c r="AX545" s="70"/>
      <c r="AY545" s="70"/>
      <c r="AZ545" s="70"/>
      <c r="BA545" s="70"/>
      <c r="BB545" s="70"/>
      <c r="BC545" s="70"/>
      <c r="BD545" s="70"/>
      <c r="BE545" s="70"/>
      <c r="BF545" s="70"/>
      <c r="BG545" s="70"/>
      <c r="BH545" s="70"/>
      <c r="BI545" s="70"/>
      <c r="BJ545" s="70"/>
      <c r="BK545" s="70"/>
      <c r="BL545" s="70"/>
      <c r="BM545" s="70"/>
      <c r="BN545" s="70"/>
      <c r="BO545" s="70"/>
      <c r="BP545" s="70"/>
      <c r="BQ545" s="70"/>
      <c r="BR545" s="70"/>
      <c r="BS545" s="70"/>
      <c r="BT545" s="70"/>
      <c r="BU545" s="70"/>
      <c r="BV545" s="70"/>
      <c r="BW545" s="70"/>
      <c r="BX545" s="70"/>
      <c r="BY545" s="70"/>
      <c r="BZ545" s="70"/>
      <c r="CA545" s="70"/>
      <c r="CB545" s="70"/>
      <c r="CC545" s="70"/>
      <c r="CD545" s="70"/>
      <c r="CE545" s="70"/>
      <c r="CF545" s="70"/>
      <c r="CG545" s="70"/>
      <c r="CH545" s="70"/>
      <c r="CI545" s="70"/>
      <c r="CJ545" s="70"/>
      <c r="CK545" s="70"/>
      <c r="CL545" s="70"/>
      <c r="CM545" s="70"/>
      <c r="CN545" s="70"/>
      <c r="CO545" s="70"/>
      <c r="CP545" s="70"/>
      <c r="CQ545" s="70"/>
      <c r="CR545" s="70"/>
      <c r="CS545" s="70"/>
      <c r="CT545" s="70"/>
      <c r="CU545" s="70"/>
      <c r="CV545" s="70"/>
      <c r="CW545" s="70"/>
      <c r="CX545" s="70"/>
      <c r="CY545" s="70"/>
      <c r="CZ545" s="70"/>
      <c r="DA545" s="70"/>
      <c r="DB545" s="70"/>
      <c r="DC545" s="70"/>
      <c r="DD545" s="70"/>
      <c r="DE545" s="70"/>
      <c r="DF545" s="70"/>
      <c r="DG545" s="70"/>
      <c r="DH545" s="70"/>
      <c r="DI545" s="70"/>
      <c r="DJ545" s="70"/>
      <c r="DK545" s="70"/>
      <c r="DL545" s="70"/>
      <c r="DM545" s="70"/>
      <c r="DN545" s="70"/>
      <c r="DO545" s="70"/>
      <c r="DP545" s="70"/>
      <c r="DQ545" s="70"/>
      <c r="DR545" s="70"/>
      <c r="DS545" s="70"/>
      <c r="DT545" s="70"/>
      <c r="DU545" s="70"/>
      <c r="DV545" s="70"/>
      <c r="DW545" s="70"/>
      <c r="DX545" s="70"/>
      <c r="DY545" s="70"/>
      <c r="DZ545" s="70"/>
      <c r="EA545" s="70"/>
      <c r="EB545" s="70"/>
      <c r="EC545" s="70"/>
      <c r="ED545" s="70"/>
      <c r="EE545" s="70"/>
      <c r="EF545" s="70"/>
      <c r="EG545" s="70"/>
      <c r="EH545" s="70"/>
      <c r="EI545" s="70"/>
      <c r="EJ545" s="70"/>
      <c r="EK545" s="70"/>
      <c r="EL545" s="70"/>
      <c r="EM545" s="70"/>
      <c r="EN545" s="70"/>
      <c r="EO545" s="70"/>
      <c r="EP545" s="70"/>
      <c r="EQ545" s="70"/>
      <c r="ER545" s="70"/>
      <c r="ES545" s="70"/>
      <c r="ET545" s="70"/>
      <c r="EU545" s="70"/>
      <c r="EV545" s="70"/>
      <c r="EW545" s="70"/>
      <c r="EX545" s="70"/>
      <c r="EY545" s="70"/>
      <c r="EZ545" s="70"/>
      <c r="FA545" s="70"/>
      <c r="FB545" s="70"/>
      <c r="FC545" s="70"/>
      <c r="FD545" s="70"/>
      <c r="FE545" s="70"/>
      <c r="FF545" s="70"/>
      <c r="FG545" s="70"/>
      <c r="FH545" s="70"/>
      <c r="FI545" s="70"/>
      <c r="FJ545" s="70"/>
      <c r="FK545" s="70"/>
      <c r="FL545" s="70"/>
    </row>
    <row r="546" spans="1:168" s="2" customFormat="1" ht="15" customHeight="1" x14ac:dyDescent="0.4">
      <c r="A546" s="1">
        <v>1</v>
      </c>
      <c r="B546" s="2" t="s">
        <v>589</v>
      </c>
      <c r="C546" s="1" t="s">
        <v>34</v>
      </c>
      <c r="D546" s="1" t="s">
        <v>590</v>
      </c>
      <c r="E546" s="1" t="s">
        <v>167</v>
      </c>
      <c r="F546" s="1" t="s">
        <v>32</v>
      </c>
      <c r="G546" s="3">
        <v>40000</v>
      </c>
      <c r="H546" s="4">
        <v>442.65</v>
      </c>
      <c r="I546" s="5">
        <v>25</v>
      </c>
      <c r="J546" s="5">
        <f t="shared" ref="J546:J558" si="173">+G546*2.87%</f>
        <v>1148</v>
      </c>
      <c r="K546" s="53">
        <f t="shared" ref="K546:K558" si="174">+G546*7.1%</f>
        <v>2839.9999999999995</v>
      </c>
      <c r="L546" s="53">
        <f t="shared" ref="L546:L557" si="175">+G546*1.15%</f>
        <v>460</v>
      </c>
      <c r="M546" s="5">
        <f t="shared" ref="M546:M557" si="176">+G546*3.04%</f>
        <v>1216</v>
      </c>
      <c r="N546" s="53">
        <f t="shared" ref="N546:N557" si="177">+G546*7.09%</f>
        <v>2836</v>
      </c>
      <c r="O546" s="6">
        <v>0</v>
      </c>
      <c r="P546" s="5">
        <f t="shared" ref="P546:P557" si="178">SUM(J546:N546)</f>
        <v>8500</v>
      </c>
      <c r="Q546" s="5">
        <f t="shared" ref="Q546:Q557" si="179">+H546+I546+J546+M546+O546</f>
        <v>2831.65</v>
      </c>
      <c r="R546" s="5">
        <f t="shared" ref="R546:R557" si="180">+K546+L546+N546</f>
        <v>6136</v>
      </c>
      <c r="S546" s="55">
        <f t="shared" ref="S546:S557" si="181">+G546-Q546</f>
        <v>37168.35</v>
      </c>
      <c r="T546" s="1">
        <v>111</v>
      </c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</row>
    <row r="547" spans="1:168" s="2" customFormat="1" ht="15" customHeight="1" x14ac:dyDescent="0.4">
      <c r="A547" s="1">
        <v>2</v>
      </c>
      <c r="B547" s="2" t="s">
        <v>591</v>
      </c>
      <c r="C547" s="1" t="s">
        <v>34</v>
      </c>
      <c r="D547" s="1" t="s">
        <v>590</v>
      </c>
      <c r="E547" s="155" t="s">
        <v>592</v>
      </c>
      <c r="F547" s="1" t="s">
        <v>32</v>
      </c>
      <c r="G547" s="3">
        <v>40000</v>
      </c>
      <c r="H547" s="4">
        <v>442.65</v>
      </c>
      <c r="I547" s="5">
        <v>25</v>
      </c>
      <c r="J547" s="5">
        <f t="shared" si="173"/>
        <v>1148</v>
      </c>
      <c r="K547" s="53">
        <f t="shared" si="174"/>
        <v>2839.9999999999995</v>
      </c>
      <c r="L547" s="53">
        <f t="shared" si="175"/>
        <v>460</v>
      </c>
      <c r="M547" s="5">
        <f t="shared" si="176"/>
        <v>1216</v>
      </c>
      <c r="N547" s="53">
        <f t="shared" si="177"/>
        <v>2836</v>
      </c>
      <c r="O547" s="6">
        <v>0</v>
      </c>
      <c r="P547" s="5">
        <f t="shared" si="178"/>
        <v>8500</v>
      </c>
      <c r="Q547" s="5">
        <f t="shared" si="179"/>
        <v>2831.65</v>
      </c>
      <c r="R547" s="5">
        <f t="shared" si="180"/>
        <v>6136</v>
      </c>
      <c r="S547" s="55">
        <f t="shared" si="181"/>
        <v>37168.35</v>
      </c>
      <c r="T547" s="1">
        <v>111</v>
      </c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</row>
    <row r="548" spans="1:168" s="2" customFormat="1" ht="15" customHeight="1" x14ac:dyDescent="0.4">
      <c r="A548" s="1">
        <v>3</v>
      </c>
      <c r="B548" s="2" t="s">
        <v>593</v>
      </c>
      <c r="C548" s="1" t="s">
        <v>34</v>
      </c>
      <c r="D548" s="1" t="s">
        <v>590</v>
      </c>
      <c r="E548" s="1" t="s">
        <v>65</v>
      </c>
      <c r="F548" s="1" t="s">
        <v>32</v>
      </c>
      <c r="G548" s="3">
        <v>28000</v>
      </c>
      <c r="H548" s="4">
        <v>0</v>
      </c>
      <c r="I548" s="5">
        <v>25</v>
      </c>
      <c r="J548" s="5">
        <f t="shared" si="173"/>
        <v>803.6</v>
      </c>
      <c r="K548" s="53">
        <f t="shared" si="174"/>
        <v>1987.9999999999998</v>
      </c>
      <c r="L548" s="53">
        <f t="shared" si="175"/>
        <v>322</v>
      </c>
      <c r="M548" s="5">
        <f t="shared" si="176"/>
        <v>851.2</v>
      </c>
      <c r="N548" s="53">
        <f t="shared" si="177"/>
        <v>1985.2</v>
      </c>
      <c r="O548" s="6">
        <v>0</v>
      </c>
      <c r="P548" s="5">
        <f t="shared" si="178"/>
        <v>5950</v>
      </c>
      <c r="Q548" s="5">
        <f t="shared" si="179"/>
        <v>1679.8000000000002</v>
      </c>
      <c r="R548" s="5">
        <f t="shared" si="180"/>
        <v>4295.2</v>
      </c>
      <c r="S548" s="55">
        <f t="shared" si="181"/>
        <v>26320.2</v>
      </c>
      <c r="T548" s="1">
        <v>111</v>
      </c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</row>
    <row r="549" spans="1:168" s="2" customFormat="1" ht="15" customHeight="1" x14ac:dyDescent="0.4">
      <c r="A549" s="1">
        <v>4</v>
      </c>
      <c r="B549" s="133" t="s">
        <v>594</v>
      </c>
      <c r="C549" s="1" t="s">
        <v>34</v>
      </c>
      <c r="D549" s="1" t="s">
        <v>590</v>
      </c>
      <c r="E549" s="1" t="s">
        <v>65</v>
      </c>
      <c r="F549" s="1" t="s">
        <v>32</v>
      </c>
      <c r="G549" s="3">
        <v>30000</v>
      </c>
      <c r="H549" s="4">
        <v>0</v>
      </c>
      <c r="I549" s="5">
        <v>25</v>
      </c>
      <c r="J549" s="5">
        <f t="shared" si="173"/>
        <v>861</v>
      </c>
      <c r="K549" s="53">
        <f t="shared" si="174"/>
        <v>2130</v>
      </c>
      <c r="L549" s="53">
        <f t="shared" si="175"/>
        <v>345</v>
      </c>
      <c r="M549" s="5">
        <f t="shared" si="176"/>
        <v>912</v>
      </c>
      <c r="N549" s="53">
        <f t="shared" si="177"/>
        <v>2127</v>
      </c>
      <c r="O549" s="6">
        <v>0</v>
      </c>
      <c r="P549" s="5">
        <f t="shared" si="178"/>
        <v>6375</v>
      </c>
      <c r="Q549" s="5">
        <f t="shared" si="179"/>
        <v>1798</v>
      </c>
      <c r="R549" s="5">
        <f t="shared" si="180"/>
        <v>4602</v>
      </c>
      <c r="S549" s="55">
        <f t="shared" si="181"/>
        <v>28202</v>
      </c>
      <c r="T549" s="1">
        <v>111</v>
      </c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</row>
    <row r="550" spans="1:168" s="2" customFormat="1" ht="15" customHeight="1" x14ac:dyDescent="0.4">
      <c r="A550" s="1">
        <v>5</v>
      </c>
      <c r="B550" s="2" t="s">
        <v>595</v>
      </c>
      <c r="C550" s="1" t="s">
        <v>34</v>
      </c>
      <c r="D550" s="1" t="s">
        <v>590</v>
      </c>
      <c r="E550" s="1" t="s">
        <v>596</v>
      </c>
      <c r="F550" s="1" t="s">
        <v>32</v>
      </c>
      <c r="G550" s="3">
        <v>40000</v>
      </c>
      <c r="H550" s="4">
        <v>0</v>
      </c>
      <c r="I550" s="5">
        <v>25</v>
      </c>
      <c r="J550" s="5">
        <f t="shared" si="173"/>
        <v>1148</v>
      </c>
      <c r="K550" s="53">
        <f t="shared" si="174"/>
        <v>2839.9999999999995</v>
      </c>
      <c r="L550" s="53">
        <f t="shared" si="175"/>
        <v>460</v>
      </c>
      <c r="M550" s="5">
        <f t="shared" si="176"/>
        <v>1216</v>
      </c>
      <c r="N550" s="53">
        <f t="shared" si="177"/>
        <v>2836</v>
      </c>
      <c r="O550" s="6">
        <v>3174.76</v>
      </c>
      <c r="P550" s="5">
        <f t="shared" si="178"/>
        <v>8500</v>
      </c>
      <c r="Q550" s="5">
        <f t="shared" si="179"/>
        <v>5563.76</v>
      </c>
      <c r="R550" s="5">
        <f t="shared" si="180"/>
        <v>6136</v>
      </c>
      <c r="S550" s="55">
        <f t="shared" si="181"/>
        <v>34436.239999999998</v>
      </c>
      <c r="T550" s="1">
        <v>111</v>
      </c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</row>
    <row r="551" spans="1:168" s="2" customFormat="1" ht="15" customHeight="1" x14ac:dyDescent="0.4">
      <c r="A551" s="1">
        <v>6</v>
      </c>
      <c r="B551" s="2" t="s">
        <v>597</v>
      </c>
      <c r="C551" s="1" t="s">
        <v>30</v>
      </c>
      <c r="D551" s="1" t="s">
        <v>590</v>
      </c>
      <c r="E551" s="1" t="s">
        <v>85</v>
      </c>
      <c r="F551" s="1" t="s">
        <v>32</v>
      </c>
      <c r="G551" s="3">
        <v>31500</v>
      </c>
      <c r="H551" s="56">
        <v>0</v>
      </c>
      <c r="I551" s="5">
        <v>25</v>
      </c>
      <c r="J551" s="5">
        <f t="shared" si="173"/>
        <v>904.05</v>
      </c>
      <c r="K551" s="53">
        <f t="shared" si="174"/>
        <v>2236.5</v>
      </c>
      <c r="L551" s="53">
        <f t="shared" si="175"/>
        <v>362.25</v>
      </c>
      <c r="M551" s="5">
        <f t="shared" si="176"/>
        <v>957.6</v>
      </c>
      <c r="N551" s="53">
        <f t="shared" si="177"/>
        <v>2233.3500000000004</v>
      </c>
      <c r="O551" s="6">
        <v>0</v>
      </c>
      <c r="P551" s="5">
        <f t="shared" si="178"/>
        <v>6693.7500000000009</v>
      </c>
      <c r="Q551" s="5">
        <f t="shared" si="179"/>
        <v>1886.65</v>
      </c>
      <c r="R551" s="5">
        <f t="shared" si="180"/>
        <v>4832.1000000000004</v>
      </c>
      <c r="S551" s="55">
        <f t="shared" si="181"/>
        <v>29613.35</v>
      </c>
      <c r="T551" s="1">
        <v>111</v>
      </c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</row>
    <row r="552" spans="1:168" s="2" customFormat="1" ht="15" customHeight="1" x14ac:dyDescent="0.4">
      <c r="A552" s="1">
        <v>7</v>
      </c>
      <c r="B552" s="2" t="s">
        <v>598</v>
      </c>
      <c r="C552" s="1" t="s">
        <v>34</v>
      </c>
      <c r="D552" s="1" t="s">
        <v>590</v>
      </c>
      <c r="E552" s="1" t="s">
        <v>85</v>
      </c>
      <c r="F552" s="1" t="s">
        <v>32</v>
      </c>
      <c r="G552" s="3">
        <v>45000</v>
      </c>
      <c r="H552" s="4">
        <v>910.22</v>
      </c>
      <c r="I552" s="5">
        <v>25</v>
      </c>
      <c r="J552" s="5">
        <f t="shared" si="173"/>
        <v>1291.5</v>
      </c>
      <c r="K552" s="53">
        <f t="shared" si="174"/>
        <v>3194.9999999999995</v>
      </c>
      <c r="L552" s="53">
        <f t="shared" si="175"/>
        <v>517.5</v>
      </c>
      <c r="M552" s="5">
        <f t="shared" si="176"/>
        <v>1368</v>
      </c>
      <c r="N552" s="53">
        <f t="shared" si="177"/>
        <v>3190.5</v>
      </c>
      <c r="O552" s="6">
        <v>1587.38</v>
      </c>
      <c r="P552" s="5">
        <f t="shared" si="178"/>
        <v>9562.5</v>
      </c>
      <c r="Q552" s="5">
        <f t="shared" si="179"/>
        <v>5182.1000000000004</v>
      </c>
      <c r="R552" s="5">
        <f t="shared" si="180"/>
        <v>6903</v>
      </c>
      <c r="S552" s="55">
        <f t="shared" si="181"/>
        <v>39817.9</v>
      </c>
      <c r="T552" s="1">
        <v>111</v>
      </c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</row>
    <row r="553" spans="1:168" s="2" customFormat="1" ht="15" customHeight="1" x14ac:dyDescent="0.4">
      <c r="A553" s="1">
        <v>8</v>
      </c>
      <c r="B553" s="2" t="s">
        <v>599</v>
      </c>
      <c r="C553" s="1" t="s">
        <v>34</v>
      </c>
      <c r="D553" s="1" t="s">
        <v>590</v>
      </c>
      <c r="E553" s="109" t="s">
        <v>600</v>
      </c>
      <c r="F553" s="1" t="s">
        <v>32</v>
      </c>
      <c r="G553" s="3">
        <v>50000</v>
      </c>
      <c r="H553" s="4">
        <v>1854</v>
      </c>
      <c r="I553" s="5">
        <v>25</v>
      </c>
      <c r="J553" s="5">
        <f t="shared" si="173"/>
        <v>1435</v>
      </c>
      <c r="K553" s="53">
        <f t="shared" si="174"/>
        <v>3549.9999999999995</v>
      </c>
      <c r="L553" s="53">
        <f t="shared" si="175"/>
        <v>575</v>
      </c>
      <c r="M553" s="5">
        <f t="shared" si="176"/>
        <v>1520</v>
      </c>
      <c r="N553" s="53">
        <f t="shared" si="177"/>
        <v>3545.0000000000005</v>
      </c>
      <c r="O553" s="6">
        <v>0</v>
      </c>
      <c r="P553" s="5">
        <f t="shared" si="178"/>
        <v>10625</v>
      </c>
      <c r="Q553" s="5">
        <f t="shared" si="179"/>
        <v>4834</v>
      </c>
      <c r="R553" s="5">
        <f t="shared" si="180"/>
        <v>7670</v>
      </c>
      <c r="S553" s="55">
        <f t="shared" si="181"/>
        <v>45166</v>
      </c>
      <c r="T553" s="1">
        <v>111</v>
      </c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</row>
    <row r="554" spans="1:168" s="2" customFormat="1" ht="15" customHeight="1" x14ac:dyDescent="0.4">
      <c r="A554" s="1">
        <v>9</v>
      </c>
      <c r="B554" s="2" t="s">
        <v>601</v>
      </c>
      <c r="C554" s="1" t="s">
        <v>34</v>
      </c>
      <c r="D554" s="1" t="s">
        <v>590</v>
      </c>
      <c r="E554" s="88" t="s">
        <v>62</v>
      </c>
      <c r="F554" s="1" t="s">
        <v>32</v>
      </c>
      <c r="G554" s="3">
        <v>28350</v>
      </c>
      <c r="H554" s="56">
        <v>0</v>
      </c>
      <c r="I554" s="5">
        <v>25</v>
      </c>
      <c r="J554" s="5">
        <v>813.65</v>
      </c>
      <c r="K554" s="53">
        <f t="shared" si="174"/>
        <v>2012.85</v>
      </c>
      <c r="L554" s="53">
        <f>+G554*1.15%</f>
        <v>326.02499999999998</v>
      </c>
      <c r="M554" s="5">
        <f>+G554*3.04%</f>
        <v>861.84</v>
      </c>
      <c r="N554" s="53">
        <f>+G554*7.09%</f>
        <v>2010.0150000000001</v>
      </c>
      <c r="O554" s="6">
        <v>0</v>
      </c>
      <c r="P554" s="5">
        <f>SUM(J554:N554)</f>
        <v>6024.38</v>
      </c>
      <c r="Q554" s="5">
        <f>+H554+I554+J554+M554+O554</f>
        <v>1700.49</v>
      </c>
      <c r="R554" s="5">
        <f>+K554+L554+N554</f>
        <v>4348.8900000000003</v>
      </c>
      <c r="S554" s="55">
        <f>+G554-Q554</f>
        <v>26649.51</v>
      </c>
      <c r="T554" s="1">
        <v>111</v>
      </c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</row>
    <row r="555" spans="1:168" s="2" customFormat="1" ht="15" customHeight="1" x14ac:dyDescent="0.4">
      <c r="A555" s="1">
        <v>10</v>
      </c>
      <c r="B555" s="2" t="s">
        <v>602</v>
      </c>
      <c r="C555" s="1" t="s">
        <v>30</v>
      </c>
      <c r="D555" s="1" t="s">
        <v>590</v>
      </c>
      <c r="E555" s="1" t="s">
        <v>603</v>
      </c>
      <c r="F555" s="1" t="s">
        <v>32</v>
      </c>
      <c r="G555" s="3">
        <v>29400</v>
      </c>
      <c r="H555" s="56">
        <v>0</v>
      </c>
      <c r="I555" s="5">
        <v>25</v>
      </c>
      <c r="J555" s="5">
        <v>843.78</v>
      </c>
      <c r="K555" s="53">
        <f t="shared" si="174"/>
        <v>2087.3999999999996</v>
      </c>
      <c r="L555" s="53">
        <f t="shared" si="175"/>
        <v>338.09999999999997</v>
      </c>
      <c r="M555" s="5">
        <f t="shared" si="176"/>
        <v>893.76</v>
      </c>
      <c r="N555" s="53">
        <f t="shared" si="177"/>
        <v>2084.46</v>
      </c>
      <c r="O555" s="6">
        <v>0</v>
      </c>
      <c r="P555" s="5">
        <f t="shared" si="178"/>
        <v>6247.4999999999991</v>
      </c>
      <c r="Q555" s="5">
        <f t="shared" si="179"/>
        <v>1762.54</v>
      </c>
      <c r="R555" s="5">
        <f t="shared" si="180"/>
        <v>4509.9599999999991</v>
      </c>
      <c r="S555" s="55">
        <f t="shared" si="181"/>
        <v>27637.46</v>
      </c>
      <c r="T555" s="1">
        <v>111</v>
      </c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</row>
    <row r="556" spans="1:168" s="2" customFormat="1" ht="15" customHeight="1" x14ac:dyDescent="0.4">
      <c r="A556" s="1">
        <v>11</v>
      </c>
      <c r="B556" s="2" t="s">
        <v>604</v>
      </c>
      <c r="C556" s="1" t="s">
        <v>30</v>
      </c>
      <c r="D556" s="1" t="s">
        <v>590</v>
      </c>
      <c r="E556" s="1" t="s">
        <v>67</v>
      </c>
      <c r="F556" s="1" t="s">
        <v>32</v>
      </c>
      <c r="G556" s="3">
        <v>22575</v>
      </c>
      <c r="H556" s="4">
        <v>0</v>
      </c>
      <c r="I556" s="5">
        <v>25</v>
      </c>
      <c r="J556" s="5">
        <f t="shared" si="173"/>
        <v>647.90250000000003</v>
      </c>
      <c r="K556" s="53">
        <v>1602.83</v>
      </c>
      <c r="L556" s="53">
        <f t="shared" si="175"/>
        <v>259.61250000000001</v>
      </c>
      <c r="M556" s="5">
        <f t="shared" si="176"/>
        <v>686.28</v>
      </c>
      <c r="N556" s="53">
        <f t="shared" si="177"/>
        <v>1600.5675000000001</v>
      </c>
      <c r="O556" s="6">
        <v>0</v>
      </c>
      <c r="P556" s="5">
        <f t="shared" si="178"/>
        <v>4797.1925000000001</v>
      </c>
      <c r="Q556" s="5">
        <f t="shared" si="179"/>
        <v>1359.1824999999999</v>
      </c>
      <c r="R556" s="5">
        <f t="shared" si="180"/>
        <v>3463.01</v>
      </c>
      <c r="S556" s="55">
        <f t="shared" si="181"/>
        <v>21215.817500000001</v>
      </c>
      <c r="T556" s="1">
        <v>111</v>
      </c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</row>
    <row r="557" spans="1:168" s="2" customFormat="1" ht="15" customHeight="1" x14ac:dyDescent="0.4">
      <c r="A557" s="1">
        <v>12</v>
      </c>
      <c r="B557" s="2" t="s">
        <v>605</v>
      </c>
      <c r="C557" s="1" t="s">
        <v>34</v>
      </c>
      <c r="D557" s="1" t="s">
        <v>590</v>
      </c>
      <c r="E557" s="1" t="s">
        <v>606</v>
      </c>
      <c r="F557" s="1" t="s">
        <v>32</v>
      </c>
      <c r="G557" s="3">
        <v>25000</v>
      </c>
      <c r="H557" s="56">
        <v>0</v>
      </c>
      <c r="I557" s="5">
        <v>25</v>
      </c>
      <c r="J557" s="5">
        <f t="shared" si="173"/>
        <v>717.5</v>
      </c>
      <c r="K557" s="53">
        <f t="shared" si="174"/>
        <v>1774.9999999999998</v>
      </c>
      <c r="L557" s="53">
        <f t="shared" si="175"/>
        <v>287.5</v>
      </c>
      <c r="M557" s="5">
        <f t="shared" si="176"/>
        <v>760</v>
      </c>
      <c r="N557" s="53">
        <f t="shared" si="177"/>
        <v>1772.5000000000002</v>
      </c>
      <c r="O557" s="6">
        <v>0</v>
      </c>
      <c r="P557" s="5">
        <f t="shared" si="178"/>
        <v>5312.5</v>
      </c>
      <c r="Q557" s="5">
        <f t="shared" si="179"/>
        <v>1502.5</v>
      </c>
      <c r="R557" s="5">
        <f t="shared" si="180"/>
        <v>3835</v>
      </c>
      <c r="S557" s="55">
        <f t="shared" si="181"/>
        <v>23497.5</v>
      </c>
      <c r="T557" s="1">
        <v>111</v>
      </c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</row>
    <row r="558" spans="1:168" s="2" customFormat="1" ht="15" customHeight="1" thickBot="1" x14ac:dyDescent="0.45">
      <c r="A558" s="1">
        <v>13</v>
      </c>
      <c r="B558" s="2" t="s">
        <v>607</v>
      </c>
      <c r="C558" s="1" t="s">
        <v>34</v>
      </c>
      <c r="D558" s="1" t="s">
        <v>590</v>
      </c>
      <c r="E558" s="1" t="s">
        <v>65</v>
      </c>
      <c r="F558" s="1" t="s">
        <v>32</v>
      </c>
      <c r="G558" s="3">
        <v>30000</v>
      </c>
      <c r="H558" s="4">
        <v>0</v>
      </c>
      <c r="I558" s="5">
        <v>25</v>
      </c>
      <c r="J558" s="5">
        <f t="shared" si="173"/>
        <v>861</v>
      </c>
      <c r="K558" s="53">
        <f t="shared" si="174"/>
        <v>2130</v>
      </c>
      <c r="L558" s="53">
        <f>+G558*1.15%</f>
        <v>345</v>
      </c>
      <c r="M558" s="5">
        <f>+G558*3.04%</f>
        <v>912</v>
      </c>
      <c r="N558" s="53">
        <f>+G558*7.09%</f>
        <v>2127</v>
      </c>
      <c r="O558" s="6">
        <v>0</v>
      </c>
      <c r="P558" s="5">
        <f>SUM(J558:N558)</f>
        <v>6375</v>
      </c>
      <c r="Q558" s="5">
        <f>+H558+I558+J558+M558+O558</f>
        <v>1798</v>
      </c>
      <c r="R558" s="5">
        <f>+K558+L558+N558</f>
        <v>4602</v>
      </c>
      <c r="S558" s="55">
        <f>+G558-Q558</f>
        <v>28202</v>
      </c>
      <c r="T558" s="1">
        <v>111</v>
      </c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</row>
    <row r="559" spans="1:168" s="76" customFormat="1" ht="18" customHeight="1" thickBot="1" x14ac:dyDescent="0.45">
      <c r="A559" s="84">
        <f>+A558</f>
        <v>13</v>
      </c>
      <c r="B559" s="85"/>
      <c r="C559" s="85"/>
      <c r="D559" s="85"/>
      <c r="E559" s="85"/>
      <c r="F559" s="85"/>
      <c r="G559" s="67">
        <f>SUM(G546:G558)</f>
        <v>439825</v>
      </c>
      <c r="H559" s="68">
        <f t="shared" ref="H559:S559" si="182">SUM(H546:H558)</f>
        <v>3649.52</v>
      </c>
      <c r="I559" s="69">
        <f t="shared" si="182"/>
        <v>325</v>
      </c>
      <c r="J559" s="69">
        <f t="shared" si="182"/>
        <v>12622.982500000002</v>
      </c>
      <c r="K559" s="69">
        <f t="shared" si="182"/>
        <v>31227.58</v>
      </c>
      <c r="L559" s="69">
        <f t="shared" si="182"/>
        <v>5057.9875000000002</v>
      </c>
      <c r="M559" s="69">
        <f t="shared" si="182"/>
        <v>13370.68</v>
      </c>
      <c r="N559" s="69">
        <f t="shared" si="182"/>
        <v>31183.592500000002</v>
      </c>
      <c r="O559" s="69">
        <f t="shared" si="182"/>
        <v>4762.1400000000003</v>
      </c>
      <c r="P559" s="69">
        <f t="shared" si="182"/>
        <v>93462.822500000009</v>
      </c>
      <c r="Q559" s="69">
        <f t="shared" si="182"/>
        <v>34730.322500000002</v>
      </c>
      <c r="R559" s="69">
        <f t="shared" si="182"/>
        <v>67469.16</v>
      </c>
      <c r="S559" s="69">
        <f t="shared" si="182"/>
        <v>405094.67750000005</v>
      </c>
      <c r="T559" s="69"/>
      <c r="U559" s="70"/>
      <c r="V559" s="70"/>
      <c r="W559" s="70"/>
      <c r="X559" s="70"/>
      <c r="Y559" s="70"/>
      <c r="Z559" s="70"/>
      <c r="AA559" s="70"/>
      <c r="AB559" s="70"/>
      <c r="AC559" s="70"/>
      <c r="AD559" s="70"/>
      <c r="AE559" s="70"/>
      <c r="AF559" s="70"/>
      <c r="AG559" s="70"/>
      <c r="AH559" s="70"/>
      <c r="AI559" s="70"/>
      <c r="AJ559" s="70"/>
      <c r="AK559" s="70"/>
      <c r="AL559" s="70"/>
      <c r="AM559" s="70"/>
      <c r="AN559" s="70"/>
      <c r="AO559" s="70"/>
      <c r="AP559" s="70"/>
      <c r="AQ559" s="70"/>
      <c r="AR559" s="70"/>
      <c r="AS559" s="70"/>
      <c r="AT559" s="70"/>
      <c r="AU559" s="70"/>
      <c r="AV559" s="70"/>
      <c r="AW559" s="70"/>
      <c r="AX559" s="70"/>
      <c r="AY559" s="70"/>
      <c r="AZ559" s="70"/>
      <c r="BA559" s="70"/>
      <c r="BB559" s="70"/>
      <c r="BC559" s="70"/>
      <c r="BD559" s="70"/>
      <c r="BE559" s="70"/>
      <c r="BF559" s="70"/>
      <c r="BG559" s="70"/>
      <c r="BH559" s="70"/>
      <c r="BI559" s="70"/>
      <c r="BJ559" s="70"/>
      <c r="BK559" s="70"/>
      <c r="BL559" s="70"/>
      <c r="BM559" s="70"/>
      <c r="BN559" s="70"/>
      <c r="BO559" s="70"/>
      <c r="BP559" s="70"/>
      <c r="BQ559" s="70"/>
      <c r="BR559" s="70"/>
      <c r="BS559" s="70"/>
      <c r="BT559" s="70"/>
      <c r="BU559" s="70"/>
      <c r="BV559" s="70"/>
      <c r="BW559" s="70"/>
      <c r="BX559" s="70"/>
      <c r="BY559" s="70"/>
      <c r="BZ559" s="70"/>
      <c r="CA559" s="70"/>
      <c r="CB559" s="70"/>
      <c r="CC559" s="70"/>
      <c r="CD559" s="70"/>
      <c r="CE559" s="70"/>
      <c r="CF559" s="70"/>
      <c r="CG559" s="70"/>
      <c r="CH559" s="70"/>
      <c r="CI559" s="70"/>
      <c r="CJ559" s="70"/>
      <c r="CK559" s="70"/>
      <c r="CL559" s="70"/>
      <c r="CM559" s="70"/>
      <c r="CN559" s="70"/>
      <c r="CO559" s="70"/>
      <c r="CP559" s="70"/>
      <c r="CQ559" s="70"/>
      <c r="CR559" s="70"/>
      <c r="CS559" s="70"/>
      <c r="CT559" s="70"/>
      <c r="CU559" s="70"/>
      <c r="CV559" s="70"/>
      <c r="CW559" s="70"/>
      <c r="CX559" s="70"/>
      <c r="CY559" s="70"/>
      <c r="CZ559" s="70"/>
      <c r="DA559" s="70"/>
      <c r="DB559" s="70"/>
      <c r="DC559" s="70"/>
      <c r="DD559" s="70"/>
      <c r="DE559" s="70"/>
      <c r="DF559" s="70"/>
      <c r="DG559" s="70"/>
      <c r="DH559" s="70"/>
      <c r="DI559" s="70"/>
      <c r="DJ559" s="70"/>
      <c r="DK559" s="70"/>
      <c r="DL559" s="70"/>
      <c r="DM559" s="70"/>
      <c r="DN559" s="70"/>
      <c r="DO559" s="70"/>
      <c r="DP559" s="70"/>
      <c r="DQ559" s="70"/>
      <c r="DR559" s="70"/>
      <c r="DS559" s="70"/>
      <c r="DT559" s="70"/>
      <c r="DU559" s="70"/>
      <c r="DV559" s="70"/>
      <c r="DW559" s="70"/>
      <c r="DX559" s="70"/>
      <c r="DY559" s="70"/>
      <c r="DZ559" s="70"/>
      <c r="EA559" s="70"/>
      <c r="EB559" s="70"/>
      <c r="EC559" s="70"/>
      <c r="ED559" s="70"/>
      <c r="EE559" s="70"/>
      <c r="EF559" s="70"/>
      <c r="EG559" s="70"/>
      <c r="EH559" s="70"/>
      <c r="EI559" s="70"/>
      <c r="EJ559" s="70"/>
      <c r="EK559" s="70"/>
      <c r="EL559" s="70"/>
      <c r="EM559" s="70"/>
      <c r="EN559" s="70"/>
      <c r="EO559" s="70"/>
      <c r="EP559" s="70"/>
      <c r="EQ559" s="70"/>
      <c r="ER559" s="70"/>
      <c r="ES559" s="70"/>
      <c r="ET559" s="70"/>
      <c r="EU559" s="70"/>
      <c r="EV559" s="70"/>
      <c r="EW559" s="70"/>
      <c r="EX559" s="70"/>
      <c r="EY559" s="70"/>
      <c r="EZ559" s="70"/>
      <c r="FA559" s="70"/>
      <c r="FB559" s="70"/>
      <c r="FC559" s="70"/>
      <c r="FD559" s="70"/>
      <c r="FE559" s="70"/>
      <c r="FF559" s="70"/>
      <c r="FG559" s="70"/>
      <c r="FH559" s="70"/>
      <c r="FI559" s="70"/>
      <c r="FJ559" s="70"/>
      <c r="FK559" s="70"/>
      <c r="FL559" s="70"/>
    </row>
    <row r="560" spans="1:168" s="2" customFormat="1" ht="8.1" customHeight="1" x14ac:dyDescent="0.4">
      <c r="A560" s="71"/>
      <c r="B560" s="72"/>
      <c r="C560" s="72"/>
      <c r="D560" s="72"/>
      <c r="E560" s="72"/>
      <c r="F560" s="72"/>
      <c r="G560" s="38"/>
      <c r="H560" s="74"/>
      <c r="I560" s="53"/>
      <c r="J560" s="70"/>
      <c r="K560" s="70"/>
      <c r="M560" s="53"/>
      <c r="N560" s="53"/>
      <c r="O560" s="100"/>
      <c r="P560" s="70"/>
      <c r="Q560" s="70"/>
      <c r="R560" s="70"/>
      <c r="S560" s="70"/>
      <c r="T560" s="70"/>
      <c r="U560" s="70"/>
      <c r="V560" s="70"/>
      <c r="W560" s="70"/>
      <c r="X560" s="70"/>
      <c r="Y560" s="70"/>
      <c r="Z560" s="70"/>
      <c r="AA560" s="70"/>
      <c r="AB560" s="70"/>
      <c r="AC560" s="70"/>
      <c r="AD560" s="70"/>
      <c r="AE560" s="70"/>
      <c r="AF560" s="70"/>
      <c r="AG560" s="70"/>
      <c r="AH560" s="70"/>
      <c r="AI560" s="70"/>
      <c r="AJ560" s="70"/>
      <c r="AK560" s="70"/>
      <c r="AL560" s="70"/>
      <c r="AM560" s="70"/>
      <c r="AN560" s="70"/>
      <c r="AO560" s="70"/>
      <c r="AP560" s="70"/>
      <c r="AQ560" s="70"/>
      <c r="AR560" s="70"/>
      <c r="AS560" s="70"/>
      <c r="AT560" s="70"/>
      <c r="AU560" s="70"/>
      <c r="AV560" s="70"/>
      <c r="AW560" s="70"/>
      <c r="AX560" s="70"/>
      <c r="AY560" s="70"/>
      <c r="AZ560" s="70"/>
      <c r="BA560" s="70"/>
      <c r="BB560" s="70"/>
      <c r="BC560" s="70"/>
      <c r="BD560" s="70"/>
      <c r="BE560" s="70"/>
      <c r="BF560" s="70"/>
      <c r="BG560" s="70"/>
      <c r="BH560" s="70"/>
      <c r="BI560" s="70"/>
      <c r="BJ560" s="70"/>
      <c r="BK560" s="70"/>
      <c r="BL560" s="70"/>
      <c r="BM560" s="70"/>
      <c r="BN560" s="70"/>
      <c r="BO560" s="70"/>
      <c r="BP560" s="70"/>
      <c r="BQ560" s="70"/>
      <c r="BR560" s="70"/>
      <c r="BS560" s="70"/>
      <c r="BT560" s="70"/>
      <c r="BU560" s="70"/>
      <c r="BV560" s="70"/>
      <c r="BW560" s="70"/>
      <c r="BX560" s="70"/>
      <c r="BY560" s="70"/>
      <c r="BZ560" s="70"/>
      <c r="CA560" s="70"/>
      <c r="CB560" s="70"/>
      <c r="CC560" s="70"/>
      <c r="CD560" s="70"/>
      <c r="CE560" s="70"/>
      <c r="CF560" s="70"/>
      <c r="CG560" s="70"/>
      <c r="CH560" s="70"/>
      <c r="CI560" s="70"/>
      <c r="CJ560" s="70"/>
      <c r="CK560" s="70"/>
      <c r="CL560" s="70"/>
      <c r="CM560" s="70"/>
      <c r="CN560" s="70"/>
      <c r="CO560" s="70"/>
      <c r="CP560" s="70"/>
      <c r="CQ560" s="70"/>
      <c r="CR560" s="70"/>
      <c r="CS560" s="70"/>
      <c r="CT560" s="70"/>
      <c r="CU560" s="70"/>
      <c r="CV560" s="70"/>
      <c r="CW560" s="70"/>
      <c r="CX560" s="70"/>
      <c r="CY560" s="70"/>
      <c r="CZ560" s="70"/>
      <c r="DA560" s="70"/>
      <c r="DB560" s="70"/>
      <c r="DC560" s="70"/>
      <c r="DD560" s="70"/>
      <c r="DE560" s="70"/>
      <c r="DF560" s="70"/>
      <c r="DG560" s="70"/>
      <c r="DH560" s="70"/>
      <c r="DI560" s="70"/>
      <c r="DJ560" s="70"/>
      <c r="DK560" s="70"/>
      <c r="DL560" s="70"/>
      <c r="DM560" s="70"/>
      <c r="DN560" s="70"/>
      <c r="DO560" s="70"/>
      <c r="DP560" s="70"/>
      <c r="DQ560" s="70"/>
      <c r="DR560" s="70"/>
      <c r="DS560" s="70"/>
      <c r="DT560" s="70"/>
      <c r="DU560" s="70"/>
      <c r="DV560" s="70"/>
      <c r="DW560" s="70"/>
      <c r="DX560" s="70"/>
      <c r="DY560" s="70"/>
      <c r="DZ560" s="70"/>
      <c r="EA560" s="70"/>
      <c r="EB560" s="70"/>
      <c r="EC560" s="70"/>
      <c r="ED560" s="70"/>
      <c r="EE560" s="70"/>
      <c r="EF560" s="70"/>
      <c r="EG560" s="70"/>
      <c r="EH560" s="70"/>
      <c r="EI560" s="70"/>
      <c r="EJ560" s="70"/>
      <c r="EK560" s="70"/>
      <c r="EL560" s="70"/>
      <c r="EM560" s="70"/>
      <c r="EN560" s="70"/>
      <c r="EO560" s="70"/>
      <c r="EP560" s="70"/>
      <c r="EQ560" s="70"/>
      <c r="ER560" s="70"/>
      <c r="ES560" s="70"/>
      <c r="ET560" s="70"/>
      <c r="EU560" s="70"/>
      <c r="EV560" s="70"/>
      <c r="EW560" s="70"/>
      <c r="EX560" s="70"/>
      <c r="EY560" s="70"/>
      <c r="EZ560" s="70"/>
      <c r="FA560" s="70"/>
      <c r="FB560" s="70"/>
      <c r="FC560" s="70"/>
      <c r="FD560" s="70"/>
      <c r="FE560" s="70"/>
      <c r="FF560" s="70"/>
      <c r="FG560" s="70"/>
      <c r="FH560" s="70"/>
      <c r="FI560" s="70"/>
      <c r="FJ560" s="70"/>
      <c r="FK560" s="70"/>
      <c r="FL560" s="70"/>
    </row>
    <row r="561" spans="1:191" s="89" customFormat="1" ht="15" customHeight="1" x14ac:dyDescent="0.4">
      <c r="A561" s="46" t="s">
        <v>608</v>
      </c>
      <c r="B561" s="46"/>
      <c r="C561" s="46"/>
      <c r="D561" s="46"/>
      <c r="E561" s="46"/>
      <c r="F561" s="90"/>
      <c r="G561" s="118"/>
      <c r="H561" s="102"/>
      <c r="I561" s="103"/>
      <c r="J561" s="103"/>
      <c r="K561" s="103"/>
      <c r="L561" s="48"/>
      <c r="M561" s="103"/>
      <c r="N561" s="103"/>
      <c r="O561" s="104"/>
      <c r="P561" s="103"/>
      <c r="Q561" s="103"/>
      <c r="R561" s="103"/>
      <c r="S561" s="103"/>
      <c r="T561" s="101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  <c r="EO561" s="2"/>
      <c r="EP561" s="2"/>
      <c r="EQ561" s="2"/>
      <c r="ER561" s="2"/>
      <c r="ES561" s="2"/>
      <c r="ET561" s="2"/>
      <c r="EU561" s="2"/>
      <c r="EV561" s="2"/>
      <c r="EW561" s="2"/>
      <c r="EX561" s="2"/>
      <c r="EY561" s="2"/>
      <c r="EZ561" s="2"/>
      <c r="FA561" s="2"/>
      <c r="FB561" s="2"/>
      <c r="FC561" s="2"/>
      <c r="FD561" s="2"/>
      <c r="FE561" s="2"/>
      <c r="FF561" s="2"/>
      <c r="FG561" s="2"/>
      <c r="FH561" s="2"/>
      <c r="FI561" s="2"/>
      <c r="FJ561" s="2"/>
      <c r="FK561" s="2"/>
      <c r="FL561" s="2"/>
      <c r="FM561" s="2"/>
      <c r="FN561" s="2"/>
      <c r="FO561" s="2"/>
      <c r="FP561" s="2"/>
      <c r="FQ561" s="2"/>
      <c r="FR561" s="2"/>
      <c r="FS561" s="2"/>
      <c r="FT561" s="2"/>
      <c r="FU561" s="2"/>
      <c r="FV561" s="2"/>
      <c r="FW561" s="2"/>
      <c r="FX561" s="2"/>
      <c r="FY561" s="2"/>
      <c r="FZ561" s="2"/>
      <c r="GA561" s="2"/>
      <c r="GB561" s="2"/>
      <c r="GC561" s="2"/>
      <c r="GD561" s="2"/>
      <c r="GE561" s="2"/>
      <c r="GF561" s="2"/>
      <c r="GG561" s="2"/>
      <c r="GH561" s="2"/>
      <c r="GI561" s="2"/>
    </row>
    <row r="562" spans="1:191" s="2" customFormat="1" ht="8.1" customHeight="1" x14ac:dyDescent="0.4">
      <c r="A562" s="71"/>
      <c r="C562" s="1"/>
      <c r="D562" s="72"/>
      <c r="E562" s="72"/>
      <c r="F562" s="72"/>
      <c r="G562" s="73"/>
      <c r="H562" s="74"/>
      <c r="I562" s="53"/>
      <c r="J562" s="70"/>
      <c r="K562" s="70"/>
      <c r="L562" s="70"/>
      <c r="M562" s="53"/>
      <c r="N562" s="53"/>
      <c r="O562" s="100"/>
      <c r="P562" s="70"/>
      <c r="Q562" s="70"/>
      <c r="R562" s="70"/>
      <c r="S562" s="70"/>
      <c r="T562" s="70"/>
      <c r="U562" s="70"/>
      <c r="V562" s="70"/>
      <c r="W562" s="70"/>
      <c r="X562" s="70"/>
      <c r="Y562" s="70"/>
      <c r="Z562" s="70"/>
      <c r="AA562" s="70"/>
      <c r="AB562" s="70"/>
      <c r="AC562" s="70"/>
      <c r="AD562" s="70"/>
      <c r="AE562" s="70"/>
      <c r="AF562" s="70"/>
      <c r="AG562" s="70"/>
      <c r="AH562" s="70"/>
      <c r="AI562" s="70"/>
      <c r="AJ562" s="70"/>
      <c r="AK562" s="70"/>
      <c r="AL562" s="70"/>
      <c r="AM562" s="70"/>
      <c r="AN562" s="70"/>
      <c r="AO562" s="70"/>
      <c r="AP562" s="70"/>
      <c r="AQ562" s="70"/>
      <c r="AR562" s="70"/>
      <c r="AS562" s="70"/>
      <c r="AT562" s="70"/>
      <c r="AU562" s="70"/>
      <c r="AV562" s="70"/>
      <c r="AW562" s="70"/>
      <c r="AX562" s="70"/>
      <c r="AY562" s="70"/>
      <c r="AZ562" s="70"/>
      <c r="BA562" s="70"/>
      <c r="BB562" s="70"/>
      <c r="BC562" s="70"/>
      <c r="BD562" s="70"/>
      <c r="BE562" s="70"/>
      <c r="BF562" s="70"/>
      <c r="BG562" s="70"/>
      <c r="BH562" s="70"/>
      <c r="BI562" s="70"/>
      <c r="BJ562" s="70"/>
      <c r="BK562" s="70"/>
      <c r="BL562" s="70"/>
      <c r="BM562" s="70"/>
      <c r="BN562" s="70"/>
      <c r="BO562" s="70"/>
      <c r="BP562" s="70"/>
      <c r="BQ562" s="70"/>
      <c r="BR562" s="70"/>
      <c r="BS562" s="70"/>
      <c r="BT562" s="70"/>
      <c r="BU562" s="70"/>
      <c r="BV562" s="70"/>
      <c r="BW562" s="70"/>
      <c r="BX562" s="70"/>
      <c r="BY562" s="70"/>
      <c r="BZ562" s="70"/>
      <c r="CA562" s="70"/>
      <c r="CB562" s="70"/>
      <c r="CC562" s="70"/>
      <c r="CD562" s="70"/>
      <c r="CE562" s="70"/>
      <c r="CF562" s="70"/>
      <c r="CG562" s="70"/>
      <c r="CH562" s="70"/>
      <c r="CI562" s="70"/>
      <c r="CJ562" s="70"/>
      <c r="CK562" s="70"/>
      <c r="CL562" s="70"/>
      <c r="CM562" s="70"/>
      <c r="CN562" s="70"/>
      <c r="CO562" s="70"/>
      <c r="CP562" s="70"/>
      <c r="CQ562" s="70"/>
      <c r="CR562" s="70"/>
      <c r="CS562" s="70"/>
      <c r="CT562" s="70"/>
      <c r="CU562" s="70"/>
      <c r="CV562" s="70"/>
      <c r="CW562" s="70"/>
      <c r="CX562" s="70"/>
      <c r="CY562" s="70"/>
      <c r="CZ562" s="70"/>
      <c r="DA562" s="70"/>
      <c r="DB562" s="70"/>
      <c r="DC562" s="70"/>
      <c r="DD562" s="70"/>
      <c r="DE562" s="70"/>
      <c r="DF562" s="70"/>
      <c r="DG562" s="70"/>
      <c r="DH562" s="70"/>
      <c r="DI562" s="70"/>
      <c r="DJ562" s="70"/>
      <c r="DK562" s="70"/>
      <c r="DL562" s="70"/>
      <c r="DM562" s="70"/>
      <c r="DN562" s="70"/>
      <c r="DO562" s="70"/>
      <c r="DP562" s="70"/>
      <c r="DQ562" s="70"/>
      <c r="DR562" s="70"/>
      <c r="DS562" s="70"/>
      <c r="DT562" s="70"/>
      <c r="DU562" s="70"/>
      <c r="DV562" s="70"/>
      <c r="DW562" s="70"/>
      <c r="DX562" s="70"/>
      <c r="DY562" s="70"/>
      <c r="DZ562" s="70"/>
      <c r="EA562" s="70"/>
      <c r="EB562" s="70"/>
      <c r="EC562" s="70"/>
      <c r="ED562" s="70"/>
      <c r="EE562" s="70"/>
      <c r="EF562" s="70"/>
      <c r="EG562" s="70"/>
      <c r="EH562" s="70"/>
      <c r="EI562" s="70"/>
      <c r="EJ562" s="70"/>
      <c r="EK562" s="70"/>
      <c r="EL562" s="70"/>
      <c r="EM562" s="70"/>
      <c r="EN562" s="70"/>
      <c r="EO562" s="70"/>
      <c r="EP562" s="70"/>
      <c r="EQ562" s="70"/>
      <c r="ER562" s="70"/>
      <c r="ES562" s="70"/>
      <c r="ET562" s="70"/>
      <c r="EU562" s="70"/>
      <c r="EV562" s="70"/>
      <c r="EW562" s="70"/>
      <c r="EX562" s="70"/>
      <c r="EY562" s="70"/>
      <c r="EZ562" s="70"/>
      <c r="FA562" s="70"/>
      <c r="FB562" s="70"/>
      <c r="FC562" s="70"/>
      <c r="FD562" s="70"/>
      <c r="FE562" s="70"/>
      <c r="FF562" s="70"/>
      <c r="FG562" s="70"/>
      <c r="FH562" s="70"/>
      <c r="FI562" s="70"/>
      <c r="FJ562" s="70"/>
      <c r="FK562" s="70"/>
      <c r="FL562" s="70"/>
    </row>
    <row r="563" spans="1:191" s="2" customFormat="1" ht="15" customHeight="1" x14ac:dyDescent="0.4">
      <c r="A563" s="1">
        <v>1</v>
      </c>
      <c r="B563" s="112" t="s">
        <v>609</v>
      </c>
      <c r="C563" s="1" t="s">
        <v>34</v>
      </c>
      <c r="D563" s="1" t="s">
        <v>610</v>
      </c>
      <c r="E563" s="1" t="s">
        <v>79</v>
      </c>
      <c r="F563" s="1" t="s">
        <v>80</v>
      </c>
      <c r="G563" s="3">
        <v>80000</v>
      </c>
      <c r="H563" s="91">
        <v>7400.87</v>
      </c>
      <c r="I563" s="53">
        <v>25</v>
      </c>
      <c r="J563" s="5">
        <f t="shared" ref="J563:J570" si="183">+G563*2.87%</f>
        <v>2296</v>
      </c>
      <c r="K563" s="53">
        <f t="shared" ref="K563:K571" si="184">+G563*7.1%</f>
        <v>5679.9999999999991</v>
      </c>
      <c r="L563" s="5">
        <v>860.29</v>
      </c>
      <c r="M563" s="5">
        <f t="shared" ref="M563:M571" si="185">+G563*3.04%</f>
        <v>2432</v>
      </c>
      <c r="N563" s="53">
        <f t="shared" ref="N563:N571" si="186">+G563*7.09%</f>
        <v>5672</v>
      </c>
      <c r="O563" s="100">
        <v>0</v>
      </c>
      <c r="P563" s="5">
        <f t="shared" ref="P563:P571" si="187">SUM(J563:N563)</f>
        <v>16940.29</v>
      </c>
      <c r="Q563" s="5">
        <f t="shared" ref="Q563:Q571" si="188">+H563+I563+J563+M563+O563</f>
        <v>12153.869999999999</v>
      </c>
      <c r="R563" s="5">
        <f t="shared" ref="R563:R571" si="189">+K563+L563+N563</f>
        <v>12212.289999999999</v>
      </c>
      <c r="S563" s="55">
        <f t="shared" ref="S563:S571" si="190">+G563-Q563</f>
        <v>67846.13</v>
      </c>
      <c r="T563" s="1">
        <v>111</v>
      </c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</row>
    <row r="564" spans="1:191" s="2" customFormat="1" ht="15" customHeight="1" x14ac:dyDescent="0.4">
      <c r="A564" s="1">
        <v>2</v>
      </c>
      <c r="B564" s="112" t="s">
        <v>611</v>
      </c>
      <c r="C564" s="1" t="s">
        <v>34</v>
      </c>
      <c r="D564" s="1" t="s">
        <v>610</v>
      </c>
      <c r="E564" s="88" t="s">
        <v>612</v>
      </c>
      <c r="F564" s="1" t="s">
        <v>32</v>
      </c>
      <c r="G564" s="3">
        <v>40000</v>
      </c>
      <c r="H564" s="4">
        <v>442.65</v>
      </c>
      <c r="I564" s="5">
        <v>25</v>
      </c>
      <c r="J564" s="5">
        <f t="shared" si="183"/>
        <v>1148</v>
      </c>
      <c r="K564" s="53">
        <f t="shared" si="184"/>
        <v>2839.9999999999995</v>
      </c>
      <c r="L564" s="53">
        <f t="shared" ref="L564:L571" si="191">+G564*1.15%</f>
        <v>460</v>
      </c>
      <c r="M564" s="5">
        <f t="shared" si="185"/>
        <v>1216</v>
      </c>
      <c r="N564" s="53">
        <f t="shared" si="186"/>
        <v>2836</v>
      </c>
      <c r="O564" s="6">
        <v>0</v>
      </c>
      <c r="P564" s="5">
        <f t="shared" si="187"/>
        <v>8500</v>
      </c>
      <c r="Q564" s="5">
        <f t="shared" si="188"/>
        <v>2831.65</v>
      </c>
      <c r="R564" s="5">
        <f t="shared" si="189"/>
        <v>6136</v>
      </c>
      <c r="S564" s="55">
        <f t="shared" si="190"/>
        <v>37168.35</v>
      </c>
      <c r="T564" s="1">
        <v>111</v>
      </c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</row>
    <row r="565" spans="1:191" s="2" customFormat="1" ht="15" customHeight="1" x14ac:dyDescent="0.4">
      <c r="A565" s="1">
        <v>3</v>
      </c>
      <c r="B565" s="108" t="s">
        <v>613</v>
      </c>
      <c r="C565" s="1" t="s">
        <v>34</v>
      </c>
      <c r="D565" s="1" t="s">
        <v>610</v>
      </c>
      <c r="E565" s="109" t="s">
        <v>65</v>
      </c>
      <c r="F565" s="1" t="s">
        <v>32</v>
      </c>
      <c r="G565" s="3">
        <v>35000</v>
      </c>
      <c r="H565" s="56">
        <v>0</v>
      </c>
      <c r="I565" s="5">
        <v>25</v>
      </c>
      <c r="J565" s="5">
        <f t="shared" si="183"/>
        <v>1004.5</v>
      </c>
      <c r="K565" s="53">
        <f t="shared" si="184"/>
        <v>2485</v>
      </c>
      <c r="L565" s="53">
        <f t="shared" si="191"/>
        <v>402.5</v>
      </c>
      <c r="M565" s="5">
        <f t="shared" si="185"/>
        <v>1064</v>
      </c>
      <c r="N565" s="53">
        <f t="shared" si="186"/>
        <v>2481.5</v>
      </c>
      <c r="O565" s="6">
        <v>0</v>
      </c>
      <c r="P565" s="5">
        <f t="shared" si="187"/>
        <v>7437.5</v>
      </c>
      <c r="Q565" s="5">
        <f t="shared" si="188"/>
        <v>2093.5</v>
      </c>
      <c r="R565" s="5">
        <f t="shared" si="189"/>
        <v>5369</v>
      </c>
      <c r="S565" s="55">
        <f t="shared" si="190"/>
        <v>32906.5</v>
      </c>
      <c r="T565" s="1">
        <v>111</v>
      </c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</row>
    <row r="566" spans="1:191" s="2" customFormat="1" ht="15" customHeight="1" x14ac:dyDescent="0.4">
      <c r="A566" s="1">
        <v>4</v>
      </c>
      <c r="B566" s="112" t="s">
        <v>614</v>
      </c>
      <c r="C566" s="1" t="s">
        <v>30</v>
      </c>
      <c r="D566" s="1" t="s">
        <v>610</v>
      </c>
      <c r="E566" s="109" t="s">
        <v>615</v>
      </c>
      <c r="F566" s="1" t="s">
        <v>32</v>
      </c>
      <c r="G566" s="3">
        <v>24100</v>
      </c>
      <c r="H566" s="56">
        <v>0</v>
      </c>
      <c r="I566" s="5">
        <v>25</v>
      </c>
      <c r="J566" s="5">
        <v>691.67</v>
      </c>
      <c r="K566" s="53">
        <f t="shared" si="184"/>
        <v>1711.1</v>
      </c>
      <c r="L566" s="53">
        <f>+G566*1.15%</f>
        <v>277.14999999999998</v>
      </c>
      <c r="M566" s="5">
        <f>+G566*3.04%</f>
        <v>732.64</v>
      </c>
      <c r="N566" s="53">
        <f>+G566*7.09%</f>
        <v>1708.69</v>
      </c>
      <c r="O566" s="6">
        <v>0</v>
      </c>
      <c r="P566" s="5">
        <f>SUM(J566:N566)</f>
        <v>5121.25</v>
      </c>
      <c r="Q566" s="5">
        <f>+H566+I566+J566+M566+O566</f>
        <v>1449.31</v>
      </c>
      <c r="R566" s="5">
        <f>+K566+L566+N566</f>
        <v>3696.94</v>
      </c>
      <c r="S566" s="55">
        <f>+G566-Q566</f>
        <v>22650.69</v>
      </c>
      <c r="T566" s="1">
        <v>111</v>
      </c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</row>
    <row r="567" spans="1:191" s="2" customFormat="1" ht="15" customHeight="1" x14ac:dyDescent="0.4">
      <c r="A567" s="1">
        <v>5</v>
      </c>
      <c r="B567" s="112" t="s">
        <v>616</v>
      </c>
      <c r="C567" s="1" t="s">
        <v>30</v>
      </c>
      <c r="D567" s="1" t="s">
        <v>610</v>
      </c>
      <c r="E567" s="109" t="s">
        <v>615</v>
      </c>
      <c r="F567" s="1" t="s">
        <v>32</v>
      </c>
      <c r="G567" s="3">
        <v>24150</v>
      </c>
      <c r="H567" s="56">
        <v>0</v>
      </c>
      <c r="I567" s="5">
        <v>25</v>
      </c>
      <c r="J567" s="5">
        <v>693.11</v>
      </c>
      <c r="K567" s="53">
        <f t="shared" si="184"/>
        <v>1714.6499999999999</v>
      </c>
      <c r="L567" s="53">
        <f>+G567*1.15%</f>
        <v>277.72500000000002</v>
      </c>
      <c r="M567" s="5">
        <f>+G567*3.04%</f>
        <v>734.16</v>
      </c>
      <c r="N567" s="53">
        <f>+G567*7.09%</f>
        <v>1712.2350000000001</v>
      </c>
      <c r="O567" s="6">
        <v>0</v>
      </c>
      <c r="P567" s="5">
        <f>SUM(J567:N567)</f>
        <v>5131.8799999999992</v>
      </c>
      <c r="Q567" s="5">
        <f>+H567+I567+J567+M567+O567</f>
        <v>1452.27</v>
      </c>
      <c r="R567" s="5">
        <f>+K567+L567+N567</f>
        <v>3704.61</v>
      </c>
      <c r="S567" s="55">
        <f>+G567-Q567</f>
        <v>22697.73</v>
      </c>
      <c r="T567" s="1">
        <v>111</v>
      </c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</row>
    <row r="568" spans="1:191" s="2" customFormat="1" ht="15" customHeight="1" x14ac:dyDescent="0.4">
      <c r="A568" s="1">
        <v>6</v>
      </c>
      <c r="B568" s="112" t="s">
        <v>617</v>
      </c>
      <c r="C568" s="1" t="s">
        <v>34</v>
      </c>
      <c r="D568" s="1" t="s">
        <v>610</v>
      </c>
      <c r="E568" s="1" t="s">
        <v>596</v>
      </c>
      <c r="F568" s="1" t="s">
        <v>32</v>
      </c>
      <c r="G568" s="3">
        <v>40000</v>
      </c>
      <c r="H568" s="56">
        <v>0</v>
      </c>
      <c r="I568" s="5">
        <v>25</v>
      </c>
      <c r="J568" s="5">
        <f t="shared" si="183"/>
        <v>1148</v>
      </c>
      <c r="K568" s="53">
        <f t="shared" si="184"/>
        <v>2839.9999999999995</v>
      </c>
      <c r="L568" s="53">
        <f t="shared" si="191"/>
        <v>460</v>
      </c>
      <c r="M568" s="5">
        <f t="shared" si="185"/>
        <v>1216</v>
      </c>
      <c r="N568" s="53">
        <f t="shared" si="186"/>
        <v>2836</v>
      </c>
      <c r="O568" s="6">
        <v>3174.76</v>
      </c>
      <c r="P568" s="5">
        <f t="shared" si="187"/>
        <v>8500</v>
      </c>
      <c r="Q568" s="5">
        <f t="shared" si="188"/>
        <v>5563.76</v>
      </c>
      <c r="R568" s="5">
        <f t="shared" si="189"/>
        <v>6136</v>
      </c>
      <c r="S568" s="55">
        <f t="shared" si="190"/>
        <v>34436.239999999998</v>
      </c>
      <c r="T568" s="1">
        <v>111</v>
      </c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</row>
    <row r="569" spans="1:191" s="2" customFormat="1" ht="15" customHeight="1" x14ac:dyDescent="0.4">
      <c r="A569" s="1">
        <v>7</v>
      </c>
      <c r="B569" s="112" t="s">
        <v>618</v>
      </c>
      <c r="C569" s="1" t="s">
        <v>34</v>
      </c>
      <c r="D569" s="1" t="s">
        <v>610</v>
      </c>
      <c r="E569" s="156" t="s">
        <v>167</v>
      </c>
      <c r="F569" s="1" t="s">
        <v>32</v>
      </c>
      <c r="G569" s="3">
        <v>40000</v>
      </c>
      <c r="H569" s="4">
        <v>204.54</v>
      </c>
      <c r="I569" s="5">
        <v>25</v>
      </c>
      <c r="J569" s="5">
        <f t="shared" si="183"/>
        <v>1148</v>
      </c>
      <c r="K569" s="53">
        <f t="shared" si="184"/>
        <v>2839.9999999999995</v>
      </c>
      <c r="L569" s="53">
        <f t="shared" si="191"/>
        <v>460</v>
      </c>
      <c r="M569" s="5">
        <f t="shared" si="185"/>
        <v>1216</v>
      </c>
      <c r="N569" s="53">
        <f t="shared" si="186"/>
        <v>2836</v>
      </c>
      <c r="O569" s="6">
        <v>1587.38</v>
      </c>
      <c r="P569" s="5">
        <f t="shared" si="187"/>
        <v>8500</v>
      </c>
      <c r="Q569" s="5">
        <f t="shared" si="188"/>
        <v>4180.92</v>
      </c>
      <c r="R569" s="5">
        <f t="shared" si="189"/>
        <v>6136</v>
      </c>
      <c r="S569" s="55">
        <f t="shared" si="190"/>
        <v>35819.08</v>
      </c>
      <c r="T569" s="1">
        <v>111</v>
      </c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</row>
    <row r="570" spans="1:191" s="2" customFormat="1" ht="15" customHeight="1" x14ac:dyDescent="0.4">
      <c r="A570" s="1">
        <v>8</v>
      </c>
      <c r="B570" s="2" t="s">
        <v>619</v>
      </c>
      <c r="C570" s="1" t="s">
        <v>34</v>
      </c>
      <c r="D570" s="1" t="s">
        <v>610</v>
      </c>
      <c r="E570" s="88" t="s">
        <v>612</v>
      </c>
      <c r="F570" s="1" t="s">
        <v>32</v>
      </c>
      <c r="G570" s="3">
        <v>40000</v>
      </c>
      <c r="H570" s="4">
        <v>204.54</v>
      </c>
      <c r="I570" s="5">
        <v>25</v>
      </c>
      <c r="J570" s="5">
        <f t="shared" si="183"/>
        <v>1148</v>
      </c>
      <c r="K570" s="53">
        <f t="shared" si="184"/>
        <v>2839.9999999999995</v>
      </c>
      <c r="L570" s="5">
        <f t="shared" si="191"/>
        <v>460</v>
      </c>
      <c r="M570" s="5">
        <f t="shared" si="185"/>
        <v>1216</v>
      </c>
      <c r="N570" s="53">
        <f t="shared" si="186"/>
        <v>2836</v>
      </c>
      <c r="O570" s="6">
        <v>1587.38</v>
      </c>
      <c r="P570" s="5">
        <f t="shared" si="187"/>
        <v>8500</v>
      </c>
      <c r="Q570" s="5">
        <f t="shared" si="188"/>
        <v>4180.92</v>
      </c>
      <c r="R570" s="5">
        <f t="shared" si="189"/>
        <v>6136</v>
      </c>
      <c r="S570" s="55">
        <f t="shared" si="190"/>
        <v>35819.08</v>
      </c>
      <c r="T570" s="1">
        <v>111</v>
      </c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</row>
    <row r="571" spans="1:191" s="107" customFormat="1" ht="15.95" customHeight="1" thickBot="1" x14ac:dyDescent="0.45">
      <c r="A571" s="1">
        <v>9</v>
      </c>
      <c r="B571" s="2" t="s">
        <v>620</v>
      </c>
      <c r="C571" s="1" t="s">
        <v>34</v>
      </c>
      <c r="D571" s="1" t="s">
        <v>610</v>
      </c>
      <c r="E571" s="1" t="s">
        <v>596</v>
      </c>
      <c r="F571" s="1" t="s">
        <v>32</v>
      </c>
      <c r="G571" s="3">
        <v>32700</v>
      </c>
      <c r="H571" s="4">
        <v>0</v>
      </c>
      <c r="I571" s="5">
        <v>25</v>
      </c>
      <c r="J571" s="5">
        <v>938.49</v>
      </c>
      <c r="K571" s="53">
        <f t="shared" si="184"/>
        <v>2321.6999999999998</v>
      </c>
      <c r="L571" s="5">
        <f t="shared" si="191"/>
        <v>376.05</v>
      </c>
      <c r="M571" s="5">
        <f t="shared" si="185"/>
        <v>994.08</v>
      </c>
      <c r="N571" s="53">
        <f t="shared" si="186"/>
        <v>2318.4300000000003</v>
      </c>
      <c r="O571" s="6">
        <v>0</v>
      </c>
      <c r="P571" s="5">
        <f t="shared" si="187"/>
        <v>6948.75</v>
      </c>
      <c r="Q571" s="5">
        <f t="shared" si="188"/>
        <v>1957.5700000000002</v>
      </c>
      <c r="R571" s="5">
        <f t="shared" si="189"/>
        <v>5016.18</v>
      </c>
      <c r="S571" s="55">
        <f t="shared" si="190"/>
        <v>30742.43</v>
      </c>
      <c r="T571" s="1">
        <v>111</v>
      </c>
      <c r="U571" s="106"/>
      <c r="V571" s="106"/>
      <c r="W571" s="106"/>
      <c r="X571" s="106"/>
      <c r="Y571" s="106"/>
      <c r="Z571" s="106"/>
      <c r="AA571" s="106"/>
      <c r="AB571" s="106"/>
      <c r="AC571" s="106"/>
      <c r="AD571" s="106"/>
      <c r="AE571" s="106"/>
      <c r="AF571" s="106"/>
      <c r="AG571" s="106"/>
      <c r="AH571" s="106"/>
      <c r="AI571" s="106"/>
      <c r="AJ571" s="106"/>
      <c r="AK571" s="106"/>
      <c r="AL571" s="106"/>
      <c r="AM571" s="106"/>
      <c r="AN571" s="106"/>
      <c r="AO571" s="106"/>
      <c r="AP571" s="106"/>
      <c r="AQ571" s="106"/>
      <c r="AR571" s="106"/>
      <c r="AS571" s="106"/>
      <c r="AT571" s="106"/>
      <c r="AU571" s="106"/>
      <c r="AV571" s="106"/>
      <c r="AW571" s="106"/>
      <c r="AX571" s="106"/>
      <c r="AY571" s="106"/>
      <c r="AZ571" s="106"/>
      <c r="BA571" s="106"/>
      <c r="BB571" s="106"/>
      <c r="BC571" s="106"/>
      <c r="BD571" s="106"/>
      <c r="BE571" s="106"/>
      <c r="BF571" s="106"/>
      <c r="BG571" s="106"/>
      <c r="BH571" s="106"/>
      <c r="BI571" s="106"/>
      <c r="BJ571" s="106"/>
      <c r="BK571" s="106"/>
      <c r="BL571" s="106"/>
      <c r="BM571" s="106"/>
      <c r="BN571" s="106"/>
      <c r="BO571" s="106"/>
      <c r="BP571" s="106"/>
      <c r="BQ571" s="106"/>
      <c r="BR571" s="106"/>
      <c r="BS571" s="106"/>
      <c r="BT571" s="106"/>
      <c r="BU571" s="106"/>
      <c r="BV571" s="106"/>
      <c r="BW571" s="106"/>
      <c r="BX571" s="106"/>
      <c r="BY571" s="106"/>
      <c r="BZ571" s="106"/>
      <c r="CA571" s="106"/>
      <c r="CB571" s="106"/>
      <c r="CC571" s="106"/>
      <c r="CD571" s="106"/>
      <c r="CE571" s="106"/>
      <c r="CF571" s="106"/>
      <c r="CG571" s="106"/>
      <c r="CH571" s="106"/>
      <c r="CI571" s="106"/>
      <c r="CJ571" s="106"/>
      <c r="CK571" s="106"/>
      <c r="CL571" s="106"/>
      <c r="CM571" s="106"/>
      <c r="CN571" s="106"/>
      <c r="CO571" s="106"/>
      <c r="CP571" s="106"/>
      <c r="CQ571" s="106"/>
      <c r="CR571" s="106"/>
      <c r="CS571" s="106"/>
      <c r="CT571" s="106"/>
      <c r="CU571" s="106"/>
      <c r="CV571" s="106"/>
      <c r="CW571" s="106"/>
      <c r="CX571" s="106"/>
      <c r="CY571" s="106"/>
      <c r="CZ571" s="106"/>
      <c r="DA571" s="106"/>
      <c r="DB571" s="106"/>
      <c r="DC571" s="106"/>
      <c r="DD571" s="106"/>
      <c r="DE571" s="106"/>
      <c r="DF571" s="106"/>
      <c r="DG571" s="106"/>
      <c r="DH571" s="106"/>
      <c r="DI571" s="106"/>
      <c r="DJ571" s="106"/>
      <c r="DK571" s="106"/>
      <c r="DL571" s="106"/>
      <c r="DM571" s="106"/>
      <c r="DN571" s="106"/>
      <c r="DO571" s="106"/>
      <c r="DP571" s="106"/>
      <c r="DQ571" s="106"/>
      <c r="DR571" s="106"/>
      <c r="DS571" s="106"/>
      <c r="DT571" s="106"/>
      <c r="DU571" s="106"/>
      <c r="DV571" s="106"/>
      <c r="DW571" s="106"/>
      <c r="DX571" s="106"/>
      <c r="DY571" s="106"/>
      <c r="DZ571" s="106"/>
      <c r="EA571" s="106"/>
      <c r="EB571" s="106"/>
      <c r="EC571" s="106"/>
      <c r="ED571" s="106"/>
      <c r="EE571" s="106"/>
      <c r="EF571" s="106"/>
      <c r="EG571" s="106"/>
      <c r="EH571" s="106"/>
      <c r="EI571" s="106"/>
      <c r="EJ571" s="106"/>
      <c r="EK571" s="106"/>
      <c r="EL571" s="106"/>
      <c r="EM571" s="106"/>
      <c r="EN571" s="106"/>
      <c r="EO571" s="106"/>
      <c r="EP571" s="106"/>
      <c r="EQ571" s="106"/>
      <c r="ER571" s="106"/>
      <c r="ES571" s="106"/>
      <c r="ET571" s="106"/>
      <c r="EU571" s="106"/>
      <c r="EV571" s="106"/>
      <c r="EW571" s="106"/>
      <c r="EX571" s="106"/>
      <c r="EY571" s="106"/>
      <c r="EZ571" s="106"/>
      <c r="FA571" s="106"/>
      <c r="FB571" s="106"/>
      <c r="FC571" s="106"/>
      <c r="FD571" s="106"/>
      <c r="FE571" s="106"/>
      <c r="FF571" s="106"/>
      <c r="FG571" s="106"/>
      <c r="FH571" s="106"/>
      <c r="FI571" s="106"/>
      <c r="FJ571" s="106"/>
      <c r="FK571" s="106"/>
      <c r="FL571" s="106"/>
    </row>
    <row r="572" spans="1:191" s="76" customFormat="1" ht="18" customHeight="1" thickBot="1" x14ac:dyDescent="0.45">
      <c r="A572" s="84">
        <f>+A571</f>
        <v>9</v>
      </c>
      <c r="B572" s="85"/>
      <c r="C572" s="85"/>
      <c r="D572" s="85"/>
      <c r="E572" s="85"/>
      <c r="F572" s="85"/>
      <c r="G572" s="67">
        <f t="shared" ref="G572:S572" si="192">SUM(G563:G571)</f>
        <v>355950</v>
      </c>
      <c r="H572" s="68">
        <f t="shared" si="192"/>
        <v>8252.6</v>
      </c>
      <c r="I572" s="69">
        <f t="shared" si="192"/>
        <v>225</v>
      </c>
      <c r="J572" s="69">
        <f t="shared" si="192"/>
        <v>10215.769999999999</v>
      </c>
      <c r="K572" s="69">
        <f t="shared" si="192"/>
        <v>25272.449999999997</v>
      </c>
      <c r="L572" s="69">
        <f t="shared" si="192"/>
        <v>4033.7150000000001</v>
      </c>
      <c r="M572" s="69">
        <f t="shared" si="192"/>
        <v>10820.88</v>
      </c>
      <c r="N572" s="69">
        <f t="shared" si="192"/>
        <v>25236.855000000003</v>
      </c>
      <c r="O572" s="69">
        <f t="shared" si="192"/>
        <v>6349.52</v>
      </c>
      <c r="P572" s="69">
        <f t="shared" si="192"/>
        <v>75579.67</v>
      </c>
      <c r="Q572" s="69">
        <f t="shared" si="192"/>
        <v>35863.769999999997</v>
      </c>
      <c r="R572" s="69">
        <f t="shared" si="192"/>
        <v>54543.02</v>
      </c>
      <c r="S572" s="69">
        <f t="shared" si="192"/>
        <v>320086.23000000004</v>
      </c>
      <c r="T572" s="69"/>
      <c r="U572" s="70"/>
      <c r="V572" s="70"/>
      <c r="W572" s="70"/>
      <c r="X572" s="70"/>
      <c r="Y572" s="70"/>
      <c r="Z572" s="70"/>
      <c r="AA572" s="70"/>
      <c r="AB572" s="70"/>
      <c r="AC572" s="70"/>
      <c r="AD572" s="70"/>
      <c r="AE572" s="70"/>
      <c r="AF572" s="70"/>
      <c r="AG572" s="70"/>
      <c r="AH572" s="70"/>
      <c r="AI572" s="70"/>
      <c r="AJ572" s="70"/>
      <c r="AK572" s="70"/>
      <c r="AL572" s="70"/>
      <c r="AM572" s="70"/>
      <c r="AN572" s="70"/>
      <c r="AO572" s="70"/>
      <c r="AP572" s="70"/>
      <c r="AQ572" s="70"/>
      <c r="AR572" s="70"/>
      <c r="AS572" s="70"/>
      <c r="AT572" s="70"/>
      <c r="AU572" s="70"/>
      <c r="AV572" s="70"/>
      <c r="AW572" s="70"/>
      <c r="AX572" s="70"/>
      <c r="AY572" s="70"/>
      <c r="AZ572" s="70"/>
      <c r="BA572" s="70"/>
      <c r="BB572" s="70"/>
      <c r="BC572" s="70"/>
      <c r="BD572" s="70"/>
      <c r="BE572" s="70"/>
      <c r="BF572" s="70"/>
      <c r="BG572" s="70"/>
      <c r="BH572" s="70"/>
      <c r="BI572" s="70"/>
      <c r="BJ572" s="70"/>
      <c r="BK572" s="70"/>
      <c r="BL572" s="70"/>
      <c r="BM572" s="70"/>
      <c r="BN572" s="70"/>
      <c r="BO572" s="70"/>
      <c r="BP572" s="70"/>
      <c r="BQ572" s="70"/>
      <c r="BR572" s="70"/>
      <c r="BS572" s="70"/>
      <c r="BT572" s="70"/>
      <c r="BU572" s="70"/>
      <c r="BV572" s="70"/>
      <c r="BW572" s="70"/>
      <c r="BX572" s="70"/>
      <c r="BY572" s="70"/>
      <c r="BZ572" s="70"/>
      <c r="CA572" s="70"/>
      <c r="CB572" s="70"/>
      <c r="CC572" s="70"/>
      <c r="CD572" s="70"/>
      <c r="CE572" s="70"/>
      <c r="CF572" s="70"/>
      <c r="CG572" s="70"/>
      <c r="CH572" s="70"/>
      <c r="CI572" s="70"/>
      <c r="CJ572" s="70"/>
      <c r="CK572" s="70"/>
      <c r="CL572" s="70"/>
      <c r="CM572" s="70"/>
      <c r="CN572" s="70"/>
      <c r="CO572" s="70"/>
      <c r="CP572" s="70"/>
      <c r="CQ572" s="70"/>
      <c r="CR572" s="70"/>
      <c r="CS572" s="70"/>
      <c r="CT572" s="70"/>
      <c r="CU572" s="70"/>
      <c r="CV572" s="70"/>
      <c r="CW572" s="70"/>
      <c r="CX572" s="70"/>
      <c r="CY572" s="70"/>
      <c r="CZ572" s="70"/>
      <c r="DA572" s="70"/>
      <c r="DB572" s="70"/>
      <c r="DC572" s="70"/>
      <c r="DD572" s="70"/>
      <c r="DE572" s="70"/>
      <c r="DF572" s="70"/>
      <c r="DG572" s="70"/>
      <c r="DH572" s="70"/>
      <c r="DI572" s="70"/>
      <c r="DJ572" s="70"/>
      <c r="DK572" s="70"/>
      <c r="DL572" s="70"/>
      <c r="DM572" s="70"/>
      <c r="DN572" s="70"/>
      <c r="DO572" s="70"/>
      <c r="DP572" s="70"/>
      <c r="DQ572" s="70"/>
      <c r="DR572" s="70"/>
      <c r="DS572" s="70"/>
      <c r="DT572" s="70"/>
      <c r="DU572" s="70"/>
      <c r="DV572" s="70"/>
      <c r="DW572" s="70"/>
      <c r="DX572" s="70"/>
      <c r="DY572" s="70"/>
      <c r="DZ572" s="70"/>
      <c r="EA572" s="70"/>
      <c r="EB572" s="70"/>
      <c r="EC572" s="70"/>
      <c r="ED572" s="70"/>
      <c r="EE572" s="70"/>
      <c r="EF572" s="70"/>
      <c r="EG572" s="70"/>
      <c r="EH572" s="70"/>
      <c r="EI572" s="70"/>
      <c r="EJ572" s="70"/>
      <c r="EK572" s="70"/>
      <c r="EL572" s="70"/>
      <c r="EM572" s="70"/>
      <c r="EN572" s="70"/>
      <c r="EO572" s="70"/>
      <c r="EP572" s="70"/>
      <c r="EQ572" s="70"/>
      <c r="ER572" s="70"/>
      <c r="ES572" s="70"/>
      <c r="ET572" s="70"/>
      <c r="EU572" s="70"/>
      <c r="EV572" s="70"/>
      <c r="EW572" s="70"/>
      <c r="EX572" s="70"/>
      <c r="EY572" s="70"/>
      <c r="EZ572" s="70"/>
      <c r="FA572" s="70"/>
      <c r="FB572" s="70"/>
      <c r="FC572" s="70"/>
      <c r="FD572" s="70"/>
      <c r="FE572" s="70"/>
      <c r="FF572" s="70"/>
      <c r="FG572" s="70"/>
      <c r="FH572" s="70"/>
      <c r="FI572" s="70"/>
      <c r="FJ572" s="70"/>
      <c r="FK572" s="70"/>
      <c r="FL572" s="70"/>
    </row>
    <row r="573" spans="1:191" s="2" customFormat="1" ht="8.1" customHeight="1" x14ac:dyDescent="0.4">
      <c r="A573" s="71"/>
      <c r="B573" s="72"/>
      <c r="C573" s="72"/>
      <c r="D573" s="72"/>
      <c r="E573" s="72"/>
      <c r="F573" s="72"/>
      <c r="G573" s="73"/>
      <c r="H573" s="74"/>
      <c r="I573" s="53"/>
      <c r="J573" s="70"/>
      <c r="K573" s="70"/>
      <c r="L573" s="70"/>
      <c r="M573" s="53"/>
      <c r="N573" s="53"/>
      <c r="O573" s="100"/>
      <c r="P573" s="70"/>
      <c r="Q573" s="70"/>
      <c r="R573" s="70"/>
      <c r="S573" s="70"/>
      <c r="T573" s="70"/>
      <c r="U573" s="70"/>
      <c r="V573" s="70"/>
      <c r="W573" s="70"/>
      <c r="X573" s="70"/>
      <c r="Y573" s="70"/>
      <c r="Z573" s="70"/>
      <c r="AA573" s="70"/>
      <c r="AB573" s="70"/>
      <c r="AC573" s="70"/>
      <c r="AD573" s="70"/>
      <c r="AE573" s="70"/>
      <c r="AF573" s="70"/>
      <c r="AG573" s="70"/>
      <c r="AH573" s="70"/>
      <c r="AI573" s="70"/>
      <c r="AJ573" s="70"/>
      <c r="AK573" s="70"/>
      <c r="AL573" s="70"/>
      <c r="AM573" s="70"/>
      <c r="AN573" s="70"/>
      <c r="AO573" s="70"/>
      <c r="AP573" s="70"/>
      <c r="AQ573" s="70"/>
      <c r="AR573" s="70"/>
      <c r="AS573" s="70"/>
      <c r="AT573" s="70"/>
      <c r="AU573" s="70"/>
      <c r="AV573" s="70"/>
      <c r="AW573" s="70"/>
      <c r="AX573" s="70"/>
      <c r="AY573" s="70"/>
      <c r="AZ573" s="70"/>
      <c r="BA573" s="70"/>
      <c r="BB573" s="70"/>
      <c r="BC573" s="70"/>
      <c r="BD573" s="70"/>
      <c r="BE573" s="70"/>
      <c r="BF573" s="70"/>
      <c r="BG573" s="70"/>
      <c r="BH573" s="70"/>
      <c r="BI573" s="70"/>
      <c r="BJ573" s="70"/>
      <c r="BK573" s="70"/>
      <c r="BL573" s="70"/>
      <c r="BM573" s="70"/>
      <c r="BN573" s="70"/>
      <c r="BO573" s="70"/>
      <c r="BP573" s="70"/>
      <c r="BQ573" s="70"/>
      <c r="BR573" s="70"/>
      <c r="BS573" s="70"/>
      <c r="BT573" s="70"/>
      <c r="BU573" s="70"/>
      <c r="BV573" s="70"/>
      <c r="BW573" s="70"/>
      <c r="BX573" s="70"/>
      <c r="BY573" s="70"/>
      <c r="BZ573" s="70"/>
      <c r="CA573" s="70"/>
      <c r="CB573" s="70"/>
      <c r="CC573" s="70"/>
      <c r="CD573" s="70"/>
      <c r="CE573" s="70"/>
      <c r="CF573" s="70"/>
      <c r="CG573" s="70"/>
      <c r="CH573" s="70"/>
      <c r="CI573" s="70"/>
      <c r="CJ573" s="70"/>
      <c r="CK573" s="70"/>
      <c r="CL573" s="70"/>
      <c r="CM573" s="70"/>
      <c r="CN573" s="70"/>
      <c r="CO573" s="70"/>
      <c r="CP573" s="70"/>
      <c r="CQ573" s="70"/>
      <c r="CR573" s="70"/>
      <c r="CS573" s="70"/>
      <c r="CT573" s="70"/>
      <c r="CU573" s="70"/>
      <c r="CV573" s="70"/>
      <c r="CW573" s="70"/>
      <c r="CX573" s="70"/>
      <c r="CY573" s="70"/>
      <c r="CZ573" s="70"/>
      <c r="DA573" s="70"/>
      <c r="DB573" s="70"/>
      <c r="DC573" s="70"/>
      <c r="DD573" s="70"/>
      <c r="DE573" s="70"/>
      <c r="DF573" s="70"/>
      <c r="DG573" s="70"/>
      <c r="DH573" s="70"/>
      <c r="DI573" s="70"/>
      <c r="DJ573" s="70"/>
      <c r="DK573" s="70"/>
      <c r="DL573" s="70"/>
      <c r="DM573" s="70"/>
      <c r="DN573" s="70"/>
      <c r="DO573" s="70"/>
      <c r="DP573" s="70"/>
      <c r="DQ573" s="70"/>
      <c r="DR573" s="70"/>
      <c r="DS573" s="70"/>
      <c r="DT573" s="70"/>
      <c r="DU573" s="70"/>
      <c r="DV573" s="70"/>
      <c r="DW573" s="70"/>
      <c r="DX573" s="70"/>
      <c r="DY573" s="70"/>
      <c r="DZ573" s="70"/>
      <c r="EA573" s="70"/>
      <c r="EB573" s="70"/>
      <c r="EC573" s="70"/>
      <c r="ED573" s="70"/>
      <c r="EE573" s="70"/>
      <c r="EF573" s="70"/>
      <c r="EG573" s="70"/>
      <c r="EH573" s="70"/>
      <c r="EI573" s="70"/>
      <c r="EJ573" s="70"/>
      <c r="EK573" s="70"/>
      <c r="EL573" s="70"/>
      <c r="EM573" s="70"/>
      <c r="EN573" s="70"/>
      <c r="EO573" s="70"/>
      <c r="EP573" s="70"/>
      <c r="EQ573" s="70"/>
      <c r="ER573" s="70"/>
      <c r="ES573" s="70"/>
      <c r="ET573" s="70"/>
      <c r="EU573" s="70"/>
      <c r="EV573" s="70"/>
      <c r="EW573" s="70"/>
      <c r="EX573" s="70"/>
      <c r="EY573" s="70"/>
      <c r="EZ573" s="70"/>
      <c r="FA573" s="70"/>
      <c r="FB573" s="70"/>
      <c r="FC573" s="70"/>
      <c r="FD573" s="70"/>
      <c r="FE573" s="70"/>
      <c r="FF573" s="70"/>
      <c r="FG573" s="70"/>
      <c r="FH573" s="70"/>
      <c r="FI573" s="70"/>
      <c r="FJ573" s="70"/>
      <c r="FK573" s="70"/>
      <c r="FL573" s="70"/>
    </row>
    <row r="574" spans="1:191" s="89" customFormat="1" ht="15" customHeight="1" x14ac:dyDescent="0.4">
      <c r="A574" s="46" t="s">
        <v>621</v>
      </c>
      <c r="B574" s="46"/>
      <c r="C574" s="46"/>
      <c r="D574" s="46"/>
      <c r="E574" s="46"/>
      <c r="F574" s="90"/>
      <c r="G574" s="118"/>
      <c r="H574" s="102"/>
      <c r="I574" s="103"/>
      <c r="J574" s="103"/>
      <c r="K574" s="103"/>
      <c r="L574" s="48"/>
      <c r="M574" s="103"/>
      <c r="N574" s="103"/>
      <c r="O574" s="104"/>
      <c r="P574" s="103"/>
      <c r="Q574" s="103"/>
      <c r="R574" s="103"/>
      <c r="S574" s="103"/>
      <c r="T574" s="101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  <c r="EQ574" s="2"/>
      <c r="ER574" s="2"/>
      <c r="ES574" s="2"/>
      <c r="ET574" s="2"/>
      <c r="EU574" s="2"/>
      <c r="EV574" s="2"/>
      <c r="EW574" s="2"/>
      <c r="EX574" s="2"/>
      <c r="EY574" s="2"/>
      <c r="EZ574" s="2"/>
      <c r="FA574" s="2"/>
      <c r="FB574" s="2"/>
      <c r="FC574" s="2"/>
      <c r="FD574" s="2"/>
      <c r="FE574" s="2"/>
      <c r="FF574" s="2"/>
      <c r="FG574" s="2"/>
      <c r="FH574" s="2"/>
      <c r="FI574" s="2"/>
      <c r="FJ574" s="2"/>
      <c r="FK574" s="2"/>
      <c r="FL574" s="2"/>
      <c r="FM574" s="2"/>
      <c r="FN574" s="2"/>
      <c r="FO574" s="2"/>
      <c r="FP574" s="2"/>
      <c r="FQ574" s="2"/>
      <c r="FR574" s="2"/>
      <c r="FS574" s="2"/>
      <c r="FT574" s="2"/>
      <c r="FU574" s="2"/>
      <c r="FV574" s="2"/>
      <c r="FW574" s="2"/>
      <c r="FX574" s="2"/>
      <c r="FY574" s="2"/>
      <c r="FZ574" s="2"/>
      <c r="GA574" s="2"/>
      <c r="GB574" s="2"/>
      <c r="GC574" s="2"/>
      <c r="GD574" s="2"/>
      <c r="GE574" s="2"/>
      <c r="GF574" s="2"/>
      <c r="GG574" s="2"/>
      <c r="GH574" s="2"/>
      <c r="GI574" s="2"/>
    </row>
    <row r="575" spans="1:191" s="2" customFormat="1" ht="8.1" customHeight="1" x14ac:dyDescent="0.4">
      <c r="A575" s="71"/>
      <c r="B575" s="72"/>
      <c r="C575" s="72"/>
      <c r="D575" s="72"/>
      <c r="E575" s="72"/>
      <c r="F575" s="72"/>
      <c r="G575" s="73"/>
      <c r="H575" s="74"/>
      <c r="I575" s="53"/>
      <c r="J575" s="70"/>
      <c r="K575" s="70"/>
      <c r="L575" s="70"/>
      <c r="M575" s="53"/>
      <c r="N575" s="53"/>
      <c r="O575" s="100"/>
      <c r="P575" s="70"/>
      <c r="Q575" s="70"/>
      <c r="R575" s="70"/>
      <c r="S575" s="70"/>
      <c r="T575" s="70"/>
      <c r="U575" s="70"/>
      <c r="V575" s="70"/>
      <c r="W575" s="70"/>
      <c r="X575" s="70"/>
      <c r="Y575" s="70"/>
      <c r="Z575" s="70"/>
      <c r="AA575" s="70"/>
      <c r="AB575" s="70"/>
      <c r="AC575" s="70"/>
      <c r="AD575" s="70"/>
      <c r="AE575" s="70"/>
      <c r="AF575" s="70"/>
      <c r="AG575" s="70"/>
      <c r="AH575" s="70"/>
      <c r="AI575" s="70"/>
      <c r="AJ575" s="70"/>
      <c r="AK575" s="70"/>
      <c r="AL575" s="70"/>
      <c r="AM575" s="70"/>
      <c r="AN575" s="70"/>
      <c r="AO575" s="70"/>
      <c r="AP575" s="70"/>
      <c r="AQ575" s="70"/>
      <c r="AR575" s="70"/>
      <c r="AS575" s="70"/>
      <c r="AT575" s="70"/>
      <c r="AU575" s="70"/>
      <c r="AV575" s="70"/>
      <c r="AW575" s="70"/>
      <c r="AX575" s="70"/>
      <c r="AY575" s="70"/>
      <c r="AZ575" s="70"/>
      <c r="BA575" s="70"/>
      <c r="BB575" s="70"/>
      <c r="BC575" s="70"/>
      <c r="BD575" s="70"/>
      <c r="BE575" s="70"/>
      <c r="BF575" s="70"/>
      <c r="BG575" s="70"/>
      <c r="BH575" s="70"/>
      <c r="BI575" s="70"/>
      <c r="BJ575" s="70"/>
      <c r="BK575" s="70"/>
      <c r="BL575" s="70"/>
      <c r="BM575" s="70"/>
      <c r="BN575" s="70"/>
      <c r="BO575" s="70"/>
      <c r="BP575" s="70"/>
      <c r="BQ575" s="70"/>
      <c r="BR575" s="70"/>
      <c r="BS575" s="70"/>
      <c r="BT575" s="70"/>
      <c r="BU575" s="70"/>
      <c r="BV575" s="70"/>
      <c r="BW575" s="70"/>
      <c r="BX575" s="70"/>
      <c r="BY575" s="70"/>
      <c r="BZ575" s="70"/>
      <c r="CA575" s="70"/>
      <c r="CB575" s="70"/>
      <c r="CC575" s="70"/>
      <c r="CD575" s="70"/>
      <c r="CE575" s="70"/>
      <c r="CF575" s="70"/>
      <c r="CG575" s="70"/>
      <c r="CH575" s="70"/>
      <c r="CI575" s="70"/>
      <c r="CJ575" s="70"/>
      <c r="CK575" s="70"/>
      <c r="CL575" s="70"/>
      <c r="CM575" s="70"/>
      <c r="CN575" s="70"/>
      <c r="CO575" s="70"/>
      <c r="CP575" s="70"/>
      <c r="CQ575" s="70"/>
      <c r="CR575" s="70"/>
      <c r="CS575" s="70"/>
      <c r="CT575" s="70"/>
      <c r="CU575" s="70"/>
      <c r="CV575" s="70"/>
      <c r="CW575" s="70"/>
      <c r="CX575" s="70"/>
      <c r="CY575" s="70"/>
      <c r="CZ575" s="70"/>
      <c r="DA575" s="70"/>
      <c r="DB575" s="70"/>
      <c r="DC575" s="70"/>
      <c r="DD575" s="70"/>
      <c r="DE575" s="70"/>
      <c r="DF575" s="70"/>
      <c r="DG575" s="70"/>
      <c r="DH575" s="70"/>
      <c r="DI575" s="70"/>
      <c r="DJ575" s="70"/>
      <c r="DK575" s="70"/>
      <c r="DL575" s="70"/>
      <c r="DM575" s="70"/>
      <c r="DN575" s="70"/>
      <c r="DO575" s="70"/>
      <c r="DP575" s="70"/>
      <c r="DQ575" s="70"/>
      <c r="DR575" s="70"/>
      <c r="DS575" s="70"/>
      <c r="DT575" s="70"/>
      <c r="DU575" s="70"/>
      <c r="DV575" s="70"/>
      <c r="DW575" s="70"/>
      <c r="DX575" s="70"/>
      <c r="DY575" s="70"/>
      <c r="DZ575" s="70"/>
      <c r="EA575" s="70"/>
      <c r="EB575" s="70"/>
      <c r="EC575" s="70"/>
      <c r="ED575" s="70"/>
      <c r="EE575" s="70"/>
      <c r="EF575" s="70"/>
      <c r="EG575" s="70"/>
      <c r="EH575" s="70"/>
      <c r="EI575" s="70"/>
      <c r="EJ575" s="70"/>
      <c r="EK575" s="70"/>
      <c r="EL575" s="70"/>
      <c r="EM575" s="70"/>
      <c r="EN575" s="70"/>
      <c r="EO575" s="70"/>
      <c r="EP575" s="70"/>
      <c r="EQ575" s="70"/>
      <c r="ER575" s="70"/>
      <c r="ES575" s="70"/>
      <c r="ET575" s="70"/>
      <c r="EU575" s="70"/>
      <c r="EV575" s="70"/>
      <c r="EW575" s="70"/>
      <c r="EX575" s="70"/>
      <c r="EY575" s="70"/>
      <c r="EZ575" s="70"/>
      <c r="FA575" s="70"/>
      <c r="FB575" s="70"/>
      <c r="FC575" s="70"/>
      <c r="FD575" s="70"/>
      <c r="FE575" s="70"/>
      <c r="FF575" s="70"/>
      <c r="FG575" s="70"/>
      <c r="FH575" s="70"/>
      <c r="FI575" s="70"/>
      <c r="FJ575" s="70"/>
      <c r="FK575" s="70"/>
      <c r="FL575" s="70"/>
    </row>
    <row r="576" spans="1:191" s="2" customFormat="1" ht="15" customHeight="1" x14ac:dyDescent="0.4">
      <c r="A576" s="1">
        <v>1</v>
      </c>
      <c r="B576" s="2" t="s">
        <v>622</v>
      </c>
      <c r="C576" s="1" t="s">
        <v>34</v>
      </c>
      <c r="D576" s="1" t="s">
        <v>621</v>
      </c>
      <c r="E576" s="1" t="s">
        <v>623</v>
      </c>
      <c r="F576" s="1" t="s">
        <v>80</v>
      </c>
      <c r="G576" s="3">
        <v>60000</v>
      </c>
      <c r="H576" s="56">
        <v>3486.68</v>
      </c>
      <c r="I576" s="5">
        <v>25</v>
      </c>
      <c r="J576" s="5">
        <f>+G576*2.87%</f>
        <v>1722</v>
      </c>
      <c r="K576" s="53">
        <f t="shared" ref="K576:K581" si="193">+G576*7.1%</f>
        <v>4260</v>
      </c>
      <c r="L576" s="5">
        <f>+G576*1.15%</f>
        <v>690</v>
      </c>
      <c r="M576" s="5">
        <f t="shared" ref="M576:M581" si="194">+G576*3.04%</f>
        <v>1824</v>
      </c>
      <c r="N576" s="53">
        <f t="shared" ref="N576:N581" si="195">+G576*7.09%</f>
        <v>4254</v>
      </c>
      <c r="O576" s="6">
        <v>0</v>
      </c>
      <c r="P576" s="5">
        <f t="shared" ref="P576:P581" si="196">SUM(J576:N576)</f>
        <v>12750</v>
      </c>
      <c r="Q576" s="5">
        <f t="shared" ref="Q576:Q581" si="197">+H576+I576+J576+M576+O576</f>
        <v>7057.68</v>
      </c>
      <c r="R576" s="5">
        <f t="shared" ref="R576:R581" si="198">+K576+L576+N576</f>
        <v>9204</v>
      </c>
      <c r="S576" s="55">
        <f t="shared" ref="S576:S581" si="199">+G576-Q576</f>
        <v>52942.32</v>
      </c>
      <c r="T576" s="1">
        <v>111</v>
      </c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</row>
    <row r="577" spans="1:191" s="2" customFormat="1" ht="15" customHeight="1" x14ac:dyDescent="0.4">
      <c r="A577" s="1">
        <v>2</v>
      </c>
      <c r="B577" s="2" t="s">
        <v>624</v>
      </c>
      <c r="C577" s="1" t="s">
        <v>34</v>
      </c>
      <c r="D577" s="1" t="s">
        <v>621</v>
      </c>
      <c r="E577" s="1" t="s">
        <v>554</v>
      </c>
      <c r="F577" s="1" t="s">
        <v>32</v>
      </c>
      <c r="G577" s="3">
        <v>70000</v>
      </c>
      <c r="H577" s="52">
        <v>5050.97</v>
      </c>
      <c r="I577" s="5">
        <v>25</v>
      </c>
      <c r="J577" s="5">
        <f>+G577*2.87%</f>
        <v>2009</v>
      </c>
      <c r="K577" s="53">
        <f t="shared" si="193"/>
        <v>4970</v>
      </c>
      <c r="L577" s="53">
        <v>805</v>
      </c>
      <c r="M577" s="5">
        <f t="shared" si="194"/>
        <v>2128</v>
      </c>
      <c r="N577" s="53">
        <f t="shared" si="195"/>
        <v>4963</v>
      </c>
      <c r="O577" s="6">
        <v>1587.38</v>
      </c>
      <c r="P577" s="5">
        <f t="shared" si="196"/>
        <v>14875</v>
      </c>
      <c r="Q577" s="5">
        <f t="shared" si="197"/>
        <v>10800.350000000002</v>
      </c>
      <c r="R577" s="5">
        <f t="shared" si="198"/>
        <v>10738</v>
      </c>
      <c r="S577" s="55">
        <f t="shared" si="199"/>
        <v>59199.649999999994</v>
      </c>
      <c r="T577" s="1">
        <v>111</v>
      </c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</row>
    <row r="578" spans="1:191" s="2" customFormat="1" ht="15" customHeight="1" x14ac:dyDescent="0.4">
      <c r="A578" s="1">
        <v>3</v>
      </c>
      <c r="B578" s="2" t="s">
        <v>625</v>
      </c>
      <c r="C578" s="1" t="s">
        <v>34</v>
      </c>
      <c r="D578" s="1" t="s">
        <v>621</v>
      </c>
      <c r="E578" s="1" t="s">
        <v>626</v>
      </c>
      <c r="F578" s="1" t="s">
        <v>32</v>
      </c>
      <c r="G578" s="3">
        <v>25200</v>
      </c>
      <c r="H578" s="56">
        <v>0</v>
      </c>
      <c r="I578" s="5">
        <v>25</v>
      </c>
      <c r="J578" s="5">
        <v>723.24</v>
      </c>
      <c r="K578" s="53">
        <f t="shared" si="193"/>
        <v>1789.1999999999998</v>
      </c>
      <c r="L578" s="53">
        <f>+G578*1.15%</f>
        <v>289.8</v>
      </c>
      <c r="M578" s="5">
        <f t="shared" si="194"/>
        <v>766.08</v>
      </c>
      <c r="N578" s="53">
        <f t="shared" si="195"/>
        <v>1786.68</v>
      </c>
      <c r="O578" s="6">
        <v>0</v>
      </c>
      <c r="P578" s="5">
        <f t="shared" si="196"/>
        <v>5355</v>
      </c>
      <c r="Q578" s="5">
        <f t="shared" si="197"/>
        <v>1514.3200000000002</v>
      </c>
      <c r="R578" s="5">
        <f t="shared" si="198"/>
        <v>3865.6800000000003</v>
      </c>
      <c r="S578" s="55">
        <f t="shared" si="199"/>
        <v>23685.68</v>
      </c>
      <c r="T578" s="1">
        <v>111</v>
      </c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</row>
    <row r="579" spans="1:191" s="2" customFormat="1" ht="15" customHeight="1" x14ac:dyDescent="0.4">
      <c r="A579" s="1">
        <v>4</v>
      </c>
      <c r="B579" s="2" t="s">
        <v>627</v>
      </c>
      <c r="C579" s="1" t="s">
        <v>34</v>
      </c>
      <c r="D579" s="1" t="s">
        <v>621</v>
      </c>
      <c r="E579" s="1" t="s">
        <v>65</v>
      </c>
      <c r="F579" s="1" t="s">
        <v>32</v>
      </c>
      <c r="G579" s="3">
        <v>30000</v>
      </c>
      <c r="H579" s="4">
        <v>0</v>
      </c>
      <c r="I579" s="5">
        <v>25</v>
      </c>
      <c r="J579" s="5">
        <f>+G579*2.87%</f>
        <v>861</v>
      </c>
      <c r="K579" s="53">
        <f t="shared" si="193"/>
        <v>2130</v>
      </c>
      <c r="L579" s="53">
        <f>+G579*1.15%</f>
        <v>345</v>
      </c>
      <c r="M579" s="5">
        <f t="shared" si="194"/>
        <v>912</v>
      </c>
      <c r="N579" s="53">
        <f t="shared" si="195"/>
        <v>2127</v>
      </c>
      <c r="O579" s="6">
        <v>0</v>
      </c>
      <c r="P579" s="5">
        <f t="shared" si="196"/>
        <v>6375</v>
      </c>
      <c r="Q579" s="5">
        <f t="shared" si="197"/>
        <v>1798</v>
      </c>
      <c r="R579" s="5">
        <f t="shared" si="198"/>
        <v>4602</v>
      </c>
      <c r="S579" s="55">
        <f t="shared" si="199"/>
        <v>28202</v>
      </c>
      <c r="T579" s="1">
        <v>111</v>
      </c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</row>
    <row r="580" spans="1:191" s="2" customFormat="1" ht="15" customHeight="1" x14ac:dyDescent="0.4">
      <c r="A580" s="1">
        <v>5</v>
      </c>
      <c r="B580" s="2" t="s">
        <v>628</v>
      </c>
      <c r="C580" s="1" t="s">
        <v>30</v>
      </c>
      <c r="D580" s="1" t="s">
        <v>621</v>
      </c>
      <c r="E580" s="134" t="s">
        <v>629</v>
      </c>
      <c r="F580" s="1" t="s">
        <v>32</v>
      </c>
      <c r="G580" s="3">
        <v>22575</v>
      </c>
      <c r="H580" s="56">
        <v>0</v>
      </c>
      <c r="I580" s="5">
        <v>25</v>
      </c>
      <c r="J580" s="5">
        <v>647.9</v>
      </c>
      <c r="K580" s="53">
        <v>1602.83</v>
      </c>
      <c r="L580" s="53">
        <f>+G580*1.15%</f>
        <v>259.61250000000001</v>
      </c>
      <c r="M580" s="5">
        <f t="shared" si="194"/>
        <v>686.28</v>
      </c>
      <c r="N580" s="53">
        <f t="shared" si="195"/>
        <v>1600.5675000000001</v>
      </c>
      <c r="O580" s="6">
        <v>0</v>
      </c>
      <c r="P580" s="5">
        <f t="shared" si="196"/>
        <v>4797.1900000000005</v>
      </c>
      <c r="Q580" s="5">
        <f t="shared" si="197"/>
        <v>1359.1799999999998</v>
      </c>
      <c r="R580" s="5">
        <f t="shared" si="198"/>
        <v>3463.01</v>
      </c>
      <c r="S580" s="55">
        <f t="shared" si="199"/>
        <v>21215.82</v>
      </c>
      <c r="T580" s="1">
        <v>111</v>
      </c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</row>
    <row r="581" spans="1:191" s="2" customFormat="1" ht="15" customHeight="1" thickBot="1" x14ac:dyDescent="0.45">
      <c r="A581" s="1">
        <v>6</v>
      </c>
      <c r="B581" s="2" t="s">
        <v>630</v>
      </c>
      <c r="C581" s="1" t="s">
        <v>30</v>
      </c>
      <c r="D581" s="1" t="s">
        <v>621</v>
      </c>
      <c r="E581" s="1" t="s">
        <v>441</v>
      </c>
      <c r="F581" s="1" t="s">
        <v>32</v>
      </c>
      <c r="G581" s="3">
        <v>24150</v>
      </c>
      <c r="H581" s="56">
        <v>0</v>
      </c>
      <c r="I581" s="5">
        <v>25</v>
      </c>
      <c r="J581" s="5">
        <v>693.11</v>
      </c>
      <c r="K581" s="53">
        <f t="shared" si="193"/>
        <v>1714.6499999999999</v>
      </c>
      <c r="L581" s="53">
        <f>+G581*1.15%</f>
        <v>277.72500000000002</v>
      </c>
      <c r="M581" s="5">
        <f t="shared" si="194"/>
        <v>734.16</v>
      </c>
      <c r="N581" s="53">
        <f t="shared" si="195"/>
        <v>1712.2350000000001</v>
      </c>
      <c r="O581" s="6">
        <v>0</v>
      </c>
      <c r="P581" s="5">
        <f t="shared" si="196"/>
        <v>5131.8799999999992</v>
      </c>
      <c r="Q581" s="5">
        <f t="shared" si="197"/>
        <v>1452.27</v>
      </c>
      <c r="R581" s="5">
        <f t="shared" si="198"/>
        <v>3704.61</v>
      </c>
      <c r="S581" s="55">
        <f t="shared" si="199"/>
        <v>22697.73</v>
      </c>
      <c r="T581" s="1">
        <v>111</v>
      </c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</row>
    <row r="582" spans="1:191" s="76" customFormat="1" ht="18" customHeight="1" thickBot="1" x14ac:dyDescent="0.45">
      <c r="A582" s="84">
        <f>+A581</f>
        <v>6</v>
      </c>
      <c r="B582" s="85"/>
      <c r="C582" s="85"/>
      <c r="D582" s="85"/>
      <c r="E582" s="85"/>
      <c r="F582" s="85"/>
      <c r="G582" s="67">
        <f>SUM(G576:G581)</f>
        <v>231925</v>
      </c>
      <c r="H582" s="68">
        <f t="shared" ref="H582:S582" si="200">SUM(H576:H581)</f>
        <v>8537.65</v>
      </c>
      <c r="I582" s="69">
        <f t="shared" si="200"/>
        <v>150</v>
      </c>
      <c r="J582" s="69">
        <f t="shared" si="200"/>
        <v>6656.2499999999991</v>
      </c>
      <c r="K582" s="69">
        <f t="shared" si="200"/>
        <v>16466.68</v>
      </c>
      <c r="L582" s="69">
        <f t="shared" si="200"/>
        <v>2667.1375000000003</v>
      </c>
      <c r="M582" s="69">
        <f t="shared" si="200"/>
        <v>7050.5199999999995</v>
      </c>
      <c r="N582" s="69">
        <f t="shared" si="200"/>
        <v>16443.482500000002</v>
      </c>
      <c r="O582" s="69">
        <f t="shared" si="200"/>
        <v>1587.38</v>
      </c>
      <c r="P582" s="69">
        <f t="shared" si="200"/>
        <v>49284.07</v>
      </c>
      <c r="Q582" s="69">
        <f t="shared" si="200"/>
        <v>23981.800000000003</v>
      </c>
      <c r="R582" s="69">
        <f t="shared" si="200"/>
        <v>35577.300000000003</v>
      </c>
      <c r="S582" s="69">
        <f t="shared" si="200"/>
        <v>207943.2</v>
      </c>
      <c r="T582" s="69"/>
      <c r="U582" s="70"/>
      <c r="V582" s="70"/>
      <c r="W582" s="70"/>
      <c r="X582" s="70"/>
      <c r="Y582" s="70"/>
      <c r="Z582" s="70"/>
      <c r="AA582" s="70"/>
      <c r="AB582" s="70"/>
      <c r="AC582" s="70"/>
      <c r="AD582" s="70"/>
      <c r="AE582" s="70"/>
      <c r="AF582" s="70"/>
      <c r="AG582" s="70"/>
      <c r="AH582" s="70"/>
      <c r="AI582" s="70"/>
      <c r="AJ582" s="70"/>
      <c r="AK582" s="70"/>
      <c r="AL582" s="70"/>
      <c r="AM582" s="70"/>
      <c r="AN582" s="70"/>
      <c r="AO582" s="70"/>
      <c r="AP582" s="70"/>
      <c r="AQ582" s="70"/>
      <c r="AR582" s="70"/>
      <c r="AS582" s="70"/>
      <c r="AT582" s="70"/>
      <c r="AU582" s="70"/>
      <c r="AV582" s="70"/>
      <c r="AW582" s="70"/>
      <c r="AX582" s="70"/>
      <c r="AY582" s="70"/>
      <c r="AZ582" s="70"/>
      <c r="BA582" s="70"/>
      <c r="BB582" s="70"/>
      <c r="BC582" s="70"/>
      <c r="BD582" s="70"/>
      <c r="BE582" s="70"/>
      <c r="BF582" s="70"/>
      <c r="BG582" s="70"/>
      <c r="BH582" s="70"/>
      <c r="BI582" s="70"/>
      <c r="BJ582" s="70"/>
      <c r="BK582" s="70"/>
      <c r="BL582" s="70"/>
      <c r="BM582" s="70"/>
      <c r="BN582" s="70"/>
      <c r="BO582" s="70"/>
      <c r="BP582" s="70"/>
      <c r="BQ582" s="70"/>
      <c r="BR582" s="70"/>
      <c r="BS582" s="70"/>
      <c r="BT582" s="70"/>
      <c r="BU582" s="70"/>
      <c r="BV582" s="70"/>
      <c r="BW582" s="70"/>
      <c r="BX582" s="70"/>
      <c r="BY582" s="70"/>
      <c r="BZ582" s="70"/>
      <c r="CA582" s="70"/>
      <c r="CB582" s="70"/>
      <c r="CC582" s="70"/>
      <c r="CD582" s="70"/>
      <c r="CE582" s="70"/>
      <c r="CF582" s="70"/>
      <c r="CG582" s="70"/>
      <c r="CH582" s="70"/>
      <c r="CI582" s="70"/>
      <c r="CJ582" s="70"/>
      <c r="CK582" s="70"/>
      <c r="CL582" s="70"/>
      <c r="CM582" s="70"/>
      <c r="CN582" s="70"/>
      <c r="CO582" s="70"/>
      <c r="CP582" s="70"/>
      <c r="CQ582" s="70"/>
      <c r="CR582" s="70"/>
      <c r="CS582" s="70"/>
      <c r="CT582" s="70"/>
      <c r="CU582" s="70"/>
      <c r="CV582" s="70"/>
      <c r="CW582" s="70"/>
      <c r="CX582" s="70"/>
      <c r="CY582" s="70"/>
      <c r="CZ582" s="70"/>
      <c r="DA582" s="70"/>
      <c r="DB582" s="70"/>
      <c r="DC582" s="70"/>
      <c r="DD582" s="70"/>
      <c r="DE582" s="70"/>
      <c r="DF582" s="70"/>
      <c r="DG582" s="70"/>
      <c r="DH582" s="70"/>
      <c r="DI582" s="70"/>
      <c r="DJ582" s="70"/>
      <c r="DK582" s="70"/>
      <c r="DL582" s="70"/>
      <c r="DM582" s="70"/>
      <c r="DN582" s="70"/>
      <c r="DO582" s="70"/>
      <c r="DP582" s="70"/>
      <c r="DQ582" s="70"/>
      <c r="DR582" s="70"/>
      <c r="DS582" s="70"/>
      <c r="DT582" s="70"/>
      <c r="DU582" s="70"/>
      <c r="DV582" s="70"/>
      <c r="DW582" s="70"/>
      <c r="DX582" s="70"/>
      <c r="DY582" s="70"/>
      <c r="DZ582" s="70"/>
      <c r="EA582" s="70"/>
      <c r="EB582" s="70"/>
      <c r="EC582" s="70"/>
      <c r="ED582" s="70"/>
      <c r="EE582" s="70"/>
      <c r="EF582" s="70"/>
      <c r="EG582" s="70"/>
      <c r="EH582" s="70"/>
      <c r="EI582" s="70"/>
      <c r="EJ582" s="70"/>
      <c r="EK582" s="70"/>
      <c r="EL582" s="70"/>
      <c r="EM582" s="70"/>
      <c r="EN582" s="70"/>
      <c r="EO582" s="70"/>
      <c r="EP582" s="70"/>
      <c r="EQ582" s="70"/>
      <c r="ER582" s="70"/>
      <c r="ES582" s="70"/>
      <c r="ET582" s="70"/>
      <c r="EU582" s="70"/>
      <c r="EV582" s="70"/>
      <c r="EW582" s="70"/>
      <c r="EX582" s="70"/>
      <c r="EY582" s="70"/>
      <c r="EZ582" s="70"/>
      <c r="FA582" s="70"/>
      <c r="FB582" s="70"/>
      <c r="FC582" s="70"/>
      <c r="FD582" s="70"/>
      <c r="FE582" s="70"/>
      <c r="FF582" s="70"/>
      <c r="FG582" s="70"/>
      <c r="FH582" s="70"/>
      <c r="FI582" s="70"/>
      <c r="FJ582" s="70"/>
      <c r="FK582" s="70"/>
      <c r="FL582" s="70"/>
    </row>
    <row r="583" spans="1:191" ht="8.1" customHeight="1" x14ac:dyDescent="0.4"/>
    <row r="584" spans="1:191" s="89" customFormat="1" ht="15" customHeight="1" x14ac:dyDescent="0.4">
      <c r="A584" s="46" t="s">
        <v>631</v>
      </c>
      <c r="B584" s="46"/>
      <c r="C584" s="46"/>
      <c r="D584" s="46"/>
      <c r="E584" s="46"/>
      <c r="F584" s="90"/>
      <c r="G584" s="118"/>
      <c r="H584" s="102"/>
      <c r="I584" s="103"/>
      <c r="J584" s="103"/>
      <c r="K584" s="103"/>
      <c r="L584" s="48"/>
      <c r="M584" s="103"/>
      <c r="N584" s="103"/>
      <c r="O584" s="104"/>
      <c r="P584" s="103"/>
      <c r="Q584" s="103"/>
      <c r="R584" s="103"/>
      <c r="S584" s="103"/>
      <c r="T584" s="101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  <c r="EQ584" s="2"/>
      <c r="ER584" s="2"/>
      <c r="ES584" s="2"/>
      <c r="ET584" s="2"/>
      <c r="EU584" s="2"/>
      <c r="EV584" s="2"/>
      <c r="EW584" s="2"/>
      <c r="EX584" s="2"/>
      <c r="EY584" s="2"/>
      <c r="EZ584" s="2"/>
      <c r="FA584" s="2"/>
      <c r="FB584" s="2"/>
      <c r="FC584" s="2"/>
      <c r="FD584" s="2"/>
      <c r="FE584" s="2"/>
      <c r="FF584" s="2"/>
      <c r="FG584" s="2"/>
      <c r="FH584" s="2"/>
      <c r="FI584" s="2"/>
      <c r="FJ584" s="2"/>
      <c r="FK584" s="2"/>
      <c r="FL584" s="2"/>
      <c r="FM584" s="2"/>
      <c r="FN584" s="2"/>
      <c r="FO584" s="2"/>
      <c r="FP584" s="2"/>
      <c r="FQ584" s="2"/>
      <c r="FR584" s="2"/>
      <c r="FS584" s="2"/>
      <c r="FT584" s="2"/>
      <c r="FU584" s="2"/>
      <c r="FV584" s="2"/>
      <c r="FW584" s="2"/>
      <c r="FX584" s="2"/>
      <c r="FY584" s="2"/>
      <c r="FZ584" s="2"/>
      <c r="GA584" s="2"/>
      <c r="GB584" s="2"/>
      <c r="GC584" s="2"/>
      <c r="GD584" s="2"/>
      <c r="GE584" s="2"/>
      <c r="GF584" s="2"/>
      <c r="GG584" s="2"/>
      <c r="GH584" s="2"/>
      <c r="GI584" s="2"/>
    </row>
    <row r="585" spans="1:191" s="2" customFormat="1" ht="8.1" customHeight="1" x14ac:dyDescent="0.4">
      <c r="A585" s="71"/>
      <c r="B585" s="72"/>
      <c r="C585" s="72"/>
      <c r="D585" s="72"/>
      <c r="E585" s="72"/>
      <c r="F585" s="72"/>
      <c r="G585" s="73"/>
      <c r="H585" s="74"/>
      <c r="I585" s="53"/>
      <c r="J585" s="70"/>
      <c r="K585" s="70"/>
      <c r="L585" s="70"/>
      <c r="M585" s="53"/>
      <c r="N585" s="53"/>
      <c r="O585" s="100"/>
      <c r="P585" s="70"/>
      <c r="Q585" s="70"/>
      <c r="R585" s="70"/>
      <c r="S585" s="70"/>
      <c r="T585" s="70"/>
      <c r="U585" s="70"/>
      <c r="V585" s="70"/>
      <c r="W585" s="70"/>
      <c r="X585" s="70"/>
      <c r="Y585" s="70"/>
      <c r="Z585" s="70"/>
      <c r="AA585" s="70"/>
      <c r="AB585" s="70"/>
      <c r="AC585" s="70"/>
      <c r="AD585" s="70"/>
      <c r="AE585" s="70"/>
      <c r="AF585" s="70"/>
      <c r="AG585" s="70"/>
      <c r="AH585" s="70"/>
      <c r="AI585" s="70"/>
      <c r="AJ585" s="70"/>
      <c r="AK585" s="70"/>
      <c r="AL585" s="70"/>
      <c r="AM585" s="70"/>
      <c r="AN585" s="70"/>
      <c r="AO585" s="70"/>
      <c r="AP585" s="70"/>
      <c r="AQ585" s="70"/>
      <c r="AR585" s="70"/>
      <c r="AS585" s="70"/>
      <c r="AT585" s="70"/>
      <c r="AU585" s="70"/>
      <c r="AV585" s="70"/>
      <c r="AW585" s="70"/>
      <c r="AX585" s="70"/>
      <c r="AY585" s="70"/>
      <c r="AZ585" s="70"/>
      <c r="BA585" s="70"/>
      <c r="BB585" s="70"/>
      <c r="BC585" s="70"/>
      <c r="BD585" s="70"/>
      <c r="BE585" s="70"/>
      <c r="BF585" s="70"/>
      <c r="BG585" s="70"/>
      <c r="BH585" s="70"/>
      <c r="BI585" s="70"/>
      <c r="BJ585" s="70"/>
      <c r="BK585" s="70"/>
      <c r="BL585" s="70"/>
      <c r="BM585" s="70"/>
      <c r="BN585" s="70"/>
      <c r="BO585" s="70"/>
      <c r="BP585" s="70"/>
      <c r="BQ585" s="70"/>
      <c r="BR585" s="70"/>
      <c r="BS585" s="70"/>
      <c r="BT585" s="70"/>
      <c r="BU585" s="70"/>
      <c r="BV585" s="70"/>
      <c r="BW585" s="70"/>
      <c r="BX585" s="70"/>
      <c r="BY585" s="70"/>
      <c r="BZ585" s="70"/>
      <c r="CA585" s="70"/>
      <c r="CB585" s="70"/>
      <c r="CC585" s="70"/>
      <c r="CD585" s="70"/>
      <c r="CE585" s="70"/>
      <c r="CF585" s="70"/>
      <c r="CG585" s="70"/>
      <c r="CH585" s="70"/>
      <c r="CI585" s="70"/>
      <c r="CJ585" s="70"/>
      <c r="CK585" s="70"/>
      <c r="CL585" s="70"/>
      <c r="CM585" s="70"/>
      <c r="CN585" s="70"/>
      <c r="CO585" s="70"/>
      <c r="CP585" s="70"/>
      <c r="CQ585" s="70"/>
      <c r="CR585" s="70"/>
      <c r="CS585" s="70"/>
      <c r="CT585" s="70"/>
      <c r="CU585" s="70"/>
      <c r="CV585" s="70"/>
      <c r="CW585" s="70"/>
      <c r="CX585" s="70"/>
      <c r="CY585" s="70"/>
      <c r="CZ585" s="70"/>
      <c r="DA585" s="70"/>
      <c r="DB585" s="70"/>
      <c r="DC585" s="70"/>
      <c r="DD585" s="70"/>
      <c r="DE585" s="70"/>
      <c r="DF585" s="70"/>
      <c r="DG585" s="70"/>
      <c r="DH585" s="70"/>
      <c r="DI585" s="70"/>
      <c r="DJ585" s="70"/>
      <c r="DK585" s="70"/>
      <c r="DL585" s="70"/>
      <c r="DM585" s="70"/>
      <c r="DN585" s="70"/>
      <c r="DO585" s="70"/>
      <c r="DP585" s="70"/>
      <c r="DQ585" s="70"/>
      <c r="DR585" s="70"/>
      <c r="DS585" s="70"/>
      <c r="DT585" s="70"/>
      <c r="DU585" s="70"/>
      <c r="DV585" s="70"/>
      <c r="DW585" s="70"/>
      <c r="DX585" s="70"/>
      <c r="DY585" s="70"/>
      <c r="DZ585" s="70"/>
      <c r="EA585" s="70"/>
      <c r="EB585" s="70"/>
      <c r="EC585" s="70"/>
      <c r="ED585" s="70"/>
      <c r="EE585" s="70"/>
      <c r="EF585" s="70"/>
      <c r="EG585" s="70"/>
      <c r="EH585" s="70"/>
      <c r="EI585" s="70"/>
      <c r="EJ585" s="70"/>
      <c r="EK585" s="70"/>
      <c r="EL585" s="70"/>
      <c r="EM585" s="70"/>
      <c r="EN585" s="70"/>
      <c r="EO585" s="70"/>
      <c r="EP585" s="70"/>
      <c r="EQ585" s="70"/>
      <c r="ER585" s="70"/>
      <c r="ES585" s="70"/>
      <c r="ET585" s="70"/>
      <c r="EU585" s="70"/>
      <c r="EV585" s="70"/>
      <c r="EW585" s="70"/>
      <c r="EX585" s="70"/>
      <c r="EY585" s="70"/>
      <c r="EZ585" s="70"/>
      <c r="FA585" s="70"/>
      <c r="FB585" s="70"/>
      <c r="FC585" s="70"/>
      <c r="FD585" s="70"/>
      <c r="FE585" s="70"/>
      <c r="FF585" s="70"/>
      <c r="FG585" s="70"/>
      <c r="FH585" s="70"/>
      <c r="FI585" s="70"/>
      <c r="FJ585" s="70"/>
      <c r="FK585" s="70"/>
      <c r="FL585" s="70"/>
    </row>
    <row r="586" spans="1:191" s="2" customFormat="1" ht="15" customHeight="1" x14ac:dyDescent="0.4">
      <c r="A586" s="1">
        <v>1</v>
      </c>
      <c r="B586" s="2" t="s">
        <v>632</v>
      </c>
      <c r="C586" s="1" t="s">
        <v>30</v>
      </c>
      <c r="D586" s="109" t="s">
        <v>633</v>
      </c>
      <c r="E586" s="1" t="s">
        <v>634</v>
      </c>
      <c r="F586" s="1" t="s">
        <v>32</v>
      </c>
      <c r="G586" s="3">
        <v>25000</v>
      </c>
      <c r="H586" s="56">
        <v>0</v>
      </c>
      <c r="I586" s="5">
        <v>25</v>
      </c>
      <c r="J586" s="5">
        <f>+G586*2.87%</f>
        <v>717.5</v>
      </c>
      <c r="K586" s="53">
        <f t="shared" ref="K586:K650" si="201">+G586*7.1%</f>
        <v>1774.9999999999998</v>
      </c>
      <c r="L586" s="53">
        <f t="shared" ref="L586:L647" si="202">+G586*1.15%</f>
        <v>287.5</v>
      </c>
      <c r="M586" s="5">
        <f t="shared" ref="M586:M647" si="203">+G586*3.04%</f>
        <v>760</v>
      </c>
      <c r="N586" s="53">
        <f t="shared" ref="N586:N647" si="204">+G586*7.09%</f>
        <v>1772.5000000000002</v>
      </c>
      <c r="O586" s="6">
        <v>0</v>
      </c>
      <c r="P586" s="5">
        <f t="shared" ref="P586:P647" si="205">SUM(J586:N586)</f>
        <v>5312.5</v>
      </c>
      <c r="Q586" s="5">
        <f t="shared" ref="Q586:Q647" si="206">+H586+I586+J586+M586+O586</f>
        <v>1502.5</v>
      </c>
      <c r="R586" s="5">
        <f t="shared" ref="R586:R647" si="207">+K586+L586+N586</f>
        <v>3835</v>
      </c>
      <c r="S586" s="55">
        <f t="shared" ref="S586:S647" si="208">+G586-Q586</f>
        <v>23497.5</v>
      </c>
      <c r="T586" s="1">
        <v>111</v>
      </c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</row>
    <row r="587" spans="1:191" s="2" customFormat="1" ht="15" customHeight="1" x14ac:dyDescent="0.4">
      <c r="A587" s="1">
        <v>2</v>
      </c>
      <c r="B587" s="2" t="s">
        <v>635</v>
      </c>
      <c r="C587" s="1" t="s">
        <v>30</v>
      </c>
      <c r="D587" s="109" t="s">
        <v>633</v>
      </c>
      <c r="E587" s="1" t="s">
        <v>636</v>
      </c>
      <c r="F587" s="1" t="s">
        <v>32</v>
      </c>
      <c r="G587" s="3">
        <v>18000</v>
      </c>
      <c r="H587" s="56">
        <v>0</v>
      </c>
      <c r="I587" s="5">
        <v>25</v>
      </c>
      <c r="J587" s="5">
        <v>516.6</v>
      </c>
      <c r="K587" s="53">
        <f t="shared" si="201"/>
        <v>1277.9999999999998</v>
      </c>
      <c r="L587" s="53">
        <f t="shared" si="202"/>
        <v>207</v>
      </c>
      <c r="M587" s="5">
        <f t="shared" si="203"/>
        <v>547.20000000000005</v>
      </c>
      <c r="N587" s="53">
        <f t="shared" si="204"/>
        <v>1276.2</v>
      </c>
      <c r="O587" s="6">
        <v>0</v>
      </c>
      <c r="P587" s="5">
        <f t="shared" si="205"/>
        <v>3825</v>
      </c>
      <c r="Q587" s="5">
        <f t="shared" si="206"/>
        <v>1088.8000000000002</v>
      </c>
      <c r="R587" s="5">
        <f t="shared" si="207"/>
        <v>2761.2</v>
      </c>
      <c r="S587" s="55">
        <f t="shared" si="208"/>
        <v>16911.2</v>
      </c>
      <c r="T587" s="1">
        <v>111</v>
      </c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</row>
    <row r="588" spans="1:191" s="2" customFormat="1" ht="15" customHeight="1" x14ac:dyDescent="0.4">
      <c r="A588" s="1">
        <v>3</v>
      </c>
      <c r="B588" s="2" t="s">
        <v>637</v>
      </c>
      <c r="C588" s="1" t="s">
        <v>30</v>
      </c>
      <c r="D588" s="109" t="s">
        <v>633</v>
      </c>
      <c r="E588" s="1" t="s">
        <v>441</v>
      </c>
      <c r="F588" s="1" t="s">
        <v>32</v>
      </c>
      <c r="G588" s="3">
        <v>22421.86</v>
      </c>
      <c r="H588" s="4">
        <v>0</v>
      </c>
      <c r="I588" s="5">
        <v>25</v>
      </c>
      <c r="J588" s="5">
        <v>643.51</v>
      </c>
      <c r="K588" s="53">
        <f t="shared" si="201"/>
        <v>1591.9520599999998</v>
      </c>
      <c r="L588" s="53">
        <f t="shared" si="202"/>
        <v>257.85138999999998</v>
      </c>
      <c r="M588" s="5">
        <f t="shared" si="203"/>
        <v>681.62454400000001</v>
      </c>
      <c r="N588" s="53">
        <f t="shared" si="204"/>
        <v>1589.7098740000001</v>
      </c>
      <c r="O588" s="6">
        <v>0</v>
      </c>
      <c r="P588" s="5">
        <f t="shared" si="205"/>
        <v>4764.647868</v>
      </c>
      <c r="Q588" s="5">
        <f t="shared" si="206"/>
        <v>1350.134544</v>
      </c>
      <c r="R588" s="5">
        <f t="shared" si="207"/>
        <v>3439.513324</v>
      </c>
      <c r="S588" s="55">
        <f t="shared" si="208"/>
        <v>21071.725456</v>
      </c>
      <c r="T588" s="1">
        <v>111</v>
      </c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</row>
    <row r="589" spans="1:191" s="2" customFormat="1" ht="15" customHeight="1" x14ac:dyDescent="0.4">
      <c r="A589" s="1">
        <v>4</v>
      </c>
      <c r="B589" s="2" t="s">
        <v>638</v>
      </c>
      <c r="C589" s="1" t="s">
        <v>30</v>
      </c>
      <c r="D589" s="109" t="s">
        <v>633</v>
      </c>
      <c r="E589" s="134" t="s">
        <v>639</v>
      </c>
      <c r="F589" s="1" t="s">
        <v>32</v>
      </c>
      <c r="G589" s="3">
        <v>24150</v>
      </c>
      <c r="H589" s="4">
        <v>0</v>
      </c>
      <c r="I589" s="5">
        <v>25</v>
      </c>
      <c r="J589" s="5">
        <v>693.11</v>
      </c>
      <c r="K589" s="53">
        <f t="shared" si="201"/>
        <v>1714.6499999999999</v>
      </c>
      <c r="L589" s="53">
        <f t="shared" si="202"/>
        <v>277.72500000000002</v>
      </c>
      <c r="M589" s="5">
        <f t="shared" si="203"/>
        <v>734.16</v>
      </c>
      <c r="N589" s="53">
        <f t="shared" si="204"/>
        <v>1712.2350000000001</v>
      </c>
      <c r="O589" s="6">
        <v>0</v>
      </c>
      <c r="P589" s="5">
        <f t="shared" si="205"/>
        <v>5131.8799999999992</v>
      </c>
      <c r="Q589" s="5">
        <f t="shared" si="206"/>
        <v>1452.27</v>
      </c>
      <c r="R589" s="5">
        <f t="shared" si="207"/>
        <v>3704.61</v>
      </c>
      <c r="S589" s="55">
        <f t="shared" si="208"/>
        <v>22697.73</v>
      </c>
      <c r="T589" s="1">
        <v>111</v>
      </c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</row>
    <row r="590" spans="1:191" s="2" customFormat="1" ht="15" customHeight="1" x14ac:dyDescent="0.4">
      <c r="A590" s="1">
        <v>5</v>
      </c>
      <c r="B590" s="2" t="s">
        <v>640</v>
      </c>
      <c r="C590" s="1" t="s">
        <v>30</v>
      </c>
      <c r="D590" s="109" t="s">
        <v>633</v>
      </c>
      <c r="E590" s="1" t="s">
        <v>153</v>
      </c>
      <c r="F590" s="1" t="s">
        <v>32</v>
      </c>
      <c r="G590" s="3">
        <v>31500</v>
      </c>
      <c r="H590" s="157">
        <v>0</v>
      </c>
      <c r="I590" s="5">
        <v>25</v>
      </c>
      <c r="J590" s="5">
        <f>+G590*2.87%</f>
        <v>904.05</v>
      </c>
      <c r="K590" s="53">
        <f t="shared" si="201"/>
        <v>2236.5</v>
      </c>
      <c r="L590" s="53">
        <f t="shared" si="202"/>
        <v>362.25</v>
      </c>
      <c r="M590" s="5">
        <f t="shared" si="203"/>
        <v>957.6</v>
      </c>
      <c r="N590" s="53">
        <f>+G590*7.09%</f>
        <v>2233.3500000000004</v>
      </c>
      <c r="O590" s="6">
        <v>0</v>
      </c>
      <c r="P590" s="5">
        <f>SUM(J590:N590)</f>
        <v>6693.7500000000009</v>
      </c>
      <c r="Q590" s="5">
        <f>+H590+I590+J590+M590+O590</f>
        <v>1886.65</v>
      </c>
      <c r="R590" s="5">
        <f>+K590+L590+N590</f>
        <v>4832.1000000000004</v>
      </c>
      <c r="S590" s="55">
        <f>+G590-Q590</f>
        <v>29613.35</v>
      </c>
      <c r="T590" s="1">
        <v>111</v>
      </c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</row>
    <row r="591" spans="1:191" s="2" customFormat="1" ht="15" customHeight="1" x14ac:dyDescent="0.4">
      <c r="A591" s="1">
        <v>6</v>
      </c>
      <c r="B591" s="2" t="s">
        <v>641</v>
      </c>
      <c r="C591" s="1" t="s">
        <v>34</v>
      </c>
      <c r="D591" s="109" t="s">
        <v>633</v>
      </c>
      <c r="E591" s="1" t="s">
        <v>65</v>
      </c>
      <c r="F591" s="1" t="s">
        <v>32</v>
      </c>
      <c r="G591" s="3">
        <v>22575</v>
      </c>
      <c r="H591" s="56">
        <v>0</v>
      </c>
      <c r="I591" s="5">
        <v>25</v>
      </c>
      <c r="J591" s="5">
        <f>+G591*2.87%</f>
        <v>647.90250000000003</v>
      </c>
      <c r="K591" s="53">
        <v>1602.83</v>
      </c>
      <c r="L591" s="53">
        <f t="shared" si="202"/>
        <v>259.61250000000001</v>
      </c>
      <c r="M591" s="5">
        <f t="shared" si="203"/>
        <v>686.28</v>
      </c>
      <c r="N591" s="53">
        <f t="shared" si="204"/>
        <v>1600.5675000000001</v>
      </c>
      <c r="O591" s="6">
        <v>1587.38</v>
      </c>
      <c r="P591" s="5">
        <f t="shared" si="205"/>
        <v>4797.1925000000001</v>
      </c>
      <c r="Q591" s="5">
        <f t="shared" si="206"/>
        <v>2946.5625</v>
      </c>
      <c r="R591" s="5">
        <f t="shared" si="207"/>
        <v>3463.01</v>
      </c>
      <c r="S591" s="55">
        <f t="shared" si="208"/>
        <v>19628.4375</v>
      </c>
      <c r="T591" s="1">
        <v>111</v>
      </c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</row>
    <row r="592" spans="1:191" s="2" customFormat="1" ht="15" customHeight="1" x14ac:dyDescent="0.4">
      <c r="A592" s="1">
        <v>7</v>
      </c>
      <c r="B592" s="2" t="s">
        <v>642</v>
      </c>
      <c r="C592" s="1" t="s">
        <v>34</v>
      </c>
      <c r="D592" s="109" t="s">
        <v>633</v>
      </c>
      <c r="E592" s="1" t="s">
        <v>596</v>
      </c>
      <c r="F592" s="1" t="s">
        <v>80</v>
      </c>
      <c r="G592" s="3">
        <v>50000</v>
      </c>
      <c r="H592" s="56">
        <v>901.57</v>
      </c>
      <c r="I592" s="5">
        <v>25</v>
      </c>
      <c r="J592" s="5">
        <f>+G592*2.87%</f>
        <v>1435</v>
      </c>
      <c r="K592" s="53">
        <f t="shared" si="201"/>
        <v>3549.9999999999995</v>
      </c>
      <c r="L592" s="53">
        <f t="shared" si="202"/>
        <v>575</v>
      </c>
      <c r="M592" s="5">
        <f t="shared" si="203"/>
        <v>1520</v>
      </c>
      <c r="N592" s="53">
        <f>+G592*7.09%</f>
        <v>3545.0000000000005</v>
      </c>
      <c r="O592" s="6">
        <v>6349.52</v>
      </c>
      <c r="P592" s="5">
        <f>SUM(J592:N592)</f>
        <v>10625</v>
      </c>
      <c r="Q592" s="5">
        <f>+H592+I592+J592+M592+O592</f>
        <v>10231.09</v>
      </c>
      <c r="R592" s="5">
        <f>+K592+L592+N592</f>
        <v>7670</v>
      </c>
      <c r="S592" s="55">
        <f>+G592-Q592</f>
        <v>39768.910000000003</v>
      </c>
      <c r="T592" s="1">
        <v>111</v>
      </c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</row>
    <row r="593" spans="1:168" s="2" customFormat="1" ht="15" customHeight="1" x14ac:dyDescent="0.4">
      <c r="A593" s="1">
        <v>8</v>
      </c>
      <c r="B593" s="2" t="s">
        <v>643</v>
      </c>
      <c r="C593" s="1" t="s">
        <v>30</v>
      </c>
      <c r="D593" s="109" t="s">
        <v>633</v>
      </c>
      <c r="E593" s="1" t="s">
        <v>153</v>
      </c>
      <c r="F593" s="1" t="s">
        <v>32</v>
      </c>
      <c r="G593" s="3">
        <v>30000</v>
      </c>
      <c r="H593" s="4">
        <v>0</v>
      </c>
      <c r="I593" s="5">
        <v>25</v>
      </c>
      <c r="J593" s="5">
        <f>+G593*2.87%</f>
        <v>861</v>
      </c>
      <c r="K593" s="53">
        <f t="shared" si="201"/>
        <v>2130</v>
      </c>
      <c r="L593" s="53">
        <f t="shared" si="202"/>
        <v>345</v>
      </c>
      <c r="M593" s="5">
        <f t="shared" si="203"/>
        <v>912</v>
      </c>
      <c r="N593" s="53">
        <f t="shared" si="204"/>
        <v>2127</v>
      </c>
      <c r="O593" s="6">
        <v>0</v>
      </c>
      <c r="P593" s="5">
        <f t="shared" si="205"/>
        <v>6375</v>
      </c>
      <c r="Q593" s="5">
        <f t="shared" si="206"/>
        <v>1798</v>
      </c>
      <c r="R593" s="5">
        <f t="shared" si="207"/>
        <v>4602</v>
      </c>
      <c r="S593" s="55">
        <f t="shared" si="208"/>
        <v>28202</v>
      </c>
      <c r="T593" s="1">
        <v>111</v>
      </c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</row>
    <row r="594" spans="1:168" s="2" customFormat="1" ht="15" customHeight="1" x14ac:dyDescent="0.4">
      <c r="A594" s="1">
        <v>9</v>
      </c>
      <c r="B594" s="7" t="s">
        <v>644</v>
      </c>
      <c r="C594" s="1" t="s">
        <v>30</v>
      </c>
      <c r="D594" s="109" t="s">
        <v>633</v>
      </c>
      <c r="E594" s="1" t="s">
        <v>636</v>
      </c>
      <c r="F594" s="1" t="s">
        <v>32</v>
      </c>
      <c r="G594" s="3">
        <v>18000</v>
      </c>
      <c r="H594" s="56">
        <v>0</v>
      </c>
      <c r="I594" s="5">
        <v>25</v>
      </c>
      <c r="J594" s="5">
        <v>516.6</v>
      </c>
      <c r="K594" s="53">
        <f t="shared" si="201"/>
        <v>1277.9999999999998</v>
      </c>
      <c r="L594" s="53">
        <f t="shared" si="202"/>
        <v>207</v>
      </c>
      <c r="M594" s="5">
        <f t="shared" si="203"/>
        <v>547.20000000000005</v>
      </c>
      <c r="N594" s="53">
        <f t="shared" si="204"/>
        <v>1276.2</v>
      </c>
      <c r="O594" s="6">
        <v>0</v>
      </c>
      <c r="P594" s="5">
        <f t="shared" si="205"/>
        <v>3825</v>
      </c>
      <c r="Q594" s="5">
        <f t="shared" si="206"/>
        <v>1088.8000000000002</v>
      </c>
      <c r="R594" s="5">
        <f t="shared" si="207"/>
        <v>2761.2</v>
      </c>
      <c r="S594" s="55">
        <f t="shared" si="208"/>
        <v>16911.2</v>
      </c>
      <c r="T594" s="1">
        <v>111</v>
      </c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</row>
    <row r="595" spans="1:168" s="2" customFormat="1" ht="15" customHeight="1" x14ac:dyDescent="0.4">
      <c r="A595" s="1">
        <v>10</v>
      </c>
      <c r="B595" s="7" t="s">
        <v>645</v>
      </c>
      <c r="C595" s="1" t="s">
        <v>30</v>
      </c>
      <c r="D595" s="109" t="s">
        <v>633</v>
      </c>
      <c r="E595" s="1" t="s">
        <v>636</v>
      </c>
      <c r="F595" s="1" t="s">
        <v>32</v>
      </c>
      <c r="G595" s="3">
        <v>18000</v>
      </c>
      <c r="H595" s="56">
        <v>0</v>
      </c>
      <c r="I595" s="5">
        <v>25</v>
      </c>
      <c r="J595" s="5">
        <v>516.6</v>
      </c>
      <c r="K595" s="53">
        <f t="shared" si="201"/>
        <v>1277.9999999999998</v>
      </c>
      <c r="L595" s="53">
        <f t="shared" si="202"/>
        <v>207</v>
      </c>
      <c r="M595" s="5">
        <f t="shared" si="203"/>
        <v>547.20000000000005</v>
      </c>
      <c r="N595" s="53">
        <f t="shared" si="204"/>
        <v>1276.2</v>
      </c>
      <c r="O595" s="6">
        <v>0</v>
      </c>
      <c r="P595" s="5">
        <f t="shared" si="205"/>
        <v>3825</v>
      </c>
      <c r="Q595" s="5">
        <f t="shared" si="206"/>
        <v>1088.8000000000002</v>
      </c>
      <c r="R595" s="5">
        <f t="shared" si="207"/>
        <v>2761.2</v>
      </c>
      <c r="S595" s="55">
        <f t="shared" si="208"/>
        <v>16911.2</v>
      </c>
      <c r="T595" s="1">
        <v>111</v>
      </c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</row>
    <row r="596" spans="1:168" s="2" customFormat="1" ht="15" customHeight="1" x14ac:dyDescent="0.4">
      <c r="A596" s="1">
        <v>11</v>
      </c>
      <c r="B596" s="2" t="s">
        <v>646</v>
      </c>
      <c r="C596" s="1" t="s">
        <v>30</v>
      </c>
      <c r="D596" s="109" t="s">
        <v>633</v>
      </c>
      <c r="E596" s="1" t="s">
        <v>636</v>
      </c>
      <c r="F596" s="1" t="s">
        <v>32</v>
      </c>
      <c r="G596" s="3">
        <v>18000</v>
      </c>
      <c r="H596" s="56">
        <v>0</v>
      </c>
      <c r="I596" s="5">
        <v>25</v>
      </c>
      <c r="J596" s="5">
        <v>516.6</v>
      </c>
      <c r="K596" s="53">
        <f t="shared" si="201"/>
        <v>1277.9999999999998</v>
      </c>
      <c r="L596" s="53">
        <f t="shared" si="202"/>
        <v>207</v>
      </c>
      <c r="M596" s="5">
        <f t="shared" si="203"/>
        <v>547.20000000000005</v>
      </c>
      <c r="N596" s="53">
        <f t="shared" si="204"/>
        <v>1276.2</v>
      </c>
      <c r="O596" s="6">
        <v>0</v>
      </c>
      <c r="P596" s="5">
        <f t="shared" si="205"/>
        <v>3825</v>
      </c>
      <c r="Q596" s="5">
        <f t="shared" si="206"/>
        <v>1088.8000000000002</v>
      </c>
      <c r="R596" s="5">
        <f t="shared" si="207"/>
        <v>2761.2</v>
      </c>
      <c r="S596" s="55">
        <f t="shared" si="208"/>
        <v>16911.2</v>
      </c>
      <c r="T596" s="1">
        <v>111</v>
      </c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</row>
    <row r="597" spans="1:168" s="2" customFormat="1" ht="15" customHeight="1" x14ac:dyDescent="0.4">
      <c r="A597" s="1">
        <v>12</v>
      </c>
      <c r="B597" s="7" t="s">
        <v>647</v>
      </c>
      <c r="C597" s="1" t="s">
        <v>30</v>
      </c>
      <c r="D597" s="109" t="s">
        <v>633</v>
      </c>
      <c r="E597" s="1" t="s">
        <v>636</v>
      </c>
      <c r="F597" s="1" t="s">
        <v>32</v>
      </c>
      <c r="G597" s="3">
        <v>18000</v>
      </c>
      <c r="H597" s="56">
        <v>0</v>
      </c>
      <c r="I597" s="5">
        <v>25</v>
      </c>
      <c r="J597" s="5">
        <v>516.6</v>
      </c>
      <c r="K597" s="53">
        <f t="shared" si="201"/>
        <v>1277.9999999999998</v>
      </c>
      <c r="L597" s="53">
        <f t="shared" si="202"/>
        <v>207</v>
      </c>
      <c r="M597" s="5">
        <f t="shared" si="203"/>
        <v>547.20000000000005</v>
      </c>
      <c r="N597" s="53">
        <f t="shared" si="204"/>
        <v>1276.2</v>
      </c>
      <c r="O597" s="6">
        <v>0</v>
      </c>
      <c r="P597" s="5">
        <f t="shared" si="205"/>
        <v>3825</v>
      </c>
      <c r="Q597" s="5">
        <f t="shared" si="206"/>
        <v>1088.8000000000002</v>
      </c>
      <c r="R597" s="5">
        <f t="shared" si="207"/>
        <v>2761.2</v>
      </c>
      <c r="S597" s="55">
        <f t="shared" si="208"/>
        <v>16911.2</v>
      </c>
      <c r="T597" s="1">
        <v>111</v>
      </c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</row>
    <row r="598" spans="1:168" s="2" customFormat="1" ht="15" customHeight="1" x14ac:dyDescent="0.4">
      <c r="A598" s="1">
        <v>13</v>
      </c>
      <c r="B598" s="7" t="s">
        <v>648</v>
      </c>
      <c r="C598" s="1" t="s">
        <v>30</v>
      </c>
      <c r="D598" s="109" t="s">
        <v>633</v>
      </c>
      <c r="E598" s="1" t="s">
        <v>636</v>
      </c>
      <c r="F598" s="1" t="s">
        <v>32</v>
      </c>
      <c r="G598" s="3">
        <v>18000</v>
      </c>
      <c r="H598" s="56">
        <v>0</v>
      </c>
      <c r="I598" s="5">
        <v>25</v>
      </c>
      <c r="J598" s="5">
        <v>516.6</v>
      </c>
      <c r="K598" s="53">
        <f t="shared" si="201"/>
        <v>1277.9999999999998</v>
      </c>
      <c r="L598" s="53">
        <f t="shared" si="202"/>
        <v>207</v>
      </c>
      <c r="M598" s="5">
        <f t="shared" si="203"/>
        <v>547.20000000000005</v>
      </c>
      <c r="N598" s="53">
        <f t="shared" si="204"/>
        <v>1276.2</v>
      </c>
      <c r="O598" s="6">
        <v>0</v>
      </c>
      <c r="P598" s="5">
        <f t="shared" si="205"/>
        <v>3825</v>
      </c>
      <c r="Q598" s="5">
        <f t="shared" si="206"/>
        <v>1088.8000000000002</v>
      </c>
      <c r="R598" s="5">
        <f t="shared" si="207"/>
        <v>2761.2</v>
      </c>
      <c r="S598" s="55">
        <f t="shared" si="208"/>
        <v>16911.2</v>
      </c>
      <c r="T598" s="1">
        <v>111</v>
      </c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</row>
    <row r="599" spans="1:168" s="2" customFormat="1" ht="15" customHeight="1" x14ac:dyDescent="0.4">
      <c r="A599" s="1">
        <v>14</v>
      </c>
      <c r="B599" s="2" t="s">
        <v>649</v>
      </c>
      <c r="C599" s="1" t="s">
        <v>30</v>
      </c>
      <c r="D599" s="109" t="s">
        <v>633</v>
      </c>
      <c r="E599" s="20" t="s">
        <v>650</v>
      </c>
      <c r="F599" s="1" t="s">
        <v>32</v>
      </c>
      <c r="G599" s="3">
        <v>22575</v>
      </c>
      <c r="H599" s="4">
        <v>0</v>
      </c>
      <c r="I599" s="5">
        <v>25</v>
      </c>
      <c r="J599" s="5">
        <f t="shared" ref="J599:J604" si="209">+G599*2.87%</f>
        <v>647.90250000000003</v>
      </c>
      <c r="K599" s="53">
        <v>1602.83</v>
      </c>
      <c r="L599" s="53">
        <f t="shared" si="202"/>
        <v>259.61250000000001</v>
      </c>
      <c r="M599" s="5">
        <f t="shared" si="203"/>
        <v>686.28</v>
      </c>
      <c r="N599" s="53">
        <f t="shared" si="204"/>
        <v>1600.5675000000001</v>
      </c>
      <c r="O599" s="6">
        <v>0</v>
      </c>
      <c r="P599" s="5">
        <f t="shared" si="205"/>
        <v>4797.1925000000001</v>
      </c>
      <c r="Q599" s="5">
        <f t="shared" si="206"/>
        <v>1359.1824999999999</v>
      </c>
      <c r="R599" s="5">
        <f t="shared" si="207"/>
        <v>3463.01</v>
      </c>
      <c r="S599" s="55">
        <f t="shared" si="208"/>
        <v>21215.817500000001</v>
      </c>
      <c r="T599" s="1">
        <v>111</v>
      </c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</row>
    <row r="600" spans="1:168" s="2" customFormat="1" ht="15" customHeight="1" x14ac:dyDescent="0.4">
      <c r="A600" s="1">
        <v>15</v>
      </c>
      <c r="B600" s="2" t="s">
        <v>651</v>
      </c>
      <c r="C600" s="1" t="s">
        <v>34</v>
      </c>
      <c r="D600" s="109" t="s">
        <v>633</v>
      </c>
      <c r="E600" s="1" t="s">
        <v>275</v>
      </c>
      <c r="F600" s="1" t="s">
        <v>32</v>
      </c>
      <c r="G600" s="3">
        <v>22000</v>
      </c>
      <c r="H600" s="56">
        <v>0</v>
      </c>
      <c r="I600" s="5">
        <v>25</v>
      </c>
      <c r="J600" s="5">
        <f t="shared" si="209"/>
        <v>631.4</v>
      </c>
      <c r="K600" s="53">
        <f t="shared" si="201"/>
        <v>1561.9999999999998</v>
      </c>
      <c r="L600" s="53">
        <f t="shared" si="202"/>
        <v>253</v>
      </c>
      <c r="M600" s="5">
        <f t="shared" si="203"/>
        <v>668.8</v>
      </c>
      <c r="N600" s="53">
        <f t="shared" si="204"/>
        <v>1559.8000000000002</v>
      </c>
      <c r="O600" s="6">
        <v>1587.38</v>
      </c>
      <c r="P600" s="5">
        <f t="shared" si="205"/>
        <v>4675</v>
      </c>
      <c r="Q600" s="5">
        <f t="shared" si="206"/>
        <v>2912.58</v>
      </c>
      <c r="R600" s="5">
        <f t="shared" si="207"/>
        <v>3374.8</v>
      </c>
      <c r="S600" s="55">
        <f t="shared" si="208"/>
        <v>19087.419999999998</v>
      </c>
      <c r="T600" s="1">
        <v>111</v>
      </c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</row>
    <row r="601" spans="1:168" s="2" customFormat="1" ht="15" customHeight="1" x14ac:dyDescent="0.4">
      <c r="A601" s="1">
        <v>16</v>
      </c>
      <c r="B601" s="2" t="s">
        <v>652</v>
      </c>
      <c r="C601" s="1" t="s">
        <v>30</v>
      </c>
      <c r="D601" s="109" t="s">
        <v>633</v>
      </c>
      <c r="E601" s="1" t="s">
        <v>153</v>
      </c>
      <c r="F601" s="1" t="s">
        <v>32</v>
      </c>
      <c r="G601" s="3">
        <v>22575</v>
      </c>
      <c r="H601" s="4">
        <v>0</v>
      </c>
      <c r="I601" s="5">
        <v>25</v>
      </c>
      <c r="J601" s="5">
        <f t="shared" si="209"/>
        <v>647.90250000000003</v>
      </c>
      <c r="K601" s="53">
        <f t="shared" si="201"/>
        <v>1602.8249999999998</v>
      </c>
      <c r="L601" s="53">
        <f t="shared" si="202"/>
        <v>259.61250000000001</v>
      </c>
      <c r="M601" s="5">
        <f t="shared" si="203"/>
        <v>686.28</v>
      </c>
      <c r="N601" s="53">
        <f t="shared" si="204"/>
        <v>1600.5675000000001</v>
      </c>
      <c r="O601" s="6">
        <v>0</v>
      </c>
      <c r="P601" s="5">
        <f t="shared" si="205"/>
        <v>4797.1875</v>
      </c>
      <c r="Q601" s="5">
        <f t="shared" si="206"/>
        <v>1359.1824999999999</v>
      </c>
      <c r="R601" s="5">
        <f t="shared" si="207"/>
        <v>3463.0050000000001</v>
      </c>
      <c r="S601" s="55">
        <f t="shared" si="208"/>
        <v>21215.817500000001</v>
      </c>
      <c r="T601" s="1">
        <v>111</v>
      </c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</row>
    <row r="602" spans="1:168" s="2" customFormat="1" ht="15" customHeight="1" x14ac:dyDescent="0.4">
      <c r="A602" s="1">
        <v>17</v>
      </c>
      <c r="B602" s="2" t="s">
        <v>653</v>
      </c>
      <c r="C602" s="1" t="s">
        <v>34</v>
      </c>
      <c r="D602" s="109" t="s">
        <v>633</v>
      </c>
      <c r="E602" s="1" t="s">
        <v>153</v>
      </c>
      <c r="F602" s="1" t="s">
        <v>32</v>
      </c>
      <c r="G602" s="3">
        <v>22575</v>
      </c>
      <c r="H602" s="4">
        <v>0</v>
      </c>
      <c r="I602" s="5">
        <v>25</v>
      </c>
      <c r="J602" s="5">
        <f t="shared" si="209"/>
        <v>647.90250000000003</v>
      </c>
      <c r="K602" s="53">
        <f>+G602*7.1%</f>
        <v>1602.8249999999998</v>
      </c>
      <c r="L602" s="53">
        <f>+G602*1.15%</f>
        <v>259.61250000000001</v>
      </c>
      <c r="M602" s="5">
        <f>+G602*3.04%</f>
        <v>686.28</v>
      </c>
      <c r="N602" s="53">
        <f>+G602*7.09%</f>
        <v>1600.5675000000001</v>
      </c>
      <c r="O602" s="6">
        <v>0</v>
      </c>
      <c r="P602" s="5">
        <f>SUM(J602:N602)</f>
        <v>4797.1875</v>
      </c>
      <c r="Q602" s="5">
        <f>+H602+I602+J602+M602+O602</f>
        <v>1359.1824999999999</v>
      </c>
      <c r="R602" s="5">
        <f>+K602+L602+N602</f>
        <v>3463.0050000000001</v>
      </c>
      <c r="S602" s="55">
        <f>+G602-Q602</f>
        <v>21215.817500000001</v>
      </c>
      <c r="T602" s="1">
        <v>111</v>
      </c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</row>
    <row r="603" spans="1:168" s="2" customFormat="1" ht="15" customHeight="1" x14ac:dyDescent="0.4">
      <c r="A603" s="1">
        <v>18</v>
      </c>
      <c r="B603" s="2" t="s">
        <v>654</v>
      </c>
      <c r="C603" s="1" t="s">
        <v>30</v>
      </c>
      <c r="D603" s="109" t="s">
        <v>633</v>
      </c>
      <c r="E603" s="1" t="s">
        <v>153</v>
      </c>
      <c r="F603" s="1" t="s">
        <v>32</v>
      </c>
      <c r="G603" s="3">
        <v>22575</v>
      </c>
      <c r="H603" s="4">
        <v>0</v>
      </c>
      <c r="I603" s="5">
        <v>25</v>
      </c>
      <c r="J603" s="5">
        <f t="shared" si="209"/>
        <v>647.90250000000003</v>
      </c>
      <c r="K603" s="53">
        <f>+G603*7.1%</f>
        <v>1602.8249999999998</v>
      </c>
      <c r="L603" s="53">
        <f>+G603*1.15%</f>
        <v>259.61250000000001</v>
      </c>
      <c r="M603" s="5">
        <f>+G603*3.04%</f>
        <v>686.28</v>
      </c>
      <c r="N603" s="53">
        <f>+G603*7.09%</f>
        <v>1600.5675000000001</v>
      </c>
      <c r="O603" s="6">
        <v>0</v>
      </c>
      <c r="P603" s="5">
        <f>SUM(J603:N603)</f>
        <v>4797.1875</v>
      </c>
      <c r="Q603" s="5">
        <f>+H603+I603+J603+M603+O603</f>
        <v>1359.1824999999999</v>
      </c>
      <c r="R603" s="5">
        <f>+K603+L603+N603</f>
        <v>3463.0050000000001</v>
      </c>
      <c r="S603" s="55">
        <f>+G603-Q603</f>
        <v>21215.817500000001</v>
      </c>
      <c r="T603" s="1">
        <v>111</v>
      </c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</row>
    <row r="604" spans="1:168" s="2" customFormat="1" ht="15" customHeight="1" x14ac:dyDescent="0.4">
      <c r="A604" s="1">
        <v>19</v>
      </c>
      <c r="B604" s="2" t="s">
        <v>655</v>
      </c>
      <c r="C604" s="1" t="s">
        <v>30</v>
      </c>
      <c r="D604" s="109" t="s">
        <v>633</v>
      </c>
      <c r="E604" s="1" t="s">
        <v>153</v>
      </c>
      <c r="F604" s="1" t="s">
        <v>32</v>
      </c>
      <c r="G604" s="3">
        <v>22575</v>
      </c>
      <c r="H604" s="4">
        <v>0</v>
      </c>
      <c r="I604" s="5">
        <v>25</v>
      </c>
      <c r="J604" s="5">
        <f t="shared" si="209"/>
        <v>647.90250000000003</v>
      </c>
      <c r="K604" s="53">
        <f>+G604*7.1%</f>
        <v>1602.8249999999998</v>
      </c>
      <c r="L604" s="53">
        <f>+G604*1.15%</f>
        <v>259.61250000000001</v>
      </c>
      <c r="M604" s="5">
        <f>+G604*3.04%</f>
        <v>686.28</v>
      </c>
      <c r="N604" s="53">
        <f>+G604*7.09%</f>
        <v>1600.5675000000001</v>
      </c>
      <c r="O604" s="6">
        <v>0</v>
      </c>
      <c r="P604" s="5">
        <f>SUM(J604:N604)</f>
        <v>4797.1875</v>
      </c>
      <c r="Q604" s="5">
        <f>+H604+I604+J604+M604+O604</f>
        <v>1359.1824999999999</v>
      </c>
      <c r="R604" s="5">
        <f>+K604+L604+N604</f>
        <v>3463.0050000000001</v>
      </c>
      <c r="S604" s="55">
        <f>+G604-Q604</f>
        <v>21215.817500000001</v>
      </c>
      <c r="T604" s="1">
        <v>111</v>
      </c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</row>
    <row r="605" spans="1:168" s="2" customFormat="1" ht="15" customHeight="1" x14ac:dyDescent="0.4">
      <c r="A605" s="1">
        <v>20</v>
      </c>
      <c r="B605" s="2" t="s">
        <v>656</v>
      </c>
      <c r="C605" s="1" t="s">
        <v>30</v>
      </c>
      <c r="D605" s="109" t="s">
        <v>633</v>
      </c>
      <c r="E605" s="1" t="s">
        <v>636</v>
      </c>
      <c r="F605" s="1" t="s">
        <v>32</v>
      </c>
      <c r="G605" s="3">
        <v>18000</v>
      </c>
      <c r="H605" s="56">
        <v>0</v>
      </c>
      <c r="I605" s="5">
        <v>25</v>
      </c>
      <c r="J605" s="5">
        <v>516.6</v>
      </c>
      <c r="K605" s="53">
        <f>+G605*7.1%</f>
        <v>1277.9999999999998</v>
      </c>
      <c r="L605" s="53">
        <f>+G605*1.15%</f>
        <v>207</v>
      </c>
      <c r="M605" s="5">
        <f>+G605*3.04%</f>
        <v>547.20000000000005</v>
      </c>
      <c r="N605" s="53">
        <f>+G605*7.09%</f>
        <v>1276.2</v>
      </c>
      <c r="O605" s="6">
        <v>0</v>
      </c>
      <c r="P605" s="5">
        <f>SUM(J605:N605)</f>
        <v>3825</v>
      </c>
      <c r="Q605" s="5">
        <f>+H605+I605+J605+M605+O605</f>
        <v>1088.8000000000002</v>
      </c>
      <c r="R605" s="5">
        <f>+K605+L605+N605</f>
        <v>2761.2</v>
      </c>
      <c r="S605" s="55">
        <f>+G605-Q605</f>
        <v>16911.2</v>
      </c>
      <c r="T605" s="1">
        <v>111</v>
      </c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</row>
    <row r="606" spans="1:168" s="2" customFormat="1" ht="15" customHeight="1" x14ac:dyDescent="0.4">
      <c r="A606" s="1">
        <v>21</v>
      </c>
      <c r="B606" s="2" t="s">
        <v>657</v>
      </c>
      <c r="C606" s="1" t="s">
        <v>34</v>
      </c>
      <c r="D606" s="109" t="s">
        <v>633</v>
      </c>
      <c r="E606" s="1" t="s">
        <v>153</v>
      </c>
      <c r="F606" s="1" t="s">
        <v>32</v>
      </c>
      <c r="G606" s="3">
        <v>31500</v>
      </c>
      <c r="H606" s="4">
        <v>0</v>
      </c>
      <c r="I606" s="5">
        <v>25</v>
      </c>
      <c r="J606" s="5">
        <f>+G606*2.87%</f>
        <v>904.05</v>
      </c>
      <c r="K606" s="53">
        <f t="shared" si="201"/>
        <v>2236.5</v>
      </c>
      <c r="L606" s="53">
        <f t="shared" si="202"/>
        <v>362.25</v>
      </c>
      <c r="M606" s="5">
        <f t="shared" si="203"/>
        <v>957.6</v>
      </c>
      <c r="N606" s="53">
        <f t="shared" si="204"/>
        <v>2233.3500000000004</v>
      </c>
      <c r="O606" s="6">
        <v>0</v>
      </c>
      <c r="P606" s="5">
        <f t="shared" si="205"/>
        <v>6693.7500000000009</v>
      </c>
      <c r="Q606" s="5">
        <f t="shared" si="206"/>
        <v>1886.65</v>
      </c>
      <c r="R606" s="5">
        <f t="shared" si="207"/>
        <v>4832.1000000000004</v>
      </c>
      <c r="S606" s="55">
        <f t="shared" si="208"/>
        <v>29613.35</v>
      </c>
      <c r="T606" s="1">
        <v>111</v>
      </c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</row>
    <row r="607" spans="1:168" s="2" customFormat="1" ht="15" customHeight="1" x14ac:dyDescent="0.4">
      <c r="A607" s="1">
        <v>22</v>
      </c>
      <c r="B607" s="2" t="s">
        <v>658</v>
      </c>
      <c r="C607" s="1" t="s">
        <v>30</v>
      </c>
      <c r="D607" s="109" t="s">
        <v>633</v>
      </c>
      <c r="E607" s="1" t="s">
        <v>153</v>
      </c>
      <c r="F607" s="1" t="s">
        <v>32</v>
      </c>
      <c r="G607" s="3">
        <v>31500</v>
      </c>
      <c r="H607" s="4">
        <v>0</v>
      </c>
      <c r="I607" s="5">
        <v>25</v>
      </c>
      <c r="J607" s="5">
        <f>+G607*2.87%</f>
        <v>904.05</v>
      </c>
      <c r="K607" s="53">
        <f t="shared" si="201"/>
        <v>2236.5</v>
      </c>
      <c r="L607" s="53">
        <f t="shared" si="202"/>
        <v>362.25</v>
      </c>
      <c r="M607" s="5">
        <f t="shared" si="203"/>
        <v>957.6</v>
      </c>
      <c r="N607" s="53">
        <f t="shared" si="204"/>
        <v>2233.3500000000004</v>
      </c>
      <c r="O607" s="6">
        <v>0</v>
      </c>
      <c r="P607" s="5">
        <f t="shared" si="205"/>
        <v>6693.7500000000009</v>
      </c>
      <c r="Q607" s="5">
        <f t="shared" si="206"/>
        <v>1886.65</v>
      </c>
      <c r="R607" s="5">
        <f t="shared" si="207"/>
        <v>4832.1000000000004</v>
      </c>
      <c r="S607" s="55">
        <f t="shared" si="208"/>
        <v>29613.35</v>
      </c>
      <c r="T607" s="1">
        <v>111</v>
      </c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</row>
    <row r="608" spans="1:168" s="2" customFormat="1" ht="15" customHeight="1" x14ac:dyDescent="0.4">
      <c r="A608" s="1">
        <v>23</v>
      </c>
      <c r="B608" s="2" t="s">
        <v>659</v>
      </c>
      <c r="C608" s="1" t="s">
        <v>30</v>
      </c>
      <c r="D608" s="109" t="s">
        <v>633</v>
      </c>
      <c r="E608" s="1" t="s">
        <v>636</v>
      </c>
      <c r="F608" s="1" t="s">
        <v>32</v>
      </c>
      <c r="G608" s="3">
        <v>18000</v>
      </c>
      <c r="H608" s="56">
        <v>0</v>
      </c>
      <c r="I608" s="5">
        <v>25</v>
      </c>
      <c r="J608" s="5">
        <v>516.6</v>
      </c>
      <c r="K608" s="53">
        <f t="shared" si="201"/>
        <v>1277.9999999999998</v>
      </c>
      <c r="L608" s="53">
        <f t="shared" si="202"/>
        <v>207</v>
      </c>
      <c r="M608" s="5">
        <f t="shared" si="203"/>
        <v>547.20000000000005</v>
      </c>
      <c r="N608" s="53">
        <f t="shared" si="204"/>
        <v>1276.2</v>
      </c>
      <c r="O608" s="6">
        <v>0</v>
      </c>
      <c r="P608" s="5">
        <f t="shared" si="205"/>
        <v>3825</v>
      </c>
      <c r="Q608" s="5">
        <f t="shared" si="206"/>
        <v>1088.8000000000002</v>
      </c>
      <c r="R608" s="5">
        <f t="shared" si="207"/>
        <v>2761.2</v>
      </c>
      <c r="S608" s="55">
        <f t="shared" si="208"/>
        <v>16911.2</v>
      </c>
      <c r="T608" s="1">
        <v>111</v>
      </c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</row>
    <row r="609" spans="1:168" s="2" customFormat="1" ht="15" customHeight="1" x14ac:dyDescent="0.4">
      <c r="A609" s="1">
        <v>24</v>
      </c>
      <c r="B609" s="2" t="s">
        <v>660</v>
      </c>
      <c r="C609" s="1" t="s">
        <v>30</v>
      </c>
      <c r="D609" s="109" t="s">
        <v>633</v>
      </c>
      <c r="E609" s="1" t="s">
        <v>661</v>
      </c>
      <c r="F609" s="1" t="s">
        <v>32</v>
      </c>
      <c r="G609" s="3">
        <v>22575</v>
      </c>
      <c r="H609" s="4">
        <v>0</v>
      </c>
      <c r="I609" s="5">
        <v>25</v>
      </c>
      <c r="J609" s="5">
        <v>647.9</v>
      </c>
      <c r="K609" s="53">
        <v>1602.83</v>
      </c>
      <c r="L609" s="53">
        <f t="shared" si="202"/>
        <v>259.61250000000001</v>
      </c>
      <c r="M609" s="5">
        <f t="shared" si="203"/>
        <v>686.28</v>
      </c>
      <c r="N609" s="53">
        <f t="shared" si="204"/>
        <v>1600.5675000000001</v>
      </c>
      <c r="O609" s="6">
        <v>0</v>
      </c>
      <c r="P609" s="5">
        <f t="shared" si="205"/>
        <v>4797.1900000000005</v>
      </c>
      <c r="Q609" s="5">
        <f t="shared" si="206"/>
        <v>1359.1799999999998</v>
      </c>
      <c r="R609" s="5">
        <f t="shared" si="207"/>
        <v>3463.01</v>
      </c>
      <c r="S609" s="55">
        <f t="shared" si="208"/>
        <v>21215.82</v>
      </c>
      <c r="T609" s="1">
        <v>111</v>
      </c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</row>
    <row r="610" spans="1:168" s="2" customFormat="1" ht="15" customHeight="1" x14ac:dyDescent="0.4">
      <c r="A610" s="1">
        <v>25</v>
      </c>
      <c r="B610" s="2" t="s">
        <v>662</v>
      </c>
      <c r="C610" s="1" t="s">
        <v>30</v>
      </c>
      <c r="D610" s="109" t="s">
        <v>633</v>
      </c>
      <c r="E610" s="134" t="s">
        <v>663</v>
      </c>
      <c r="F610" s="1" t="s">
        <v>32</v>
      </c>
      <c r="G610" s="3">
        <v>22575</v>
      </c>
      <c r="H610" s="4">
        <v>0</v>
      </c>
      <c r="I610" s="5">
        <v>25</v>
      </c>
      <c r="J610" s="5">
        <v>647.9</v>
      </c>
      <c r="K610" s="53">
        <v>1602.83</v>
      </c>
      <c r="L610" s="53">
        <f t="shared" si="202"/>
        <v>259.61250000000001</v>
      </c>
      <c r="M610" s="5">
        <f t="shared" si="203"/>
        <v>686.28</v>
      </c>
      <c r="N610" s="53">
        <f t="shared" si="204"/>
        <v>1600.5675000000001</v>
      </c>
      <c r="O610" s="6">
        <v>0</v>
      </c>
      <c r="P610" s="5">
        <f t="shared" si="205"/>
        <v>4797.1900000000005</v>
      </c>
      <c r="Q610" s="5">
        <f t="shared" si="206"/>
        <v>1359.1799999999998</v>
      </c>
      <c r="R610" s="5">
        <f t="shared" si="207"/>
        <v>3463.01</v>
      </c>
      <c r="S610" s="55">
        <f t="shared" si="208"/>
        <v>21215.82</v>
      </c>
      <c r="T610" s="1">
        <v>111</v>
      </c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</row>
    <row r="611" spans="1:168" s="2" customFormat="1" ht="15" customHeight="1" x14ac:dyDescent="0.4">
      <c r="A611" s="1">
        <v>26</v>
      </c>
      <c r="B611" s="2" t="s">
        <v>664</v>
      </c>
      <c r="C611" s="1" t="s">
        <v>34</v>
      </c>
      <c r="D611" s="109" t="s">
        <v>633</v>
      </c>
      <c r="E611" s="1" t="s">
        <v>661</v>
      </c>
      <c r="F611" s="1" t="s">
        <v>32</v>
      </c>
      <c r="G611" s="3">
        <v>22575</v>
      </c>
      <c r="H611" s="56">
        <v>0</v>
      </c>
      <c r="I611" s="5">
        <v>25</v>
      </c>
      <c r="J611" s="5">
        <v>647.9</v>
      </c>
      <c r="K611" s="53">
        <v>1602.83</v>
      </c>
      <c r="L611" s="53">
        <f t="shared" si="202"/>
        <v>259.61250000000001</v>
      </c>
      <c r="M611" s="5">
        <f t="shared" si="203"/>
        <v>686.28</v>
      </c>
      <c r="N611" s="53">
        <f t="shared" si="204"/>
        <v>1600.5675000000001</v>
      </c>
      <c r="O611" s="6">
        <v>0</v>
      </c>
      <c r="P611" s="5">
        <f t="shared" si="205"/>
        <v>4797.1900000000005</v>
      </c>
      <c r="Q611" s="5">
        <f t="shared" si="206"/>
        <v>1359.1799999999998</v>
      </c>
      <c r="R611" s="5">
        <f t="shared" si="207"/>
        <v>3463.01</v>
      </c>
      <c r="S611" s="55">
        <f t="shared" si="208"/>
        <v>21215.82</v>
      </c>
      <c r="T611" s="1">
        <v>111</v>
      </c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</row>
    <row r="612" spans="1:168" s="2" customFormat="1" ht="15" customHeight="1" x14ac:dyDescent="0.4">
      <c r="A612" s="1">
        <v>27</v>
      </c>
      <c r="B612" s="2" t="s">
        <v>665</v>
      </c>
      <c r="C612" s="1" t="s">
        <v>34</v>
      </c>
      <c r="D612" s="109" t="s">
        <v>633</v>
      </c>
      <c r="E612" s="1" t="s">
        <v>661</v>
      </c>
      <c r="F612" s="1" t="s">
        <v>32</v>
      </c>
      <c r="G612" s="3">
        <v>22575</v>
      </c>
      <c r="H612" s="56">
        <v>0</v>
      </c>
      <c r="I612" s="5">
        <v>25</v>
      </c>
      <c r="J612" s="5">
        <v>647.9</v>
      </c>
      <c r="K612" s="53">
        <v>1602.83</v>
      </c>
      <c r="L612" s="53">
        <f t="shared" si="202"/>
        <v>259.61250000000001</v>
      </c>
      <c r="M612" s="5">
        <f t="shared" si="203"/>
        <v>686.28</v>
      </c>
      <c r="N612" s="53">
        <f t="shared" si="204"/>
        <v>1600.5675000000001</v>
      </c>
      <c r="O612" s="6">
        <v>0</v>
      </c>
      <c r="P612" s="5">
        <f t="shared" si="205"/>
        <v>4797.1900000000005</v>
      </c>
      <c r="Q612" s="5">
        <f t="shared" si="206"/>
        <v>1359.1799999999998</v>
      </c>
      <c r="R612" s="5">
        <f t="shared" si="207"/>
        <v>3463.01</v>
      </c>
      <c r="S612" s="55">
        <f t="shared" si="208"/>
        <v>21215.82</v>
      </c>
      <c r="T612" s="1">
        <v>111</v>
      </c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</row>
    <row r="613" spans="1:168" s="2" customFormat="1" ht="15" customHeight="1" x14ac:dyDescent="0.4">
      <c r="A613" s="1">
        <v>28</v>
      </c>
      <c r="B613" s="2" t="s">
        <v>666</v>
      </c>
      <c r="C613" s="1" t="s">
        <v>34</v>
      </c>
      <c r="D613" s="109" t="s">
        <v>633</v>
      </c>
      <c r="E613" s="1" t="s">
        <v>661</v>
      </c>
      <c r="F613" s="1" t="s">
        <v>32</v>
      </c>
      <c r="G613" s="3">
        <v>22575</v>
      </c>
      <c r="H613" s="56">
        <v>0</v>
      </c>
      <c r="I613" s="5">
        <v>25</v>
      </c>
      <c r="J613" s="5">
        <v>647.9</v>
      </c>
      <c r="K613" s="53">
        <v>1602.83</v>
      </c>
      <c r="L613" s="53">
        <f t="shared" si="202"/>
        <v>259.61250000000001</v>
      </c>
      <c r="M613" s="5">
        <f t="shared" si="203"/>
        <v>686.28</v>
      </c>
      <c r="N613" s="53">
        <f t="shared" si="204"/>
        <v>1600.5675000000001</v>
      </c>
      <c r="O613" s="6">
        <v>0</v>
      </c>
      <c r="P613" s="5">
        <f t="shared" si="205"/>
        <v>4797.1900000000005</v>
      </c>
      <c r="Q613" s="5">
        <f t="shared" si="206"/>
        <v>1359.1799999999998</v>
      </c>
      <c r="R613" s="5">
        <f t="shared" si="207"/>
        <v>3463.01</v>
      </c>
      <c r="S613" s="55">
        <f t="shared" si="208"/>
        <v>21215.82</v>
      </c>
      <c r="T613" s="1">
        <v>111</v>
      </c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</row>
    <row r="614" spans="1:168" s="2" customFormat="1" ht="15" customHeight="1" x14ac:dyDescent="0.4">
      <c r="A614" s="1">
        <v>29</v>
      </c>
      <c r="B614" s="2" t="s">
        <v>667</v>
      </c>
      <c r="C614" s="1" t="s">
        <v>34</v>
      </c>
      <c r="D614" s="109" t="s">
        <v>633</v>
      </c>
      <c r="E614" s="1" t="s">
        <v>661</v>
      </c>
      <c r="F614" s="1" t="s">
        <v>32</v>
      </c>
      <c r="G614" s="3">
        <v>22575</v>
      </c>
      <c r="H614" s="56">
        <v>0</v>
      </c>
      <c r="I614" s="5">
        <v>25</v>
      </c>
      <c r="J614" s="5">
        <v>647.9</v>
      </c>
      <c r="K614" s="53">
        <v>1602.83</v>
      </c>
      <c r="L614" s="53">
        <f t="shared" si="202"/>
        <v>259.61250000000001</v>
      </c>
      <c r="M614" s="5">
        <f t="shared" si="203"/>
        <v>686.28</v>
      </c>
      <c r="N614" s="53">
        <f t="shared" si="204"/>
        <v>1600.5675000000001</v>
      </c>
      <c r="O614" s="6">
        <v>0</v>
      </c>
      <c r="P614" s="5">
        <f t="shared" si="205"/>
        <v>4797.1900000000005</v>
      </c>
      <c r="Q614" s="5">
        <f t="shared" si="206"/>
        <v>1359.1799999999998</v>
      </c>
      <c r="R614" s="5">
        <f t="shared" si="207"/>
        <v>3463.01</v>
      </c>
      <c r="S614" s="55">
        <f t="shared" si="208"/>
        <v>21215.82</v>
      </c>
      <c r="T614" s="1">
        <v>111</v>
      </c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</row>
    <row r="615" spans="1:168" s="2" customFormat="1" ht="15" customHeight="1" x14ac:dyDescent="0.4">
      <c r="A615" s="1">
        <v>30</v>
      </c>
      <c r="B615" s="2" t="s">
        <v>668</v>
      </c>
      <c r="C615" s="1" t="s">
        <v>34</v>
      </c>
      <c r="D615" s="109" t="s">
        <v>633</v>
      </c>
      <c r="E615" s="1" t="s">
        <v>661</v>
      </c>
      <c r="F615" s="1" t="s">
        <v>32</v>
      </c>
      <c r="G615" s="3">
        <v>22575</v>
      </c>
      <c r="H615" s="56">
        <v>0</v>
      </c>
      <c r="I615" s="5">
        <v>25</v>
      </c>
      <c r="J615" s="5">
        <v>647.9</v>
      </c>
      <c r="K615" s="53">
        <v>1602.83</v>
      </c>
      <c r="L615" s="53">
        <f t="shared" si="202"/>
        <v>259.61250000000001</v>
      </c>
      <c r="M615" s="5">
        <f t="shared" si="203"/>
        <v>686.28</v>
      </c>
      <c r="N615" s="53">
        <f t="shared" si="204"/>
        <v>1600.5675000000001</v>
      </c>
      <c r="O615" s="6">
        <v>0</v>
      </c>
      <c r="P615" s="5">
        <f t="shared" si="205"/>
        <v>4797.1900000000005</v>
      </c>
      <c r="Q615" s="5">
        <f t="shared" si="206"/>
        <v>1359.1799999999998</v>
      </c>
      <c r="R615" s="5">
        <f t="shared" si="207"/>
        <v>3463.01</v>
      </c>
      <c r="S615" s="55">
        <f t="shared" si="208"/>
        <v>21215.82</v>
      </c>
      <c r="T615" s="1">
        <v>111</v>
      </c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</row>
    <row r="616" spans="1:168" s="2" customFormat="1" ht="15" customHeight="1" x14ac:dyDescent="0.4">
      <c r="A616" s="1">
        <v>31</v>
      </c>
      <c r="B616" s="2" t="s">
        <v>669</v>
      </c>
      <c r="C616" s="1" t="s">
        <v>34</v>
      </c>
      <c r="D616" s="109" t="s">
        <v>633</v>
      </c>
      <c r="E616" s="1" t="s">
        <v>153</v>
      </c>
      <c r="F616" s="1" t="s">
        <v>32</v>
      </c>
      <c r="G616" s="3">
        <v>30000</v>
      </c>
      <c r="H616" s="56">
        <v>0</v>
      </c>
      <c r="I616" s="5">
        <v>25</v>
      </c>
      <c r="J616" s="5">
        <f>+G616*2.87%</f>
        <v>861</v>
      </c>
      <c r="K616" s="53">
        <f t="shared" si="201"/>
        <v>2130</v>
      </c>
      <c r="L616" s="53">
        <f t="shared" si="202"/>
        <v>345</v>
      </c>
      <c r="M616" s="5">
        <f t="shared" si="203"/>
        <v>912</v>
      </c>
      <c r="N616" s="53">
        <f t="shared" si="204"/>
        <v>2127</v>
      </c>
      <c r="O616" s="6">
        <v>0</v>
      </c>
      <c r="P616" s="5">
        <f t="shared" si="205"/>
        <v>6375</v>
      </c>
      <c r="Q616" s="5">
        <f t="shared" si="206"/>
        <v>1798</v>
      </c>
      <c r="R616" s="5">
        <f t="shared" si="207"/>
        <v>4602</v>
      </c>
      <c r="S616" s="55">
        <f t="shared" si="208"/>
        <v>28202</v>
      </c>
      <c r="T616" s="1">
        <v>111</v>
      </c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</row>
    <row r="617" spans="1:168" s="2" customFormat="1" ht="15" customHeight="1" x14ac:dyDescent="0.4">
      <c r="A617" s="1">
        <v>32</v>
      </c>
      <c r="B617" s="2" t="s">
        <v>670</v>
      </c>
      <c r="C617" s="1" t="s">
        <v>34</v>
      </c>
      <c r="D617" s="109" t="s">
        <v>633</v>
      </c>
      <c r="E617" s="1" t="s">
        <v>661</v>
      </c>
      <c r="F617" s="1" t="s">
        <v>32</v>
      </c>
      <c r="G617" s="3">
        <v>22575</v>
      </c>
      <c r="H617" s="56">
        <v>0</v>
      </c>
      <c r="I617" s="5">
        <v>25</v>
      </c>
      <c r="J617" s="5">
        <v>647.9</v>
      </c>
      <c r="K617" s="53">
        <v>1602.83</v>
      </c>
      <c r="L617" s="53">
        <f t="shared" si="202"/>
        <v>259.61250000000001</v>
      </c>
      <c r="M617" s="5">
        <f t="shared" si="203"/>
        <v>686.28</v>
      </c>
      <c r="N617" s="53">
        <f t="shared" si="204"/>
        <v>1600.5675000000001</v>
      </c>
      <c r="O617" s="6">
        <v>1587.38</v>
      </c>
      <c r="P617" s="5">
        <f t="shared" si="205"/>
        <v>4797.1900000000005</v>
      </c>
      <c r="Q617" s="5">
        <f t="shared" si="206"/>
        <v>2946.56</v>
      </c>
      <c r="R617" s="5">
        <f t="shared" si="207"/>
        <v>3463.01</v>
      </c>
      <c r="S617" s="55">
        <f t="shared" si="208"/>
        <v>19628.439999999999</v>
      </c>
      <c r="T617" s="1">
        <v>111</v>
      </c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</row>
    <row r="618" spans="1:168" s="2" customFormat="1" ht="15" customHeight="1" x14ac:dyDescent="0.4">
      <c r="A618" s="1">
        <v>33</v>
      </c>
      <c r="B618" s="2" t="s">
        <v>671</v>
      </c>
      <c r="C618" s="1" t="s">
        <v>34</v>
      </c>
      <c r="D618" s="109" t="s">
        <v>633</v>
      </c>
      <c r="E618" s="1" t="s">
        <v>661</v>
      </c>
      <c r="F618" s="1" t="s">
        <v>32</v>
      </c>
      <c r="G618" s="3">
        <v>22575</v>
      </c>
      <c r="H618" s="56">
        <v>0</v>
      </c>
      <c r="I618" s="5">
        <v>25</v>
      </c>
      <c r="J618" s="5">
        <v>647.9</v>
      </c>
      <c r="K618" s="53">
        <v>1602.83</v>
      </c>
      <c r="L618" s="53">
        <f t="shared" si="202"/>
        <v>259.61250000000001</v>
      </c>
      <c r="M618" s="5">
        <f t="shared" si="203"/>
        <v>686.28</v>
      </c>
      <c r="N618" s="53">
        <f t="shared" si="204"/>
        <v>1600.5675000000001</v>
      </c>
      <c r="O618" s="6">
        <v>0</v>
      </c>
      <c r="P618" s="5">
        <f t="shared" si="205"/>
        <v>4797.1900000000005</v>
      </c>
      <c r="Q618" s="5">
        <f t="shared" si="206"/>
        <v>1359.1799999999998</v>
      </c>
      <c r="R618" s="5">
        <f t="shared" si="207"/>
        <v>3463.01</v>
      </c>
      <c r="S618" s="55">
        <f t="shared" si="208"/>
        <v>21215.82</v>
      </c>
      <c r="T618" s="1">
        <v>111</v>
      </c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</row>
    <row r="619" spans="1:168" s="2" customFormat="1" ht="15" customHeight="1" x14ac:dyDescent="0.4">
      <c r="A619" s="1">
        <v>34</v>
      </c>
      <c r="B619" s="2" t="s">
        <v>672</v>
      </c>
      <c r="C619" s="1" t="s">
        <v>30</v>
      </c>
      <c r="D619" s="109" t="s">
        <v>633</v>
      </c>
      <c r="E619" s="1" t="s">
        <v>661</v>
      </c>
      <c r="F619" s="1" t="s">
        <v>32</v>
      </c>
      <c r="G619" s="3">
        <v>22575</v>
      </c>
      <c r="H619" s="56">
        <v>0</v>
      </c>
      <c r="I619" s="5">
        <v>25</v>
      </c>
      <c r="J619" s="5">
        <v>647.9</v>
      </c>
      <c r="K619" s="53">
        <v>1602.83</v>
      </c>
      <c r="L619" s="53">
        <f t="shared" si="202"/>
        <v>259.61250000000001</v>
      </c>
      <c r="M619" s="5">
        <f t="shared" si="203"/>
        <v>686.28</v>
      </c>
      <c r="N619" s="53">
        <f t="shared" si="204"/>
        <v>1600.5675000000001</v>
      </c>
      <c r="O619" s="6">
        <v>0</v>
      </c>
      <c r="P619" s="5">
        <f t="shared" si="205"/>
        <v>4797.1900000000005</v>
      </c>
      <c r="Q619" s="5">
        <f t="shared" si="206"/>
        <v>1359.1799999999998</v>
      </c>
      <c r="R619" s="5">
        <f t="shared" si="207"/>
        <v>3463.01</v>
      </c>
      <c r="S619" s="55">
        <f t="shared" si="208"/>
        <v>21215.82</v>
      </c>
      <c r="T619" s="1">
        <v>111</v>
      </c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</row>
    <row r="620" spans="1:168" s="2" customFormat="1" ht="15" customHeight="1" x14ac:dyDescent="0.4">
      <c r="A620" s="1">
        <v>35</v>
      </c>
      <c r="B620" s="2" t="s">
        <v>673</v>
      </c>
      <c r="C620" s="1" t="s">
        <v>30</v>
      </c>
      <c r="D620" s="109" t="s">
        <v>633</v>
      </c>
      <c r="E620" s="1" t="s">
        <v>636</v>
      </c>
      <c r="F620" s="1" t="s">
        <v>32</v>
      </c>
      <c r="G620" s="3">
        <v>18000</v>
      </c>
      <c r="H620" s="56">
        <v>0</v>
      </c>
      <c r="I620" s="5">
        <v>25</v>
      </c>
      <c r="J620" s="5">
        <v>516.6</v>
      </c>
      <c r="K620" s="53">
        <f t="shared" si="201"/>
        <v>1277.9999999999998</v>
      </c>
      <c r="L620" s="53">
        <f t="shared" si="202"/>
        <v>207</v>
      </c>
      <c r="M620" s="5">
        <f t="shared" si="203"/>
        <v>547.20000000000005</v>
      </c>
      <c r="N620" s="53">
        <f t="shared" si="204"/>
        <v>1276.2</v>
      </c>
      <c r="O620" s="6">
        <v>0</v>
      </c>
      <c r="P620" s="5">
        <f t="shared" si="205"/>
        <v>3825</v>
      </c>
      <c r="Q620" s="5">
        <f t="shared" si="206"/>
        <v>1088.8000000000002</v>
      </c>
      <c r="R620" s="5">
        <f t="shared" si="207"/>
        <v>2761.2</v>
      </c>
      <c r="S620" s="55">
        <f t="shared" si="208"/>
        <v>16911.2</v>
      </c>
      <c r="T620" s="1">
        <v>111</v>
      </c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</row>
    <row r="621" spans="1:168" s="2" customFormat="1" ht="15" customHeight="1" x14ac:dyDescent="0.4">
      <c r="A621" s="1">
        <v>36</v>
      </c>
      <c r="B621" s="2" t="s">
        <v>674</v>
      </c>
      <c r="C621" s="1" t="s">
        <v>30</v>
      </c>
      <c r="D621" s="109" t="s">
        <v>633</v>
      </c>
      <c r="E621" s="1" t="s">
        <v>636</v>
      </c>
      <c r="F621" s="1" t="s">
        <v>32</v>
      </c>
      <c r="G621" s="3">
        <v>18000</v>
      </c>
      <c r="H621" s="56">
        <v>0</v>
      </c>
      <c r="I621" s="5">
        <v>25</v>
      </c>
      <c r="J621" s="5">
        <v>516.6</v>
      </c>
      <c r="K621" s="53">
        <f t="shared" si="201"/>
        <v>1277.9999999999998</v>
      </c>
      <c r="L621" s="53">
        <f t="shared" si="202"/>
        <v>207</v>
      </c>
      <c r="M621" s="5">
        <f t="shared" si="203"/>
        <v>547.20000000000005</v>
      </c>
      <c r="N621" s="53">
        <f t="shared" si="204"/>
        <v>1276.2</v>
      </c>
      <c r="O621" s="6">
        <v>0</v>
      </c>
      <c r="P621" s="5">
        <f t="shared" si="205"/>
        <v>3825</v>
      </c>
      <c r="Q621" s="5">
        <f t="shared" si="206"/>
        <v>1088.8000000000002</v>
      </c>
      <c r="R621" s="5">
        <f t="shared" si="207"/>
        <v>2761.2</v>
      </c>
      <c r="S621" s="55">
        <f t="shared" si="208"/>
        <v>16911.2</v>
      </c>
      <c r="T621" s="1">
        <v>111</v>
      </c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</row>
    <row r="622" spans="1:168" s="2" customFormat="1" ht="15" customHeight="1" x14ac:dyDescent="0.4">
      <c r="A622" s="1">
        <v>37</v>
      </c>
      <c r="B622" s="2" t="s">
        <v>675</v>
      </c>
      <c r="C622" s="1" t="s">
        <v>34</v>
      </c>
      <c r="D622" s="109" t="s">
        <v>633</v>
      </c>
      <c r="E622" s="1" t="s">
        <v>153</v>
      </c>
      <c r="F622" s="1" t="s">
        <v>32</v>
      </c>
      <c r="G622" s="3">
        <v>22572</v>
      </c>
      <c r="H622" s="56">
        <v>0</v>
      </c>
      <c r="I622" s="5">
        <v>25</v>
      </c>
      <c r="J622" s="5">
        <v>647.82000000000005</v>
      </c>
      <c r="K622" s="53">
        <v>1602.61</v>
      </c>
      <c r="L622" s="53">
        <f t="shared" si="202"/>
        <v>259.57799999999997</v>
      </c>
      <c r="M622" s="5">
        <f t="shared" si="203"/>
        <v>686.18880000000001</v>
      </c>
      <c r="N622" s="53">
        <f t="shared" si="204"/>
        <v>1600.3548000000001</v>
      </c>
      <c r="O622" s="6">
        <v>0</v>
      </c>
      <c r="P622" s="5">
        <f t="shared" si="205"/>
        <v>4796.5515999999998</v>
      </c>
      <c r="Q622" s="5">
        <f t="shared" si="206"/>
        <v>1359.0088000000001</v>
      </c>
      <c r="R622" s="5">
        <f t="shared" si="207"/>
        <v>3462.5428000000002</v>
      </c>
      <c r="S622" s="55">
        <f t="shared" si="208"/>
        <v>21212.9912</v>
      </c>
      <c r="T622" s="1">
        <v>111</v>
      </c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</row>
    <row r="623" spans="1:168" s="2" customFormat="1" ht="15" customHeight="1" x14ac:dyDescent="0.4">
      <c r="A623" s="1">
        <v>38</v>
      </c>
      <c r="B623" s="2" t="s">
        <v>676</v>
      </c>
      <c r="C623" s="1" t="s">
        <v>34</v>
      </c>
      <c r="D623" s="109" t="s">
        <v>633</v>
      </c>
      <c r="E623" s="1" t="s">
        <v>153</v>
      </c>
      <c r="F623" s="1" t="s">
        <v>32</v>
      </c>
      <c r="G623" s="3">
        <v>30000</v>
      </c>
      <c r="H623" s="56">
        <v>0</v>
      </c>
      <c r="I623" s="5">
        <v>25</v>
      </c>
      <c r="J623" s="5">
        <f>+G623*2.87%</f>
        <v>861</v>
      </c>
      <c r="K623" s="53">
        <f t="shared" si="201"/>
        <v>2130</v>
      </c>
      <c r="L623" s="53">
        <f t="shared" si="202"/>
        <v>345</v>
      </c>
      <c r="M623" s="5">
        <f t="shared" si="203"/>
        <v>912</v>
      </c>
      <c r="N623" s="53">
        <f t="shared" si="204"/>
        <v>2127</v>
      </c>
      <c r="O623" s="6">
        <v>0</v>
      </c>
      <c r="P623" s="5">
        <f t="shared" si="205"/>
        <v>6375</v>
      </c>
      <c r="Q623" s="5">
        <f t="shared" si="206"/>
        <v>1798</v>
      </c>
      <c r="R623" s="5">
        <f t="shared" si="207"/>
        <v>4602</v>
      </c>
      <c r="S623" s="55">
        <f t="shared" si="208"/>
        <v>28202</v>
      </c>
      <c r="T623" s="1">
        <v>111</v>
      </c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</row>
    <row r="624" spans="1:168" s="2" customFormat="1" ht="15" customHeight="1" x14ac:dyDescent="0.4">
      <c r="A624" s="1">
        <v>39</v>
      </c>
      <c r="B624" s="2" t="s">
        <v>677</v>
      </c>
      <c r="C624" s="1" t="s">
        <v>30</v>
      </c>
      <c r="D624" s="109" t="s">
        <v>633</v>
      </c>
      <c r="E624" s="1" t="s">
        <v>153</v>
      </c>
      <c r="F624" s="1" t="s">
        <v>32</v>
      </c>
      <c r="G624" s="3">
        <v>30000</v>
      </c>
      <c r="H624" s="56">
        <v>0</v>
      </c>
      <c r="I624" s="5">
        <v>25</v>
      </c>
      <c r="J624" s="5">
        <f>+G624*2.87%</f>
        <v>861</v>
      </c>
      <c r="K624" s="53">
        <f t="shared" si="201"/>
        <v>2130</v>
      </c>
      <c r="L624" s="53">
        <f t="shared" si="202"/>
        <v>345</v>
      </c>
      <c r="M624" s="5">
        <f t="shared" si="203"/>
        <v>912</v>
      </c>
      <c r="N624" s="53">
        <f t="shared" si="204"/>
        <v>2127</v>
      </c>
      <c r="O624" s="6">
        <v>0</v>
      </c>
      <c r="P624" s="5">
        <f t="shared" si="205"/>
        <v>6375</v>
      </c>
      <c r="Q624" s="5">
        <f t="shared" si="206"/>
        <v>1798</v>
      </c>
      <c r="R624" s="5">
        <f t="shared" si="207"/>
        <v>4602</v>
      </c>
      <c r="S624" s="55">
        <f t="shared" si="208"/>
        <v>28202</v>
      </c>
      <c r="T624" s="1">
        <v>111</v>
      </c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</row>
    <row r="625" spans="1:168" s="2" customFormat="1" ht="15" customHeight="1" x14ac:dyDescent="0.4">
      <c r="A625" s="1">
        <v>40</v>
      </c>
      <c r="B625" s="2" t="s">
        <v>678</v>
      </c>
      <c r="C625" s="1" t="s">
        <v>30</v>
      </c>
      <c r="D625" s="109" t="s">
        <v>633</v>
      </c>
      <c r="E625" s="1" t="s">
        <v>153</v>
      </c>
      <c r="F625" s="1" t="s">
        <v>32</v>
      </c>
      <c r="G625" s="3">
        <v>30000</v>
      </c>
      <c r="H625" s="56">
        <v>0</v>
      </c>
      <c r="I625" s="5">
        <v>25</v>
      </c>
      <c r="J625" s="5">
        <f>+G625*2.87%</f>
        <v>861</v>
      </c>
      <c r="K625" s="53">
        <f t="shared" si="201"/>
        <v>2130</v>
      </c>
      <c r="L625" s="53">
        <f>+G625*1.15%</f>
        <v>345</v>
      </c>
      <c r="M625" s="5">
        <f>+G625*3.04%</f>
        <v>912</v>
      </c>
      <c r="N625" s="53">
        <f>+G625*7.09%</f>
        <v>2127</v>
      </c>
      <c r="O625" s="6">
        <v>0</v>
      </c>
      <c r="P625" s="5">
        <f>SUM(J625:N625)</f>
        <v>6375</v>
      </c>
      <c r="Q625" s="5">
        <f>+H625+I625+J625+M625+O625</f>
        <v>1798</v>
      </c>
      <c r="R625" s="5">
        <f>+K625+L625+N625</f>
        <v>4602</v>
      </c>
      <c r="S625" s="55">
        <f>+G625-Q625</f>
        <v>28202</v>
      </c>
      <c r="T625" s="1">
        <v>111</v>
      </c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</row>
    <row r="626" spans="1:168" s="2" customFormat="1" ht="15" customHeight="1" x14ac:dyDescent="0.4">
      <c r="A626" s="1">
        <v>41</v>
      </c>
      <c r="B626" s="2" t="s">
        <v>679</v>
      </c>
      <c r="C626" s="1" t="s">
        <v>30</v>
      </c>
      <c r="D626" s="109" t="s">
        <v>633</v>
      </c>
      <c r="E626" s="1" t="s">
        <v>153</v>
      </c>
      <c r="F626" s="1" t="s">
        <v>32</v>
      </c>
      <c r="G626" s="3">
        <v>30000</v>
      </c>
      <c r="H626" s="56">
        <v>0</v>
      </c>
      <c r="I626" s="5">
        <v>25</v>
      </c>
      <c r="J626" s="5">
        <f>+G626*2.87%</f>
        <v>861</v>
      </c>
      <c r="K626" s="53">
        <f t="shared" si="201"/>
        <v>2130</v>
      </c>
      <c r="L626" s="53">
        <f t="shared" si="202"/>
        <v>345</v>
      </c>
      <c r="M626" s="5">
        <f t="shared" si="203"/>
        <v>912</v>
      </c>
      <c r="N626" s="53">
        <f t="shared" si="204"/>
        <v>2127</v>
      </c>
      <c r="O626" s="6">
        <v>0</v>
      </c>
      <c r="P626" s="5">
        <f t="shared" si="205"/>
        <v>6375</v>
      </c>
      <c r="Q626" s="5">
        <f t="shared" si="206"/>
        <v>1798</v>
      </c>
      <c r="R626" s="5">
        <f t="shared" si="207"/>
        <v>4602</v>
      </c>
      <c r="S626" s="55">
        <f t="shared" si="208"/>
        <v>28202</v>
      </c>
      <c r="T626" s="1">
        <v>111</v>
      </c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</row>
    <row r="627" spans="1:168" s="2" customFormat="1" ht="15" customHeight="1" x14ac:dyDescent="0.4">
      <c r="A627" s="1">
        <v>42</v>
      </c>
      <c r="B627" s="2" t="s">
        <v>680</v>
      </c>
      <c r="C627" s="1" t="s">
        <v>30</v>
      </c>
      <c r="D627" s="109" t="s">
        <v>633</v>
      </c>
      <c r="E627" s="1" t="s">
        <v>153</v>
      </c>
      <c r="F627" s="1" t="s">
        <v>32</v>
      </c>
      <c r="G627" s="3">
        <v>22575</v>
      </c>
      <c r="H627" s="56">
        <v>0</v>
      </c>
      <c r="I627" s="5">
        <v>25</v>
      </c>
      <c r="J627" s="5">
        <v>647.9</v>
      </c>
      <c r="K627" s="53">
        <v>1602.83</v>
      </c>
      <c r="L627" s="53">
        <f t="shared" si="202"/>
        <v>259.61250000000001</v>
      </c>
      <c r="M627" s="5">
        <f t="shared" si="203"/>
        <v>686.28</v>
      </c>
      <c r="N627" s="53">
        <f t="shared" si="204"/>
        <v>1600.5675000000001</v>
      </c>
      <c r="O627" s="6">
        <v>0</v>
      </c>
      <c r="P627" s="5">
        <f t="shared" si="205"/>
        <v>4797.1900000000005</v>
      </c>
      <c r="Q627" s="5">
        <f t="shared" si="206"/>
        <v>1359.1799999999998</v>
      </c>
      <c r="R627" s="5">
        <f t="shared" si="207"/>
        <v>3463.01</v>
      </c>
      <c r="S627" s="55">
        <f t="shared" si="208"/>
        <v>21215.82</v>
      </c>
      <c r="T627" s="1">
        <v>111</v>
      </c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</row>
    <row r="628" spans="1:168" s="2" customFormat="1" ht="15" customHeight="1" x14ac:dyDescent="0.4">
      <c r="A628" s="1">
        <v>43</v>
      </c>
      <c r="B628" s="2" t="s">
        <v>681</v>
      </c>
      <c r="C628" s="1" t="s">
        <v>30</v>
      </c>
      <c r="D628" s="109" t="s">
        <v>633</v>
      </c>
      <c r="E628" s="1" t="s">
        <v>153</v>
      </c>
      <c r="F628" s="1" t="s">
        <v>32</v>
      </c>
      <c r="G628" s="3">
        <v>30000</v>
      </c>
      <c r="H628" s="56">
        <v>0</v>
      </c>
      <c r="I628" s="5">
        <v>25</v>
      </c>
      <c r="J628" s="5">
        <f>+G628*2.87%</f>
        <v>861</v>
      </c>
      <c r="K628" s="53">
        <f t="shared" si="201"/>
        <v>2130</v>
      </c>
      <c r="L628" s="53">
        <f t="shared" si="202"/>
        <v>345</v>
      </c>
      <c r="M628" s="5">
        <f t="shared" si="203"/>
        <v>912</v>
      </c>
      <c r="N628" s="53">
        <f t="shared" si="204"/>
        <v>2127</v>
      </c>
      <c r="O628" s="6">
        <v>0</v>
      </c>
      <c r="P628" s="5">
        <f t="shared" si="205"/>
        <v>6375</v>
      </c>
      <c r="Q628" s="5">
        <f t="shared" si="206"/>
        <v>1798</v>
      </c>
      <c r="R628" s="5">
        <f t="shared" si="207"/>
        <v>4602</v>
      </c>
      <c r="S628" s="55">
        <f t="shared" si="208"/>
        <v>28202</v>
      </c>
      <c r="T628" s="1">
        <v>111</v>
      </c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</row>
    <row r="629" spans="1:168" s="2" customFormat="1" ht="15" customHeight="1" x14ac:dyDescent="0.4">
      <c r="A629" s="1">
        <v>44</v>
      </c>
      <c r="B629" s="2" t="s">
        <v>682</v>
      </c>
      <c r="C629" s="1" t="s">
        <v>30</v>
      </c>
      <c r="D629" s="109" t="s">
        <v>633</v>
      </c>
      <c r="E629" s="1" t="s">
        <v>153</v>
      </c>
      <c r="F629" s="1" t="s">
        <v>32</v>
      </c>
      <c r="G629" s="3">
        <v>30000</v>
      </c>
      <c r="H629" s="56">
        <v>0</v>
      </c>
      <c r="I629" s="5">
        <v>25</v>
      </c>
      <c r="J629" s="5">
        <f>+G629*2.87%</f>
        <v>861</v>
      </c>
      <c r="K629" s="53">
        <f t="shared" si="201"/>
        <v>2130</v>
      </c>
      <c r="L629" s="53">
        <f t="shared" si="202"/>
        <v>345</v>
      </c>
      <c r="M629" s="5">
        <f t="shared" si="203"/>
        <v>912</v>
      </c>
      <c r="N629" s="53">
        <f t="shared" si="204"/>
        <v>2127</v>
      </c>
      <c r="O629" s="6">
        <v>0</v>
      </c>
      <c r="P629" s="5">
        <f t="shared" si="205"/>
        <v>6375</v>
      </c>
      <c r="Q629" s="5">
        <f t="shared" si="206"/>
        <v>1798</v>
      </c>
      <c r="R629" s="5">
        <f t="shared" si="207"/>
        <v>4602</v>
      </c>
      <c r="S629" s="55">
        <f t="shared" si="208"/>
        <v>28202</v>
      </c>
      <c r="T629" s="1">
        <v>111</v>
      </c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</row>
    <row r="630" spans="1:168" s="2" customFormat="1" ht="15" customHeight="1" x14ac:dyDescent="0.4">
      <c r="A630" s="1">
        <v>45</v>
      </c>
      <c r="B630" s="2" t="s">
        <v>683</v>
      </c>
      <c r="C630" s="1" t="s">
        <v>30</v>
      </c>
      <c r="D630" s="109" t="s">
        <v>633</v>
      </c>
      <c r="E630" s="1" t="s">
        <v>153</v>
      </c>
      <c r="F630" s="1" t="s">
        <v>32</v>
      </c>
      <c r="G630" s="3">
        <v>30000</v>
      </c>
      <c r="H630" s="56">
        <v>0</v>
      </c>
      <c r="I630" s="5">
        <v>25</v>
      </c>
      <c r="J630" s="5">
        <f>+G630*2.87%</f>
        <v>861</v>
      </c>
      <c r="K630" s="53">
        <f t="shared" si="201"/>
        <v>2130</v>
      </c>
      <c r="L630" s="53">
        <f t="shared" si="202"/>
        <v>345</v>
      </c>
      <c r="M630" s="5">
        <f t="shared" si="203"/>
        <v>912</v>
      </c>
      <c r="N630" s="53">
        <f t="shared" si="204"/>
        <v>2127</v>
      </c>
      <c r="O630" s="6">
        <v>0</v>
      </c>
      <c r="P630" s="5">
        <f t="shared" si="205"/>
        <v>6375</v>
      </c>
      <c r="Q630" s="5">
        <f t="shared" si="206"/>
        <v>1798</v>
      </c>
      <c r="R630" s="5">
        <f t="shared" si="207"/>
        <v>4602</v>
      </c>
      <c r="S630" s="55">
        <f t="shared" si="208"/>
        <v>28202</v>
      </c>
      <c r="T630" s="1">
        <v>111</v>
      </c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</row>
    <row r="631" spans="1:168" s="2" customFormat="1" ht="15" customHeight="1" x14ac:dyDescent="0.4">
      <c r="A631" s="1">
        <v>46</v>
      </c>
      <c r="B631" s="2" t="s">
        <v>684</v>
      </c>
      <c r="C631" s="1" t="s">
        <v>34</v>
      </c>
      <c r="D631" s="109" t="s">
        <v>633</v>
      </c>
      <c r="E631" s="1" t="s">
        <v>153</v>
      </c>
      <c r="F631" s="1" t="s">
        <v>32</v>
      </c>
      <c r="G631" s="3">
        <v>31500</v>
      </c>
      <c r="H631" s="4">
        <v>0</v>
      </c>
      <c r="I631" s="5">
        <v>25</v>
      </c>
      <c r="J631" s="5">
        <f>+G631*2.87%</f>
        <v>904.05</v>
      </c>
      <c r="K631" s="53">
        <f t="shared" si="201"/>
        <v>2236.5</v>
      </c>
      <c r="L631" s="53">
        <f t="shared" si="202"/>
        <v>362.25</v>
      </c>
      <c r="M631" s="5">
        <f t="shared" si="203"/>
        <v>957.6</v>
      </c>
      <c r="N631" s="53">
        <f t="shared" si="204"/>
        <v>2233.3500000000004</v>
      </c>
      <c r="O631" s="6">
        <v>0</v>
      </c>
      <c r="P631" s="5">
        <f t="shared" si="205"/>
        <v>6693.7500000000009</v>
      </c>
      <c r="Q631" s="5">
        <f t="shared" si="206"/>
        <v>1886.65</v>
      </c>
      <c r="R631" s="5">
        <f t="shared" si="207"/>
        <v>4832.1000000000004</v>
      </c>
      <c r="S631" s="55">
        <f t="shared" si="208"/>
        <v>29613.35</v>
      </c>
      <c r="T631" s="1">
        <v>111</v>
      </c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</row>
    <row r="632" spans="1:168" s="2" customFormat="1" ht="15" customHeight="1" x14ac:dyDescent="0.4">
      <c r="A632" s="1">
        <v>47</v>
      </c>
      <c r="B632" s="2" t="s">
        <v>685</v>
      </c>
      <c r="C632" s="1" t="s">
        <v>30</v>
      </c>
      <c r="D632" s="109" t="s">
        <v>633</v>
      </c>
      <c r="E632" s="1" t="s">
        <v>153</v>
      </c>
      <c r="F632" s="1" t="s">
        <v>32</v>
      </c>
      <c r="G632" s="3">
        <v>31500</v>
      </c>
      <c r="H632" s="4">
        <v>0</v>
      </c>
      <c r="I632" s="5">
        <v>25</v>
      </c>
      <c r="J632" s="5">
        <f>+G632*2.87%</f>
        <v>904.05</v>
      </c>
      <c r="K632" s="53">
        <f t="shared" si="201"/>
        <v>2236.5</v>
      </c>
      <c r="L632" s="53">
        <f t="shared" si="202"/>
        <v>362.25</v>
      </c>
      <c r="M632" s="5">
        <f t="shared" si="203"/>
        <v>957.6</v>
      </c>
      <c r="N632" s="53">
        <f t="shared" si="204"/>
        <v>2233.3500000000004</v>
      </c>
      <c r="O632" s="6">
        <v>0</v>
      </c>
      <c r="P632" s="5">
        <f t="shared" si="205"/>
        <v>6693.7500000000009</v>
      </c>
      <c r="Q632" s="5">
        <f t="shared" si="206"/>
        <v>1886.65</v>
      </c>
      <c r="R632" s="5">
        <f t="shared" si="207"/>
        <v>4832.1000000000004</v>
      </c>
      <c r="S632" s="55">
        <f t="shared" si="208"/>
        <v>29613.35</v>
      </c>
      <c r="T632" s="1">
        <v>111</v>
      </c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</row>
    <row r="633" spans="1:168" s="2" customFormat="1" ht="15" customHeight="1" x14ac:dyDescent="0.4">
      <c r="A633" s="1">
        <v>48</v>
      </c>
      <c r="B633" s="2" t="s">
        <v>686</v>
      </c>
      <c r="C633" s="1" t="s">
        <v>30</v>
      </c>
      <c r="D633" s="109" t="s">
        <v>633</v>
      </c>
      <c r="E633" s="1" t="s">
        <v>636</v>
      </c>
      <c r="F633" s="1" t="s">
        <v>32</v>
      </c>
      <c r="G633" s="3">
        <v>18000</v>
      </c>
      <c r="H633" s="4">
        <v>0</v>
      </c>
      <c r="I633" s="5">
        <v>25</v>
      </c>
      <c r="J633" s="5">
        <v>516.6</v>
      </c>
      <c r="K633" s="53">
        <f t="shared" si="201"/>
        <v>1277.9999999999998</v>
      </c>
      <c r="L633" s="53">
        <f t="shared" si="202"/>
        <v>207</v>
      </c>
      <c r="M633" s="5">
        <f t="shared" si="203"/>
        <v>547.20000000000005</v>
      </c>
      <c r="N633" s="53">
        <f t="shared" si="204"/>
        <v>1276.2</v>
      </c>
      <c r="O633" s="6">
        <v>0</v>
      </c>
      <c r="P633" s="5">
        <f t="shared" si="205"/>
        <v>3825</v>
      </c>
      <c r="Q633" s="5">
        <f t="shared" si="206"/>
        <v>1088.8000000000002</v>
      </c>
      <c r="R633" s="5">
        <f t="shared" si="207"/>
        <v>2761.2</v>
      </c>
      <c r="S633" s="55">
        <f t="shared" si="208"/>
        <v>16911.2</v>
      </c>
      <c r="T633" s="1">
        <v>111</v>
      </c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</row>
    <row r="634" spans="1:168" s="2" customFormat="1" ht="15" customHeight="1" x14ac:dyDescent="0.4">
      <c r="A634" s="1">
        <v>49</v>
      </c>
      <c r="B634" s="2" t="s">
        <v>687</v>
      </c>
      <c r="C634" s="1" t="s">
        <v>30</v>
      </c>
      <c r="D634" s="109" t="s">
        <v>633</v>
      </c>
      <c r="E634" s="1" t="s">
        <v>636</v>
      </c>
      <c r="F634" s="1" t="s">
        <v>32</v>
      </c>
      <c r="G634" s="3">
        <v>18000</v>
      </c>
      <c r="H634" s="56">
        <v>0</v>
      </c>
      <c r="I634" s="5">
        <v>25</v>
      </c>
      <c r="J634" s="5">
        <v>516.6</v>
      </c>
      <c r="K634" s="53">
        <f t="shared" si="201"/>
        <v>1277.9999999999998</v>
      </c>
      <c r="L634" s="53">
        <f t="shared" si="202"/>
        <v>207</v>
      </c>
      <c r="M634" s="5">
        <f t="shared" si="203"/>
        <v>547.20000000000005</v>
      </c>
      <c r="N634" s="53">
        <f t="shared" si="204"/>
        <v>1276.2</v>
      </c>
      <c r="O634" s="6">
        <v>0</v>
      </c>
      <c r="P634" s="5">
        <f t="shared" si="205"/>
        <v>3825</v>
      </c>
      <c r="Q634" s="5">
        <f t="shared" si="206"/>
        <v>1088.8000000000002</v>
      </c>
      <c r="R634" s="5">
        <f t="shared" si="207"/>
        <v>2761.2</v>
      </c>
      <c r="S634" s="55">
        <f t="shared" si="208"/>
        <v>16911.2</v>
      </c>
      <c r="T634" s="1">
        <v>111</v>
      </c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</row>
    <row r="635" spans="1:168" s="2" customFormat="1" ht="15" customHeight="1" x14ac:dyDescent="0.4">
      <c r="A635" s="1">
        <v>50</v>
      </c>
      <c r="B635" s="2" t="s">
        <v>688</v>
      </c>
      <c r="C635" s="1" t="s">
        <v>30</v>
      </c>
      <c r="D635" s="109" t="s">
        <v>633</v>
      </c>
      <c r="E635" s="1" t="s">
        <v>153</v>
      </c>
      <c r="F635" s="1" t="s">
        <v>32</v>
      </c>
      <c r="G635" s="3">
        <v>31500</v>
      </c>
      <c r="H635" s="4">
        <v>0</v>
      </c>
      <c r="I635" s="5">
        <v>25</v>
      </c>
      <c r="J635" s="5">
        <f>+G635*2.87%</f>
        <v>904.05</v>
      </c>
      <c r="K635" s="53">
        <f t="shared" si="201"/>
        <v>2236.5</v>
      </c>
      <c r="L635" s="53">
        <f t="shared" si="202"/>
        <v>362.25</v>
      </c>
      <c r="M635" s="5">
        <f t="shared" si="203"/>
        <v>957.6</v>
      </c>
      <c r="N635" s="53">
        <f t="shared" si="204"/>
        <v>2233.3500000000004</v>
      </c>
      <c r="O635" s="6">
        <v>1587.38</v>
      </c>
      <c r="P635" s="5">
        <f t="shared" si="205"/>
        <v>6693.7500000000009</v>
      </c>
      <c r="Q635" s="5">
        <f t="shared" si="206"/>
        <v>3474.03</v>
      </c>
      <c r="R635" s="5">
        <f t="shared" si="207"/>
        <v>4832.1000000000004</v>
      </c>
      <c r="S635" s="55">
        <f t="shared" si="208"/>
        <v>28025.97</v>
      </c>
      <c r="T635" s="1">
        <v>111</v>
      </c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</row>
    <row r="636" spans="1:168" s="2" customFormat="1" ht="15" customHeight="1" x14ac:dyDescent="0.4">
      <c r="A636" s="1">
        <v>51</v>
      </c>
      <c r="B636" s="2" t="s">
        <v>689</v>
      </c>
      <c r="C636" s="1" t="s">
        <v>30</v>
      </c>
      <c r="D636" s="109" t="s">
        <v>633</v>
      </c>
      <c r="E636" s="134" t="s">
        <v>690</v>
      </c>
      <c r="F636" s="1" t="s">
        <v>32</v>
      </c>
      <c r="G636" s="3">
        <v>18000</v>
      </c>
      <c r="H636" s="56">
        <v>0</v>
      </c>
      <c r="I636" s="5">
        <v>25</v>
      </c>
      <c r="J636" s="5">
        <v>516.6</v>
      </c>
      <c r="K636" s="53">
        <f t="shared" si="201"/>
        <v>1277.9999999999998</v>
      </c>
      <c r="L636" s="53">
        <f t="shared" si="202"/>
        <v>207</v>
      </c>
      <c r="M636" s="5">
        <f t="shared" si="203"/>
        <v>547.20000000000005</v>
      </c>
      <c r="N636" s="53">
        <f t="shared" si="204"/>
        <v>1276.2</v>
      </c>
      <c r="O636" s="6">
        <v>0</v>
      </c>
      <c r="P636" s="5">
        <f t="shared" si="205"/>
        <v>3825</v>
      </c>
      <c r="Q636" s="5">
        <f t="shared" si="206"/>
        <v>1088.8000000000002</v>
      </c>
      <c r="R636" s="5">
        <f t="shared" si="207"/>
        <v>2761.2</v>
      </c>
      <c r="S636" s="55">
        <f t="shared" si="208"/>
        <v>16911.2</v>
      </c>
      <c r="T636" s="1">
        <v>111</v>
      </c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</row>
    <row r="637" spans="1:168" s="2" customFormat="1" ht="15" customHeight="1" x14ac:dyDescent="0.4">
      <c r="A637" s="1">
        <v>52</v>
      </c>
      <c r="B637" s="2" t="s">
        <v>691</v>
      </c>
      <c r="C637" s="1" t="s">
        <v>30</v>
      </c>
      <c r="D637" s="109" t="s">
        <v>633</v>
      </c>
      <c r="E637" s="1" t="s">
        <v>636</v>
      </c>
      <c r="F637" s="1" t="s">
        <v>32</v>
      </c>
      <c r="G637" s="3">
        <v>16500</v>
      </c>
      <c r="H637" s="4">
        <v>0</v>
      </c>
      <c r="I637" s="5">
        <v>25</v>
      </c>
      <c r="J637" s="5">
        <f>+G637*2.87%</f>
        <v>473.55</v>
      </c>
      <c r="K637" s="53">
        <f t="shared" si="201"/>
        <v>1171.5</v>
      </c>
      <c r="L637" s="53">
        <f t="shared" si="202"/>
        <v>189.75</v>
      </c>
      <c r="M637" s="5">
        <f t="shared" si="203"/>
        <v>501.6</v>
      </c>
      <c r="N637" s="53">
        <f t="shared" si="204"/>
        <v>1169.8500000000001</v>
      </c>
      <c r="O637" s="6">
        <v>0</v>
      </c>
      <c r="P637" s="5">
        <f t="shared" si="205"/>
        <v>3506.25</v>
      </c>
      <c r="Q637" s="5">
        <f t="shared" si="206"/>
        <v>1000.1500000000001</v>
      </c>
      <c r="R637" s="5">
        <f t="shared" si="207"/>
        <v>2531.1000000000004</v>
      </c>
      <c r="S637" s="55">
        <f t="shared" si="208"/>
        <v>15499.85</v>
      </c>
      <c r="T637" s="1">
        <v>111</v>
      </c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</row>
    <row r="638" spans="1:168" s="2" customFormat="1" ht="15" customHeight="1" x14ac:dyDescent="0.4">
      <c r="A638" s="1">
        <v>53</v>
      </c>
      <c r="B638" s="2" t="s">
        <v>692</v>
      </c>
      <c r="C638" s="1" t="s">
        <v>30</v>
      </c>
      <c r="D638" s="109" t="s">
        <v>633</v>
      </c>
      <c r="E638" s="1" t="s">
        <v>636</v>
      </c>
      <c r="F638" s="1" t="s">
        <v>32</v>
      </c>
      <c r="G638" s="3">
        <v>18000</v>
      </c>
      <c r="H638" s="4">
        <v>0</v>
      </c>
      <c r="I638" s="5">
        <v>25</v>
      </c>
      <c r="J638" s="5">
        <v>516.6</v>
      </c>
      <c r="K638" s="53">
        <f t="shared" si="201"/>
        <v>1277.9999999999998</v>
      </c>
      <c r="L638" s="53">
        <f t="shared" si="202"/>
        <v>207</v>
      </c>
      <c r="M638" s="5">
        <f t="shared" si="203"/>
        <v>547.20000000000005</v>
      </c>
      <c r="N638" s="53">
        <f t="shared" si="204"/>
        <v>1276.2</v>
      </c>
      <c r="O638" s="6">
        <v>0</v>
      </c>
      <c r="P638" s="5">
        <f t="shared" si="205"/>
        <v>3825</v>
      </c>
      <c r="Q638" s="5">
        <f t="shared" si="206"/>
        <v>1088.8000000000002</v>
      </c>
      <c r="R638" s="5">
        <f t="shared" si="207"/>
        <v>2761.2</v>
      </c>
      <c r="S638" s="55">
        <f t="shared" si="208"/>
        <v>16911.2</v>
      </c>
      <c r="T638" s="1">
        <v>111</v>
      </c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</row>
    <row r="639" spans="1:168" s="2" customFormat="1" ht="15" customHeight="1" x14ac:dyDescent="0.4">
      <c r="A639" s="1">
        <v>54</v>
      </c>
      <c r="B639" s="2" t="s">
        <v>693</v>
      </c>
      <c r="C639" s="1" t="s">
        <v>30</v>
      </c>
      <c r="D639" s="109" t="s">
        <v>633</v>
      </c>
      <c r="E639" s="1" t="s">
        <v>661</v>
      </c>
      <c r="F639" s="1" t="s">
        <v>32</v>
      </c>
      <c r="G639" s="3">
        <v>22575</v>
      </c>
      <c r="H639" s="56">
        <v>0</v>
      </c>
      <c r="I639" s="5">
        <v>25</v>
      </c>
      <c r="J639" s="5">
        <f t="shared" ref="J639:J644" si="210">+G639*2.87%</f>
        <v>647.90250000000003</v>
      </c>
      <c r="K639" s="53">
        <v>1602.83</v>
      </c>
      <c r="L639" s="53">
        <f t="shared" si="202"/>
        <v>259.61250000000001</v>
      </c>
      <c r="M639" s="5">
        <f t="shared" si="203"/>
        <v>686.28</v>
      </c>
      <c r="N639" s="53">
        <f t="shared" si="204"/>
        <v>1600.5675000000001</v>
      </c>
      <c r="O639" s="6">
        <v>0</v>
      </c>
      <c r="P639" s="5">
        <f t="shared" si="205"/>
        <v>4797.1925000000001</v>
      </c>
      <c r="Q639" s="5">
        <f t="shared" si="206"/>
        <v>1359.1824999999999</v>
      </c>
      <c r="R639" s="5">
        <f t="shared" si="207"/>
        <v>3463.01</v>
      </c>
      <c r="S639" s="55">
        <f t="shared" si="208"/>
        <v>21215.817500000001</v>
      </c>
      <c r="T639" s="1">
        <v>111</v>
      </c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</row>
    <row r="640" spans="1:168" s="2" customFormat="1" ht="15" customHeight="1" x14ac:dyDescent="0.4">
      <c r="A640" s="1">
        <v>55</v>
      </c>
      <c r="B640" s="2" t="s">
        <v>694</v>
      </c>
      <c r="C640" s="1" t="s">
        <v>34</v>
      </c>
      <c r="D640" s="109" t="s">
        <v>633</v>
      </c>
      <c r="E640" s="1" t="s">
        <v>661</v>
      </c>
      <c r="F640" s="1" t="s">
        <v>32</v>
      </c>
      <c r="G640" s="3">
        <v>22575</v>
      </c>
      <c r="H640" s="56">
        <v>0</v>
      </c>
      <c r="I640" s="5">
        <v>25</v>
      </c>
      <c r="J640" s="5">
        <f t="shared" si="210"/>
        <v>647.90250000000003</v>
      </c>
      <c r="K640" s="53">
        <v>1602.83</v>
      </c>
      <c r="L640" s="53">
        <f t="shared" si="202"/>
        <v>259.61250000000001</v>
      </c>
      <c r="M640" s="5">
        <f t="shared" si="203"/>
        <v>686.28</v>
      </c>
      <c r="N640" s="53">
        <f>+G640*7.09%</f>
        <v>1600.5675000000001</v>
      </c>
      <c r="O640" s="6">
        <v>0</v>
      </c>
      <c r="P640" s="5">
        <f>SUM(J640:N640)</f>
        <v>4797.1925000000001</v>
      </c>
      <c r="Q640" s="5">
        <f>+H640+I640+J640+M640+O640</f>
        <v>1359.1824999999999</v>
      </c>
      <c r="R640" s="5">
        <f>+K640+L640+N640</f>
        <v>3463.01</v>
      </c>
      <c r="S640" s="55">
        <f>+G640-Q640</f>
        <v>21215.817500000001</v>
      </c>
      <c r="T640" s="1">
        <v>111</v>
      </c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</row>
    <row r="641" spans="1:168" s="2" customFormat="1" ht="15" customHeight="1" x14ac:dyDescent="0.4">
      <c r="A641" s="1">
        <v>56</v>
      </c>
      <c r="B641" s="2" t="s">
        <v>695</v>
      </c>
      <c r="C641" s="1" t="s">
        <v>34</v>
      </c>
      <c r="D641" s="109" t="s">
        <v>633</v>
      </c>
      <c r="E641" s="1" t="s">
        <v>275</v>
      </c>
      <c r="F641" s="1" t="s">
        <v>32</v>
      </c>
      <c r="G641" s="3">
        <v>22000</v>
      </c>
      <c r="H641" s="56">
        <v>0</v>
      </c>
      <c r="I641" s="5">
        <v>25</v>
      </c>
      <c r="J641" s="5">
        <f t="shared" si="210"/>
        <v>631.4</v>
      </c>
      <c r="K641" s="53">
        <f t="shared" si="201"/>
        <v>1561.9999999999998</v>
      </c>
      <c r="L641" s="53">
        <f t="shared" si="202"/>
        <v>253</v>
      </c>
      <c r="M641" s="5">
        <f t="shared" si="203"/>
        <v>668.8</v>
      </c>
      <c r="N641" s="53">
        <f t="shared" si="204"/>
        <v>1559.8000000000002</v>
      </c>
      <c r="O641" s="6">
        <v>0</v>
      </c>
      <c r="P641" s="5">
        <f t="shared" si="205"/>
        <v>4675</v>
      </c>
      <c r="Q641" s="5">
        <f t="shared" si="206"/>
        <v>1325.1999999999998</v>
      </c>
      <c r="R641" s="5">
        <f t="shared" si="207"/>
        <v>3374.8</v>
      </c>
      <c r="S641" s="55">
        <f t="shared" si="208"/>
        <v>20674.8</v>
      </c>
      <c r="T641" s="1">
        <v>111</v>
      </c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</row>
    <row r="642" spans="1:168" s="2" customFormat="1" ht="15" customHeight="1" x14ac:dyDescent="0.4">
      <c r="A642" s="1">
        <v>57</v>
      </c>
      <c r="B642" s="108" t="s">
        <v>696</v>
      </c>
      <c r="C642" s="1" t="s">
        <v>34</v>
      </c>
      <c r="D642" s="109" t="s">
        <v>633</v>
      </c>
      <c r="E642" s="1" t="s">
        <v>153</v>
      </c>
      <c r="F642" s="1" t="s">
        <v>32</v>
      </c>
      <c r="G642" s="3">
        <v>30000</v>
      </c>
      <c r="H642" s="56">
        <v>0</v>
      </c>
      <c r="I642" s="5">
        <v>25</v>
      </c>
      <c r="J642" s="5">
        <f t="shared" si="210"/>
        <v>861</v>
      </c>
      <c r="K642" s="53">
        <f t="shared" si="201"/>
        <v>2130</v>
      </c>
      <c r="L642" s="53">
        <f t="shared" si="202"/>
        <v>345</v>
      </c>
      <c r="M642" s="5">
        <f t="shared" si="203"/>
        <v>912</v>
      </c>
      <c r="N642" s="53">
        <f t="shared" si="204"/>
        <v>2127</v>
      </c>
      <c r="O642" s="6">
        <v>0</v>
      </c>
      <c r="P642" s="5">
        <f t="shared" si="205"/>
        <v>6375</v>
      </c>
      <c r="Q642" s="5">
        <f t="shared" si="206"/>
        <v>1798</v>
      </c>
      <c r="R642" s="5">
        <f t="shared" si="207"/>
        <v>4602</v>
      </c>
      <c r="S642" s="55">
        <f t="shared" si="208"/>
        <v>28202</v>
      </c>
      <c r="T642" s="1">
        <v>111</v>
      </c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</row>
    <row r="643" spans="1:168" s="2" customFormat="1" ht="15" customHeight="1" x14ac:dyDescent="0.4">
      <c r="A643" s="1">
        <v>58</v>
      </c>
      <c r="B643" s="108" t="s">
        <v>697</v>
      </c>
      <c r="C643" s="1" t="s">
        <v>30</v>
      </c>
      <c r="D643" s="109" t="s">
        <v>633</v>
      </c>
      <c r="E643" s="1" t="s">
        <v>338</v>
      </c>
      <c r="F643" s="1" t="s">
        <v>32</v>
      </c>
      <c r="G643" s="3">
        <v>25000</v>
      </c>
      <c r="H643" s="56">
        <v>0</v>
      </c>
      <c r="I643" s="5">
        <v>25</v>
      </c>
      <c r="J643" s="5">
        <f t="shared" si="210"/>
        <v>717.5</v>
      </c>
      <c r="K643" s="53">
        <f t="shared" si="201"/>
        <v>1774.9999999999998</v>
      </c>
      <c r="L643" s="53">
        <f t="shared" si="202"/>
        <v>287.5</v>
      </c>
      <c r="M643" s="5">
        <f t="shared" si="203"/>
        <v>760</v>
      </c>
      <c r="N643" s="53">
        <f t="shared" si="204"/>
        <v>1772.5000000000002</v>
      </c>
      <c r="O643" s="6">
        <v>0</v>
      </c>
      <c r="P643" s="5">
        <f t="shared" si="205"/>
        <v>5312.5</v>
      </c>
      <c r="Q643" s="5">
        <f t="shared" si="206"/>
        <v>1502.5</v>
      </c>
      <c r="R643" s="5">
        <f t="shared" si="207"/>
        <v>3835</v>
      </c>
      <c r="S643" s="55">
        <f t="shared" si="208"/>
        <v>23497.5</v>
      </c>
      <c r="T643" s="1">
        <v>111</v>
      </c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</row>
    <row r="644" spans="1:168" s="2" customFormat="1" ht="15" customHeight="1" x14ac:dyDescent="0.4">
      <c r="A644" s="1">
        <v>59</v>
      </c>
      <c r="B644" s="108" t="s">
        <v>698</v>
      </c>
      <c r="C644" s="1" t="s">
        <v>30</v>
      </c>
      <c r="D644" s="109" t="s">
        <v>633</v>
      </c>
      <c r="E644" s="1" t="s">
        <v>338</v>
      </c>
      <c r="F644" s="1" t="s">
        <v>32</v>
      </c>
      <c r="G644" s="3">
        <v>25000</v>
      </c>
      <c r="H644" s="56">
        <v>0</v>
      </c>
      <c r="I644" s="5">
        <v>25</v>
      </c>
      <c r="J644" s="5">
        <f t="shared" si="210"/>
        <v>717.5</v>
      </c>
      <c r="K644" s="53">
        <f t="shared" si="201"/>
        <v>1774.9999999999998</v>
      </c>
      <c r="L644" s="53">
        <f>+G644*1.15%</f>
        <v>287.5</v>
      </c>
      <c r="M644" s="5">
        <f>+G644*3.04%</f>
        <v>760</v>
      </c>
      <c r="N644" s="53">
        <f>+G644*7.09%</f>
        <v>1772.5000000000002</v>
      </c>
      <c r="O644" s="6">
        <v>0</v>
      </c>
      <c r="P644" s="5">
        <f>SUM(J644:N644)</f>
        <v>5312.5</v>
      </c>
      <c r="Q644" s="5">
        <f>+H644+I644+J644+M644+O644</f>
        <v>1502.5</v>
      </c>
      <c r="R644" s="5">
        <f>+K644+L644+N644</f>
        <v>3835</v>
      </c>
      <c r="S644" s="55">
        <f>+G644-Q644</f>
        <v>23497.5</v>
      </c>
      <c r="T644" s="1">
        <v>111</v>
      </c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</row>
    <row r="645" spans="1:168" s="2" customFormat="1" ht="15" customHeight="1" x14ac:dyDescent="0.4">
      <c r="A645" s="1">
        <v>60</v>
      </c>
      <c r="B645" s="108" t="s">
        <v>699</v>
      </c>
      <c r="C645" s="1" t="s">
        <v>30</v>
      </c>
      <c r="D645" s="109" t="s">
        <v>633</v>
      </c>
      <c r="E645" s="1" t="s">
        <v>700</v>
      </c>
      <c r="F645" s="1" t="s">
        <v>32</v>
      </c>
      <c r="G645" s="3">
        <v>18000</v>
      </c>
      <c r="H645" s="56">
        <v>0</v>
      </c>
      <c r="I645" s="5">
        <v>25</v>
      </c>
      <c r="J645" s="5">
        <v>516.6</v>
      </c>
      <c r="K645" s="53">
        <f t="shared" si="201"/>
        <v>1277.9999999999998</v>
      </c>
      <c r="L645" s="53">
        <f t="shared" si="202"/>
        <v>207</v>
      </c>
      <c r="M645" s="5">
        <f t="shared" si="203"/>
        <v>547.20000000000005</v>
      </c>
      <c r="N645" s="53">
        <f t="shared" si="204"/>
        <v>1276.2</v>
      </c>
      <c r="O645" s="6">
        <v>0</v>
      </c>
      <c r="P645" s="5">
        <f t="shared" si="205"/>
        <v>3825</v>
      </c>
      <c r="Q645" s="5">
        <f t="shared" si="206"/>
        <v>1088.8000000000002</v>
      </c>
      <c r="R645" s="5">
        <f t="shared" si="207"/>
        <v>2761.2</v>
      </c>
      <c r="S645" s="55">
        <f t="shared" si="208"/>
        <v>16911.2</v>
      </c>
      <c r="T645" s="1">
        <v>111</v>
      </c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</row>
    <row r="646" spans="1:168" s="2" customFormat="1" ht="15" customHeight="1" x14ac:dyDescent="0.4">
      <c r="A646" s="1">
        <v>61</v>
      </c>
      <c r="B646" s="108" t="s">
        <v>701</v>
      </c>
      <c r="C646" s="1" t="s">
        <v>30</v>
      </c>
      <c r="D646" s="109" t="s">
        <v>633</v>
      </c>
      <c r="E646" s="1" t="s">
        <v>700</v>
      </c>
      <c r="F646" s="1" t="s">
        <v>32</v>
      </c>
      <c r="G646" s="3">
        <v>18000</v>
      </c>
      <c r="H646" s="56">
        <v>0</v>
      </c>
      <c r="I646" s="5">
        <v>25</v>
      </c>
      <c r="J646" s="5">
        <v>516.6</v>
      </c>
      <c r="K646" s="53">
        <f t="shared" si="201"/>
        <v>1277.9999999999998</v>
      </c>
      <c r="L646" s="53">
        <f t="shared" si="202"/>
        <v>207</v>
      </c>
      <c r="M646" s="5">
        <f t="shared" si="203"/>
        <v>547.20000000000005</v>
      </c>
      <c r="N646" s="53">
        <f t="shared" si="204"/>
        <v>1276.2</v>
      </c>
      <c r="O646" s="6">
        <v>0</v>
      </c>
      <c r="P646" s="5">
        <f t="shared" si="205"/>
        <v>3825</v>
      </c>
      <c r="Q646" s="5">
        <f t="shared" si="206"/>
        <v>1088.8000000000002</v>
      </c>
      <c r="R646" s="5">
        <f t="shared" si="207"/>
        <v>2761.2</v>
      </c>
      <c r="S646" s="55">
        <f t="shared" si="208"/>
        <v>16911.2</v>
      </c>
      <c r="T646" s="1">
        <v>111</v>
      </c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</row>
    <row r="647" spans="1:168" s="2" customFormat="1" ht="15" customHeight="1" x14ac:dyDescent="0.4">
      <c r="A647" s="1">
        <v>62</v>
      </c>
      <c r="B647" s="108" t="s">
        <v>702</v>
      </c>
      <c r="C647" s="1" t="s">
        <v>30</v>
      </c>
      <c r="D647" s="109" t="s">
        <v>633</v>
      </c>
      <c r="E647" s="1" t="s">
        <v>700</v>
      </c>
      <c r="F647" s="1" t="s">
        <v>32</v>
      </c>
      <c r="G647" s="3">
        <v>18000</v>
      </c>
      <c r="H647" s="56">
        <v>0</v>
      </c>
      <c r="I647" s="5">
        <v>25</v>
      </c>
      <c r="J647" s="5">
        <v>516.6</v>
      </c>
      <c r="K647" s="53">
        <f t="shared" si="201"/>
        <v>1277.9999999999998</v>
      </c>
      <c r="L647" s="53">
        <f t="shared" si="202"/>
        <v>207</v>
      </c>
      <c r="M647" s="5">
        <f t="shared" si="203"/>
        <v>547.20000000000005</v>
      </c>
      <c r="N647" s="53">
        <f t="shared" si="204"/>
        <v>1276.2</v>
      </c>
      <c r="O647" s="6">
        <v>0</v>
      </c>
      <c r="P647" s="5">
        <f t="shared" si="205"/>
        <v>3825</v>
      </c>
      <c r="Q647" s="5">
        <f t="shared" si="206"/>
        <v>1088.8000000000002</v>
      </c>
      <c r="R647" s="5">
        <f t="shared" si="207"/>
        <v>2761.2</v>
      </c>
      <c r="S647" s="55">
        <f t="shared" si="208"/>
        <v>16911.2</v>
      </c>
      <c r="T647" s="1">
        <v>111</v>
      </c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</row>
    <row r="648" spans="1:168" s="2" customFormat="1" ht="15" customHeight="1" x14ac:dyDescent="0.4">
      <c r="A648" s="1">
        <v>63</v>
      </c>
      <c r="B648" s="108" t="s">
        <v>703</v>
      </c>
      <c r="C648" s="1" t="s">
        <v>30</v>
      </c>
      <c r="D648" s="109" t="s">
        <v>633</v>
      </c>
      <c r="E648" s="1" t="s">
        <v>700</v>
      </c>
      <c r="F648" s="1" t="s">
        <v>32</v>
      </c>
      <c r="G648" s="3">
        <v>18000</v>
      </c>
      <c r="H648" s="56">
        <v>0</v>
      </c>
      <c r="I648" s="5">
        <v>25</v>
      </c>
      <c r="J648" s="5">
        <v>516.6</v>
      </c>
      <c r="K648" s="53">
        <f t="shared" si="201"/>
        <v>1277.9999999999998</v>
      </c>
      <c r="L648" s="53">
        <f>+G648*1.15%</f>
        <v>207</v>
      </c>
      <c r="M648" s="5">
        <f>+G648*3.04%</f>
        <v>547.20000000000005</v>
      </c>
      <c r="N648" s="53">
        <f>+G648*7.09%</f>
        <v>1276.2</v>
      </c>
      <c r="O648" s="6">
        <v>0</v>
      </c>
      <c r="P648" s="5">
        <f>SUM(J648:N648)</f>
        <v>3825</v>
      </c>
      <c r="Q648" s="5">
        <f>+H648+I648+J648+M648+O648</f>
        <v>1088.8000000000002</v>
      </c>
      <c r="R648" s="5">
        <f>+K648+L648+N648</f>
        <v>2761.2</v>
      </c>
      <c r="S648" s="55">
        <f>+G648-Q648</f>
        <v>16911.2</v>
      </c>
      <c r="T648" s="1">
        <v>111</v>
      </c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</row>
    <row r="649" spans="1:168" s="2" customFormat="1" ht="15" customHeight="1" x14ac:dyDescent="0.4">
      <c r="A649" s="1">
        <v>64</v>
      </c>
      <c r="B649" s="108" t="s">
        <v>704</v>
      </c>
      <c r="C649" s="1" t="s">
        <v>30</v>
      </c>
      <c r="D649" s="109" t="s">
        <v>633</v>
      </c>
      <c r="E649" s="1" t="s">
        <v>700</v>
      </c>
      <c r="F649" s="1" t="s">
        <v>32</v>
      </c>
      <c r="G649" s="3">
        <v>18000</v>
      </c>
      <c r="H649" s="56">
        <v>0</v>
      </c>
      <c r="I649" s="5">
        <v>25</v>
      </c>
      <c r="J649" s="5">
        <v>516.6</v>
      </c>
      <c r="K649" s="53">
        <f t="shared" si="201"/>
        <v>1277.9999999999998</v>
      </c>
      <c r="L649" s="53">
        <f>+G649*1.15%</f>
        <v>207</v>
      </c>
      <c r="M649" s="5">
        <f>+G649*3.04%</f>
        <v>547.20000000000005</v>
      </c>
      <c r="N649" s="53">
        <f>+G649*7.09%</f>
        <v>1276.2</v>
      </c>
      <c r="O649" s="6">
        <v>0</v>
      </c>
      <c r="P649" s="5">
        <f>SUM(J649:N649)</f>
        <v>3825</v>
      </c>
      <c r="Q649" s="5">
        <f>+H649+I649+J649+M649+O649</f>
        <v>1088.8000000000002</v>
      </c>
      <c r="R649" s="5">
        <f>+K649+L649+N649</f>
        <v>2761.2</v>
      </c>
      <c r="S649" s="55">
        <f>+G649-Q649</f>
        <v>16911.2</v>
      </c>
      <c r="T649" s="1">
        <v>111</v>
      </c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</row>
    <row r="650" spans="1:168" s="2" customFormat="1" ht="15" customHeight="1" x14ac:dyDescent="0.4">
      <c r="A650" s="1">
        <v>65</v>
      </c>
      <c r="B650" s="108" t="s">
        <v>705</v>
      </c>
      <c r="C650" s="1" t="s">
        <v>30</v>
      </c>
      <c r="D650" s="109" t="s">
        <v>633</v>
      </c>
      <c r="E650" s="1" t="s">
        <v>700</v>
      </c>
      <c r="F650" s="1" t="s">
        <v>32</v>
      </c>
      <c r="G650" s="3">
        <v>18000</v>
      </c>
      <c r="H650" s="56">
        <v>0</v>
      </c>
      <c r="I650" s="5">
        <v>25</v>
      </c>
      <c r="J650" s="5">
        <v>516.6</v>
      </c>
      <c r="K650" s="53">
        <f t="shared" si="201"/>
        <v>1277.9999999999998</v>
      </c>
      <c r="L650" s="53">
        <f>+G650*1.15%</f>
        <v>207</v>
      </c>
      <c r="M650" s="5">
        <f>+G650*3.04%</f>
        <v>547.20000000000005</v>
      </c>
      <c r="N650" s="53">
        <f>+G650*7.09%</f>
        <v>1276.2</v>
      </c>
      <c r="O650" s="6">
        <v>0</v>
      </c>
      <c r="P650" s="5">
        <f>SUM(J650:N650)</f>
        <v>3825</v>
      </c>
      <c r="Q650" s="5">
        <f>+H650+I650+J650+M650+O650</f>
        <v>1088.8000000000002</v>
      </c>
      <c r="R650" s="5">
        <f>+K650+L650+N650</f>
        <v>2761.2</v>
      </c>
      <c r="S650" s="55">
        <f>+G650-Q650</f>
        <v>16911.2</v>
      </c>
      <c r="T650" s="1">
        <v>111</v>
      </c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</row>
    <row r="651" spans="1:168" s="2" customFormat="1" ht="15" customHeight="1" x14ac:dyDescent="0.4">
      <c r="A651" s="1">
        <v>66</v>
      </c>
      <c r="B651" s="108" t="s">
        <v>706</v>
      </c>
      <c r="C651" s="1" t="s">
        <v>30</v>
      </c>
      <c r="D651" s="109" t="s">
        <v>633</v>
      </c>
      <c r="E651" s="1" t="s">
        <v>700</v>
      </c>
      <c r="F651" s="1" t="s">
        <v>32</v>
      </c>
      <c r="G651" s="3">
        <v>18000</v>
      </c>
      <c r="H651" s="56">
        <v>0</v>
      </c>
      <c r="I651" s="5">
        <v>25</v>
      </c>
      <c r="J651" s="5">
        <v>516.6</v>
      </c>
      <c r="K651" s="53">
        <f t="shared" ref="K651:K710" si="211">+G651*7.1%</f>
        <v>1277.9999999999998</v>
      </c>
      <c r="L651" s="53">
        <f t="shared" ref="L651:L714" si="212">+G651*1.15%</f>
        <v>207</v>
      </c>
      <c r="M651" s="5">
        <f t="shared" ref="M651:M714" si="213">+G651*3.04%</f>
        <v>547.20000000000005</v>
      </c>
      <c r="N651" s="53">
        <f t="shared" ref="N651:N714" si="214">+G651*7.09%</f>
        <v>1276.2</v>
      </c>
      <c r="O651" s="6">
        <v>0</v>
      </c>
      <c r="P651" s="5">
        <f t="shared" ref="P651:P714" si="215">SUM(J651:N651)</f>
        <v>3825</v>
      </c>
      <c r="Q651" s="5">
        <f t="shared" ref="Q651:Q714" si="216">+H651+I651+J651+M651+O651</f>
        <v>1088.8000000000002</v>
      </c>
      <c r="R651" s="5">
        <f t="shared" ref="R651:R714" si="217">+K651+L651+N651</f>
        <v>2761.2</v>
      </c>
      <c r="S651" s="55">
        <f t="shared" ref="S651:S714" si="218">+G651-Q651</f>
        <v>16911.2</v>
      </c>
      <c r="T651" s="1">
        <v>111</v>
      </c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</row>
    <row r="652" spans="1:168" s="2" customFormat="1" ht="15" customHeight="1" x14ac:dyDescent="0.4">
      <c r="A652" s="1">
        <v>67</v>
      </c>
      <c r="B652" s="108" t="s">
        <v>707</v>
      </c>
      <c r="C652" s="1" t="s">
        <v>30</v>
      </c>
      <c r="D652" s="109" t="s">
        <v>633</v>
      </c>
      <c r="E652" s="1" t="s">
        <v>700</v>
      </c>
      <c r="F652" s="1" t="s">
        <v>32</v>
      </c>
      <c r="G652" s="3">
        <v>18000</v>
      </c>
      <c r="H652" s="56">
        <v>0</v>
      </c>
      <c r="I652" s="5">
        <v>25</v>
      </c>
      <c r="J652" s="5">
        <v>516.6</v>
      </c>
      <c r="K652" s="53">
        <f t="shared" si="211"/>
        <v>1277.9999999999998</v>
      </c>
      <c r="L652" s="53">
        <f t="shared" si="212"/>
        <v>207</v>
      </c>
      <c r="M652" s="5">
        <f t="shared" si="213"/>
        <v>547.20000000000005</v>
      </c>
      <c r="N652" s="53">
        <f t="shared" si="214"/>
        <v>1276.2</v>
      </c>
      <c r="O652" s="6">
        <v>0</v>
      </c>
      <c r="P652" s="5">
        <f t="shared" si="215"/>
        <v>3825</v>
      </c>
      <c r="Q652" s="5">
        <f t="shared" si="216"/>
        <v>1088.8000000000002</v>
      </c>
      <c r="R652" s="5">
        <f t="shared" si="217"/>
        <v>2761.2</v>
      </c>
      <c r="S652" s="55">
        <f t="shared" si="218"/>
        <v>16911.2</v>
      </c>
      <c r="T652" s="1">
        <v>111</v>
      </c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</row>
    <row r="653" spans="1:168" s="2" customFormat="1" ht="15" customHeight="1" x14ac:dyDescent="0.4">
      <c r="A653" s="1">
        <v>68</v>
      </c>
      <c r="B653" s="108" t="s">
        <v>708</v>
      </c>
      <c r="C653" s="1" t="s">
        <v>30</v>
      </c>
      <c r="D653" s="109" t="s">
        <v>633</v>
      </c>
      <c r="E653" s="1" t="s">
        <v>700</v>
      </c>
      <c r="F653" s="1" t="s">
        <v>32</v>
      </c>
      <c r="G653" s="3">
        <v>18000</v>
      </c>
      <c r="H653" s="56">
        <v>0</v>
      </c>
      <c r="I653" s="5">
        <v>25</v>
      </c>
      <c r="J653" s="5">
        <v>516.6</v>
      </c>
      <c r="K653" s="53">
        <f t="shared" si="211"/>
        <v>1277.9999999999998</v>
      </c>
      <c r="L653" s="53">
        <f t="shared" si="212"/>
        <v>207</v>
      </c>
      <c r="M653" s="5">
        <f t="shared" si="213"/>
        <v>547.20000000000005</v>
      </c>
      <c r="N653" s="53">
        <f t="shared" si="214"/>
        <v>1276.2</v>
      </c>
      <c r="O653" s="6">
        <v>0</v>
      </c>
      <c r="P653" s="5">
        <f t="shared" si="215"/>
        <v>3825</v>
      </c>
      <c r="Q653" s="5">
        <f t="shared" si="216"/>
        <v>1088.8000000000002</v>
      </c>
      <c r="R653" s="5">
        <f t="shared" si="217"/>
        <v>2761.2</v>
      </c>
      <c r="S653" s="55">
        <f t="shared" si="218"/>
        <v>16911.2</v>
      </c>
      <c r="T653" s="1">
        <v>111</v>
      </c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</row>
    <row r="654" spans="1:168" s="2" customFormat="1" ht="15" customHeight="1" x14ac:dyDescent="0.4">
      <c r="A654" s="1">
        <v>69</v>
      </c>
      <c r="B654" s="108" t="s">
        <v>709</v>
      </c>
      <c r="C654" s="1" t="s">
        <v>30</v>
      </c>
      <c r="D654" s="109" t="s">
        <v>633</v>
      </c>
      <c r="E654" s="1" t="s">
        <v>700</v>
      </c>
      <c r="F654" s="1" t="s">
        <v>32</v>
      </c>
      <c r="G654" s="3">
        <v>18000</v>
      </c>
      <c r="H654" s="56">
        <v>0</v>
      </c>
      <c r="I654" s="5">
        <v>25</v>
      </c>
      <c r="J654" s="5">
        <v>516.6</v>
      </c>
      <c r="K654" s="53">
        <f t="shared" si="211"/>
        <v>1277.9999999999998</v>
      </c>
      <c r="L654" s="53">
        <f t="shared" si="212"/>
        <v>207</v>
      </c>
      <c r="M654" s="5">
        <f t="shared" si="213"/>
        <v>547.20000000000005</v>
      </c>
      <c r="N654" s="53">
        <f t="shared" si="214"/>
        <v>1276.2</v>
      </c>
      <c r="O654" s="6">
        <v>0</v>
      </c>
      <c r="P654" s="5">
        <f t="shared" si="215"/>
        <v>3825</v>
      </c>
      <c r="Q654" s="5">
        <f t="shared" si="216"/>
        <v>1088.8000000000002</v>
      </c>
      <c r="R654" s="5">
        <f t="shared" si="217"/>
        <v>2761.2</v>
      </c>
      <c r="S654" s="55">
        <f t="shared" si="218"/>
        <v>16911.2</v>
      </c>
      <c r="T654" s="1">
        <v>111</v>
      </c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</row>
    <row r="655" spans="1:168" s="2" customFormat="1" ht="15" customHeight="1" x14ac:dyDescent="0.4">
      <c r="A655" s="1">
        <v>70</v>
      </c>
      <c r="B655" s="108" t="s">
        <v>710</v>
      </c>
      <c r="C655" s="1" t="s">
        <v>30</v>
      </c>
      <c r="D655" s="109" t="s">
        <v>633</v>
      </c>
      <c r="E655" s="1" t="s">
        <v>700</v>
      </c>
      <c r="F655" s="1" t="s">
        <v>32</v>
      </c>
      <c r="G655" s="3">
        <v>18000</v>
      </c>
      <c r="H655" s="56">
        <v>0</v>
      </c>
      <c r="I655" s="5">
        <v>25</v>
      </c>
      <c r="J655" s="5">
        <v>516.6</v>
      </c>
      <c r="K655" s="53">
        <f t="shared" si="211"/>
        <v>1277.9999999999998</v>
      </c>
      <c r="L655" s="53">
        <f t="shared" si="212"/>
        <v>207</v>
      </c>
      <c r="M655" s="5">
        <f t="shared" si="213"/>
        <v>547.20000000000005</v>
      </c>
      <c r="N655" s="53">
        <f t="shared" si="214"/>
        <v>1276.2</v>
      </c>
      <c r="O655" s="6">
        <v>0</v>
      </c>
      <c r="P655" s="5">
        <f t="shared" si="215"/>
        <v>3825</v>
      </c>
      <c r="Q655" s="5">
        <f t="shared" si="216"/>
        <v>1088.8000000000002</v>
      </c>
      <c r="R655" s="5">
        <f t="shared" si="217"/>
        <v>2761.2</v>
      </c>
      <c r="S655" s="55">
        <f t="shared" si="218"/>
        <v>16911.2</v>
      </c>
      <c r="T655" s="1">
        <v>111</v>
      </c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</row>
    <row r="656" spans="1:168" s="2" customFormat="1" ht="15" customHeight="1" x14ac:dyDescent="0.4">
      <c r="A656" s="1">
        <v>71</v>
      </c>
      <c r="B656" s="7" t="s">
        <v>711</v>
      </c>
      <c r="C656" s="1" t="s">
        <v>34</v>
      </c>
      <c r="D656" s="109" t="s">
        <v>633</v>
      </c>
      <c r="E656" s="1" t="s">
        <v>661</v>
      </c>
      <c r="F656" s="1" t="s">
        <v>32</v>
      </c>
      <c r="G656" s="3">
        <v>22575</v>
      </c>
      <c r="H656" s="56">
        <v>0</v>
      </c>
      <c r="I656" s="5">
        <v>25</v>
      </c>
      <c r="J656" s="5">
        <f t="shared" ref="J656:J719" si="219">+G656*2.87%</f>
        <v>647.90250000000003</v>
      </c>
      <c r="K656" s="53">
        <v>1602.83</v>
      </c>
      <c r="L656" s="53">
        <f t="shared" si="212"/>
        <v>259.61250000000001</v>
      </c>
      <c r="M656" s="5">
        <f t="shared" si="213"/>
        <v>686.28</v>
      </c>
      <c r="N656" s="53">
        <f t="shared" si="214"/>
        <v>1600.5675000000001</v>
      </c>
      <c r="O656" s="6">
        <v>0</v>
      </c>
      <c r="P656" s="5">
        <f t="shared" si="215"/>
        <v>4797.1925000000001</v>
      </c>
      <c r="Q656" s="5">
        <f t="shared" si="216"/>
        <v>1359.1824999999999</v>
      </c>
      <c r="R656" s="5">
        <f t="shared" si="217"/>
        <v>3463.01</v>
      </c>
      <c r="S656" s="55">
        <f t="shared" si="218"/>
        <v>21215.817500000001</v>
      </c>
      <c r="T656" s="1">
        <v>111</v>
      </c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</row>
    <row r="657" spans="1:168" s="2" customFormat="1" ht="15" customHeight="1" x14ac:dyDescent="0.4">
      <c r="A657" s="1">
        <v>72</v>
      </c>
      <c r="B657" s="108" t="s">
        <v>712</v>
      </c>
      <c r="C657" s="1" t="s">
        <v>30</v>
      </c>
      <c r="D657" s="109" t="s">
        <v>633</v>
      </c>
      <c r="E657" s="1" t="s">
        <v>153</v>
      </c>
      <c r="F657" s="1" t="s">
        <v>32</v>
      </c>
      <c r="G657" s="3">
        <v>30000</v>
      </c>
      <c r="H657" s="56">
        <v>0</v>
      </c>
      <c r="I657" s="5">
        <v>25</v>
      </c>
      <c r="J657" s="5">
        <f t="shared" si="219"/>
        <v>861</v>
      </c>
      <c r="K657" s="53">
        <f t="shared" si="211"/>
        <v>2130</v>
      </c>
      <c r="L657" s="53">
        <f t="shared" si="212"/>
        <v>345</v>
      </c>
      <c r="M657" s="5">
        <f t="shared" si="213"/>
        <v>912</v>
      </c>
      <c r="N657" s="53">
        <f t="shared" si="214"/>
        <v>2127</v>
      </c>
      <c r="O657" s="6">
        <v>0</v>
      </c>
      <c r="P657" s="5">
        <f t="shared" si="215"/>
        <v>6375</v>
      </c>
      <c r="Q657" s="5">
        <f t="shared" si="216"/>
        <v>1798</v>
      </c>
      <c r="R657" s="5">
        <f t="shared" si="217"/>
        <v>4602</v>
      </c>
      <c r="S657" s="55">
        <f t="shared" si="218"/>
        <v>28202</v>
      </c>
      <c r="T657" s="1">
        <v>111</v>
      </c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</row>
    <row r="658" spans="1:168" s="2" customFormat="1" ht="15" customHeight="1" x14ac:dyDescent="0.4">
      <c r="A658" s="1">
        <v>73</v>
      </c>
      <c r="B658" s="108" t="s">
        <v>713</v>
      </c>
      <c r="C658" s="1" t="s">
        <v>30</v>
      </c>
      <c r="D658" s="109" t="s">
        <v>633</v>
      </c>
      <c r="E658" s="1" t="s">
        <v>153</v>
      </c>
      <c r="F658" s="1" t="s">
        <v>32</v>
      </c>
      <c r="G658" s="3">
        <v>30000</v>
      </c>
      <c r="H658" s="56">
        <v>0</v>
      </c>
      <c r="I658" s="5">
        <v>25</v>
      </c>
      <c r="J658" s="5">
        <f t="shared" si="219"/>
        <v>861</v>
      </c>
      <c r="K658" s="53">
        <f t="shared" si="211"/>
        <v>2130</v>
      </c>
      <c r="L658" s="53">
        <f t="shared" si="212"/>
        <v>345</v>
      </c>
      <c r="M658" s="5">
        <f t="shared" si="213"/>
        <v>912</v>
      </c>
      <c r="N658" s="53">
        <f t="shared" si="214"/>
        <v>2127</v>
      </c>
      <c r="O658" s="6">
        <v>0</v>
      </c>
      <c r="P658" s="5">
        <f t="shared" si="215"/>
        <v>6375</v>
      </c>
      <c r="Q658" s="5">
        <f t="shared" si="216"/>
        <v>1798</v>
      </c>
      <c r="R658" s="5">
        <f t="shared" si="217"/>
        <v>4602</v>
      </c>
      <c r="S658" s="55">
        <f t="shared" si="218"/>
        <v>28202</v>
      </c>
      <c r="T658" s="1">
        <v>111</v>
      </c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</row>
    <row r="659" spans="1:168" s="2" customFormat="1" ht="15" customHeight="1" x14ac:dyDescent="0.4">
      <c r="A659" s="1">
        <v>74</v>
      </c>
      <c r="B659" s="133" t="s">
        <v>714</v>
      </c>
      <c r="C659" s="1" t="s">
        <v>30</v>
      </c>
      <c r="D659" s="109" t="s">
        <v>633</v>
      </c>
      <c r="E659" s="1" t="s">
        <v>153</v>
      </c>
      <c r="F659" s="1" t="s">
        <v>32</v>
      </c>
      <c r="G659" s="3">
        <v>22575</v>
      </c>
      <c r="H659" s="56">
        <v>0</v>
      </c>
      <c r="I659" s="5">
        <v>25</v>
      </c>
      <c r="J659" s="5">
        <f t="shared" si="219"/>
        <v>647.90250000000003</v>
      </c>
      <c r="K659" s="53">
        <v>1602.83</v>
      </c>
      <c r="L659" s="53">
        <f t="shared" si="212"/>
        <v>259.61250000000001</v>
      </c>
      <c r="M659" s="5">
        <f t="shared" si="213"/>
        <v>686.28</v>
      </c>
      <c r="N659" s="53">
        <f t="shared" si="214"/>
        <v>1600.5675000000001</v>
      </c>
      <c r="O659" s="6">
        <v>0</v>
      </c>
      <c r="P659" s="5">
        <f t="shared" si="215"/>
        <v>4797.1925000000001</v>
      </c>
      <c r="Q659" s="5">
        <f t="shared" si="216"/>
        <v>1359.1824999999999</v>
      </c>
      <c r="R659" s="5">
        <f t="shared" si="217"/>
        <v>3463.01</v>
      </c>
      <c r="S659" s="55">
        <f t="shared" si="218"/>
        <v>21215.817500000001</v>
      </c>
      <c r="T659" s="1">
        <v>111</v>
      </c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</row>
    <row r="660" spans="1:168" s="2" customFormat="1" ht="15" customHeight="1" x14ac:dyDescent="0.4">
      <c r="A660" s="1">
        <v>75</v>
      </c>
      <c r="B660" s="133" t="s">
        <v>715</v>
      </c>
      <c r="C660" s="1" t="s">
        <v>30</v>
      </c>
      <c r="D660" s="109" t="s">
        <v>633</v>
      </c>
      <c r="E660" s="1" t="s">
        <v>153</v>
      </c>
      <c r="F660" s="1" t="s">
        <v>32</v>
      </c>
      <c r="G660" s="3">
        <v>22575</v>
      </c>
      <c r="H660" s="56">
        <v>0</v>
      </c>
      <c r="I660" s="5">
        <v>25</v>
      </c>
      <c r="J660" s="5">
        <f t="shared" si="219"/>
        <v>647.90250000000003</v>
      </c>
      <c r="K660" s="53">
        <v>1602.83</v>
      </c>
      <c r="L660" s="53">
        <f t="shared" si="212"/>
        <v>259.61250000000001</v>
      </c>
      <c r="M660" s="5">
        <f t="shared" si="213"/>
        <v>686.28</v>
      </c>
      <c r="N660" s="53">
        <f>+G660*7.09%</f>
        <v>1600.5675000000001</v>
      </c>
      <c r="O660" s="6">
        <v>0</v>
      </c>
      <c r="P660" s="5">
        <f>SUM(J660:N660)</f>
        <v>4797.1925000000001</v>
      </c>
      <c r="Q660" s="5">
        <f>+H660+I660+J660+M660+O660</f>
        <v>1359.1824999999999</v>
      </c>
      <c r="R660" s="5">
        <f>+K660+L660+N660</f>
        <v>3463.01</v>
      </c>
      <c r="S660" s="55">
        <f>+G660-Q660</f>
        <v>21215.817500000001</v>
      </c>
      <c r="T660" s="1">
        <v>111</v>
      </c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</row>
    <row r="661" spans="1:168" s="2" customFormat="1" ht="15" customHeight="1" x14ac:dyDescent="0.4">
      <c r="A661" s="1">
        <v>76</v>
      </c>
      <c r="B661" s="2" t="s">
        <v>716</v>
      </c>
      <c r="C661" s="1" t="s">
        <v>30</v>
      </c>
      <c r="D661" s="109" t="s">
        <v>633</v>
      </c>
      <c r="E661" s="1" t="s">
        <v>700</v>
      </c>
      <c r="F661" s="1" t="s">
        <v>32</v>
      </c>
      <c r="G661" s="3">
        <v>18000</v>
      </c>
      <c r="H661" s="56">
        <v>0</v>
      </c>
      <c r="I661" s="5">
        <v>25</v>
      </c>
      <c r="J661" s="5">
        <v>516.6</v>
      </c>
      <c r="K661" s="53">
        <f t="shared" si="211"/>
        <v>1277.9999999999998</v>
      </c>
      <c r="L661" s="53">
        <f t="shared" si="212"/>
        <v>207</v>
      </c>
      <c r="M661" s="5">
        <f t="shared" si="213"/>
        <v>547.20000000000005</v>
      </c>
      <c r="N661" s="53">
        <f t="shared" ref="N661:N688" si="220">+G661*7.09%</f>
        <v>1276.2</v>
      </c>
      <c r="O661" s="6">
        <v>0</v>
      </c>
      <c r="P661" s="5">
        <f t="shared" ref="P661:P688" si="221">SUM(J661:N661)</f>
        <v>3825</v>
      </c>
      <c r="Q661" s="5">
        <f t="shared" ref="Q661:Q688" si="222">+H661+I661+J661+M661+O661</f>
        <v>1088.8000000000002</v>
      </c>
      <c r="R661" s="5">
        <f t="shared" ref="R661:R688" si="223">+K661+L661+N661</f>
        <v>2761.2</v>
      </c>
      <c r="S661" s="55">
        <f t="shared" ref="S661:S688" si="224">+G661-Q661</f>
        <v>16911.2</v>
      </c>
      <c r="T661" s="1">
        <v>111</v>
      </c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</row>
    <row r="662" spans="1:168" s="2" customFormat="1" ht="15" customHeight="1" x14ac:dyDescent="0.4">
      <c r="A662" s="1">
        <v>77</v>
      </c>
      <c r="B662" s="2" t="s">
        <v>717</v>
      </c>
      <c r="C662" s="1" t="s">
        <v>30</v>
      </c>
      <c r="D662" s="109" t="s">
        <v>633</v>
      </c>
      <c r="E662" s="1" t="s">
        <v>700</v>
      </c>
      <c r="F662" s="1" t="s">
        <v>32</v>
      </c>
      <c r="G662" s="3">
        <v>18000</v>
      </c>
      <c r="H662" s="56">
        <v>0</v>
      </c>
      <c r="I662" s="5">
        <v>25</v>
      </c>
      <c r="J662" s="5">
        <v>516.6</v>
      </c>
      <c r="K662" s="53">
        <f t="shared" si="211"/>
        <v>1277.9999999999998</v>
      </c>
      <c r="L662" s="53">
        <f t="shared" si="212"/>
        <v>207</v>
      </c>
      <c r="M662" s="5">
        <f t="shared" si="213"/>
        <v>547.20000000000005</v>
      </c>
      <c r="N662" s="53">
        <f t="shared" si="220"/>
        <v>1276.2</v>
      </c>
      <c r="O662" s="6">
        <v>0</v>
      </c>
      <c r="P662" s="5">
        <f t="shared" si="221"/>
        <v>3825</v>
      </c>
      <c r="Q662" s="5">
        <f t="shared" si="222"/>
        <v>1088.8000000000002</v>
      </c>
      <c r="R662" s="5">
        <f t="shared" si="223"/>
        <v>2761.2</v>
      </c>
      <c r="S662" s="55">
        <f t="shared" si="224"/>
        <v>16911.2</v>
      </c>
      <c r="T662" s="1">
        <v>111</v>
      </c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</row>
    <row r="663" spans="1:168" s="2" customFormat="1" ht="15" customHeight="1" x14ac:dyDescent="0.4">
      <c r="A663" s="1">
        <v>78</v>
      </c>
      <c r="B663" s="2" t="s">
        <v>718</v>
      </c>
      <c r="C663" s="1" t="s">
        <v>30</v>
      </c>
      <c r="D663" s="109" t="s">
        <v>633</v>
      </c>
      <c r="E663" s="1" t="s">
        <v>700</v>
      </c>
      <c r="F663" s="1" t="s">
        <v>32</v>
      </c>
      <c r="G663" s="3">
        <v>18000</v>
      </c>
      <c r="H663" s="56">
        <v>0</v>
      </c>
      <c r="I663" s="5">
        <v>25</v>
      </c>
      <c r="J663" s="5">
        <v>516.6</v>
      </c>
      <c r="K663" s="53">
        <f t="shared" si="211"/>
        <v>1277.9999999999998</v>
      </c>
      <c r="L663" s="53">
        <f t="shared" si="212"/>
        <v>207</v>
      </c>
      <c r="M663" s="5">
        <f t="shared" si="213"/>
        <v>547.20000000000005</v>
      </c>
      <c r="N663" s="53">
        <f t="shared" si="220"/>
        <v>1276.2</v>
      </c>
      <c r="O663" s="6">
        <v>0</v>
      </c>
      <c r="P663" s="5">
        <f t="shared" si="221"/>
        <v>3825</v>
      </c>
      <c r="Q663" s="5">
        <f t="shared" si="222"/>
        <v>1088.8000000000002</v>
      </c>
      <c r="R663" s="5">
        <f t="shared" si="223"/>
        <v>2761.2</v>
      </c>
      <c r="S663" s="55">
        <f t="shared" si="224"/>
        <v>16911.2</v>
      </c>
      <c r="T663" s="1">
        <v>111</v>
      </c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</row>
    <row r="664" spans="1:168" s="2" customFormat="1" ht="15" customHeight="1" x14ac:dyDescent="0.4">
      <c r="A664" s="1">
        <v>79</v>
      </c>
      <c r="B664" s="2" t="s">
        <v>719</v>
      </c>
      <c r="C664" s="1" t="s">
        <v>30</v>
      </c>
      <c r="D664" s="109" t="s">
        <v>633</v>
      </c>
      <c r="E664" s="1" t="s">
        <v>700</v>
      </c>
      <c r="F664" s="1" t="s">
        <v>32</v>
      </c>
      <c r="G664" s="3">
        <v>18000</v>
      </c>
      <c r="H664" s="56">
        <v>0</v>
      </c>
      <c r="I664" s="5">
        <v>25</v>
      </c>
      <c r="J664" s="5">
        <v>516.6</v>
      </c>
      <c r="K664" s="53">
        <f t="shared" si="211"/>
        <v>1277.9999999999998</v>
      </c>
      <c r="L664" s="53">
        <f t="shared" si="212"/>
        <v>207</v>
      </c>
      <c r="M664" s="5">
        <f t="shared" si="213"/>
        <v>547.20000000000005</v>
      </c>
      <c r="N664" s="53">
        <f t="shared" si="220"/>
        <v>1276.2</v>
      </c>
      <c r="O664" s="6">
        <v>0</v>
      </c>
      <c r="P664" s="5">
        <f t="shared" si="221"/>
        <v>3825</v>
      </c>
      <c r="Q664" s="5">
        <f t="shared" si="222"/>
        <v>1088.8000000000002</v>
      </c>
      <c r="R664" s="5">
        <f t="shared" si="223"/>
        <v>2761.2</v>
      </c>
      <c r="S664" s="55">
        <f t="shared" si="224"/>
        <v>16911.2</v>
      </c>
      <c r="T664" s="1">
        <v>111</v>
      </c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</row>
    <row r="665" spans="1:168" s="2" customFormat="1" ht="15" customHeight="1" x14ac:dyDescent="0.4">
      <c r="A665" s="1">
        <v>80</v>
      </c>
      <c r="B665" s="2" t="s">
        <v>720</v>
      </c>
      <c r="C665" s="1" t="s">
        <v>30</v>
      </c>
      <c r="D665" s="109" t="s">
        <v>633</v>
      </c>
      <c r="E665" s="1" t="s">
        <v>700</v>
      </c>
      <c r="F665" s="1" t="s">
        <v>32</v>
      </c>
      <c r="G665" s="3">
        <v>18000</v>
      </c>
      <c r="H665" s="56">
        <v>0</v>
      </c>
      <c r="I665" s="5">
        <v>25</v>
      </c>
      <c r="J665" s="5">
        <v>516.6</v>
      </c>
      <c r="K665" s="53">
        <f t="shared" si="211"/>
        <v>1277.9999999999998</v>
      </c>
      <c r="L665" s="53">
        <f>+G665*1.15%</f>
        <v>207</v>
      </c>
      <c r="M665" s="5">
        <f>+G665*3.04%</f>
        <v>547.20000000000005</v>
      </c>
      <c r="N665" s="53">
        <f>+G665*7.09%</f>
        <v>1276.2</v>
      </c>
      <c r="O665" s="6">
        <v>0</v>
      </c>
      <c r="P665" s="5">
        <f t="shared" si="221"/>
        <v>3825</v>
      </c>
      <c r="Q665" s="5">
        <f t="shared" si="222"/>
        <v>1088.8000000000002</v>
      </c>
      <c r="R665" s="5">
        <f t="shared" si="223"/>
        <v>2761.2</v>
      </c>
      <c r="S665" s="55">
        <f t="shared" si="224"/>
        <v>16911.2</v>
      </c>
      <c r="T665" s="1">
        <v>111</v>
      </c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</row>
    <row r="666" spans="1:168" s="2" customFormat="1" ht="15" customHeight="1" x14ac:dyDescent="0.4">
      <c r="A666" s="1">
        <v>81</v>
      </c>
      <c r="B666" s="2" t="s">
        <v>721</v>
      </c>
      <c r="C666" s="1" t="s">
        <v>30</v>
      </c>
      <c r="D666" s="109" t="s">
        <v>633</v>
      </c>
      <c r="E666" s="1" t="s">
        <v>700</v>
      </c>
      <c r="F666" s="1" t="s">
        <v>32</v>
      </c>
      <c r="G666" s="3">
        <v>18000</v>
      </c>
      <c r="H666" s="56">
        <v>0</v>
      </c>
      <c r="I666" s="5">
        <v>25</v>
      </c>
      <c r="J666" s="5">
        <v>516.6</v>
      </c>
      <c r="K666" s="53">
        <f t="shared" si="211"/>
        <v>1277.9999999999998</v>
      </c>
      <c r="L666" s="53">
        <f>+G666*1.15%</f>
        <v>207</v>
      </c>
      <c r="M666" s="5">
        <f>+G666*3.04%</f>
        <v>547.20000000000005</v>
      </c>
      <c r="N666" s="53">
        <f>+G666*7.09%</f>
        <v>1276.2</v>
      </c>
      <c r="O666" s="6">
        <v>0</v>
      </c>
      <c r="P666" s="5">
        <f t="shared" si="221"/>
        <v>3825</v>
      </c>
      <c r="Q666" s="5">
        <f t="shared" si="222"/>
        <v>1088.8000000000002</v>
      </c>
      <c r="R666" s="5">
        <f t="shared" si="223"/>
        <v>2761.2</v>
      </c>
      <c r="S666" s="55">
        <f t="shared" si="224"/>
        <v>16911.2</v>
      </c>
      <c r="T666" s="1">
        <v>111</v>
      </c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</row>
    <row r="667" spans="1:168" s="2" customFormat="1" ht="15" customHeight="1" x14ac:dyDescent="0.4">
      <c r="A667" s="1">
        <v>82</v>
      </c>
      <c r="B667" s="2" t="s">
        <v>722</v>
      </c>
      <c r="C667" s="1" t="s">
        <v>30</v>
      </c>
      <c r="D667" s="109" t="s">
        <v>633</v>
      </c>
      <c r="E667" s="1" t="s">
        <v>700</v>
      </c>
      <c r="F667" s="1" t="s">
        <v>32</v>
      </c>
      <c r="G667" s="3">
        <v>18000</v>
      </c>
      <c r="H667" s="56">
        <v>0</v>
      </c>
      <c r="I667" s="5">
        <v>25</v>
      </c>
      <c r="J667" s="5">
        <v>516.6</v>
      </c>
      <c r="K667" s="53">
        <f t="shared" si="211"/>
        <v>1277.9999999999998</v>
      </c>
      <c r="L667" s="53">
        <f>+G667*1.15%</f>
        <v>207</v>
      </c>
      <c r="M667" s="5">
        <f>+G667*3.04%</f>
        <v>547.20000000000005</v>
      </c>
      <c r="N667" s="53">
        <f>+G667*7.09%</f>
        <v>1276.2</v>
      </c>
      <c r="O667" s="6">
        <v>0</v>
      </c>
      <c r="P667" s="5">
        <f t="shared" si="221"/>
        <v>3825</v>
      </c>
      <c r="Q667" s="5">
        <f t="shared" si="222"/>
        <v>1088.8000000000002</v>
      </c>
      <c r="R667" s="5">
        <f t="shared" si="223"/>
        <v>2761.2</v>
      </c>
      <c r="S667" s="55">
        <f t="shared" si="224"/>
        <v>16911.2</v>
      </c>
      <c r="T667" s="1">
        <v>111</v>
      </c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</row>
    <row r="668" spans="1:168" s="2" customFormat="1" ht="15" customHeight="1" x14ac:dyDescent="0.4">
      <c r="A668" s="1">
        <v>83</v>
      </c>
      <c r="B668" s="2" t="s">
        <v>723</v>
      </c>
      <c r="C668" s="1" t="s">
        <v>30</v>
      </c>
      <c r="D668" s="109" t="s">
        <v>633</v>
      </c>
      <c r="E668" s="1" t="s">
        <v>700</v>
      </c>
      <c r="F668" s="1" t="s">
        <v>32</v>
      </c>
      <c r="G668" s="3">
        <v>18000</v>
      </c>
      <c r="H668" s="56">
        <v>0</v>
      </c>
      <c r="I668" s="5">
        <v>25</v>
      </c>
      <c r="J668" s="5">
        <v>516.6</v>
      </c>
      <c r="K668" s="53">
        <f t="shared" si="211"/>
        <v>1277.9999999999998</v>
      </c>
      <c r="L668" s="53">
        <f>+G668*1.15%</f>
        <v>207</v>
      </c>
      <c r="M668" s="5">
        <f>+G668*3.04%</f>
        <v>547.20000000000005</v>
      </c>
      <c r="N668" s="53">
        <f>+G668*7.09%</f>
        <v>1276.2</v>
      </c>
      <c r="O668" s="6">
        <v>0</v>
      </c>
      <c r="P668" s="5">
        <f t="shared" si="221"/>
        <v>3825</v>
      </c>
      <c r="Q668" s="5">
        <f t="shared" si="222"/>
        <v>1088.8000000000002</v>
      </c>
      <c r="R668" s="5">
        <f t="shared" si="223"/>
        <v>2761.2</v>
      </c>
      <c r="S668" s="55">
        <f t="shared" si="224"/>
        <v>16911.2</v>
      </c>
      <c r="T668" s="1">
        <v>111</v>
      </c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</row>
    <row r="669" spans="1:168" s="2" customFormat="1" ht="15" customHeight="1" x14ac:dyDescent="0.4">
      <c r="A669" s="1">
        <v>84</v>
      </c>
      <c r="B669" s="2" t="s">
        <v>724</v>
      </c>
      <c r="C669" s="1" t="s">
        <v>30</v>
      </c>
      <c r="D669" s="109" t="s">
        <v>633</v>
      </c>
      <c r="E669" s="1" t="s">
        <v>700</v>
      </c>
      <c r="F669" s="1" t="s">
        <v>32</v>
      </c>
      <c r="G669" s="3">
        <v>18000</v>
      </c>
      <c r="H669" s="56">
        <v>0</v>
      </c>
      <c r="I669" s="5">
        <v>25</v>
      </c>
      <c r="J669" s="5">
        <v>516.6</v>
      </c>
      <c r="K669" s="53">
        <f t="shared" si="211"/>
        <v>1277.9999999999998</v>
      </c>
      <c r="L669" s="53">
        <f t="shared" si="212"/>
        <v>207</v>
      </c>
      <c r="M669" s="5">
        <f t="shared" si="213"/>
        <v>547.20000000000005</v>
      </c>
      <c r="N669" s="53">
        <f t="shared" si="220"/>
        <v>1276.2</v>
      </c>
      <c r="O669" s="6">
        <v>0</v>
      </c>
      <c r="P669" s="5">
        <f t="shared" si="221"/>
        <v>3825</v>
      </c>
      <c r="Q669" s="5">
        <f t="shared" si="222"/>
        <v>1088.8000000000002</v>
      </c>
      <c r="R669" s="5">
        <f t="shared" si="223"/>
        <v>2761.2</v>
      </c>
      <c r="S669" s="55">
        <f t="shared" si="224"/>
        <v>16911.2</v>
      </c>
      <c r="T669" s="1">
        <v>111</v>
      </c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</row>
    <row r="670" spans="1:168" s="2" customFormat="1" ht="15" customHeight="1" x14ac:dyDescent="0.4">
      <c r="A670" s="1">
        <v>85</v>
      </c>
      <c r="B670" s="2" t="s">
        <v>725</v>
      </c>
      <c r="C670" s="1" t="s">
        <v>30</v>
      </c>
      <c r="D670" s="109" t="s">
        <v>633</v>
      </c>
      <c r="E670" s="1" t="s">
        <v>700</v>
      </c>
      <c r="F670" s="1" t="s">
        <v>32</v>
      </c>
      <c r="G670" s="3">
        <v>18000</v>
      </c>
      <c r="H670" s="56">
        <v>0</v>
      </c>
      <c r="I670" s="5">
        <v>25</v>
      </c>
      <c r="J670" s="5">
        <v>516.6</v>
      </c>
      <c r="K670" s="53">
        <f t="shared" si="211"/>
        <v>1277.9999999999998</v>
      </c>
      <c r="L670" s="53">
        <f t="shared" si="212"/>
        <v>207</v>
      </c>
      <c r="M670" s="5">
        <f t="shared" si="213"/>
        <v>547.20000000000005</v>
      </c>
      <c r="N670" s="53">
        <f t="shared" si="220"/>
        <v>1276.2</v>
      </c>
      <c r="O670" s="6">
        <v>0</v>
      </c>
      <c r="P670" s="5">
        <f t="shared" si="221"/>
        <v>3825</v>
      </c>
      <c r="Q670" s="5">
        <f t="shared" si="222"/>
        <v>1088.8000000000002</v>
      </c>
      <c r="R670" s="5">
        <f t="shared" si="223"/>
        <v>2761.2</v>
      </c>
      <c r="S670" s="55">
        <f t="shared" si="224"/>
        <v>16911.2</v>
      </c>
      <c r="T670" s="1">
        <v>111</v>
      </c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</row>
    <row r="671" spans="1:168" s="2" customFormat="1" ht="15" customHeight="1" x14ac:dyDescent="0.4">
      <c r="A671" s="1">
        <v>86</v>
      </c>
      <c r="B671" s="2" t="s">
        <v>726</v>
      </c>
      <c r="C671" s="1" t="s">
        <v>30</v>
      </c>
      <c r="D671" s="109" t="s">
        <v>633</v>
      </c>
      <c r="E671" s="1" t="s">
        <v>700</v>
      </c>
      <c r="F671" s="1" t="s">
        <v>32</v>
      </c>
      <c r="G671" s="3">
        <v>18000</v>
      </c>
      <c r="H671" s="56">
        <v>0</v>
      </c>
      <c r="I671" s="5">
        <v>25</v>
      </c>
      <c r="J671" s="5">
        <v>516.6</v>
      </c>
      <c r="K671" s="53">
        <f t="shared" si="211"/>
        <v>1277.9999999999998</v>
      </c>
      <c r="L671" s="53">
        <f t="shared" si="212"/>
        <v>207</v>
      </c>
      <c r="M671" s="5">
        <f t="shared" si="213"/>
        <v>547.20000000000005</v>
      </c>
      <c r="N671" s="53">
        <f t="shared" si="220"/>
        <v>1276.2</v>
      </c>
      <c r="O671" s="6">
        <v>0</v>
      </c>
      <c r="P671" s="5">
        <f t="shared" si="221"/>
        <v>3825</v>
      </c>
      <c r="Q671" s="5">
        <f t="shared" si="222"/>
        <v>1088.8000000000002</v>
      </c>
      <c r="R671" s="5">
        <f t="shared" si="223"/>
        <v>2761.2</v>
      </c>
      <c r="S671" s="55">
        <f t="shared" si="224"/>
        <v>16911.2</v>
      </c>
      <c r="T671" s="1">
        <v>111</v>
      </c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</row>
    <row r="672" spans="1:168" s="2" customFormat="1" ht="15" customHeight="1" x14ac:dyDescent="0.4">
      <c r="A672" s="1">
        <v>87</v>
      </c>
      <c r="B672" s="2" t="s">
        <v>727</v>
      </c>
      <c r="C672" s="1" t="s">
        <v>30</v>
      </c>
      <c r="D672" s="109" t="s">
        <v>633</v>
      </c>
      <c r="E672" s="1" t="s">
        <v>700</v>
      </c>
      <c r="F672" s="1" t="s">
        <v>32</v>
      </c>
      <c r="G672" s="3">
        <v>18000</v>
      </c>
      <c r="H672" s="56">
        <v>0</v>
      </c>
      <c r="I672" s="5">
        <v>25</v>
      </c>
      <c r="J672" s="5">
        <v>516.6</v>
      </c>
      <c r="K672" s="53">
        <f t="shared" si="211"/>
        <v>1277.9999999999998</v>
      </c>
      <c r="L672" s="53">
        <f t="shared" si="212"/>
        <v>207</v>
      </c>
      <c r="M672" s="5">
        <f t="shared" si="213"/>
        <v>547.20000000000005</v>
      </c>
      <c r="N672" s="53">
        <f t="shared" si="220"/>
        <v>1276.2</v>
      </c>
      <c r="O672" s="6">
        <v>0</v>
      </c>
      <c r="P672" s="5">
        <f t="shared" si="221"/>
        <v>3825</v>
      </c>
      <c r="Q672" s="5">
        <f t="shared" si="222"/>
        <v>1088.8000000000002</v>
      </c>
      <c r="R672" s="5">
        <f t="shared" si="223"/>
        <v>2761.2</v>
      </c>
      <c r="S672" s="55">
        <f t="shared" si="224"/>
        <v>16911.2</v>
      </c>
      <c r="T672" s="1">
        <v>111</v>
      </c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</row>
    <row r="673" spans="1:191" s="2" customFormat="1" ht="15" customHeight="1" x14ac:dyDescent="0.4">
      <c r="A673" s="1">
        <v>88</v>
      </c>
      <c r="B673" s="2" t="s">
        <v>728</v>
      </c>
      <c r="C673" s="1" t="s">
        <v>30</v>
      </c>
      <c r="D673" s="109" t="s">
        <v>633</v>
      </c>
      <c r="E673" s="1" t="s">
        <v>700</v>
      </c>
      <c r="F673" s="1" t="s">
        <v>32</v>
      </c>
      <c r="G673" s="3">
        <v>18000</v>
      </c>
      <c r="H673" s="56">
        <v>0</v>
      </c>
      <c r="I673" s="5">
        <v>25</v>
      </c>
      <c r="J673" s="5">
        <v>516.6</v>
      </c>
      <c r="K673" s="53">
        <f t="shared" si="211"/>
        <v>1277.9999999999998</v>
      </c>
      <c r="L673" s="53">
        <f t="shared" si="212"/>
        <v>207</v>
      </c>
      <c r="M673" s="5">
        <f t="shared" si="213"/>
        <v>547.20000000000005</v>
      </c>
      <c r="N673" s="53">
        <f t="shared" si="220"/>
        <v>1276.2</v>
      </c>
      <c r="O673" s="6">
        <v>0</v>
      </c>
      <c r="P673" s="5">
        <f t="shared" si="221"/>
        <v>3825</v>
      </c>
      <c r="Q673" s="5">
        <f t="shared" si="222"/>
        <v>1088.8000000000002</v>
      </c>
      <c r="R673" s="5">
        <f t="shared" si="223"/>
        <v>2761.2</v>
      </c>
      <c r="S673" s="55">
        <f t="shared" si="224"/>
        <v>16911.2</v>
      </c>
      <c r="T673" s="1">
        <v>111</v>
      </c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</row>
    <row r="674" spans="1:191" s="2" customFormat="1" ht="15" customHeight="1" x14ac:dyDescent="0.4">
      <c r="A674" s="1">
        <v>89</v>
      </c>
      <c r="B674" s="133" t="s">
        <v>729</v>
      </c>
      <c r="C674" s="1" t="s">
        <v>30</v>
      </c>
      <c r="D674" s="109" t="s">
        <v>633</v>
      </c>
      <c r="E674" s="1" t="s">
        <v>700</v>
      </c>
      <c r="F674" s="1" t="s">
        <v>32</v>
      </c>
      <c r="G674" s="3">
        <v>18000</v>
      </c>
      <c r="H674" s="56">
        <v>0</v>
      </c>
      <c r="I674" s="5">
        <v>25</v>
      </c>
      <c r="J674" s="5">
        <v>516.6</v>
      </c>
      <c r="K674" s="53">
        <f t="shared" si="211"/>
        <v>1277.9999999999998</v>
      </c>
      <c r="L674" s="53">
        <f t="shared" si="212"/>
        <v>207</v>
      </c>
      <c r="M674" s="5">
        <f t="shared" si="213"/>
        <v>547.20000000000005</v>
      </c>
      <c r="N674" s="53">
        <f t="shared" si="220"/>
        <v>1276.2</v>
      </c>
      <c r="O674" s="6">
        <v>0</v>
      </c>
      <c r="P674" s="5">
        <f t="shared" si="221"/>
        <v>3825</v>
      </c>
      <c r="Q674" s="5">
        <f t="shared" si="222"/>
        <v>1088.8000000000002</v>
      </c>
      <c r="R674" s="5">
        <f t="shared" si="223"/>
        <v>2761.2</v>
      </c>
      <c r="S674" s="55">
        <f t="shared" si="224"/>
        <v>16911.2</v>
      </c>
      <c r="T674" s="1">
        <v>111</v>
      </c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</row>
    <row r="675" spans="1:191" s="2" customFormat="1" ht="15" customHeight="1" x14ac:dyDescent="0.4">
      <c r="A675" s="1">
        <v>90</v>
      </c>
      <c r="B675" s="133" t="s">
        <v>730</v>
      </c>
      <c r="C675" s="1" t="s">
        <v>30</v>
      </c>
      <c r="D675" s="109" t="s">
        <v>633</v>
      </c>
      <c r="E675" s="1" t="s">
        <v>700</v>
      </c>
      <c r="F675" s="1" t="s">
        <v>32</v>
      </c>
      <c r="G675" s="3">
        <v>18000</v>
      </c>
      <c r="H675" s="56">
        <v>0</v>
      </c>
      <c r="I675" s="5">
        <v>25</v>
      </c>
      <c r="J675" s="5">
        <v>516.6</v>
      </c>
      <c r="K675" s="53">
        <f t="shared" si="211"/>
        <v>1277.9999999999998</v>
      </c>
      <c r="L675" s="53">
        <f t="shared" si="212"/>
        <v>207</v>
      </c>
      <c r="M675" s="5">
        <f t="shared" si="213"/>
        <v>547.20000000000005</v>
      </c>
      <c r="N675" s="53">
        <f t="shared" si="220"/>
        <v>1276.2</v>
      </c>
      <c r="O675" s="6">
        <v>0</v>
      </c>
      <c r="P675" s="5">
        <f t="shared" si="221"/>
        <v>3825</v>
      </c>
      <c r="Q675" s="5">
        <f t="shared" si="222"/>
        <v>1088.8000000000002</v>
      </c>
      <c r="R675" s="5">
        <f t="shared" si="223"/>
        <v>2761.2</v>
      </c>
      <c r="S675" s="55">
        <f t="shared" si="224"/>
        <v>16911.2</v>
      </c>
      <c r="T675" s="1">
        <v>111</v>
      </c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</row>
    <row r="676" spans="1:191" s="2" customFormat="1" ht="15" customHeight="1" x14ac:dyDescent="0.4">
      <c r="A676" s="1">
        <v>91</v>
      </c>
      <c r="B676" s="133" t="s">
        <v>731</v>
      </c>
      <c r="C676" s="1" t="s">
        <v>30</v>
      </c>
      <c r="D676" s="109" t="s">
        <v>633</v>
      </c>
      <c r="E676" s="1" t="s">
        <v>700</v>
      </c>
      <c r="F676" s="1" t="s">
        <v>32</v>
      </c>
      <c r="G676" s="3">
        <v>18000</v>
      </c>
      <c r="H676" s="56">
        <v>0</v>
      </c>
      <c r="I676" s="5">
        <v>25</v>
      </c>
      <c r="J676" s="5">
        <v>516.6</v>
      </c>
      <c r="K676" s="53">
        <f t="shared" si="211"/>
        <v>1277.9999999999998</v>
      </c>
      <c r="L676" s="53">
        <f t="shared" si="212"/>
        <v>207</v>
      </c>
      <c r="M676" s="5">
        <f t="shared" si="213"/>
        <v>547.20000000000005</v>
      </c>
      <c r="N676" s="53">
        <f t="shared" si="220"/>
        <v>1276.2</v>
      </c>
      <c r="O676" s="6">
        <v>0</v>
      </c>
      <c r="P676" s="5">
        <f t="shared" si="221"/>
        <v>3825</v>
      </c>
      <c r="Q676" s="5">
        <f t="shared" si="222"/>
        <v>1088.8000000000002</v>
      </c>
      <c r="R676" s="5">
        <f t="shared" si="223"/>
        <v>2761.2</v>
      </c>
      <c r="S676" s="55">
        <f t="shared" si="224"/>
        <v>16911.2</v>
      </c>
      <c r="T676" s="1">
        <v>111</v>
      </c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</row>
    <row r="677" spans="1:191" s="2" customFormat="1" ht="15" customHeight="1" x14ac:dyDescent="0.4">
      <c r="A677" s="1">
        <v>92</v>
      </c>
      <c r="B677" s="133" t="s">
        <v>732</v>
      </c>
      <c r="C677" s="1" t="s">
        <v>30</v>
      </c>
      <c r="D677" s="109" t="s">
        <v>633</v>
      </c>
      <c r="E677" s="134" t="s">
        <v>663</v>
      </c>
      <c r="F677" s="1" t="s">
        <v>32</v>
      </c>
      <c r="G677" s="3">
        <v>30000</v>
      </c>
      <c r="H677" s="56">
        <v>0</v>
      </c>
      <c r="I677" s="5">
        <v>25</v>
      </c>
      <c r="J677" s="5">
        <f t="shared" si="219"/>
        <v>861</v>
      </c>
      <c r="K677" s="53">
        <f t="shared" si="211"/>
        <v>2130</v>
      </c>
      <c r="L677" s="53">
        <f t="shared" si="212"/>
        <v>345</v>
      </c>
      <c r="M677" s="5">
        <f t="shared" si="213"/>
        <v>912</v>
      </c>
      <c r="N677" s="53">
        <f t="shared" si="220"/>
        <v>2127</v>
      </c>
      <c r="O677" s="6">
        <v>0</v>
      </c>
      <c r="P677" s="5">
        <f t="shared" si="221"/>
        <v>6375</v>
      </c>
      <c r="Q677" s="5">
        <f t="shared" si="222"/>
        <v>1798</v>
      </c>
      <c r="R677" s="5">
        <f t="shared" si="223"/>
        <v>4602</v>
      </c>
      <c r="S677" s="55">
        <f t="shared" si="224"/>
        <v>28202</v>
      </c>
      <c r="T677" s="1">
        <v>111</v>
      </c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</row>
    <row r="678" spans="1:191" s="2" customFormat="1" ht="15" customHeight="1" x14ac:dyDescent="0.4">
      <c r="A678" s="1">
        <v>93</v>
      </c>
      <c r="B678" s="133" t="s">
        <v>733</v>
      </c>
      <c r="C678" s="1" t="s">
        <v>30</v>
      </c>
      <c r="D678" s="109" t="s">
        <v>633</v>
      </c>
      <c r="E678" s="1" t="s">
        <v>636</v>
      </c>
      <c r="F678" s="1" t="s">
        <v>32</v>
      </c>
      <c r="G678" s="3">
        <v>18000</v>
      </c>
      <c r="H678" s="56">
        <v>0</v>
      </c>
      <c r="I678" s="5">
        <v>25</v>
      </c>
      <c r="J678" s="5">
        <v>516.6</v>
      </c>
      <c r="K678" s="53">
        <f t="shared" si="211"/>
        <v>1277.9999999999998</v>
      </c>
      <c r="L678" s="53">
        <f t="shared" si="212"/>
        <v>207</v>
      </c>
      <c r="M678" s="5">
        <f t="shared" si="213"/>
        <v>547.20000000000005</v>
      </c>
      <c r="N678" s="53">
        <f t="shared" si="220"/>
        <v>1276.2</v>
      </c>
      <c r="O678" s="6">
        <v>0</v>
      </c>
      <c r="P678" s="5">
        <f t="shared" si="221"/>
        <v>3825</v>
      </c>
      <c r="Q678" s="5">
        <f t="shared" si="222"/>
        <v>1088.8000000000002</v>
      </c>
      <c r="R678" s="5">
        <f t="shared" si="223"/>
        <v>2761.2</v>
      </c>
      <c r="S678" s="55">
        <f t="shared" si="224"/>
        <v>16911.2</v>
      </c>
      <c r="T678" s="1">
        <v>111</v>
      </c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</row>
    <row r="679" spans="1:191" s="2" customFormat="1" ht="15" customHeight="1" x14ac:dyDescent="0.4">
      <c r="A679" s="1">
        <v>94</v>
      </c>
      <c r="B679" s="133" t="s">
        <v>734</v>
      </c>
      <c r="C679" s="1" t="s">
        <v>34</v>
      </c>
      <c r="D679" s="109" t="s">
        <v>633</v>
      </c>
      <c r="E679" s="1" t="s">
        <v>735</v>
      </c>
      <c r="F679" s="1" t="s">
        <v>32</v>
      </c>
      <c r="G679" s="3">
        <v>22575</v>
      </c>
      <c r="H679" s="56">
        <v>0</v>
      </c>
      <c r="I679" s="5">
        <v>25</v>
      </c>
      <c r="J679" s="5">
        <f t="shared" si="219"/>
        <v>647.90250000000003</v>
      </c>
      <c r="K679" s="53">
        <v>1602.83</v>
      </c>
      <c r="L679" s="53">
        <f t="shared" si="212"/>
        <v>259.61250000000001</v>
      </c>
      <c r="M679" s="5">
        <f t="shared" si="213"/>
        <v>686.28</v>
      </c>
      <c r="N679" s="53">
        <f t="shared" si="220"/>
        <v>1600.5675000000001</v>
      </c>
      <c r="O679" s="6">
        <v>0</v>
      </c>
      <c r="P679" s="5">
        <f t="shared" si="221"/>
        <v>4797.1925000000001</v>
      </c>
      <c r="Q679" s="5">
        <f t="shared" si="222"/>
        <v>1359.1824999999999</v>
      </c>
      <c r="R679" s="5">
        <f t="shared" si="223"/>
        <v>3463.01</v>
      </c>
      <c r="S679" s="55">
        <f t="shared" si="224"/>
        <v>21215.817500000001</v>
      </c>
      <c r="T679" s="1">
        <v>111</v>
      </c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</row>
    <row r="680" spans="1:191" s="2" customFormat="1" ht="15" customHeight="1" x14ac:dyDescent="0.4">
      <c r="A680" s="1">
        <v>95</v>
      </c>
      <c r="B680" s="133" t="s">
        <v>736</v>
      </c>
      <c r="C680" s="1" t="s">
        <v>30</v>
      </c>
      <c r="D680" s="109" t="s">
        <v>633</v>
      </c>
      <c r="E680" s="1" t="s">
        <v>153</v>
      </c>
      <c r="F680" s="1" t="s">
        <v>32</v>
      </c>
      <c r="G680" s="3">
        <v>22575</v>
      </c>
      <c r="H680" s="56">
        <v>0</v>
      </c>
      <c r="I680" s="5">
        <v>25</v>
      </c>
      <c r="J680" s="5">
        <f t="shared" si="219"/>
        <v>647.90250000000003</v>
      </c>
      <c r="K680" s="53">
        <v>1602.83</v>
      </c>
      <c r="L680" s="53">
        <f t="shared" si="212"/>
        <v>259.61250000000001</v>
      </c>
      <c r="M680" s="5">
        <f t="shared" si="213"/>
        <v>686.28</v>
      </c>
      <c r="N680" s="53">
        <f t="shared" si="220"/>
        <v>1600.5675000000001</v>
      </c>
      <c r="O680" s="6">
        <v>0</v>
      </c>
      <c r="P680" s="5">
        <f t="shared" si="221"/>
        <v>4797.1925000000001</v>
      </c>
      <c r="Q680" s="5">
        <f t="shared" si="222"/>
        <v>1359.1824999999999</v>
      </c>
      <c r="R680" s="5">
        <f t="shared" si="223"/>
        <v>3463.01</v>
      </c>
      <c r="S680" s="55">
        <f t="shared" si="224"/>
        <v>21215.817500000001</v>
      </c>
      <c r="T680" s="1">
        <v>111</v>
      </c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</row>
    <row r="681" spans="1:191" s="2" customFormat="1" ht="15" customHeight="1" x14ac:dyDescent="0.4">
      <c r="A681" s="1">
        <v>96</v>
      </c>
      <c r="B681" s="133" t="s">
        <v>737</v>
      </c>
      <c r="C681" s="1" t="s">
        <v>34</v>
      </c>
      <c r="D681" s="109" t="s">
        <v>633</v>
      </c>
      <c r="E681" s="1" t="s">
        <v>153</v>
      </c>
      <c r="F681" s="1" t="s">
        <v>32</v>
      </c>
      <c r="G681" s="3">
        <v>30000</v>
      </c>
      <c r="H681" s="56">
        <v>0</v>
      </c>
      <c r="I681" s="5">
        <v>25</v>
      </c>
      <c r="J681" s="5">
        <f t="shared" si="219"/>
        <v>861</v>
      </c>
      <c r="K681" s="53">
        <f t="shared" si="211"/>
        <v>2130</v>
      </c>
      <c r="L681" s="53">
        <f t="shared" si="212"/>
        <v>345</v>
      </c>
      <c r="M681" s="5">
        <f t="shared" si="213"/>
        <v>912</v>
      </c>
      <c r="N681" s="53">
        <f t="shared" si="220"/>
        <v>2127</v>
      </c>
      <c r="O681" s="6">
        <v>0</v>
      </c>
      <c r="P681" s="5">
        <f t="shared" si="221"/>
        <v>6375</v>
      </c>
      <c r="Q681" s="5">
        <f t="shared" si="222"/>
        <v>1798</v>
      </c>
      <c r="R681" s="5">
        <f t="shared" si="223"/>
        <v>4602</v>
      </c>
      <c r="S681" s="55">
        <f t="shared" si="224"/>
        <v>28202</v>
      </c>
      <c r="T681" s="1">
        <v>111</v>
      </c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</row>
    <row r="682" spans="1:191" s="2" customFormat="1" ht="15" customHeight="1" x14ac:dyDescent="0.4">
      <c r="A682" s="1">
        <v>97</v>
      </c>
      <c r="B682" s="133" t="s">
        <v>738</v>
      </c>
      <c r="C682" s="1" t="s">
        <v>30</v>
      </c>
      <c r="D682" s="109" t="s">
        <v>633</v>
      </c>
      <c r="E682" s="1" t="s">
        <v>153</v>
      </c>
      <c r="F682" s="1" t="s">
        <v>32</v>
      </c>
      <c r="G682" s="3">
        <v>30000</v>
      </c>
      <c r="H682" s="56">
        <v>0</v>
      </c>
      <c r="I682" s="5">
        <v>25</v>
      </c>
      <c r="J682" s="5">
        <f t="shared" si="219"/>
        <v>861</v>
      </c>
      <c r="K682" s="53">
        <f t="shared" si="211"/>
        <v>2130</v>
      </c>
      <c r="L682" s="53">
        <f t="shared" si="212"/>
        <v>345</v>
      </c>
      <c r="M682" s="5">
        <f t="shared" si="213"/>
        <v>912</v>
      </c>
      <c r="N682" s="53">
        <f t="shared" si="220"/>
        <v>2127</v>
      </c>
      <c r="O682" s="6">
        <v>0</v>
      </c>
      <c r="P682" s="5">
        <f t="shared" si="221"/>
        <v>6375</v>
      </c>
      <c r="Q682" s="5">
        <f t="shared" si="222"/>
        <v>1798</v>
      </c>
      <c r="R682" s="5">
        <f t="shared" si="223"/>
        <v>4602</v>
      </c>
      <c r="S682" s="55">
        <f t="shared" si="224"/>
        <v>28202</v>
      </c>
      <c r="T682" s="1">
        <v>111</v>
      </c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</row>
    <row r="683" spans="1:191" s="2" customFormat="1" ht="15" customHeight="1" x14ac:dyDescent="0.4">
      <c r="A683" s="1">
        <v>98</v>
      </c>
      <c r="B683" s="133" t="s">
        <v>739</v>
      </c>
      <c r="C683" s="1" t="s">
        <v>34</v>
      </c>
      <c r="D683" s="109" t="s">
        <v>633</v>
      </c>
      <c r="E683" s="1" t="s">
        <v>153</v>
      </c>
      <c r="F683" s="1" t="s">
        <v>32</v>
      </c>
      <c r="G683" s="3">
        <v>22575</v>
      </c>
      <c r="H683" s="56">
        <v>0</v>
      </c>
      <c r="I683" s="5">
        <v>25</v>
      </c>
      <c r="J683" s="5">
        <f t="shared" si="219"/>
        <v>647.90250000000003</v>
      </c>
      <c r="K683" s="53">
        <v>1602.83</v>
      </c>
      <c r="L683" s="53">
        <f t="shared" si="212"/>
        <v>259.61250000000001</v>
      </c>
      <c r="M683" s="5">
        <f t="shared" si="213"/>
        <v>686.28</v>
      </c>
      <c r="N683" s="53">
        <f t="shared" si="220"/>
        <v>1600.5675000000001</v>
      </c>
      <c r="O683" s="6">
        <v>0</v>
      </c>
      <c r="P683" s="5">
        <f t="shared" si="221"/>
        <v>4797.1925000000001</v>
      </c>
      <c r="Q683" s="5">
        <f t="shared" si="222"/>
        <v>1359.1824999999999</v>
      </c>
      <c r="R683" s="5">
        <f t="shared" si="223"/>
        <v>3463.01</v>
      </c>
      <c r="S683" s="55">
        <f t="shared" si="224"/>
        <v>21215.817500000001</v>
      </c>
      <c r="T683" s="1">
        <v>111</v>
      </c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</row>
    <row r="684" spans="1:191" s="2" customFormat="1" ht="15" customHeight="1" x14ac:dyDescent="0.4">
      <c r="A684" s="1">
        <v>99</v>
      </c>
      <c r="B684" s="133" t="s">
        <v>740</v>
      </c>
      <c r="C684" s="1" t="s">
        <v>34</v>
      </c>
      <c r="D684" s="109" t="s">
        <v>633</v>
      </c>
      <c r="E684" s="1" t="s">
        <v>153</v>
      </c>
      <c r="F684" s="1" t="s">
        <v>32</v>
      </c>
      <c r="G684" s="3">
        <v>30000</v>
      </c>
      <c r="H684" s="56">
        <v>0</v>
      </c>
      <c r="I684" s="5">
        <v>25</v>
      </c>
      <c r="J684" s="5">
        <f t="shared" si="219"/>
        <v>861</v>
      </c>
      <c r="K684" s="53">
        <f t="shared" si="211"/>
        <v>2130</v>
      </c>
      <c r="L684" s="53">
        <f t="shared" si="212"/>
        <v>345</v>
      </c>
      <c r="M684" s="5">
        <f t="shared" si="213"/>
        <v>912</v>
      </c>
      <c r="N684" s="53">
        <f t="shared" si="220"/>
        <v>2127</v>
      </c>
      <c r="O684" s="6">
        <v>0</v>
      </c>
      <c r="P684" s="5">
        <f t="shared" si="221"/>
        <v>6375</v>
      </c>
      <c r="Q684" s="5">
        <f t="shared" si="222"/>
        <v>1798</v>
      </c>
      <c r="R684" s="5">
        <f t="shared" si="223"/>
        <v>4602</v>
      </c>
      <c r="S684" s="55">
        <f t="shared" si="224"/>
        <v>28202</v>
      </c>
      <c r="T684" s="1">
        <v>111</v>
      </c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</row>
    <row r="685" spans="1:191" s="75" customFormat="1" ht="15" customHeight="1" x14ac:dyDescent="0.4">
      <c r="A685" s="1">
        <v>100</v>
      </c>
      <c r="B685" s="125" t="s">
        <v>741</v>
      </c>
      <c r="C685" s="121" t="s">
        <v>34</v>
      </c>
      <c r="D685" s="109" t="s">
        <v>633</v>
      </c>
      <c r="E685" s="1" t="s">
        <v>153</v>
      </c>
      <c r="F685" s="121" t="s">
        <v>32</v>
      </c>
      <c r="G685" s="3">
        <v>30000</v>
      </c>
      <c r="H685" s="56">
        <v>0</v>
      </c>
      <c r="I685" s="5">
        <v>25</v>
      </c>
      <c r="J685" s="5">
        <f t="shared" si="219"/>
        <v>861</v>
      </c>
      <c r="K685" s="53">
        <f t="shared" si="211"/>
        <v>2130</v>
      </c>
      <c r="L685" s="53">
        <f t="shared" si="212"/>
        <v>345</v>
      </c>
      <c r="M685" s="5">
        <f t="shared" si="213"/>
        <v>912</v>
      </c>
      <c r="N685" s="53">
        <f t="shared" si="220"/>
        <v>2127</v>
      </c>
      <c r="O685" s="6">
        <v>0</v>
      </c>
      <c r="P685" s="5">
        <f t="shared" si="221"/>
        <v>6375</v>
      </c>
      <c r="Q685" s="5">
        <f t="shared" si="222"/>
        <v>1798</v>
      </c>
      <c r="R685" s="5">
        <f t="shared" si="223"/>
        <v>4602</v>
      </c>
      <c r="S685" s="55">
        <f t="shared" si="224"/>
        <v>28202</v>
      </c>
      <c r="T685" s="1">
        <v>111</v>
      </c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2"/>
      <c r="FN685" s="2"/>
      <c r="FO685" s="2"/>
      <c r="FP685" s="2"/>
      <c r="FQ685" s="2"/>
      <c r="FR685" s="2"/>
      <c r="FS685" s="2"/>
      <c r="FT685" s="2"/>
      <c r="FU685" s="2"/>
      <c r="FV685" s="2"/>
      <c r="FW685" s="2"/>
      <c r="FX685" s="2"/>
      <c r="FY685" s="2"/>
      <c r="FZ685" s="2"/>
      <c r="GA685" s="2"/>
      <c r="GB685" s="2"/>
      <c r="GC685" s="2"/>
      <c r="GD685" s="2"/>
      <c r="GE685" s="2"/>
      <c r="GF685" s="2"/>
      <c r="GG685" s="2"/>
      <c r="GH685" s="2"/>
      <c r="GI685" s="2"/>
    </row>
    <row r="686" spans="1:191" s="2" customFormat="1" ht="15" customHeight="1" x14ac:dyDescent="0.4">
      <c r="A686" s="1">
        <v>101</v>
      </c>
      <c r="B686" s="133" t="s">
        <v>742</v>
      </c>
      <c r="C686" s="1" t="s">
        <v>30</v>
      </c>
      <c r="D686" s="109" t="s">
        <v>633</v>
      </c>
      <c r="E686" s="1" t="s">
        <v>735</v>
      </c>
      <c r="F686" s="1" t="s">
        <v>32</v>
      </c>
      <c r="G686" s="3">
        <v>22575</v>
      </c>
      <c r="H686" s="56">
        <v>0</v>
      </c>
      <c r="I686" s="5">
        <v>25</v>
      </c>
      <c r="J686" s="5">
        <f t="shared" si="219"/>
        <v>647.90250000000003</v>
      </c>
      <c r="K686" s="53">
        <v>1602.83</v>
      </c>
      <c r="L686" s="53">
        <f t="shared" si="212"/>
        <v>259.61250000000001</v>
      </c>
      <c r="M686" s="5">
        <f t="shared" si="213"/>
        <v>686.28</v>
      </c>
      <c r="N686" s="53">
        <f t="shared" si="220"/>
        <v>1600.5675000000001</v>
      </c>
      <c r="O686" s="6">
        <v>0</v>
      </c>
      <c r="P686" s="5">
        <f t="shared" si="221"/>
        <v>4797.1925000000001</v>
      </c>
      <c r="Q686" s="5">
        <f t="shared" si="222"/>
        <v>1359.1824999999999</v>
      </c>
      <c r="R686" s="5">
        <f t="shared" si="223"/>
        <v>3463.01</v>
      </c>
      <c r="S686" s="55">
        <f t="shared" si="224"/>
        <v>21215.817500000001</v>
      </c>
      <c r="T686" s="1">
        <v>111</v>
      </c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</row>
    <row r="687" spans="1:191" s="2" customFormat="1" ht="15" customHeight="1" x14ac:dyDescent="0.4">
      <c r="A687" s="1">
        <v>102</v>
      </c>
      <c r="B687" s="133" t="s">
        <v>743</v>
      </c>
      <c r="C687" s="1" t="s">
        <v>30</v>
      </c>
      <c r="D687" s="109" t="s">
        <v>633</v>
      </c>
      <c r="E687" s="1" t="s">
        <v>153</v>
      </c>
      <c r="F687" s="1" t="s">
        <v>32</v>
      </c>
      <c r="G687" s="3">
        <v>22575</v>
      </c>
      <c r="H687" s="56">
        <v>0</v>
      </c>
      <c r="I687" s="5">
        <v>25</v>
      </c>
      <c r="J687" s="5">
        <f t="shared" si="219"/>
        <v>647.90250000000003</v>
      </c>
      <c r="K687" s="53">
        <v>1602.83</v>
      </c>
      <c r="L687" s="53">
        <f t="shared" si="212"/>
        <v>259.61250000000001</v>
      </c>
      <c r="M687" s="5">
        <f t="shared" si="213"/>
        <v>686.28</v>
      </c>
      <c r="N687" s="53">
        <f t="shared" si="220"/>
        <v>1600.5675000000001</v>
      </c>
      <c r="O687" s="6">
        <v>0</v>
      </c>
      <c r="P687" s="5">
        <f t="shared" si="221"/>
        <v>4797.1925000000001</v>
      </c>
      <c r="Q687" s="5">
        <f t="shared" si="222"/>
        <v>1359.1824999999999</v>
      </c>
      <c r="R687" s="5">
        <f t="shared" si="223"/>
        <v>3463.01</v>
      </c>
      <c r="S687" s="55">
        <f t="shared" si="224"/>
        <v>21215.817500000001</v>
      </c>
      <c r="T687" s="1">
        <v>111</v>
      </c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</row>
    <row r="688" spans="1:191" s="2" customFormat="1" ht="15" customHeight="1" x14ac:dyDescent="0.4">
      <c r="A688" s="1">
        <v>103</v>
      </c>
      <c r="B688" s="133" t="s">
        <v>744</v>
      </c>
      <c r="C688" s="1" t="s">
        <v>30</v>
      </c>
      <c r="D688" s="109" t="s">
        <v>633</v>
      </c>
      <c r="E688" s="1" t="s">
        <v>636</v>
      </c>
      <c r="F688" s="1" t="s">
        <v>32</v>
      </c>
      <c r="G688" s="3">
        <v>18000</v>
      </c>
      <c r="H688" s="56">
        <v>0</v>
      </c>
      <c r="I688" s="5">
        <v>25</v>
      </c>
      <c r="J688" s="5">
        <v>516.6</v>
      </c>
      <c r="K688" s="53">
        <f t="shared" si="211"/>
        <v>1277.9999999999998</v>
      </c>
      <c r="L688" s="53">
        <f t="shared" si="212"/>
        <v>207</v>
      </c>
      <c r="M688" s="5">
        <f t="shared" si="213"/>
        <v>547.20000000000005</v>
      </c>
      <c r="N688" s="53">
        <f t="shared" si="220"/>
        <v>1276.2</v>
      </c>
      <c r="O688" s="6">
        <v>0</v>
      </c>
      <c r="P688" s="5">
        <f t="shared" si="221"/>
        <v>3825</v>
      </c>
      <c r="Q688" s="5">
        <f t="shared" si="222"/>
        <v>1088.8000000000002</v>
      </c>
      <c r="R688" s="5">
        <f t="shared" si="223"/>
        <v>2761.2</v>
      </c>
      <c r="S688" s="55">
        <f t="shared" si="224"/>
        <v>16911.2</v>
      </c>
      <c r="T688" s="1">
        <v>111</v>
      </c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</row>
    <row r="689" spans="1:168" s="2" customFormat="1" ht="15" customHeight="1" x14ac:dyDescent="0.4">
      <c r="A689" s="1">
        <v>104</v>
      </c>
      <c r="B689" s="2" t="s">
        <v>745</v>
      </c>
      <c r="C689" s="1" t="s">
        <v>30</v>
      </c>
      <c r="D689" s="109" t="s">
        <v>633</v>
      </c>
      <c r="E689" s="1" t="s">
        <v>636</v>
      </c>
      <c r="F689" s="1" t="s">
        <v>32</v>
      </c>
      <c r="G689" s="3">
        <v>18000</v>
      </c>
      <c r="H689" s="56">
        <v>0</v>
      </c>
      <c r="I689" s="5">
        <v>25</v>
      </c>
      <c r="J689" s="5">
        <v>516.6</v>
      </c>
      <c r="K689" s="53">
        <f t="shared" si="211"/>
        <v>1277.9999999999998</v>
      </c>
      <c r="L689" s="53">
        <f t="shared" si="212"/>
        <v>207</v>
      </c>
      <c r="M689" s="5">
        <f t="shared" si="213"/>
        <v>547.20000000000005</v>
      </c>
      <c r="N689" s="53">
        <f t="shared" si="214"/>
        <v>1276.2</v>
      </c>
      <c r="O689" s="6">
        <v>0</v>
      </c>
      <c r="P689" s="5">
        <f t="shared" si="215"/>
        <v>3825</v>
      </c>
      <c r="Q689" s="5">
        <f t="shared" si="216"/>
        <v>1088.8000000000002</v>
      </c>
      <c r="R689" s="5">
        <f t="shared" si="217"/>
        <v>2761.2</v>
      </c>
      <c r="S689" s="55">
        <f t="shared" si="218"/>
        <v>16911.2</v>
      </c>
      <c r="T689" s="1">
        <v>111</v>
      </c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</row>
    <row r="690" spans="1:168" s="2" customFormat="1" ht="15" customHeight="1" x14ac:dyDescent="0.4">
      <c r="A690" s="1">
        <v>105</v>
      </c>
      <c r="B690" s="7" t="s">
        <v>746</v>
      </c>
      <c r="C690" s="1" t="s">
        <v>30</v>
      </c>
      <c r="D690" s="109" t="s">
        <v>633</v>
      </c>
      <c r="E690" s="1" t="s">
        <v>636</v>
      </c>
      <c r="F690" s="1" t="s">
        <v>32</v>
      </c>
      <c r="G690" s="3">
        <v>18000</v>
      </c>
      <c r="H690" s="56">
        <v>0</v>
      </c>
      <c r="I690" s="5">
        <v>25</v>
      </c>
      <c r="J690" s="5">
        <v>516.6</v>
      </c>
      <c r="K690" s="53">
        <f t="shared" si="211"/>
        <v>1277.9999999999998</v>
      </c>
      <c r="L690" s="53">
        <f t="shared" si="212"/>
        <v>207</v>
      </c>
      <c r="M690" s="5">
        <f t="shared" si="213"/>
        <v>547.20000000000005</v>
      </c>
      <c r="N690" s="53">
        <f t="shared" si="214"/>
        <v>1276.2</v>
      </c>
      <c r="O690" s="6">
        <v>1587.38</v>
      </c>
      <c r="P690" s="5">
        <f t="shared" si="215"/>
        <v>3825</v>
      </c>
      <c r="Q690" s="5">
        <f t="shared" si="216"/>
        <v>2676.1800000000003</v>
      </c>
      <c r="R690" s="5">
        <f t="shared" si="217"/>
        <v>2761.2</v>
      </c>
      <c r="S690" s="55">
        <f t="shared" si="218"/>
        <v>15323.82</v>
      </c>
      <c r="T690" s="1">
        <v>111</v>
      </c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</row>
    <row r="691" spans="1:168" s="2" customFormat="1" ht="15" customHeight="1" x14ac:dyDescent="0.4">
      <c r="A691" s="1">
        <v>106</v>
      </c>
      <c r="B691" s="2" t="s">
        <v>747</v>
      </c>
      <c r="C691" s="1" t="s">
        <v>30</v>
      </c>
      <c r="D691" s="109" t="s">
        <v>633</v>
      </c>
      <c r="E691" s="1" t="s">
        <v>153</v>
      </c>
      <c r="F691" s="1" t="s">
        <v>32</v>
      </c>
      <c r="G691" s="3">
        <v>22575</v>
      </c>
      <c r="H691" s="56">
        <v>0</v>
      </c>
      <c r="I691" s="5">
        <v>25</v>
      </c>
      <c r="J691" s="5">
        <f t="shared" si="219"/>
        <v>647.90250000000003</v>
      </c>
      <c r="K691" s="53">
        <v>1602.83</v>
      </c>
      <c r="L691" s="53">
        <f t="shared" si="212"/>
        <v>259.61250000000001</v>
      </c>
      <c r="M691" s="5">
        <f t="shared" si="213"/>
        <v>686.28</v>
      </c>
      <c r="N691" s="53">
        <f t="shared" si="214"/>
        <v>1600.5675000000001</v>
      </c>
      <c r="O691" s="6">
        <v>0</v>
      </c>
      <c r="P691" s="5">
        <f t="shared" si="215"/>
        <v>4797.1925000000001</v>
      </c>
      <c r="Q691" s="5">
        <f t="shared" si="216"/>
        <v>1359.1824999999999</v>
      </c>
      <c r="R691" s="5">
        <f t="shared" si="217"/>
        <v>3463.01</v>
      </c>
      <c r="S691" s="55">
        <f t="shared" si="218"/>
        <v>21215.817500000001</v>
      </c>
      <c r="T691" s="1">
        <v>111</v>
      </c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</row>
    <row r="692" spans="1:168" s="2" customFormat="1" ht="15" customHeight="1" x14ac:dyDescent="0.4">
      <c r="A692" s="1">
        <v>107</v>
      </c>
      <c r="B692" s="2" t="s">
        <v>748</v>
      </c>
      <c r="C692" s="1" t="s">
        <v>30</v>
      </c>
      <c r="D692" s="109" t="s">
        <v>633</v>
      </c>
      <c r="E692" s="1" t="s">
        <v>153</v>
      </c>
      <c r="F692" s="1" t="s">
        <v>32</v>
      </c>
      <c r="G692" s="3">
        <v>30000</v>
      </c>
      <c r="H692" s="56">
        <v>0</v>
      </c>
      <c r="I692" s="5">
        <v>25</v>
      </c>
      <c r="J692" s="5">
        <f t="shared" si="219"/>
        <v>861</v>
      </c>
      <c r="K692" s="53">
        <f t="shared" si="211"/>
        <v>2130</v>
      </c>
      <c r="L692" s="53">
        <f t="shared" si="212"/>
        <v>345</v>
      </c>
      <c r="M692" s="5">
        <f t="shared" si="213"/>
        <v>912</v>
      </c>
      <c r="N692" s="53">
        <f t="shared" si="214"/>
        <v>2127</v>
      </c>
      <c r="O692" s="6">
        <v>0</v>
      </c>
      <c r="P692" s="5">
        <f t="shared" si="215"/>
        <v>6375</v>
      </c>
      <c r="Q692" s="5">
        <f t="shared" si="216"/>
        <v>1798</v>
      </c>
      <c r="R692" s="5">
        <f t="shared" si="217"/>
        <v>4602</v>
      </c>
      <c r="S692" s="55">
        <f t="shared" si="218"/>
        <v>28202</v>
      </c>
      <c r="T692" s="1">
        <v>111</v>
      </c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</row>
    <row r="693" spans="1:168" s="2" customFormat="1" ht="15" customHeight="1" x14ac:dyDescent="0.4">
      <c r="A693" s="1">
        <v>108</v>
      </c>
      <c r="B693" s="2" t="s">
        <v>749</v>
      </c>
      <c r="C693" s="1" t="s">
        <v>30</v>
      </c>
      <c r="D693" s="109" t="s">
        <v>633</v>
      </c>
      <c r="E693" s="1" t="s">
        <v>636</v>
      </c>
      <c r="F693" s="1" t="s">
        <v>32</v>
      </c>
      <c r="G693" s="3">
        <v>18000</v>
      </c>
      <c r="H693" s="56">
        <v>0</v>
      </c>
      <c r="I693" s="5">
        <v>25</v>
      </c>
      <c r="J693" s="5">
        <v>516.6</v>
      </c>
      <c r="K693" s="53">
        <f t="shared" si="211"/>
        <v>1277.9999999999998</v>
      </c>
      <c r="L693" s="53">
        <f t="shared" si="212"/>
        <v>207</v>
      </c>
      <c r="M693" s="5">
        <f t="shared" si="213"/>
        <v>547.20000000000005</v>
      </c>
      <c r="N693" s="53">
        <f t="shared" si="214"/>
        <v>1276.2</v>
      </c>
      <c r="O693" s="6">
        <v>0</v>
      </c>
      <c r="P693" s="5">
        <f t="shared" si="215"/>
        <v>3825</v>
      </c>
      <c r="Q693" s="5">
        <f t="shared" si="216"/>
        <v>1088.8000000000002</v>
      </c>
      <c r="R693" s="5">
        <f t="shared" si="217"/>
        <v>2761.2</v>
      </c>
      <c r="S693" s="55">
        <f t="shared" si="218"/>
        <v>16911.2</v>
      </c>
      <c r="T693" s="1">
        <v>111</v>
      </c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</row>
    <row r="694" spans="1:168" s="2" customFormat="1" ht="15" customHeight="1" x14ac:dyDescent="0.4">
      <c r="A694" s="1">
        <v>109</v>
      </c>
      <c r="B694" s="2" t="s">
        <v>750</v>
      </c>
      <c r="C694" s="1" t="s">
        <v>34</v>
      </c>
      <c r="D694" s="109" t="s">
        <v>633</v>
      </c>
      <c r="E694" s="1" t="s">
        <v>153</v>
      </c>
      <c r="F694" s="1" t="s">
        <v>32</v>
      </c>
      <c r="G694" s="3">
        <v>30000</v>
      </c>
      <c r="H694" s="56">
        <v>0</v>
      </c>
      <c r="I694" s="5">
        <v>25</v>
      </c>
      <c r="J694" s="5">
        <f t="shared" si="219"/>
        <v>861</v>
      </c>
      <c r="K694" s="53">
        <f t="shared" si="211"/>
        <v>2130</v>
      </c>
      <c r="L694" s="53">
        <f t="shared" si="212"/>
        <v>345</v>
      </c>
      <c r="M694" s="5">
        <f t="shared" si="213"/>
        <v>912</v>
      </c>
      <c r="N694" s="53">
        <f t="shared" si="214"/>
        <v>2127</v>
      </c>
      <c r="O694" s="6">
        <v>0</v>
      </c>
      <c r="P694" s="5">
        <f t="shared" si="215"/>
        <v>6375</v>
      </c>
      <c r="Q694" s="5">
        <f t="shared" si="216"/>
        <v>1798</v>
      </c>
      <c r="R694" s="5">
        <f t="shared" si="217"/>
        <v>4602</v>
      </c>
      <c r="S694" s="55">
        <f t="shared" si="218"/>
        <v>28202</v>
      </c>
      <c r="T694" s="1">
        <v>111</v>
      </c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</row>
    <row r="695" spans="1:168" s="2" customFormat="1" ht="15" customHeight="1" x14ac:dyDescent="0.4">
      <c r="A695" s="1">
        <v>110</v>
      </c>
      <c r="B695" s="2" t="s">
        <v>751</v>
      </c>
      <c r="C695" s="1" t="s">
        <v>30</v>
      </c>
      <c r="D695" s="109" t="s">
        <v>633</v>
      </c>
      <c r="E695" s="1" t="s">
        <v>636</v>
      </c>
      <c r="F695" s="1" t="s">
        <v>32</v>
      </c>
      <c r="G695" s="3">
        <v>18000</v>
      </c>
      <c r="H695" s="56">
        <v>0</v>
      </c>
      <c r="I695" s="5">
        <v>25</v>
      </c>
      <c r="J695" s="5">
        <v>516.6</v>
      </c>
      <c r="K695" s="53">
        <f t="shared" si="211"/>
        <v>1277.9999999999998</v>
      </c>
      <c r="L695" s="53">
        <f t="shared" si="212"/>
        <v>207</v>
      </c>
      <c r="M695" s="5">
        <f t="shared" si="213"/>
        <v>547.20000000000005</v>
      </c>
      <c r="N695" s="53">
        <f t="shared" si="214"/>
        <v>1276.2</v>
      </c>
      <c r="O695" s="6">
        <v>0</v>
      </c>
      <c r="P695" s="5">
        <f t="shared" si="215"/>
        <v>3825</v>
      </c>
      <c r="Q695" s="5">
        <f t="shared" si="216"/>
        <v>1088.8000000000002</v>
      </c>
      <c r="R695" s="5">
        <f t="shared" si="217"/>
        <v>2761.2</v>
      </c>
      <c r="S695" s="55">
        <f t="shared" si="218"/>
        <v>16911.2</v>
      </c>
      <c r="T695" s="1">
        <v>111</v>
      </c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</row>
    <row r="696" spans="1:168" s="2" customFormat="1" ht="15" customHeight="1" x14ac:dyDescent="0.4">
      <c r="A696" s="1">
        <v>111</v>
      </c>
      <c r="B696" s="2" t="s">
        <v>752</v>
      </c>
      <c r="C696" s="1" t="s">
        <v>30</v>
      </c>
      <c r="D696" s="109" t="s">
        <v>633</v>
      </c>
      <c r="E696" s="1" t="s">
        <v>636</v>
      </c>
      <c r="F696" s="1" t="s">
        <v>32</v>
      </c>
      <c r="G696" s="3">
        <v>18000</v>
      </c>
      <c r="H696" s="56">
        <v>0</v>
      </c>
      <c r="I696" s="5">
        <v>25</v>
      </c>
      <c r="J696" s="5">
        <v>516.6</v>
      </c>
      <c r="K696" s="53">
        <f t="shared" si="211"/>
        <v>1277.9999999999998</v>
      </c>
      <c r="L696" s="53">
        <f t="shared" si="212"/>
        <v>207</v>
      </c>
      <c r="M696" s="5">
        <f t="shared" si="213"/>
        <v>547.20000000000005</v>
      </c>
      <c r="N696" s="53">
        <f t="shared" si="214"/>
        <v>1276.2</v>
      </c>
      <c r="O696" s="6">
        <v>0</v>
      </c>
      <c r="P696" s="5">
        <f t="shared" si="215"/>
        <v>3825</v>
      </c>
      <c r="Q696" s="5">
        <f t="shared" si="216"/>
        <v>1088.8000000000002</v>
      </c>
      <c r="R696" s="5">
        <f t="shared" si="217"/>
        <v>2761.2</v>
      </c>
      <c r="S696" s="55">
        <f t="shared" si="218"/>
        <v>16911.2</v>
      </c>
      <c r="T696" s="1">
        <v>111</v>
      </c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</row>
    <row r="697" spans="1:168" s="2" customFormat="1" ht="15" customHeight="1" x14ac:dyDescent="0.4">
      <c r="A697" s="1">
        <v>112</v>
      </c>
      <c r="B697" s="2" t="s">
        <v>753</v>
      </c>
      <c r="C697" s="1" t="s">
        <v>30</v>
      </c>
      <c r="D697" s="109" t="s">
        <v>633</v>
      </c>
      <c r="E697" s="1" t="s">
        <v>636</v>
      </c>
      <c r="F697" s="1" t="s">
        <v>32</v>
      </c>
      <c r="G697" s="3">
        <v>18000</v>
      </c>
      <c r="H697" s="56">
        <v>0</v>
      </c>
      <c r="I697" s="5">
        <v>25</v>
      </c>
      <c r="J697" s="5">
        <v>516.6</v>
      </c>
      <c r="K697" s="53">
        <f t="shared" si="211"/>
        <v>1277.9999999999998</v>
      </c>
      <c r="L697" s="53">
        <f t="shared" si="212"/>
        <v>207</v>
      </c>
      <c r="M697" s="5">
        <f t="shared" si="213"/>
        <v>547.20000000000005</v>
      </c>
      <c r="N697" s="53">
        <f t="shared" si="214"/>
        <v>1276.2</v>
      </c>
      <c r="O697" s="6">
        <v>0</v>
      </c>
      <c r="P697" s="5">
        <f t="shared" si="215"/>
        <v>3825</v>
      </c>
      <c r="Q697" s="5">
        <f t="shared" si="216"/>
        <v>1088.8000000000002</v>
      </c>
      <c r="R697" s="5">
        <f t="shared" si="217"/>
        <v>2761.2</v>
      </c>
      <c r="S697" s="55">
        <f t="shared" si="218"/>
        <v>16911.2</v>
      </c>
      <c r="T697" s="1">
        <v>111</v>
      </c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</row>
    <row r="698" spans="1:168" s="2" customFormat="1" ht="15" customHeight="1" x14ac:dyDescent="0.4">
      <c r="A698" s="1">
        <v>113</v>
      </c>
      <c r="B698" s="2" t="s">
        <v>754</v>
      </c>
      <c r="C698" s="1" t="s">
        <v>30</v>
      </c>
      <c r="D698" s="109" t="s">
        <v>633</v>
      </c>
      <c r="E698" s="134" t="s">
        <v>755</v>
      </c>
      <c r="F698" s="1" t="s">
        <v>32</v>
      </c>
      <c r="G698" s="3">
        <v>30000</v>
      </c>
      <c r="H698" s="56">
        <v>0</v>
      </c>
      <c r="I698" s="5">
        <v>25</v>
      </c>
      <c r="J698" s="5">
        <f t="shared" si="219"/>
        <v>861</v>
      </c>
      <c r="K698" s="53">
        <f t="shared" si="211"/>
        <v>2130</v>
      </c>
      <c r="L698" s="53">
        <f t="shared" si="212"/>
        <v>345</v>
      </c>
      <c r="M698" s="5">
        <f t="shared" si="213"/>
        <v>912</v>
      </c>
      <c r="N698" s="53">
        <f t="shared" si="214"/>
        <v>2127</v>
      </c>
      <c r="O698" s="6">
        <v>0</v>
      </c>
      <c r="P698" s="5">
        <f t="shared" si="215"/>
        <v>6375</v>
      </c>
      <c r="Q698" s="5">
        <f t="shared" si="216"/>
        <v>1798</v>
      </c>
      <c r="R698" s="5">
        <f t="shared" si="217"/>
        <v>4602</v>
      </c>
      <c r="S698" s="55">
        <f t="shared" si="218"/>
        <v>28202</v>
      </c>
      <c r="T698" s="1">
        <v>111</v>
      </c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</row>
    <row r="699" spans="1:168" s="2" customFormat="1" ht="15" customHeight="1" x14ac:dyDescent="0.4">
      <c r="A699" s="1">
        <v>114</v>
      </c>
      <c r="B699" s="2" t="s">
        <v>756</v>
      </c>
      <c r="C699" s="1" t="s">
        <v>30</v>
      </c>
      <c r="D699" s="109" t="s">
        <v>633</v>
      </c>
      <c r="E699" s="134" t="s">
        <v>757</v>
      </c>
      <c r="F699" s="1" t="s">
        <v>32</v>
      </c>
      <c r="G699" s="3">
        <v>22000</v>
      </c>
      <c r="H699" s="56">
        <v>0</v>
      </c>
      <c r="I699" s="5">
        <v>25</v>
      </c>
      <c r="J699" s="5">
        <f t="shared" si="219"/>
        <v>631.4</v>
      </c>
      <c r="K699" s="53">
        <f t="shared" si="211"/>
        <v>1561.9999999999998</v>
      </c>
      <c r="L699" s="53">
        <f t="shared" si="212"/>
        <v>253</v>
      </c>
      <c r="M699" s="5">
        <f t="shared" si="213"/>
        <v>668.8</v>
      </c>
      <c r="N699" s="53">
        <f t="shared" si="214"/>
        <v>1559.8000000000002</v>
      </c>
      <c r="O699" s="6">
        <v>0</v>
      </c>
      <c r="P699" s="5">
        <f t="shared" si="215"/>
        <v>4675</v>
      </c>
      <c r="Q699" s="5">
        <f t="shared" si="216"/>
        <v>1325.1999999999998</v>
      </c>
      <c r="R699" s="5">
        <f t="shared" si="217"/>
        <v>3374.8</v>
      </c>
      <c r="S699" s="55">
        <f t="shared" si="218"/>
        <v>20674.8</v>
      </c>
      <c r="T699" s="1">
        <v>111</v>
      </c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</row>
    <row r="700" spans="1:168" s="2" customFormat="1" ht="15" customHeight="1" x14ac:dyDescent="0.4">
      <c r="A700" s="1">
        <v>115</v>
      </c>
      <c r="B700" s="2" t="s">
        <v>758</v>
      </c>
      <c r="C700" s="1" t="s">
        <v>30</v>
      </c>
      <c r="D700" s="109" t="s">
        <v>633</v>
      </c>
      <c r="E700" s="1" t="s">
        <v>153</v>
      </c>
      <c r="F700" s="1" t="s">
        <v>32</v>
      </c>
      <c r="G700" s="3">
        <v>22575</v>
      </c>
      <c r="H700" s="56">
        <v>0</v>
      </c>
      <c r="I700" s="5">
        <v>25</v>
      </c>
      <c r="J700" s="5">
        <f t="shared" si="219"/>
        <v>647.90250000000003</v>
      </c>
      <c r="K700" s="53">
        <v>1602.83</v>
      </c>
      <c r="L700" s="53">
        <f t="shared" si="212"/>
        <v>259.61250000000001</v>
      </c>
      <c r="M700" s="5">
        <f t="shared" si="213"/>
        <v>686.28</v>
      </c>
      <c r="N700" s="53">
        <f t="shared" si="214"/>
        <v>1600.5675000000001</v>
      </c>
      <c r="O700" s="6">
        <v>1587.38</v>
      </c>
      <c r="P700" s="5">
        <f t="shared" si="215"/>
        <v>4797.1925000000001</v>
      </c>
      <c r="Q700" s="5">
        <f t="shared" si="216"/>
        <v>2946.5625</v>
      </c>
      <c r="R700" s="5">
        <f t="shared" si="217"/>
        <v>3463.01</v>
      </c>
      <c r="S700" s="55">
        <f t="shared" si="218"/>
        <v>19628.4375</v>
      </c>
      <c r="T700" s="1">
        <v>111</v>
      </c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</row>
    <row r="701" spans="1:168" s="2" customFormat="1" ht="15" customHeight="1" x14ac:dyDescent="0.4">
      <c r="A701" s="1">
        <v>116</v>
      </c>
      <c r="B701" s="2" t="s">
        <v>759</v>
      </c>
      <c r="C701" s="1" t="s">
        <v>30</v>
      </c>
      <c r="D701" s="109" t="s">
        <v>633</v>
      </c>
      <c r="E701" s="1" t="s">
        <v>636</v>
      </c>
      <c r="F701" s="1" t="s">
        <v>32</v>
      </c>
      <c r="G701" s="3">
        <v>18000</v>
      </c>
      <c r="H701" s="56">
        <v>0</v>
      </c>
      <c r="I701" s="5">
        <v>25</v>
      </c>
      <c r="J701" s="5">
        <f t="shared" si="219"/>
        <v>516.6</v>
      </c>
      <c r="K701" s="53">
        <f t="shared" si="211"/>
        <v>1277.9999999999998</v>
      </c>
      <c r="L701" s="53">
        <f t="shared" si="212"/>
        <v>207</v>
      </c>
      <c r="M701" s="5">
        <f t="shared" si="213"/>
        <v>547.20000000000005</v>
      </c>
      <c r="N701" s="53">
        <f t="shared" si="214"/>
        <v>1276.2</v>
      </c>
      <c r="O701" s="6">
        <v>0</v>
      </c>
      <c r="P701" s="5">
        <f t="shared" si="215"/>
        <v>3825</v>
      </c>
      <c r="Q701" s="5">
        <f t="shared" si="216"/>
        <v>1088.8000000000002</v>
      </c>
      <c r="R701" s="5">
        <f t="shared" si="217"/>
        <v>2761.2</v>
      </c>
      <c r="S701" s="55">
        <f t="shared" si="218"/>
        <v>16911.2</v>
      </c>
      <c r="T701" s="1">
        <v>111</v>
      </c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</row>
    <row r="702" spans="1:168" s="2" customFormat="1" ht="15" customHeight="1" x14ac:dyDescent="0.4">
      <c r="A702" s="1">
        <v>117</v>
      </c>
      <c r="B702" s="2" t="s">
        <v>760</v>
      </c>
      <c r="C702" s="1" t="s">
        <v>34</v>
      </c>
      <c r="D702" s="109" t="s">
        <v>633</v>
      </c>
      <c r="E702" s="134" t="s">
        <v>761</v>
      </c>
      <c r="F702" s="1" t="s">
        <v>32</v>
      </c>
      <c r="G702" s="3">
        <v>22000</v>
      </c>
      <c r="H702" s="56">
        <v>0</v>
      </c>
      <c r="I702" s="5">
        <v>25</v>
      </c>
      <c r="J702" s="5">
        <f t="shared" si="219"/>
        <v>631.4</v>
      </c>
      <c r="K702" s="53">
        <f t="shared" si="211"/>
        <v>1561.9999999999998</v>
      </c>
      <c r="L702" s="53">
        <f t="shared" si="212"/>
        <v>253</v>
      </c>
      <c r="M702" s="5">
        <f t="shared" si="213"/>
        <v>668.8</v>
      </c>
      <c r="N702" s="53">
        <f t="shared" si="214"/>
        <v>1559.8000000000002</v>
      </c>
      <c r="O702" s="6">
        <v>0</v>
      </c>
      <c r="P702" s="5">
        <f t="shared" si="215"/>
        <v>4675</v>
      </c>
      <c r="Q702" s="5">
        <f t="shared" si="216"/>
        <v>1325.1999999999998</v>
      </c>
      <c r="R702" s="5">
        <f t="shared" si="217"/>
        <v>3374.8</v>
      </c>
      <c r="S702" s="55">
        <f t="shared" si="218"/>
        <v>20674.8</v>
      </c>
      <c r="T702" s="1">
        <v>111</v>
      </c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</row>
    <row r="703" spans="1:168" s="2" customFormat="1" ht="15" customHeight="1" x14ac:dyDescent="0.4">
      <c r="A703" s="1">
        <v>118</v>
      </c>
      <c r="B703" s="2" t="s">
        <v>762</v>
      </c>
      <c r="C703" s="1" t="s">
        <v>34</v>
      </c>
      <c r="D703" s="109" t="s">
        <v>633</v>
      </c>
      <c r="E703" s="1" t="s">
        <v>661</v>
      </c>
      <c r="F703" s="1" t="s">
        <v>32</v>
      </c>
      <c r="G703" s="3">
        <v>22572</v>
      </c>
      <c r="H703" s="56">
        <v>0</v>
      </c>
      <c r="I703" s="5">
        <v>25</v>
      </c>
      <c r="J703" s="5">
        <f t="shared" si="219"/>
        <v>647.81640000000004</v>
      </c>
      <c r="K703" s="53">
        <f t="shared" si="211"/>
        <v>1602.6119999999999</v>
      </c>
      <c r="L703" s="53">
        <f t="shared" si="212"/>
        <v>259.57799999999997</v>
      </c>
      <c r="M703" s="5">
        <f t="shared" si="213"/>
        <v>686.18880000000001</v>
      </c>
      <c r="N703" s="53">
        <f t="shared" si="214"/>
        <v>1600.3548000000001</v>
      </c>
      <c r="O703" s="6">
        <v>0</v>
      </c>
      <c r="P703" s="5">
        <f t="shared" si="215"/>
        <v>4796.5499999999993</v>
      </c>
      <c r="Q703" s="5">
        <f t="shared" si="216"/>
        <v>1359.0052000000001</v>
      </c>
      <c r="R703" s="5">
        <f t="shared" si="217"/>
        <v>3462.5447999999997</v>
      </c>
      <c r="S703" s="55">
        <f t="shared" si="218"/>
        <v>21212.9948</v>
      </c>
      <c r="T703" s="1">
        <v>111</v>
      </c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</row>
    <row r="704" spans="1:168" s="2" customFormat="1" ht="15" customHeight="1" x14ac:dyDescent="0.4">
      <c r="A704" s="1">
        <v>119</v>
      </c>
      <c r="B704" s="2" t="s">
        <v>763</v>
      </c>
      <c r="C704" s="1" t="s">
        <v>30</v>
      </c>
      <c r="D704" s="109" t="s">
        <v>633</v>
      </c>
      <c r="E704" s="1" t="s">
        <v>153</v>
      </c>
      <c r="F704" s="1" t="s">
        <v>32</v>
      </c>
      <c r="G704" s="3">
        <v>30000</v>
      </c>
      <c r="H704" s="56">
        <v>0</v>
      </c>
      <c r="I704" s="5">
        <v>25</v>
      </c>
      <c r="J704" s="5">
        <f t="shared" si="219"/>
        <v>861</v>
      </c>
      <c r="K704" s="53">
        <f t="shared" si="211"/>
        <v>2130</v>
      </c>
      <c r="L704" s="53">
        <f t="shared" si="212"/>
        <v>345</v>
      </c>
      <c r="M704" s="5">
        <f t="shared" si="213"/>
        <v>912</v>
      </c>
      <c r="N704" s="53">
        <f t="shared" si="214"/>
        <v>2127</v>
      </c>
      <c r="O704" s="6">
        <v>1587.38</v>
      </c>
      <c r="P704" s="5">
        <f t="shared" si="215"/>
        <v>6375</v>
      </c>
      <c r="Q704" s="5">
        <f t="shared" si="216"/>
        <v>3385.38</v>
      </c>
      <c r="R704" s="5">
        <f t="shared" si="217"/>
        <v>4602</v>
      </c>
      <c r="S704" s="55">
        <f t="shared" si="218"/>
        <v>26614.62</v>
      </c>
      <c r="T704" s="1">
        <v>111</v>
      </c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</row>
    <row r="705" spans="1:168" s="2" customFormat="1" ht="15" customHeight="1" x14ac:dyDescent="0.4">
      <c r="A705" s="1">
        <v>120</v>
      </c>
      <c r="B705" s="2" t="s">
        <v>764</v>
      </c>
      <c r="C705" s="1" t="s">
        <v>34</v>
      </c>
      <c r="D705" s="109" t="s">
        <v>633</v>
      </c>
      <c r="E705" s="1" t="s">
        <v>153</v>
      </c>
      <c r="F705" s="1" t="s">
        <v>32</v>
      </c>
      <c r="G705" s="3">
        <v>30000</v>
      </c>
      <c r="H705" s="56">
        <v>0</v>
      </c>
      <c r="I705" s="5">
        <v>25</v>
      </c>
      <c r="J705" s="5">
        <f t="shared" si="219"/>
        <v>861</v>
      </c>
      <c r="K705" s="53">
        <f t="shared" si="211"/>
        <v>2130</v>
      </c>
      <c r="L705" s="53">
        <f>+G705*1.15%</f>
        <v>345</v>
      </c>
      <c r="M705" s="5">
        <f>+G705*3.04%</f>
        <v>912</v>
      </c>
      <c r="N705" s="53">
        <f>+G705*7.09%</f>
        <v>2127</v>
      </c>
      <c r="O705" s="6">
        <v>0</v>
      </c>
      <c r="P705" s="5">
        <f>SUM(J705:N705)</f>
        <v>6375</v>
      </c>
      <c r="Q705" s="5">
        <f>+H705+I705+J705+M705+O705</f>
        <v>1798</v>
      </c>
      <c r="R705" s="5">
        <f>+K705+L705+N705</f>
        <v>4602</v>
      </c>
      <c r="S705" s="55">
        <f>+G705-Q705</f>
        <v>28202</v>
      </c>
      <c r="T705" s="1">
        <v>111</v>
      </c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</row>
    <row r="706" spans="1:168" s="2" customFormat="1" ht="15" customHeight="1" x14ac:dyDescent="0.4">
      <c r="A706" s="1">
        <v>121</v>
      </c>
      <c r="B706" s="2" t="s">
        <v>765</v>
      </c>
      <c r="C706" s="1" t="s">
        <v>34</v>
      </c>
      <c r="D706" s="109" t="s">
        <v>633</v>
      </c>
      <c r="E706" s="1" t="s">
        <v>766</v>
      </c>
      <c r="F706" s="1" t="s">
        <v>32</v>
      </c>
      <c r="G706" s="3">
        <v>40000</v>
      </c>
      <c r="H706" s="56">
        <v>442.65</v>
      </c>
      <c r="I706" s="5">
        <v>25</v>
      </c>
      <c r="J706" s="5">
        <f t="shared" si="219"/>
        <v>1148</v>
      </c>
      <c r="K706" s="53">
        <f t="shared" si="211"/>
        <v>2839.9999999999995</v>
      </c>
      <c r="L706" s="53">
        <f t="shared" si="212"/>
        <v>460</v>
      </c>
      <c r="M706" s="5">
        <f t="shared" si="213"/>
        <v>1216</v>
      </c>
      <c r="N706" s="53">
        <f t="shared" si="214"/>
        <v>2836</v>
      </c>
      <c r="O706" s="6">
        <v>0</v>
      </c>
      <c r="P706" s="5">
        <f t="shared" si="215"/>
        <v>8500</v>
      </c>
      <c r="Q706" s="5">
        <f t="shared" si="216"/>
        <v>2831.65</v>
      </c>
      <c r="R706" s="5">
        <f t="shared" si="217"/>
        <v>6136</v>
      </c>
      <c r="S706" s="55">
        <f t="shared" si="218"/>
        <v>37168.35</v>
      </c>
      <c r="T706" s="1">
        <v>111</v>
      </c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</row>
    <row r="707" spans="1:168" s="2" customFormat="1" ht="15" customHeight="1" x14ac:dyDescent="0.4">
      <c r="A707" s="1">
        <v>122</v>
      </c>
      <c r="B707" s="2" t="s">
        <v>767</v>
      </c>
      <c r="C707" s="1" t="s">
        <v>34</v>
      </c>
      <c r="D707" s="109" t="s">
        <v>633</v>
      </c>
      <c r="E707" s="1" t="s">
        <v>153</v>
      </c>
      <c r="F707" s="1" t="s">
        <v>32</v>
      </c>
      <c r="G707" s="3">
        <v>31500</v>
      </c>
      <c r="H707" s="56">
        <v>0</v>
      </c>
      <c r="I707" s="5">
        <v>25</v>
      </c>
      <c r="J707" s="5">
        <f t="shared" si="219"/>
        <v>904.05</v>
      </c>
      <c r="K707" s="53">
        <f t="shared" si="211"/>
        <v>2236.5</v>
      </c>
      <c r="L707" s="53">
        <f t="shared" si="212"/>
        <v>362.25</v>
      </c>
      <c r="M707" s="5">
        <f t="shared" si="213"/>
        <v>957.6</v>
      </c>
      <c r="N707" s="53">
        <f t="shared" si="214"/>
        <v>2233.3500000000004</v>
      </c>
      <c r="O707" s="6">
        <v>0</v>
      </c>
      <c r="P707" s="5">
        <f t="shared" si="215"/>
        <v>6693.7500000000009</v>
      </c>
      <c r="Q707" s="5">
        <f t="shared" si="216"/>
        <v>1886.65</v>
      </c>
      <c r="R707" s="5">
        <f t="shared" si="217"/>
        <v>4832.1000000000004</v>
      </c>
      <c r="S707" s="55">
        <f t="shared" si="218"/>
        <v>29613.35</v>
      </c>
      <c r="T707" s="1">
        <v>111</v>
      </c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</row>
    <row r="708" spans="1:168" s="2" customFormat="1" ht="15" customHeight="1" x14ac:dyDescent="0.4">
      <c r="A708" s="1">
        <v>123</v>
      </c>
      <c r="B708" s="2" t="s">
        <v>768</v>
      </c>
      <c r="C708" s="1" t="s">
        <v>34</v>
      </c>
      <c r="D708" s="109" t="s">
        <v>633</v>
      </c>
      <c r="E708" s="1" t="s">
        <v>596</v>
      </c>
      <c r="F708" s="1" t="s">
        <v>32</v>
      </c>
      <c r="G708" s="3">
        <v>45000</v>
      </c>
      <c r="H708" s="56">
        <v>1148.33</v>
      </c>
      <c r="I708" s="5">
        <v>25</v>
      </c>
      <c r="J708" s="5">
        <f t="shared" si="219"/>
        <v>1291.5</v>
      </c>
      <c r="K708" s="53">
        <f t="shared" si="211"/>
        <v>3194.9999999999995</v>
      </c>
      <c r="L708" s="53">
        <f t="shared" si="212"/>
        <v>517.5</v>
      </c>
      <c r="M708" s="5">
        <f t="shared" si="213"/>
        <v>1368</v>
      </c>
      <c r="N708" s="53">
        <f t="shared" si="214"/>
        <v>3190.5</v>
      </c>
      <c r="O708" s="6">
        <v>0</v>
      </c>
      <c r="P708" s="5">
        <f t="shared" si="215"/>
        <v>9562.5</v>
      </c>
      <c r="Q708" s="5">
        <f t="shared" si="216"/>
        <v>3832.83</v>
      </c>
      <c r="R708" s="5">
        <f t="shared" si="217"/>
        <v>6903</v>
      </c>
      <c r="S708" s="55">
        <f t="shared" si="218"/>
        <v>41167.17</v>
      </c>
      <c r="T708" s="1">
        <v>111</v>
      </c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</row>
    <row r="709" spans="1:168" s="2" customFormat="1" ht="15" customHeight="1" x14ac:dyDescent="0.4">
      <c r="A709" s="1">
        <v>124</v>
      </c>
      <c r="B709" s="2" t="s">
        <v>769</v>
      </c>
      <c r="C709" s="1" t="s">
        <v>30</v>
      </c>
      <c r="D709" s="109" t="s">
        <v>633</v>
      </c>
      <c r="E709" s="1" t="s">
        <v>153</v>
      </c>
      <c r="F709" s="1" t="s">
        <v>32</v>
      </c>
      <c r="G709" s="3">
        <v>31500</v>
      </c>
      <c r="H709" s="4">
        <v>0</v>
      </c>
      <c r="I709" s="5">
        <v>25</v>
      </c>
      <c r="J709" s="5">
        <f t="shared" si="219"/>
        <v>904.05</v>
      </c>
      <c r="K709" s="53">
        <f t="shared" si="211"/>
        <v>2236.5</v>
      </c>
      <c r="L709" s="53">
        <f t="shared" si="212"/>
        <v>362.25</v>
      </c>
      <c r="M709" s="5">
        <f t="shared" si="213"/>
        <v>957.6</v>
      </c>
      <c r="N709" s="53">
        <f t="shared" si="214"/>
        <v>2233.3500000000004</v>
      </c>
      <c r="O709" s="6">
        <v>0</v>
      </c>
      <c r="P709" s="5">
        <f t="shared" si="215"/>
        <v>6693.7500000000009</v>
      </c>
      <c r="Q709" s="5">
        <f t="shared" si="216"/>
        <v>1886.65</v>
      </c>
      <c r="R709" s="5">
        <f t="shared" si="217"/>
        <v>4832.1000000000004</v>
      </c>
      <c r="S709" s="55">
        <f t="shared" si="218"/>
        <v>29613.35</v>
      </c>
      <c r="T709" s="1">
        <v>111</v>
      </c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</row>
    <row r="710" spans="1:168" s="2" customFormat="1" ht="15" customHeight="1" x14ac:dyDescent="0.4">
      <c r="A710" s="1">
        <v>125</v>
      </c>
      <c r="B710" s="2" t="s">
        <v>770</v>
      </c>
      <c r="C710" s="1" t="s">
        <v>30</v>
      </c>
      <c r="D710" s="109" t="s">
        <v>633</v>
      </c>
      <c r="E710" s="1" t="s">
        <v>636</v>
      </c>
      <c r="F710" s="1" t="s">
        <v>32</v>
      </c>
      <c r="G710" s="3">
        <v>18000</v>
      </c>
      <c r="H710" s="56">
        <v>0</v>
      </c>
      <c r="I710" s="5">
        <v>25</v>
      </c>
      <c r="J710" s="5">
        <f t="shared" si="219"/>
        <v>516.6</v>
      </c>
      <c r="K710" s="53">
        <f t="shared" si="211"/>
        <v>1277.9999999999998</v>
      </c>
      <c r="L710" s="53">
        <f t="shared" si="212"/>
        <v>207</v>
      </c>
      <c r="M710" s="5">
        <f t="shared" si="213"/>
        <v>547.20000000000005</v>
      </c>
      <c r="N710" s="53">
        <f t="shared" si="214"/>
        <v>1276.2</v>
      </c>
      <c r="O710" s="6">
        <v>0</v>
      </c>
      <c r="P710" s="5">
        <f t="shared" si="215"/>
        <v>3825</v>
      </c>
      <c r="Q710" s="5">
        <f t="shared" si="216"/>
        <v>1088.8000000000002</v>
      </c>
      <c r="R710" s="5">
        <f t="shared" si="217"/>
        <v>2761.2</v>
      </c>
      <c r="S710" s="55">
        <f t="shared" si="218"/>
        <v>16911.2</v>
      </c>
      <c r="T710" s="1">
        <v>111</v>
      </c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</row>
    <row r="711" spans="1:168" s="2" customFormat="1" ht="15" customHeight="1" x14ac:dyDescent="0.4">
      <c r="A711" s="1">
        <v>126</v>
      </c>
      <c r="B711" s="2" t="s">
        <v>771</v>
      </c>
      <c r="C711" s="1" t="s">
        <v>30</v>
      </c>
      <c r="D711" s="109" t="s">
        <v>633</v>
      </c>
      <c r="E711" s="1" t="s">
        <v>153</v>
      </c>
      <c r="F711" s="1" t="s">
        <v>32</v>
      </c>
      <c r="G711" s="3">
        <v>22575</v>
      </c>
      <c r="H711" s="56">
        <v>0</v>
      </c>
      <c r="I711" s="5">
        <v>25</v>
      </c>
      <c r="J711" s="5">
        <f t="shared" si="219"/>
        <v>647.90250000000003</v>
      </c>
      <c r="K711" s="53">
        <v>1602.83</v>
      </c>
      <c r="L711" s="53">
        <f t="shared" si="212"/>
        <v>259.61250000000001</v>
      </c>
      <c r="M711" s="5">
        <f t="shared" si="213"/>
        <v>686.28</v>
      </c>
      <c r="N711" s="53">
        <f t="shared" si="214"/>
        <v>1600.5675000000001</v>
      </c>
      <c r="O711" s="6">
        <v>0</v>
      </c>
      <c r="P711" s="5">
        <f t="shared" si="215"/>
        <v>4797.1925000000001</v>
      </c>
      <c r="Q711" s="5">
        <f t="shared" si="216"/>
        <v>1359.1824999999999</v>
      </c>
      <c r="R711" s="5">
        <f t="shared" si="217"/>
        <v>3463.01</v>
      </c>
      <c r="S711" s="55">
        <f t="shared" si="218"/>
        <v>21215.817500000001</v>
      </c>
      <c r="T711" s="1">
        <v>111</v>
      </c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</row>
    <row r="712" spans="1:168" s="2" customFormat="1" ht="15" customHeight="1" x14ac:dyDescent="0.4">
      <c r="A712" s="1">
        <v>127</v>
      </c>
      <c r="B712" s="2" t="s">
        <v>772</v>
      </c>
      <c r="C712" s="1" t="s">
        <v>30</v>
      </c>
      <c r="D712" s="109" t="s">
        <v>633</v>
      </c>
      <c r="E712" s="1" t="s">
        <v>636</v>
      </c>
      <c r="F712" s="1" t="s">
        <v>32</v>
      </c>
      <c r="G712" s="3">
        <v>18000</v>
      </c>
      <c r="H712" s="4">
        <v>0</v>
      </c>
      <c r="I712" s="5">
        <v>25</v>
      </c>
      <c r="J712" s="5">
        <f t="shared" si="219"/>
        <v>516.6</v>
      </c>
      <c r="K712" s="53">
        <f t="shared" ref="K712:K776" si="225">+G712*7.1%</f>
        <v>1277.9999999999998</v>
      </c>
      <c r="L712" s="53">
        <f t="shared" si="212"/>
        <v>207</v>
      </c>
      <c r="M712" s="5">
        <f t="shared" si="213"/>
        <v>547.20000000000005</v>
      </c>
      <c r="N712" s="53">
        <f t="shared" si="214"/>
        <v>1276.2</v>
      </c>
      <c r="O712" s="6">
        <v>0</v>
      </c>
      <c r="P712" s="5">
        <f t="shared" si="215"/>
        <v>3825</v>
      </c>
      <c r="Q712" s="5">
        <f t="shared" si="216"/>
        <v>1088.8000000000002</v>
      </c>
      <c r="R712" s="5">
        <f t="shared" si="217"/>
        <v>2761.2</v>
      </c>
      <c r="S712" s="55">
        <f t="shared" si="218"/>
        <v>16911.2</v>
      </c>
      <c r="T712" s="1">
        <v>111</v>
      </c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</row>
    <row r="713" spans="1:168" s="2" customFormat="1" ht="15" customHeight="1" x14ac:dyDescent="0.4">
      <c r="A713" s="1">
        <v>128</v>
      </c>
      <c r="B713" s="2" t="s">
        <v>773</v>
      </c>
      <c r="C713" s="1" t="s">
        <v>30</v>
      </c>
      <c r="D713" s="109" t="s">
        <v>633</v>
      </c>
      <c r="E713" s="1" t="s">
        <v>636</v>
      </c>
      <c r="F713" s="1" t="s">
        <v>32</v>
      </c>
      <c r="G713" s="3">
        <v>18000</v>
      </c>
      <c r="H713" s="56">
        <v>0</v>
      </c>
      <c r="I713" s="5">
        <v>25</v>
      </c>
      <c r="J713" s="5">
        <f t="shared" si="219"/>
        <v>516.6</v>
      </c>
      <c r="K713" s="53">
        <f t="shared" si="225"/>
        <v>1277.9999999999998</v>
      </c>
      <c r="L713" s="53">
        <f t="shared" si="212"/>
        <v>207</v>
      </c>
      <c r="M713" s="5">
        <f t="shared" si="213"/>
        <v>547.20000000000005</v>
      </c>
      <c r="N713" s="53">
        <f t="shared" si="214"/>
        <v>1276.2</v>
      </c>
      <c r="O713" s="6">
        <v>0</v>
      </c>
      <c r="P713" s="5">
        <f t="shared" si="215"/>
        <v>3825</v>
      </c>
      <c r="Q713" s="5">
        <f t="shared" si="216"/>
        <v>1088.8000000000002</v>
      </c>
      <c r="R713" s="5">
        <f t="shared" si="217"/>
        <v>2761.2</v>
      </c>
      <c r="S713" s="55">
        <f t="shared" si="218"/>
        <v>16911.2</v>
      </c>
      <c r="T713" s="1">
        <v>111</v>
      </c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</row>
    <row r="714" spans="1:168" s="2" customFormat="1" ht="15" customHeight="1" x14ac:dyDescent="0.4">
      <c r="A714" s="1">
        <v>129</v>
      </c>
      <c r="B714" s="2" t="s">
        <v>774</v>
      </c>
      <c r="C714" s="1" t="s">
        <v>30</v>
      </c>
      <c r="D714" s="109" t="s">
        <v>633</v>
      </c>
      <c r="E714" s="1" t="s">
        <v>775</v>
      </c>
      <c r="F714" s="1" t="s">
        <v>32</v>
      </c>
      <c r="G714" s="3">
        <v>10000</v>
      </c>
      <c r="H714" s="56">
        <v>0</v>
      </c>
      <c r="I714" s="5">
        <v>25</v>
      </c>
      <c r="J714" s="5">
        <f t="shared" si="219"/>
        <v>287</v>
      </c>
      <c r="K714" s="53">
        <f t="shared" si="225"/>
        <v>709.99999999999989</v>
      </c>
      <c r="L714" s="53">
        <f t="shared" si="212"/>
        <v>115</v>
      </c>
      <c r="M714" s="5">
        <f t="shared" si="213"/>
        <v>304</v>
      </c>
      <c r="N714" s="53">
        <f t="shared" si="214"/>
        <v>709</v>
      </c>
      <c r="O714" s="6">
        <v>0</v>
      </c>
      <c r="P714" s="5">
        <f t="shared" si="215"/>
        <v>2125</v>
      </c>
      <c r="Q714" s="5">
        <f t="shared" si="216"/>
        <v>616</v>
      </c>
      <c r="R714" s="5">
        <f t="shared" si="217"/>
        <v>1534</v>
      </c>
      <c r="S714" s="55">
        <f t="shared" si="218"/>
        <v>9384</v>
      </c>
      <c r="T714" s="1">
        <v>111</v>
      </c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</row>
    <row r="715" spans="1:168" s="2" customFormat="1" ht="15" customHeight="1" x14ac:dyDescent="0.4">
      <c r="A715" s="1">
        <v>130</v>
      </c>
      <c r="B715" s="2" t="s">
        <v>776</v>
      </c>
      <c r="C715" s="1" t="s">
        <v>34</v>
      </c>
      <c r="D715" s="109" t="s">
        <v>633</v>
      </c>
      <c r="E715" s="1" t="s">
        <v>777</v>
      </c>
      <c r="F715" s="1" t="s">
        <v>32</v>
      </c>
      <c r="G715" s="3">
        <v>31500</v>
      </c>
      <c r="H715" s="4">
        <v>0</v>
      </c>
      <c r="I715" s="5">
        <v>25</v>
      </c>
      <c r="J715" s="5">
        <f t="shared" si="219"/>
        <v>904.05</v>
      </c>
      <c r="K715" s="53">
        <f t="shared" si="225"/>
        <v>2236.5</v>
      </c>
      <c r="L715" s="53">
        <f t="shared" ref="L715:L777" si="226">+G715*1.15%</f>
        <v>362.25</v>
      </c>
      <c r="M715" s="5">
        <f t="shared" ref="M715:M777" si="227">+G715*3.04%</f>
        <v>957.6</v>
      </c>
      <c r="N715" s="53">
        <f t="shared" ref="N715:N786" si="228">+G715*7.09%</f>
        <v>2233.3500000000004</v>
      </c>
      <c r="O715" s="6">
        <v>0</v>
      </c>
      <c r="P715" s="5">
        <f t="shared" ref="P715:P779" si="229">SUM(J715:N715)</f>
        <v>6693.7500000000009</v>
      </c>
      <c r="Q715" s="5">
        <f t="shared" ref="Q715:Q786" si="230">+H715+I715+J715+M715+O715</f>
        <v>1886.65</v>
      </c>
      <c r="R715" s="5">
        <f t="shared" ref="R715:R786" si="231">+K715+L715+N715</f>
        <v>4832.1000000000004</v>
      </c>
      <c r="S715" s="55">
        <f t="shared" ref="S715:S786" si="232">+G715-Q715</f>
        <v>29613.35</v>
      </c>
      <c r="T715" s="1">
        <v>111</v>
      </c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</row>
    <row r="716" spans="1:168" s="2" customFormat="1" ht="15" customHeight="1" x14ac:dyDescent="0.4">
      <c r="A716" s="1">
        <v>131</v>
      </c>
      <c r="B716" s="2" t="s">
        <v>778</v>
      </c>
      <c r="C716" s="1" t="s">
        <v>30</v>
      </c>
      <c r="D716" s="109" t="s">
        <v>633</v>
      </c>
      <c r="E716" s="134" t="s">
        <v>779</v>
      </c>
      <c r="F716" s="1" t="s">
        <v>32</v>
      </c>
      <c r="G716" s="3">
        <v>18000</v>
      </c>
      <c r="H716" s="56">
        <v>0</v>
      </c>
      <c r="I716" s="5">
        <v>25</v>
      </c>
      <c r="J716" s="5">
        <v>516.6</v>
      </c>
      <c r="K716" s="53">
        <f t="shared" si="225"/>
        <v>1277.9999999999998</v>
      </c>
      <c r="L716" s="53">
        <f t="shared" si="226"/>
        <v>207</v>
      </c>
      <c r="M716" s="5">
        <f t="shared" si="227"/>
        <v>547.20000000000005</v>
      </c>
      <c r="N716" s="53">
        <f t="shared" si="228"/>
        <v>1276.2</v>
      </c>
      <c r="O716" s="6">
        <v>0</v>
      </c>
      <c r="P716" s="5">
        <f t="shared" si="229"/>
        <v>3825</v>
      </c>
      <c r="Q716" s="5">
        <f t="shared" si="230"/>
        <v>1088.8000000000002</v>
      </c>
      <c r="R716" s="5">
        <f t="shared" si="231"/>
        <v>2761.2</v>
      </c>
      <c r="S716" s="55">
        <f t="shared" si="232"/>
        <v>16911.2</v>
      </c>
      <c r="T716" s="1">
        <v>111</v>
      </c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</row>
    <row r="717" spans="1:168" s="2" customFormat="1" ht="15" customHeight="1" x14ac:dyDescent="0.4">
      <c r="A717" s="1">
        <v>132</v>
      </c>
      <c r="B717" s="2" t="s">
        <v>780</v>
      </c>
      <c r="C717" s="1" t="s">
        <v>30</v>
      </c>
      <c r="D717" s="109" t="s">
        <v>633</v>
      </c>
      <c r="E717" s="1" t="s">
        <v>636</v>
      </c>
      <c r="F717" s="1" t="s">
        <v>32</v>
      </c>
      <c r="G717" s="3">
        <v>18000</v>
      </c>
      <c r="H717" s="56">
        <v>0</v>
      </c>
      <c r="I717" s="5">
        <v>25</v>
      </c>
      <c r="J717" s="5">
        <v>516.6</v>
      </c>
      <c r="K717" s="53">
        <f t="shared" si="225"/>
        <v>1277.9999999999998</v>
      </c>
      <c r="L717" s="53">
        <f t="shared" si="226"/>
        <v>207</v>
      </c>
      <c r="M717" s="5">
        <f t="shared" si="227"/>
        <v>547.20000000000005</v>
      </c>
      <c r="N717" s="53">
        <f t="shared" si="228"/>
        <v>1276.2</v>
      </c>
      <c r="O717" s="6">
        <v>0</v>
      </c>
      <c r="P717" s="5">
        <f t="shared" si="229"/>
        <v>3825</v>
      </c>
      <c r="Q717" s="5">
        <f t="shared" si="230"/>
        <v>1088.8000000000002</v>
      </c>
      <c r="R717" s="5">
        <f t="shared" si="231"/>
        <v>2761.2</v>
      </c>
      <c r="S717" s="55">
        <f t="shared" si="232"/>
        <v>16911.2</v>
      </c>
      <c r="T717" s="1">
        <v>111</v>
      </c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</row>
    <row r="718" spans="1:168" s="2" customFormat="1" ht="15" customHeight="1" x14ac:dyDescent="0.4">
      <c r="A718" s="1">
        <v>133</v>
      </c>
      <c r="B718" s="2" t="s">
        <v>781</v>
      </c>
      <c r="C718" s="1" t="s">
        <v>30</v>
      </c>
      <c r="D718" s="109" t="s">
        <v>633</v>
      </c>
      <c r="E718" s="1" t="s">
        <v>153</v>
      </c>
      <c r="F718" s="1" t="s">
        <v>32</v>
      </c>
      <c r="G718" s="3">
        <v>31500</v>
      </c>
      <c r="H718" s="4">
        <v>0</v>
      </c>
      <c r="I718" s="5">
        <v>25</v>
      </c>
      <c r="J718" s="5">
        <f t="shared" si="219"/>
        <v>904.05</v>
      </c>
      <c r="K718" s="53">
        <f t="shared" si="225"/>
        <v>2236.5</v>
      </c>
      <c r="L718" s="53">
        <f t="shared" si="226"/>
        <v>362.25</v>
      </c>
      <c r="M718" s="5">
        <f t="shared" si="227"/>
        <v>957.6</v>
      </c>
      <c r="N718" s="53">
        <f t="shared" si="228"/>
        <v>2233.3500000000004</v>
      </c>
      <c r="O718" s="6">
        <v>0</v>
      </c>
      <c r="P718" s="5">
        <f t="shared" si="229"/>
        <v>6693.7500000000009</v>
      </c>
      <c r="Q718" s="5">
        <f t="shared" si="230"/>
        <v>1886.65</v>
      </c>
      <c r="R718" s="5">
        <f t="shared" si="231"/>
        <v>4832.1000000000004</v>
      </c>
      <c r="S718" s="55">
        <f t="shared" si="232"/>
        <v>29613.35</v>
      </c>
      <c r="T718" s="1">
        <v>111</v>
      </c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</row>
    <row r="719" spans="1:168" s="2" customFormat="1" ht="15" customHeight="1" x14ac:dyDescent="0.4">
      <c r="A719" s="1">
        <v>134</v>
      </c>
      <c r="B719" s="2" t="s">
        <v>782</v>
      </c>
      <c r="C719" s="1" t="s">
        <v>34</v>
      </c>
      <c r="D719" s="109" t="s">
        <v>633</v>
      </c>
      <c r="E719" s="1" t="s">
        <v>153</v>
      </c>
      <c r="F719" s="1" t="s">
        <v>32</v>
      </c>
      <c r="G719" s="3">
        <v>31500</v>
      </c>
      <c r="H719" s="56">
        <v>0</v>
      </c>
      <c r="I719" s="5">
        <v>25</v>
      </c>
      <c r="J719" s="5">
        <f t="shared" si="219"/>
        <v>904.05</v>
      </c>
      <c r="K719" s="53">
        <f t="shared" si="225"/>
        <v>2236.5</v>
      </c>
      <c r="L719" s="53">
        <f t="shared" si="226"/>
        <v>362.25</v>
      </c>
      <c r="M719" s="5">
        <f t="shared" si="227"/>
        <v>957.6</v>
      </c>
      <c r="N719" s="53">
        <f t="shared" si="228"/>
        <v>2233.3500000000004</v>
      </c>
      <c r="O719" s="6">
        <v>1587.38</v>
      </c>
      <c r="P719" s="5">
        <f t="shared" si="229"/>
        <v>6693.7500000000009</v>
      </c>
      <c r="Q719" s="5">
        <f t="shared" si="230"/>
        <v>3474.03</v>
      </c>
      <c r="R719" s="5">
        <f t="shared" si="231"/>
        <v>4832.1000000000004</v>
      </c>
      <c r="S719" s="55">
        <f t="shared" si="232"/>
        <v>28025.97</v>
      </c>
      <c r="T719" s="1">
        <v>111</v>
      </c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</row>
    <row r="720" spans="1:168" s="2" customFormat="1" ht="15" customHeight="1" x14ac:dyDescent="0.4">
      <c r="A720" s="1">
        <v>135</v>
      </c>
      <c r="B720" s="2" t="s">
        <v>783</v>
      </c>
      <c r="C720" s="1" t="s">
        <v>30</v>
      </c>
      <c r="D720" s="109" t="s">
        <v>633</v>
      </c>
      <c r="E720" s="1" t="s">
        <v>338</v>
      </c>
      <c r="F720" s="1" t="s">
        <v>32</v>
      </c>
      <c r="G720" s="3">
        <v>35000</v>
      </c>
      <c r="H720" s="4">
        <v>0</v>
      </c>
      <c r="I720" s="5">
        <v>25</v>
      </c>
      <c r="J720" s="5">
        <f t="shared" ref="J720:J775" si="233">+G720*2.87%</f>
        <v>1004.5</v>
      </c>
      <c r="K720" s="53">
        <f t="shared" si="225"/>
        <v>2485</v>
      </c>
      <c r="L720" s="53">
        <f t="shared" si="226"/>
        <v>402.5</v>
      </c>
      <c r="M720" s="5">
        <f t="shared" si="227"/>
        <v>1064</v>
      </c>
      <c r="N720" s="53">
        <f t="shared" si="228"/>
        <v>2481.5</v>
      </c>
      <c r="O720" s="6">
        <v>0</v>
      </c>
      <c r="P720" s="5">
        <f t="shared" si="229"/>
        <v>7437.5</v>
      </c>
      <c r="Q720" s="5">
        <f t="shared" si="230"/>
        <v>2093.5</v>
      </c>
      <c r="R720" s="5">
        <f t="shared" si="231"/>
        <v>5369</v>
      </c>
      <c r="S720" s="55">
        <f t="shared" si="232"/>
        <v>32906.5</v>
      </c>
      <c r="T720" s="1">
        <v>111</v>
      </c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</row>
    <row r="721" spans="1:168" s="2" customFormat="1" ht="15" customHeight="1" x14ac:dyDescent="0.4">
      <c r="A721" s="1">
        <v>136</v>
      </c>
      <c r="B721" s="108" t="s">
        <v>784</v>
      </c>
      <c r="C721" s="1" t="s">
        <v>30</v>
      </c>
      <c r="D721" s="109" t="s">
        <v>633</v>
      </c>
      <c r="E721" s="1" t="s">
        <v>338</v>
      </c>
      <c r="F721" s="1" t="s">
        <v>32</v>
      </c>
      <c r="G721" s="3">
        <v>25000</v>
      </c>
      <c r="H721" s="4">
        <v>0</v>
      </c>
      <c r="I721" s="5">
        <v>25</v>
      </c>
      <c r="J721" s="5">
        <f t="shared" si="233"/>
        <v>717.5</v>
      </c>
      <c r="K721" s="53">
        <f t="shared" si="225"/>
        <v>1774.9999999999998</v>
      </c>
      <c r="L721" s="53">
        <f t="shared" si="226"/>
        <v>287.5</v>
      </c>
      <c r="M721" s="5">
        <f t="shared" si="227"/>
        <v>760</v>
      </c>
      <c r="N721" s="53">
        <f t="shared" si="228"/>
        <v>1772.5000000000002</v>
      </c>
      <c r="O721" s="6">
        <v>0</v>
      </c>
      <c r="P721" s="5">
        <f t="shared" si="229"/>
        <v>5312.5</v>
      </c>
      <c r="Q721" s="5">
        <f t="shared" si="230"/>
        <v>1502.5</v>
      </c>
      <c r="R721" s="5">
        <f t="shared" si="231"/>
        <v>3835</v>
      </c>
      <c r="S721" s="55">
        <f t="shared" si="232"/>
        <v>23497.5</v>
      </c>
      <c r="T721" s="1">
        <v>111</v>
      </c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</row>
    <row r="722" spans="1:168" s="2" customFormat="1" ht="15" customHeight="1" x14ac:dyDescent="0.4">
      <c r="A722" s="1">
        <v>137</v>
      </c>
      <c r="B722" s="108" t="s">
        <v>785</v>
      </c>
      <c r="C722" s="1" t="s">
        <v>30</v>
      </c>
      <c r="D722" s="109" t="s">
        <v>633</v>
      </c>
      <c r="E722" s="1" t="s">
        <v>153</v>
      </c>
      <c r="F722" s="1" t="s">
        <v>32</v>
      </c>
      <c r="G722" s="3">
        <v>30000</v>
      </c>
      <c r="H722" s="4">
        <v>0</v>
      </c>
      <c r="I722" s="5">
        <v>25</v>
      </c>
      <c r="J722" s="5">
        <f t="shared" si="233"/>
        <v>861</v>
      </c>
      <c r="K722" s="53">
        <f t="shared" si="225"/>
        <v>2130</v>
      </c>
      <c r="L722" s="53">
        <f t="shared" si="226"/>
        <v>345</v>
      </c>
      <c r="M722" s="5">
        <f t="shared" si="227"/>
        <v>912</v>
      </c>
      <c r="N722" s="53">
        <f>+G722*7.09%</f>
        <v>2127</v>
      </c>
      <c r="O722" s="6">
        <v>0</v>
      </c>
      <c r="P722" s="5">
        <f>SUM(J722:N722)</f>
        <v>6375</v>
      </c>
      <c r="Q722" s="5">
        <f>+H722+I722+J722+M722+O722</f>
        <v>1798</v>
      </c>
      <c r="R722" s="5">
        <f>+K722+L722+N722</f>
        <v>4602</v>
      </c>
      <c r="S722" s="55">
        <f>+G722-Q722</f>
        <v>28202</v>
      </c>
      <c r="T722" s="1">
        <v>111</v>
      </c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</row>
    <row r="723" spans="1:168" s="2" customFormat="1" ht="15" customHeight="1" x14ac:dyDescent="0.4">
      <c r="A723" s="1">
        <v>138</v>
      </c>
      <c r="B723" s="2" t="s">
        <v>786</v>
      </c>
      <c r="C723" s="1" t="s">
        <v>30</v>
      </c>
      <c r="D723" s="109" t="s">
        <v>633</v>
      </c>
      <c r="E723" s="134" t="s">
        <v>690</v>
      </c>
      <c r="F723" s="1" t="s">
        <v>32</v>
      </c>
      <c r="G723" s="3">
        <v>18000</v>
      </c>
      <c r="H723" s="56">
        <v>0</v>
      </c>
      <c r="I723" s="5">
        <v>25</v>
      </c>
      <c r="J723" s="5">
        <v>516.6</v>
      </c>
      <c r="K723" s="53">
        <f t="shared" si="225"/>
        <v>1277.9999999999998</v>
      </c>
      <c r="L723" s="53">
        <f t="shared" si="226"/>
        <v>207</v>
      </c>
      <c r="M723" s="5">
        <f t="shared" si="227"/>
        <v>547.20000000000005</v>
      </c>
      <c r="N723" s="53">
        <f>+G723*7.09%</f>
        <v>1276.2</v>
      </c>
      <c r="O723" s="6">
        <v>0</v>
      </c>
      <c r="P723" s="5">
        <f t="shared" si="229"/>
        <v>3825</v>
      </c>
      <c r="Q723" s="5">
        <f t="shared" si="230"/>
        <v>1088.8000000000002</v>
      </c>
      <c r="R723" s="5">
        <f t="shared" si="231"/>
        <v>2761.2</v>
      </c>
      <c r="S723" s="55">
        <f t="shared" si="232"/>
        <v>16911.2</v>
      </c>
      <c r="T723" s="1">
        <v>111</v>
      </c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</row>
    <row r="724" spans="1:168" s="2" customFormat="1" ht="15" customHeight="1" x14ac:dyDescent="0.4">
      <c r="A724" s="1">
        <v>139</v>
      </c>
      <c r="B724" s="2" t="s">
        <v>787</v>
      </c>
      <c r="C724" s="1" t="s">
        <v>30</v>
      </c>
      <c r="D724" s="109" t="s">
        <v>633</v>
      </c>
      <c r="E724" s="1" t="s">
        <v>636</v>
      </c>
      <c r="F724" s="1" t="s">
        <v>32</v>
      </c>
      <c r="G724" s="3">
        <v>18000</v>
      </c>
      <c r="H724" s="56">
        <v>0</v>
      </c>
      <c r="I724" s="5">
        <v>25</v>
      </c>
      <c r="J724" s="5">
        <v>516.6</v>
      </c>
      <c r="K724" s="53">
        <f t="shared" si="225"/>
        <v>1277.9999999999998</v>
      </c>
      <c r="L724" s="53">
        <f t="shared" si="226"/>
        <v>207</v>
      </c>
      <c r="M724" s="5">
        <f t="shared" si="227"/>
        <v>547.20000000000005</v>
      </c>
      <c r="N724" s="53">
        <f>+G724*7.09%</f>
        <v>1276.2</v>
      </c>
      <c r="O724" s="6">
        <v>0</v>
      </c>
      <c r="P724" s="5">
        <f t="shared" si="229"/>
        <v>3825</v>
      </c>
      <c r="Q724" s="5">
        <f t="shared" si="230"/>
        <v>1088.8000000000002</v>
      </c>
      <c r="R724" s="5">
        <f t="shared" si="231"/>
        <v>2761.2</v>
      </c>
      <c r="S724" s="55">
        <f t="shared" si="232"/>
        <v>16911.2</v>
      </c>
      <c r="T724" s="1">
        <v>111</v>
      </c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</row>
    <row r="725" spans="1:168" s="2" customFormat="1" ht="15" customHeight="1" x14ac:dyDescent="0.4">
      <c r="A725" s="1">
        <v>140</v>
      </c>
      <c r="B725" s="2" t="s">
        <v>788</v>
      </c>
      <c r="C725" s="1" t="s">
        <v>30</v>
      </c>
      <c r="D725" s="109" t="s">
        <v>633</v>
      </c>
      <c r="E725" s="134" t="s">
        <v>779</v>
      </c>
      <c r="F725" s="1" t="s">
        <v>32</v>
      </c>
      <c r="G725" s="3">
        <v>18000</v>
      </c>
      <c r="H725" s="56">
        <v>0</v>
      </c>
      <c r="I725" s="5">
        <v>25</v>
      </c>
      <c r="J725" s="5">
        <v>516.6</v>
      </c>
      <c r="K725" s="53">
        <f t="shared" si="225"/>
        <v>1277.9999999999998</v>
      </c>
      <c r="L725" s="53">
        <f t="shared" si="226"/>
        <v>207</v>
      </c>
      <c r="M725" s="5">
        <f t="shared" si="227"/>
        <v>547.20000000000005</v>
      </c>
      <c r="N725" s="53">
        <f>+G725*7.09%</f>
        <v>1276.2</v>
      </c>
      <c r="O725" s="6">
        <v>0</v>
      </c>
      <c r="P725" s="5">
        <f t="shared" si="229"/>
        <v>3825</v>
      </c>
      <c r="Q725" s="5">
        <f t="shared" si="230"/>
        <v>1088.8000000000002</v>
      </c>
      <c r="R725" s="5">
        <f t="shared" si="231"/>
        <v>2761.2</v>
      </c>
      <c r="S725" s="55">
        <f t="shared" si="232"/>
        <v>16911.2</v>
      </c>
      <c r="T725" s="1">
        <v>111</v>
      </c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</row>
    <row r="726" spans="1:168" s="2" customFormat="1" ht="15" customHeight="1" x14ac:dyDescent="0.4">
      <c r="A726" s="1">
        <v>141</v>
      </c>
      <c r="B726" s="2" t="s">
        <v>789</v>
      </c>
      <c r="C726" s="1" t="s">
        <v>30</v>
      </c>
      <c r="D726" s="109" t="s">
        <v>633</v>
      </c>
      <c r="E726" s="1" t="s">
        <v>636</v>
      </c>
      <c r="F726" s="1" t="s">
        <v>32</v>
      </c>
      <c r="G726" s="3">
        <v>18000</v>
      </c>
      <c r="H726" s="56">
        <v>0</v>
      </c>
      <c r="I726" s="5">
        <v>25</v>
      </c>
      <c r="J726" s="5">
        <v>516.6</v>
      </c>
      <c r="K726" s="53">
        <f t="shared" si="225"/>
        <v>1277.9999999999998</v>
      </c>
      <c r="L726" s="53">
        <f t="shared" si="226"/>
        <v>207</v>
      </c>
      <c r="M726" s="5">
        <f t="shared" si="227"/>
        <v>547.20000000000005</v>
      </c>
      <c r="N726" s="53">
        <f>+G726*7.09%</f>
        <v>1276.2</v>
      </c>
      <c r="O726" s="6">
        <v>0</v>
      </c>
      <c r="P726" s="5">
        <f t="shared" si="229"/>
        <v>3825</v>
      </c>
      <c r="Q726" s="5">
        <f t="shared" si="230"/>
        <v>1088.8000000000002</v>
      </c>
      <c r="R726" s="5">
        <f t="shared" si="231"/>
        <v>2761.2</v>
      </c>
      <c r="S726" s="55">
        <f t="shared" si="232"/>
        <v>16911.2</v>
      </c>
      <c r="T726" s="1">
        <v>111</v>
      </c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</row>
    <row r="727" spans="1:168" s="2" customFormat="1" ht="15" customHeight="1" x14ac:dyDescent="0.4">
      <c r="A727" s="1">
        <v>142</v>
      </c>
      <c r="B727" s="2" t="s">
        <v>790</v>
      </c>
      <c r="C727" s="1" t="s">
        <v>30</v>
      </c>
      <c r="D727" s="109" t="s">
        <v>633</v>
      </c>
      <c r="E727" s="1" t="s">
        <v>338</v>
      </c>
      <c r="F727" s="1" t="s">
        <v>32</v>
      </c>
      <c r="G727" s="3">
        <v>25000</v>
      </c>
      <c r="H727" s="56">
        <v>0</v>
      </c>
      <c r="I727" s="5">
        <v>25</v>
      </c>
      <c r="J727" s="5">
        <f t="shared" si="233"/>
        <v>717.5</v>
      </c>
      <c r="K727" s="53">
        <f t="shared" si="225"/>
        <v>1774.9999999999998</v>
      </c>
      <c r="L727" s="53">
        <f t="shared" si="226"/>
        <v>287.5</v>
      </c>
      <c r="M727" s="5">
        <f t="shared" si="227"/>
        <v>760</v>
      </c>
      <c r="N727" s="53">
        <f t="shared" si="228"/>
        <v>1772.5000000000002</v>
      </c>
      <c r="O727" s="6">
        <v>0</v>
      </c>
      <c r="P727" s="5">
        <f t="shared" si="229"/>
        <v>5312.5</v>
      </c>
      <c r="Q727" s="5">
        <f t="shared" si="230"/>
        <v>1502.5</v>
      </c>
      <c r="R727" s="5">
        <f t="shared" si="231"/>
        <v>3835</v>
      </c>
      <c r="S727" s="55">
        <f t="shared" si="232"/>
        <v>23497.5</v>
      </c>
      <c r="T727" s="1">
        <v>111</v>
      </c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</row>
    <row r="728" spans="1:168" s="2" customFormat="1" ht="15" customHeight="1" x14ac:dyDescent="0.4">
      <c r="A728" s="1">
        <v>143</v>
      </c>
      <c r="B728" s="2" t="s">
        <v>791</v>
      </c>
      <c r="C728" s="1" t="s">
        <v>30</v>
      </c>
      <c r="D728" s="109" t="s">
        <v>633</v>
      </c>
      <c r="E728" s="1" t="s">
        <v>735</v>
      </c>
      <c r="F728" s="1" t="s">
        <v>32</v>
      </c>
      <c r="G728" s="3">
        <v>22575</v>
      </c>
      <c r="H728" s="4">
        <v>0</v>
      </c>
      <c r="I728" s="5">
        <v>25</v>
      </c>
      <c r="J728" s="5">
        <f>+G728*2.87%</f>
        <v>647.90250000000003</v>
      </c>
      <c r="K728" s="53">
        <v>1602.83</v>
      </c>
      <c r="L728" s="53">
        <f t="shared" si="226"/>
        <v>259.61250000000001</v>
      </c>
      <c r="M728" s="5">
        <f t="shared" si="227"/>
        <v>686.28</v>
      </c>
      <c r="N728" s="53">
        <f>+G728*7.09%</f>
        <v>1600.5675000000001</v>
      </c>
      <c r="O728" s="6">
        <v>0</v>
      </c>
      <c r="P728" s="5">
        <f>SUM(J728:N728)</f>
        <v>4797.1925000000001</v>
      </c>
      <c r="Q728" s="5">
        <f>+H728+I728+J728+M728+O728</f>
        <v>1359.1824999999999</v>
      </c>
      <c r="R728" s="5">
        <f>+K728+L728+N728</f>
        <v>3463.01</v>
      </c>
      <c r="S728" s="55">
        <f>+G728-Q728</f>
        <v>21215.817500000001</v>
      </c>
      <c r="T728" s="1">
        <v>111</v>
      </c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</row>
    <row r="729" spans="1:168" s="2" customFormat="1" ht="15" customHeight="1" x14ac:dyDescent="0.4">
      <c r="A729" s="1">
        <v>144</v>
      </c>
      <c r="B729" s="2" t="s">
        <v>792</v>
      </c>
      <c r="C729" s="1" t="s">
        <v>30</v>
      </c>
      <c r="D729" s="109" t="s">
        <v>633</v>
      </c>
      <c r="E729" s="134" t="s">
        <v>779</v>
      </c>
      <c r="F729" s="1" t="s">
        <v>32</v>
      </c>
      <c r="G729" s="3">
        <v>18000</v>
      </c>
      <c r="H729" s="56">
        <v>0</v>
      </c>
      <c r="I729" s="5">
        <v>25</v>
      </c>
      <c r="J729" s="5">
        <v>516.6</v>
      </c>
      <c r="K729" s="53">
        <f t="shared" si="225"/>
        <v>1277.9999999999998</v>
      </c>
      <c r="L729" s="53">
        <f t="shared" si="226"/>
        <v>207</v>
      </c>
      <c r="M729" s="5">
        <f t="shared" si="227"/>
        <v>547.20000000000005</v>
      </c>
      <c r="N729" s="53">
        <f t="shared" si="228"/>
        <v>1276.2</v>
      </c>
      <c r="O729" s="6">
        <v>0</v>
      </c>
      <c r="P729" s="5">
        <f t="shared" si="229"/>
        <v>3825</v>
      </c>
      <c r="Q729" s="5">
        <f t="shared" si="230"/>
        <v>1088.8000000000002</v>
      </c>
      <c r="R729" s="5">
        <f t="shared" si="231"/>
        <v>2761.2</v>
      </c>
      <c r="S729" s="55">
        <f t="shared" si="232"/>
        <v>16911.2</v>
      </c>
      <c r="T729" s="1">
        <v>111</v>
      </c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</row>
    <row r="730" spans="1:168" s="2" customFormat="1" ht="15" customHeight="1" x14ac:dyDescent="0.4">
      <c r="A730" s="1">
        <v>145</v>
      </c>
      <c r="B730" s="2" t="s">
        <v>793</v>
      </c>
      <c r="C730" s="1" t="s">
        <v>30</v>
      </c>
      <c r="D730" s="109" t="s">
        <v>633</v>
      </c>
      <c r="E730" s="1" t="s">
        <v>153</v>
      </c>
      <c r="F730" s="1" t="s">
        <v>32</v>
      </c>
      <c r="G730" s="3">
        <v>30000</v>
      </c>
      <c r="H730" s="56">
        <v>0</v>
      </c>
      <c r="I730" s="5">
        <v>25</v>
      </c>
      <c r="J730" s="5">
        <f t="shared" si="233"/>
        <v>861</v>
      </c>
      <c r="K730" s="53">
        <f t="shared" si="225"/>
        <v>2130</v>
      </c>
      <c r="L730" s="53">
        <f t="shared" si="226"/>
        <v>345</v>
      </c>
      <c r="M730" s="5">
        <f t="shared" si="227"/>
        <v>912</v>
      </c>
      <c r="N730" s="53">
        <f t="shared" si="228"/>
        <v>2127</v>
      </c>
      <c r="O730" s="6">
        <v>1587.38</v>
      </c>
      <c r="P730" s="5">
        <f>SUM(J730:N730)</f>
        <v>6375</v>
      </c>
      <c r="Q730" s="5">
        <f t="shared" si="230"/>
        <v>3385.38</v>
      </c>
      <c r="R730" s="5">
        <f t="shared" si="231"/>
        <v>4602</v>
      </c>
      <c r="S730" s="55">
        <f t="shared" si="232"/>
        <v>26614.62</v>
      </c>
      <c r="T730" s="1">
        <v>111</v>
      </c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</row>
    <row r="731" spans="1:168" s="2" customFormat="1" ht="15" customHeight="1" x14ac:dyDescent="0.4">
      <c r="A731" s="1">
        <v>146</v>
      </c>
      <c r="B731" s="2" t="s">
        <v>794</v>
      </c>
      <c r="C731" s="1" t="s">
        <v>30</v>
      </c>
      <c r="D731" s="109" t="s">
        <v>633</v>
      </c>
      <c r="E731" s="1" t="s">
        <v>153</v>
      </c>
      <c r="F731" s="1" t="s">
        <v>32</v>
      </c>
      <c r="G731" s="3">
        <v>30000</v>
      </c>
      <c r="H731" s="56">
        <v>0</v>
      </c>
      <c r="I731" s="5">
        <v>25</v>
      </c>
      <c r="J731" s="5">
        <f t="shared" si="233"/>
        <v>861</v>
      </c>
      <c r="K731" s="53">
        <f t="shared" si="225"/>
        <v>2130</v>
      </c>
      <c r="L731" s="53">
        <f t="shared" si="226"/>
        <v>345</v>
      </c>
      <c r="M731" s="5">
        <f t="shared" si="227"/>
        <v>912</v>
      </c>
      <c r="N731" s="53">
        <f>+G731*7.09%</f>
        <v>2127</v>
      </c>
      <c r="O731" s="6">
        <v>0</v>
      </c>
      <c r="P731" s="5">
        <f t="shared" si="229"/>
        <v>6375</v>
      </c>
      <c r="Q731" s="5">
        <f t="shared" si="230"/>
        <v>1798</v>
      </c>
      <c r="R731" s="5">
        <f t="shared" si="231"/>
        <v>4602</v>
      </c>
      <c r="S731" s="55">
        <f t="shared" si="232"/>
        <v>28202</v>
      </c>
      <c r="T731" s="1">
        <v>111</v>
      </c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</row>
    <row r="732" spans="1:168" s="2" customFormat="1" ht="15" customHeight="1" x14ac:dyDescent="0.4">
      <c r="A732" s="1">
        <v>147</v>
      </c>
      <c r="B732" s="2" t="s">
        <v>795</v>
      </c>
      <c r="C732" s="1" t="s">
        <v>30</v>
      </c>
      <c r="D732" s="109" t="s">
        <v>633</v>
      </c>
      <c r="E732" s="1" t="s">
        <v>338</v>
      </c>
      <c r="F732" s="1" t="s">
        <v>32</v>
      </c>
      <c r="G732" s="3">
        <v>25000</v>
      </c>
      <c r="H732" s="56">
        <v>0</v>
      </c>
      <c r="I732" s="5">
        <v>25</v>
      </c>
      <c r="J732" s="5">
        <f t="shared" si="233"/>
        <v>717.5</v>
      </c>
      <c r="K732" s="53">
        <f t="shared" si="225"/>
        <v>1774.9999999999998</v>
      </c>
      <c r="L732" s="53">
        <f t="shared" si="226"/>
        <v>287.5</v>
      </c>
      <c r="M732" s="5">
        <f t="shared" si="227"/>
        <v>760</v>
      </c>
      <c r="N732" s="53">
        <f t="shared" si="228"/>
        <v>1772.5000000000002</v>
      </c>
      <c r="O732" s="6">
        <v>0</v>
      </c>
      <c r="P732" s="5">
        <f t="shared" si="229"/>
        <v>5312.5</v>
      </c>
      <c r="Q732" s="5">
        <f t="shared" si="230"/>
        <v>1502.5</v>
      </c>
      <c r="R732" s="5">
        <f t="shared" si="231"/>
        <v>3835</v>
      </c>
      <c r="S732" s="55">
        <f t="shared" si="232"/>
        <v>23497.5</v>
      </c>
      <c r="T732" s="1">
        <v>111</v>
      </c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</row>
    <row r="733" spans="1:168" s="2" customFormat="1" ht="15" customHeight="1" x14ac:dyDescent="0.4">
      <c r="A733" s="1">
        <v>148</v>
      </c>
      <c r="B733" s="2" t="s">
        <v>796</v>
      </c>
      <c r="C733" s="1" t="s">
        <v>30</v>
      </c>
      <c r="D733" s="109" t="s">
        <v>633</v>
      </c>
      <c r="E733" s="1" t="s">
        <v>636</v>
      </c>
      <c r="F733" s="1" t="s">
        <v>32</v>
      </c>
      <c r="G733" s="3">
        <v>18000</v>
      </c>
      <c r="H733" s="56">
        <v>0</v>
      </c>
      <c r="I733" s="5">
        <v>25</v>
      </c>
      <c r="J733" s="5">
        <v>516.6</v>
      </c>
      <c r="K733" s="53">
        <f t="shared" si="225"/>
        <v>1277.9999999999998</v>
      </c>
      <c r="L733" s="53">
        <f t="shared" si="226"/>
        <v>207</v>
      </c>
      <c r="M733" s="5">
        <f t="shared" si="227"/>
        <v>547.20000000000005</v>
      </c>
      <c r="N733" s="53">
        <f t="shared" si="228"/>
        <v>1276.2</v>
      </c>
      <c r="O733" s="6">
        <v>0</v>
      </c>
      <c r="P733" s="5">
        <f t="shared" si="229"/>
        <v>3825</v>
      </c>
      <c r="Q733" s="5">
        <f t="shared" si="230"/>
        <v>1088.8000000000002</v>
      </c>
      <c r="R733" s="5">
        <f t="shared" si="231"/>
        <v>2761.2</v>
      </c>
      <c r="S733" s="55">
        <f t="shared" si="232"/>
        <v>16911.2</v>
      </c>
      <c r="T733" s="1">
        <v>111</v>
      </c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</row>
    <row r="734" spans="1:168" s="2" customFormat="1" ht="15" customHeight="1" x14ac:dyDescent="0.4">
      <c r="A734" s="1">
        <v>149</v>
      </c>
      <c r="B734" s="2" t="s">
        <v>797</v>
      </c>
      <c r="C734" s="1" t="s">
        <v>34</v>
      </c>
      <c r="D734" s="109" t="s">
        <v>633</v>
      </c>
      <c r="E734" s="1" t="s">
        <v>798</v>
      </c>
      <c r="F734" s="1" t="s">
        <v>32</v>
      </c>
      <c r="G734" s="3">
        <v>30000</v>
      </c>
      <c r="H734" s="56">
        <v>0</v>
      </c>
      <c r="I734" s="5">
        <v>25</v>
      </c>
      <c r="J734" s="5">
        <f t="shared" si="233"/>
        <v>861</v>
      </c>
      <c r="K734" s="53">
        <f t="shared" si="225"/>
        <v>2130</v>
      </c>
      <c r="L734" s="53">
        <f t="shared" si="226"/>
        <v>345</v>
      </c>
      <c r="M734" s="5">
        <f t="shared" si="227"/>
        <v>912</v>
      </c>
      <c r="N734" s="53">
        <f t="shared" si="228"/>
        <v>2127</v>
      </c>
      <c r="O734" s="6">
        <v>0</v>
      </c>
      <c r="P734" s="5">
        <f t="shared" si="229"/>
        <v>6375</v>
      </c>
      <c r="Q734" s="5">
        <f t="shared" si="230"/>
        <v>1798</v>
      </c>
      <c r="R734" s="5">
        <f t="shared" si="231"/>
        <v>4602</v>
      </c>
      <c r="S734" s="55">
        <f t="shared" si="232"/>
        <v>28202</v>
      </c>
      <c r="T734" s="1">
        <v>111</v>
      </c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</row>
    <row r="735" spans="1:168" s="2" customFormat="1" ht="15" customHeight="1" x14ac:dyDescent="0.4">
      <c r="A735" s="1">
        <v>150</v>
      </c>
      <c r="B735" s="2" t="s">
        <v>799</v>
      </c>
      <c r="C735" s="1" t="s">
        <v>34</v>
      </c>
      <c r="D735" s="109" t="s">
        <v>633</v>
      </c>
      <c r="E735" s="1" t="s">
        <v>153</v>
      </c>
      <c r="F735" s="1" t="s">
        <v>32</v>
      </c>
      <c r="G735" s="3">
        <v>31500</v>
      </c>
      <c r="H735" s="4">
        <v>0</v>
      </c>
      <c r="I735" s="5">
        <v>25</v>
      </c>
      <c r="J735" s="5">
        <f t="shared" si="233"/>
        <v>904.05</v>
      </c>
      <c r="K735" s="53">
        <f t="shared" si="225"/>
        <v>2236.5</v>
      </c>
      <c r="L735" s="53">
        <f t="shared" si="226"/>
        <v>362.25</v>
      </c>
      <c r="M735" s="5">
        <f t="shared" si="227"/>
        <v>957.6</v>
      </c>
      <c r="N735" s="53">
        <f t="shared" si="228"/>
        <v>2233.3500000000004</v>
      </c>
      <c r="O735" s="6">
        <v>0</v>
      </c>
      <c r="P735" s="5">
        <f t="shared" si="229"/>
        <v>6693.7500000000009</v>
      </c>
      <c r="Q735" s="5">
        <f t="shared" si="230"/>
        <v>1886.65</v>
      </c>
      <c r="R735" s="5">
        <f t="shared" si="231"/>
        <v>4832.1000000000004</v>
      </c>
      <c r="S735" s="55">
        <f t="shared" si="232"/>
        <v>29613.35</v>
      </c>
      <c r="T735" s="1">
        <v>111</v>
      </c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</row>
    <row r="736" spans="1:168" s="2" customFormat="1" ht="15" customHeight="1" x14ac:dyDescent="0.4">
      <c r="A736" s="1">
        <v>151</v>
      </c>
      <c r="B736" s="135" t="s">
        <v>800</v>
      </c>
      <c r="C736" s="1" t="s">
        <v>34</v>
      </c>
      <c r="D736" s="109" t="s">
        <v>633</v>
      </c>
      <c r="E736" s="1" t="s">
        <v>153</v>
      </c>
      <c r="F736" s="1" t="s">
        <v>32</v>
      </c>
      <c r="G736" s="3">
        <v>30000</v>
      </c>
      <c r="H736" s="4">
        <v>0</v>
      </c>
      <c r="I736" s="5">
        <v>25</v>
      </c>
      <c r="J736" s="5">
        <f t="shared" si="233"/>
        <v>861</v>
      </c>
      <c r="K736" s="53">
        <f t="shared" si="225"/>
        <v>2130</v>
      </c>
      <c r="L736" s="53">
        <f t="shared" si="226"/>
        <v>345</v>
      </c>
      <c r="M736" s="5">
        <f t="shared" si="227"/>
        <v>912</v>
      </c>
      <c r="N736" s="53">
        <f t="shared" si="228"/>
        <v>2127</v>
      </c>
      <c r="O736" s="6">
        <v>0</v>
      </c>
      <c r="P736" s="5">
        <f t="shared" si="229"/>
        <v>6375</v>
      </c>
      <c r="Q736" s="5">
        <f t="shared" si="230"/>
        <v>1798</v>
      </c>
      <c r="R736" s="5">
        <f t="shared" si="231"/>
        <v>4602</v>
      </c>
      <c r="S736" s="55">
        <f t="shared" si="232"/>
        <v>28202</v>
      </c>
      <c r="T736" s="1">
        <v>111</v>
      </c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</row>
    <row r="737" spans="1:168" s="2" customFormat="1" ht="15" customHeight="1" x14ac:dyDescent="0.4">
      <c r="A737" s="1">
        <v>152</v>
      </c>
      <c r="B737" s="135" t="s">
        <v>801</v>
      </c>
      <c r="C737" s="1" t="s">
        <v>34</v>
      </c>
      <c r="D737" s="109" t="s">
        <v>633</v>
      </c>
      <c r="E737" s="1" t="s">
        <v>735</v>
      </c>
      <c r="F737" s="1" t="s">
        <v>32</v>
      </c>
      <c r="G737" s="3">
        <v>22575</v>
      </c>
      <c r="H737" s="4">
        <v>0</v>
      </c>
      <c r="I737" s="5">
        <v>25</v>
      </c>
      <c r="J737" s="5">
        <f t="shared" si="233"/>
        <v>647.90250000000003</v>
      </c>
      <c r="K737" s="53">
        <v>1602.83</v>
      </c>
      <c r="L737" s="53">
        <f t="shared" si="226"/>
        <v>259.61250000000001</v>
      </c>
      <c r="M737" s="5">
        <f t="shared" si="227"/>
        <v>686.28</v>
      </c>
      <c r="N737" s="53">
        <f t="shared" si="228"/>
        <v>1600.5675000000001</v>
      </c>
      <c r="O737" s="6">
        <v>0</v>
      </c>
      <c r="P737" s="5">
        <f t="shared" si="229"/>
        <v>4797.1925000000001</v>
      </c>
      <c r="Q737" s="5">
        <f t="shared" si="230"/>
        <v>1359.1824999999999</v>
      </c>
      <c r="R737" s="5">
        <f t="shared" si="231"/>
        <v>3463.01</v>
      </c>
      <c r="S737" s="55">
        <f t="shared" si="232"/>
        <v>21215.817500000001</v>
      </c>
      <c r="T737" s="1">
        <v>111</v>
      </c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</row>
    <row r="738" spans="1:168" s="2" customFormat="1" ht="15" customHeight="1" x14ac:dyDescent="0.4">
      <c r="A738" s="1">
        <v>153</v>
      </c>
      <c r="B738" s="2" t="s">
        <v>802</v>
      </c>
      <c r="C738" s="1" t="s">
        <v>34</v>
      </c>
      <c r="D738" s="109" t="s">
        <v>633</v>
      </c>
      <c r="E738" s="1" t="s">
        <v>153</v>
      </c>
      <c r="F738" s="1" t="s">
        <v>32</v>
      </c>
      <c r="G738" s="3">
        <v>31500</v>
      </c>
      <c r="H738" s="4">
        <v>0</v>
      </c>
      <c r="I738" s="5">
        <v>25</v>
      </c>
      <c r="J738" s="5">
        <f t="shared" si="233"/>
        <v>904.05</v>
      </c>
      <c r="K738" s="53">
        <f t="shared" si="225"/>
        <v>2236.5</v>
      </c>
      <c r="L738" s="53">
        <f t="shared" si="226"/>
        <v>362.25</v>
      </c>
      <c r="M738" s="5">
        <f t="shared" si="227"/>
        <v>957.6</v>
      </c>
      <c r="N738" s="53">
        <f t="shared" si="228"/>
        <v>2233.3500000000004</v>
      </c>
      <c r="O738" s="6">
        <v>0</v>
      </c>
      <c r="P738" s="5">
        <f t="shared" si="229"/>
        <v>6693.7500000000009</v>
      </c>
      <c r="Q738" s="5">
        <f t="shared" si="230"/>
        <v>1886.65</v>
      </c>
      <c r="R738" s="5">
        <f t="shared" si="231"/>
        <v>4832.1000000000004</v>
      </c>
      <c r="S738" s="55">
        <f t="shared" si="232"/>
        <v>29613.35</v>
      </c>
      <c r="T738" s="1">
        <v>111</v>
      </c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</row>
    <row r="739" spans="1:168" s="2" customFormat="1" ht="15" customHeight="1" x14ac:dyDescent="0.4">
      <c r="A739" s="1">
        <v>154</v>
      </c>
      <c r="B739" s="2" t="s">
        <v>803</v>
      </c>
      <c r="C739" s="1" t="s">
        <v>30</v>
      </c>
      <c r="D739" s="109" t="s">
        <v>633</v>
      </c>
      <c r="E739" s="1" t="s">
        <v>153</v>
      </c>
      <c r="F739" s="1" t="s">
        <v>32</v>
      </c>
      <c r="G739" s="3">
        <v>22575</v>
      </c>
      <c r="H739" s="56">
        <v>0</v>
      </c>
      <c r="I739" s="5">
        <v>25</v>
      </c>
      <c r="J739" s="5">
        <f t="shared" si="233"/>
        <v>647.90250000000003</v>
      </c>
      <c r="K739" s="53">
        <v>1602.83</v>
      </c>
      <c r="L739" s="53">
        <f t="shared" si="226"/>
        <v>259.61250000000001</v>
      </c>
      <c r="M739" s="5">
        <f t="shared" si="227"/>
        <v>686.28</v>
      </c>
      <c r="N739" s="53">
        <f t="shared" si="228"/>
        <v>1600.5675000000001</v>
      </c>
      <c r="O739" s="6">
        <v>0</v>
      </c>
      <c r="P739" s="5">
        <f t="shared" si="229"/>
        <v>4797.1925000000001</v>
      </c>
      <c r="Q739" s="5">
        <f t="shared" si="230"/>
        <v>1359.1824999999999</v>
      </c>
      <c r="R739" s="5">
        <f t="shared" si="231"/>
        <v>3463.01</v>
      </c>
      <c r="S739" s="55">
        <f t="shared" si="232"/>
        <v>21215.817500000001</v>
      </c>
      <c r="T739" s="1">
        <v>111</v>
      </c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</row>
    <row r="740" spans="1:168" s="2" customFormat="1" ht="15" customHeight="1" x14ac:dyDescent="0.4">
      <c r="A740" s="1">
        <v>155</v>
      </c>
      <c r="B740" s="2" t="s">
        <v>804</v>
      </c>
      <c r="C740" s="1" t="s">
        <v>30</v>
      </c>
      <c r="D740" s="109" t="s">
        <v>633</v>
      </c>
      <c r="E740" s="1" t="s">
        <v>153</v>
      </c>
      <c r="F740" s="1" t="s">
        <v>32</v>
      </c>
      <c r="G740" s="3">
        <v>31500</v>
      </c>
      <c r="H740" s="4">
        <v>0</v>
      </c>
      <c r="I740" s="5">
        <v>25</v>
      </c>
      <c r="J740" s="5">
        <f t="shared" si="233"/>
        <v>904.05</v>
      </c>
      <c r="K740" s="53">
        <f t="shared" si="225"/>
        <v>2236.5</v>
      </c>
      <c r="L740" s="53">
        <f t="shared" si="226"/>
        <v>362.25</v>
      </c>
      <c r="M740" s="5">
        <f t="shared" si="227"/>
        <v>957.6</v>
      </c>
      <c r="N740" s="53">
        <f t="shared" si="228"/>
        <v>2233.3500000000004</v>
      </c>
      <c r="O740" s="6">
        <v>0</v>
      </c>
      <c r="P740" s="5">
        <f t="shared" si="229"/>
        <v>6693.7500000000009</v>
      </c>
      <c r="Q740" s="5">
        <f t="shared" si="230"/>
        <v>1886.65</v>
      </c>
      <c r="R740" s="5">
        <f t="shared" si="231"/>
        <v>4832.1000000000004</v>
      </c>
      <c r="S740" s="55">
        <f t="shared" si="232"/>
        <v>29613.35</v>
      </c>
      <c r="T740" s="1">
        <v>111</v>
      </c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</row>
    <row r="741" spans="1:168" s="2" customFormat="1" ht="15" customHeight="1" x14ac:dyDescent="0.4">
      <c r="A741" s="1">
        <v>156</v>
      </c>
      <c r="B741" s="2" t="s">
        <v>805</v>
      </c>
      <c r="C741" s="1" t="s">
        <v>30</v>
      </c>
      <c r="D741" s="109" t="s">
        <v>633</v>
      </c>
      <c r="E741" s="1" t="s">
        <v>153</v>
      </c>
      <c r="F741" s="1" t="s">
        <v>32</v>
      </c>
      <c r="G741" s="3">
        <v>30000</v>
      </c>
      <c r="H741" s="4">
        <v>0</v>
      </c>
      <c r="I741" s="5">
        <v>25</v>
      </c>
      <c r="J741" s="5">
        <f t="shared" si="233"/>
        <v>861</v>
      </c>
      <c r="K741" s="53">
        <f t="shared" si="225"/>
        <v>2130</v>
      </c>
      <c r="L741" s="53">
        <f t="shared" si="226"/>
        <v>345</v>
      </c>
      <c r="M741" s="5">
        <f t="shared" si="227"/>
        <v>912</v>
      </c>
      <c r="N741" s="53">
        <f t="shared" si="228"/>
        <v>2127</v>
      </c>
      <c r="O741" s="6">
        <v>0</v>
      </c>
      <c r="P741" s="5">
        <f t="shared" si="229"/>
        <v>6375</v>
      </c>
      <c r="Q741" s="5">
        <f t="shared" si="230"/>
        <v>1798</v>
      </c>
      <c r="R741" s="5">
        <f t="shared" si="231"/>
        <v>4602</v>
      </c>
      <c r="S741" s="55">
        <f t="shared" si="232"/>
        <v>28202</v>
      </c>
      <c r="T741" s="1">
        <v>111</v>
      </c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</row>
    <row r="742" spans="1:168" s="2" customFormat="1" ht="15" customHeight="1" x14ac:dyDescent="0.4">
      <c r="A742" s="1">
        <v>157</v>
      </c>
      <c r="B742" s="2" t="s">
        <v>806</v>
      </c>
      <c r="C742" s="1" t="s">
        <v>30</v>
      </c>
      <c r="D742" s="109" t="s">
        <v>633</v>
      </c>
      <c r="E742" s="134" t="s">
        <v>807</v>
      </c>
      <c r="F742" s="1" t="s">
        <v>32</v>
      </c>
      <c r="G742" s="3">
        <v>30000</v>
      </c>
      <c r="H742" s="4">
        <v>0</v>
      </c>
      <c r="I742" s="5">
        <v>25</v>
      </c>
      <c r="J742" s="5">
        <f t="shared" si="233"/>
        <v>861</v>
      </c>
      <c r="K742" s="53">
        <f t="shared" si="225"/>
        <v>2130</v>
      </c>
      <c r="L742" s="53">
        <f t="shared" si="226"/>
        <v>345</v>
      </c>
      <c r="M742" s="5">
        <f t="shared" si="227"/>
        <v>912</v>
      </c>
      <c r="N742" s="53">
        <f t="shared" si="228"/>
        <v>2127</v>
      </c>
      <c r="O742" s="6">
        <v>0</v>
      </c>
      <c r="P742" s="5">
        <f t="shared" si="229"/>
        <v>6375</v>
      </c>
      <c r="Q742" s="5">
        <f t="shared" si="230"/>
        <v>1798</v>
      </c>
      <c r="R742" s="5">
        <f t="shared" si="231"/>
        <v>4602</v>
      </c>
      <c r="S742" s="55">
        <f t="shared" si="232"/>
        <v>28202</v>
      </c>
      <c r="T742" s="1">
        <v>111</v>
      </c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</row>
    <row r="743" spans="1:168" s="2" customFormat="1" ht="15" customHeight="1" x14ac:dyDescent="0.4">
      <c r="A743" s="1">
        <v>158</v>
      </c>
      <c r="B743" s="2" t="s">
        <v>808</v>
      </c>
      <c r="C743" s="1" t="s">
        <v>30</v>
      </c>
      <c r="D743" s="109" t="s">
        <v>633</v>
      </c>
      <c r="E743" s="1" t="s">
        <v>700</v>
      </c>
      <c r="F743" s="1" t="s">
        <v>32</v>
      </c>
      <c r="G743" s="3">
        <v>18000</v>
      </c>
      <c r="H743" s="4">
        <v>0</v>
      </c>
      <c r="I743" s="5">
        <v>25</v>
      </c>
      <c r="J743" s="5">
        <v>516.6</v>
      </c>
      <c r="K743" s="53">
        <f t="shared" si="225"/>
        <v>1277.9999999999998</v>
      </c>
      <c r="L743" s="53">
        <f t="shared" si="226"/>
        <v>207</v>
      </c>
      <c r="M743" s="5">
        <f t="shared" si="227"/>
        <v>547.20000000000005</v>
      </c>
      <c r="N743" s="53">
        <f t="shared" si="228"/>
        <v>1276.2</v>
      </c>
      <c r="O743" s="6">
        <v>0</v>
      </c>
      <c r="P743" s="5">
        <f t="shared" si="229"/>
        <v>3825</v>
      </c>
      <c r="Q743" s="5">
        <f t="shared" si="230"/>
        <v>1088.8000000000002</v>
      </c>
      <c r="R743" s="5">
        <f t="shared" si="231"/>
        <v>2761.2</v>
      </c>
      <c r="S743" s="55">
        <f t="shared" si="232"/>
        <v>16911.2</v>
      </c>
      <c r="T743" s="1">
        <v>111</v>
      </c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</row>
    <row r="744" spans="1:168" s="2" customFormat="1" ht="15" customHeight="1" x14ac:dyDescent="0.4">
      <c r="A744" s="1">
        <v>159</v>
      </c>
      <c r="B744" s="2" t="s">
        <v>809</v>
      </c>
      <c r="C744" s="1" t="s">
        <v>30</v>
      </c>
      <c r="D744" s="109" t="s">
        <v>633</v>
      </c>
      <c r="E744" s="1" t="s">
        <v>700</v>
      </c>
      <c r="F744" s="1" t="s">
        <v>32</v>
      </c>
      <c r="G744" s="3">
        <v>18000</v>
      </c>
      <c r="H744" s="4">
        <v>0</v>
      </c>
      <c r="I744" s="5">
        <v>25</v>
      </c>
      <c r="J744" s="5">
        <v>516.6</v>
      </c>
      <c r="K744" s="53">
        <f t="shared" si="225"/>
        <v>1277.9999999999998</v>
      </c>
      <c r="L744" s="53">
        <f t="shared" si="226"/>
        <v>207</v>
      </c>
      <c r="M744" s="5">
        <f t="shared" si="227"/>
        <v>547.20000000000005</v>
      </c>
      <c r="N744" s="53">
        <f t="shared" si="228"/>
        <v>1276.2</v>
      </c>
      <c r="O744" s="6">
        <v>0</v>
      </c>
      <c r="P744" s="5">
        <f t="shared" si="229"/>
        <v>3825</v>
      </c>
      <c r="Q744" s="5">
        <f t="shared" si="230"/>
        <v>1088.8000000000002</v>
      </c>
      <c r="R744" s="5">
        <f t="shared" si="231"/>
        <v>2761.2</v>
      </c>
      <c r="S744" s="55">
        <f t="shared" si="232"/>
        <v>16911.2</v>
      </c>
      <c r="T744" s="1">
        <v>111</v>
      </c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</row>
    <row r="745" spans="1:168" s="2" customFormat="1" ht="15" customHeight="1" x14ac:dyDescent="0.4">
      <c r="A745" s="1">
        <v>160</v>
      </c>
      <c r="B745" s="2" t="s">
        <v>810</v>
      </c>
      <c r="C745" s="1" t="s">
        <v>30</v>
      </c>
      <c r="D745" s="109" t="s">
        <v>633</v>
      </c>
      <c r="E745" s="1" t="s">
        <v>700</v>
      </c>
      <c r="F745" s="1" t="s">
        <v>32</v>
      </c>
      <c r="G745" s="3">
        <v>18000</v>
      </c>
      <c r="H745" s="4">
        <v>0</v>
      </c>
      <c r="I745" s="5">
        <v>25</v>
      </c>
      <c r="J745" s="5">
        <v>516.6</v>
      </c>
      <c r="K745" s="53">
        <f t="shared" si="225"/>
        <v>1277.9999999999998</v>
      </c>
      <c r="L745" s="53">
        <f t="shared" si="226"/>
        <v>207</v>
      </c>
      <c r="M745" s="5">
        <f t="shared" si="227"/>
        <v>547.20000000000005</v>
      </c>
      <c r="N745" s="53">
        <f t="shared" si="228"/>
        <v>1276.2</v>
      </c>
      <c r="O745" s="6">
        <v>0</v>
      </c>
      <c r="P745" s="5">
        <f t="shared" si="229"/>
        <v>3825</v>
      </c>
      <c r="Q745" s="5">
        <f t="shared" si="230"/>
        <v>1088.8000000000002</v>
      </c>
      <c r="R745" s="5">
        <f t="shared" si="231"/>
        <v>2761.2</v>
      </c>
      <c r="S745" s="55">
        <f t="shared" si="232"/>
        <v>16911.2</v>
      </c>
      <c r="T745" s="1">
        <v>111</v>
      </c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</row>
    <row r="746" spans="1:168" s="2" customFormat="1" ht="15" customHeight="1" x14ac:dyDescent="0.4">
      <c r="A746" s="1">
        <v>161</v>
      </c>
      <c r="B746" s="2" t="s">
        <v>811</v>
      </c>
      <c r="C746" s="1" t="s">
        <v>30</v>
      </c>
      <c r="D746" s="109" t="s">
        <v>633</v>
      </c>
      <c r="E746" s="1" t="s">
        <v>636</v>
      </c>
      <c r="F746" s="1" t="s">
        <v>32</v>
      </c>
      <c r="G746" s="3">
        <v>18000</v>
      </c>
      <c r="H746" s="4">
        <v>0</v>
      </c>
      <c r="I746" s="5">
        <v>25</v>
      </c>
      <c r="J746" s="5">
        <v>516.6</v>
      </c>
      <c r="K746" s="53">
        <f t="shared" si="225"/>
        <v>1277.9999999999998</v>
      </c>
      <c r="L746" s="53">
        <f t="shared" si="226"/>
        <v>207</v>
      </c>
      <c r="M746" s="5">
        <f t="shared" si="227"/>
        <v>547.20000000000005</v>
      </c>
      <c r="N746" s="53">
        <f t="shared" si="228"/>
        <v>1276.2</v>
      </c>
      <c r="O746" s="6">
        <v>0</v>
      </c>
      <c r="P746" s="5">
        <f t="shared" si="229"/>
        <v>3825</v>
      </c>
      <c r="Q746" s="5">
        <f t="shared" si="230"/>
        <v>1088.8000000000002</v>
      </c>
      <c r="R746" s="5">
        <f t="shared" si="231"/>
        <v>2761.2</v>
      </c>
      <c r="S746" s="55">
        <f t="shared" si="232"/>
        <v>16911.2</v>
      </c>
      <c r="T746" s="1">
        <v>111</v>
      </c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</row>
    <row r="747" spans="1:168" s="2" customFormat="1" ht="15" customHeight="1" x14ac:dyDescent="0.4">
      <c r="A747" s="1">
        <v>162</v>
      </c>
      <c r="B747" s="2" t="s">
        <v>812</v>
      </c>
      <c r="C747" s="1" t="s">
        <v>30</v>
      </c>
      <c r="D747" s="109" t="s">
        <v>633</v>
      </c>
      <c r="E747" s="1" t="s">
        <v>813</v>
      </c>
      <c r="F747" s="1" t="s">
        <v>32</v>
      </c>
      <c r="G747" s="3">
        <v>22575</v>
      </c>
      <c r="H747" s="4">
        <v>0</v>
      </c>
      <c r="I747" s="5">
        <v>25</v>
      </c>
      <c r="J747" s="5">
        <f t="shared" si="233"/>
        <v>647.90250000000003</v>
      </c>
      <c r="K747" s="53">
        <v>1602.83</v>
      </c>
      <c r="L747" s="53">
        <f t="shared" si="226"/>
        <v>259.61250000000001</v>
      </c>
      <c r="M747" s="5">
        <f t="shared" si="227"/>
        <v>686.28</v>
      </c>
      <c r="N747" s="53">
        <f t="shared" si="228"/>
        <v>1600.5675000000001</v>
      </c>
      <c r="O747" s="6">
        <v>0</v>
      </c>
      <c r="P747" s="5">
        <f t="shared" si="229"/>
        <v>4797.1925000000001</v>
      </c>
      <c r="Q747" s="5">
        <f t="shared" si="230"/>
        <v>1359.1824999999999</v>
      </c>
      <c r="R747" s="5">
        <f t="shared" si="231"/>
        <v>3463.01</v>
      </c>
      <c r="S747" s="55">
        <f t="shared" si="232"/>
        <v>21215.817500000001</v>
      </c>
      <c r="T747" s="1">
        <v>111</v>
      </c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</row>
    <row r="748" spans="1:168" s="2" customFormat="1" ht="15" customHeight="1" x14ac:dyDescent="0.4">
      <c r="A748" s="1">
        <v>163</v>
      </c>
      <c r="B748" s="2" t="s">
        <v>814</v>
      </c>
      <c r="C748" s="1" t="s">
        <v>34</v>
      </c>
      <c r="D748" s="109" t="s">
        <v>633</v>
      </c>
      <c r="E748" s="1" t="s">
        <v>153</v>
      </c>
      <c r="F748" s="1" t="s">
        <v>32</v>
      </c>
      <c r="G748" s="3">
        <v>30000</v>
      </c>
      <c r="H748" s="4">
        <v>0</v>
      </c>
      <c r="I748" s="5">
        <v>25</v>
      </c>
      <c r="J748" s="5">
        <f t="shared" si="233"/>
        <v>861</v>
      </c>
      <c r="K748" s="53">
        <f t="shared" si="225"/>
        <v>2130</v>
      </c>
      <c r="L748" s="53">
        <f t="shared" si="226"/>
        <v>345</v>
      </c>
      <c r="M748" s="5">
        <f t="shared" si="227"/>
        <v>912</v>
      </c>
      <c r="N748" s="53">
        <f t="shared" si="228"/>
        <v>2127</v>
      </c>
      <c r="O748" s="6">
        <v>0</v>
      </c>
      <c r="P748" s="5">
        <f t="shared" si="229"/>
        <v>6375</v>
      </c>
      <c r="Q748" s="5">
        <f t="shared" si="230"/>
        <v>1798</v>
      </c>
      <c r="R748" s="5">
        <f t="shared" si="231"/>
        <v>4602</v>
      </c>
      <c r="S748" s="55">
        <f t="shared" si="232"/>
        <v>28202</v>
      </c>
      <c r="T748" s="1">
        <v>111</v>
      </c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</row>
    <row r="749" spans="1:168" s="2" customFormat="1" ht="15" customHeight="1" x14ac:dyDescent="0.4">
      <c r="A749" s="1">
        <v>164</v>
      </c>
      <c r="B749" s="2" t="s">
        <v>815</v>
      </c>
      <c r="C749" s="1" t="s">
        <v>30</v>
      </c>
      <c r="D749" s="109" t="s">
        <v>633</v>
      </c>
      <c r="E749" s="149" t="s">
        <v>816</v>
      </c>
      <c r="F749" s="1" t="s">
        <v>32</v>
      </c>
      <c r="G749" s="3">
        <v>18000</v>
      </c>
      <c r="H749" s="4">
        <v>0</v>
      </c>
      <c r="I749" s="5">
        <v>25</v>
      </c>
      <c r="J749" s="5">
        <v>516.6</v>
      </c>
      <c r="K749" s="53">
        <f t="shared" si="225"/>
        <v>1277.9999999999998</v>
      </c>
      <c r="L749" s="53">
        <f t="shared" si="226"/>
        <v>207</v>
      </c>
      <c r="M749" s="5">
        <f t="shared" si="227"/>
        <v>547.20000000000005</v>
      </c>
      <c r="N749" s="53">
        <f t="shared" si="228"/>
        <v>1276.2</v>
      </c>
      <c r="O749" s="6">
        <v>0</v>
      </c>
      <c r="P749" s="5">
        <f t="shared" si="229"/>
        <v>3825</v>
      </c>
      <c r="Q749" s="5">
        <f t="shared" si="230"/>
        <v>1088.8000000000002</v>
      </c>
      <c r="R749" s="5">
        <f t="shared" si="231"/>
        <v>2761.2</v>
      </c>
      <c r="S749" s="55">
        <f t="shared" si="232"/>
        <v>16911.2</v>
      </c>
      <c r="T749" s="1">
        <v>111</v>
      </c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</row>
    <row r="750" spans="1:168" s="2" customFormat="1" ht="15" customHeight="1" x14ac:dyDescent="0.4">
      <c r="A750" s="1">
        <v>165</v>
      </c>
      <c r="B750" s="2" t="s">
        <v>817</v>
      </c>
      <c r="C750" s="1" t="s">
        <v>34</v>
      </c>
      <c r="D750" s="109" t="s">
        <v>633</v>
      </c>
      <c r="E750" s="1" t="s">
        <v>818</v>
      </c>
      <c r="F750" s="1" t="s">
        <v>32</v>
      </c>
      <c r="G750" s="3">
        <v>22575</v>
      </c>
      <c r="H750" s="4">
        <v>0</v>
      </c>
      <c r="I750" s="5">
        <v>25</v>
      </c>
      <c r="J750" s="5">
        <f t="shared" si="233"/>
        <v>647.90250000000003</v>
      </c>
      <c r="K750" s="53">
        <v>1602.83</v>
      </c>
      <c r="L750" s="53">
        <f t="shared" si="226"/>
        <v>259.61250000000001</v>
      </c>
      <c r="M750" s="5">
        <f t="shared" si="227"/>
        <v>686.28</v>
      </c>
      <c r="N750" s="53">
        <f t="shared" si="228"/>
        <v>1600.5675000000001</v>
      </c>
      <c r="O750" s="6">
        <v>0</v>
      </c>
      <c r="P750" s="5">
        <f t="shared" si="229"/>
        <v>4797.1925000000001</v>
      </c>
      <c r="Q750" s="5">
        <f t="shared" si="230"/>
        <v>1359.1824999999999</v>
      </c>
      <c r="R750" s="5">
        <f t="shared" si="231"/>
        <v>3463.01</v>
      </c>
      <c r="S750" s="55">
        <f t="shared" si="232"/>
        <v>21215.817500000001</v>
      </c>
      <c r="T750" s="1">
        <v>111</v>
      </c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</row>
    <row r="751" spans="1:168" s="2" customFormat="1" ht="15" customHeight="1" x14ac:dyDescent="0.4">
      <c r="A751" s="1">
        <v>166</v>
      </c>
      <c r="B751" s="2" t="s">
        <v>819</v>
      </c>
      <c r="C751" s="1" t="s">
        <v>34</v>
      </c>
      <c r="D751" s="109" t="s">
        <v>633</v>
      </c>
      <c r="E751" s="1" t="s">
        <v>735</v>
      </c>
      <c r="F751" s="1" t="s">
        <v>32</v>
      </c>
      <c r="G751" s="3">
        <v>22575</v>
      </c>
      <c r="H751" s="56">
        <v>0</v>
      </c>
      <c r="I751" s="5">
        <v>25</v>
      </c>
      <c r="J751" s="5">
        <f t="shared" si="233"/>
        <v>647.90250000000003</v>
      </c>
      <c r="K751" s="53">
        <v>1602.83</v>
      </c>
      <c r="L751" s="53">
        <f t="shared" si="226"/>
        <v>259.61250000000001</v>
      </c>
      <c r="M751" s="5">
        <f t="shared" si="227"/>
        <v>686.28</v>
      </c>
      <c r="N751" s="53">
        <f t="shared" si="228"/>
        <v>1600.5675000000001</v>
      </c>
      <c r="O751" s="6">
        <v>0</v>
      </c>
      <c r="P751" s="5">
        <f t="shared" si="229"/>
        <v>4797.1925000000001</v>
      </c>
      <c r="Q751" s="5">
        <f t="shared" si="230"/>
        <v>1359.1824999999999</v>
      </c>
      <c r="R751" s="5">
        <f t="shared" si="231"/>
        <v>3463.01</v>
      </c>
      <c r="S751" s="55">
        <f t="shared" si="232"/>
        <v>21215.817500000001</v>
      </c>
      <c r="T751" s="1">
        <v>111</v>
      </c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</row>
    <row r="752" spans="1:168" s="2" customFormat="1" ht="15" customHeight="1" x14ac:dyDescent="0.4">
      <c r="A752" s="1">
        <v>167</v>
      </c>
      <c r="B752" s="2" t="s">
        <v>820</v>
      </c>
      <c r="C752" s="1" t="s">
        <v>34</v>
      </c>
      <c r="D752" s="109" t="s">
        <v>633</v>
      </c>
      <c r="E752" s="1" t="s">
        <v>153</v>
      </c>
      <c r="F752" s="1" t="s">
        <v>32</v>
      </c>
      <c r="G752" s="3">
        <v>22575</v>
      </c>
      <c r="H752" s="56">
        <v>0</v>
      </c>
      <c r="I752" s="5">
        <v>25</v>
      </c>
      <c r="J752" s="5">
        <f t="shared" si="233"/>
        <v>647.90250000000003</v>
      </c>
      <c r="K752" s="53">
        <v>1602.83</v>
      </c>
      <c r="L752" s="53">
        <f>+G752*1.15%</f>
        <v>259.61250000000001</v>
      </c>
      <c r="M752" s="5">
        <f>+G752*3.04%</f>
        <v>686.28</v>
      </c>
      <c r="N752" s="53">
        <f>+G752*7.09%</f>
        <v>1600.5675000000001</v>
      </c>
      <c r="O752" s="6">
        <v>0</v>
      </c>
      <c r="P752" s="5">
        <f>SUM(J752:N752)</f>
        <v>4797.1925000000001</v>
      </c>
      <c r="Q752" s="5">
        <f>+H752+I752+J752+M752+O752</f>
        <v>1359.1824999999999</v>
      </c>
      <c r="R752" s="5">
        <f>+K752+L752+N752</f>
        <v>3463.01</v>
      </c>
      <c r="S752" s="55">
        <f>+G752-Q752</f>
        <v>21215.817500000001</v>
      </c>
      <c r="T752" s="1">
        <v>111</v>
      </c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</row>
    <row r="753" spans="1:168" s="2" customFormat="1" ht="15" customHeight="1" x14ac:dyDescent="0.4">
      <c r="A753" s="1">
        <v>168</v>
      </c>
      <c r="B753" s="2" t="s">
        <v>821</v>
      </c>
      <c r="C753" s="1" t="s">
        <v>34</v>
      </c>
      <c r="D753" s="109" t="s">
        <v>633</v>
      </c>
      <c r="E753" s="1" t="s">
        <v>735</v>
      </c>
      <c r="F753" s="1" t="s">
        <v>32</v>
      </c>
      <c r="G753" s="3">
        <v>22575</v>
      </c>
      <c r="H753" s="56">
        <v>0</v>
      </c>
      <c r="I753" s="5">
        <v>25</v>
      </c>
      <c r="J753" s="5">
        <f t="shared" si="233"/>
        <v>647.90250000000003</v>
      </c>
      <c r="K753" s="53">
        <v>1602.83</v>
      </c>
      <c r="L753" s="53">
        <f>+G753*1.15%</f>
        <v>259.61250000000001</v>
      </c>
      <c r="M753" s="5">
        <f>+G753*3.04%</f>
        <v>686.28</v>
      </c>
      <c r="N753" s="53">
        <f>+G753*7.09%</f>
        <v>1600.5675000000001</v>
      </c>
      <c r="O753" s="6">
        <v>0</v>
      </c>
      <c r="P753" s="5">
        <f>SUM(J753:N753)</f>
        <v>4797.1925000000001</v>
      </c>
      <c r="Q753" s="5">
        <f>+H753+I753+J753+M753+O753</f>
        <v>1359.1824999999999</v>
      </c>
      <c r="R753" s="5">
        <f>+K753+L753+N753</f>
        <v>3463.01</v>
      </c>
      <c r="S753" s="55">
        <f>+G753-Q753</f>
        <v>21215.817500000001</v>
      </c>
      <c r="T753" s="1">
        <v>111</v>
      </c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</row>
    <row r="754" spans="1:168" s="2" customFormat="1" ht="15" customHeight="1" x14ac:dyDescent="0.4">
      <c r="A754" s="1">
        <v>169</v>
      </c>
      <c r="B754" s="2" t="s">
        <v>822</v>
      </c>
      <c r="C754" s="1" t="s">
        <v>34</v>
      </c>
      <c r="D754" s="109" t="s">
        <v>633</v>
      </c>
      <c r="E754" s="1" t="s">
        <v>153</v>
      </c>
      <c r="F754" s="1" t="s">
        <v>32</v>
      </c>
      <c r="G754" s="3">
        <v>30000</v>
      </c>
      <c r="H754" s="56">
        <v>0</v>
      </c>
      <c r="I754" s="5">
        <v>25</v>
      </c>
      <c r="J754" s="5">
        <f t="shared" si="233"/>
        <v>861</v>
      </c>
      <c r="K754" s="53">
        <f t="shared" si="225"/>
        <v>2130</v>
      </c>
      <c r="L754" s="53">
        <f>+G754*1.15%</f>
        <v>345</v>
      </c>
      <c r="M754" s="5">
        <f>+G754*3.04%</f>
        <v>912</v>
      </c>
      <c r="N754" s="53">
        <f>+G754*7.09%</f>
        <v>2127</v>
      </c>
      <c r="O754" s="6">
        <v>0</v>
      </c>
      <c r="P754" s="5">
        <f>SUM(J754:N754)</f>
        <v>6375</v>
      </c>
      <c r="Q754" s="5">
        <f>+H754+I754+J754+M754+O754</f>
        <v>1798</v>
      </c>
      <c r="R754" s="5">
        <f>+K754+L754+N754</f>
        <v>4602</v>
      </c>
      <c r="S754" s="55">
        <f>+G754-Q754</f>
        <v>28202</v>
      </c>
      <c r="T754" s="1">
        <v>111</v>
      </c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</row>
    <row r="755" spans="1:168" s="2" customFormat="1" ht="15" customHeight="1" x14ac:dyDescent="0.4">
      <c r="A755" s="1">
        <v>170</v>
      </c>
      <c r="B755" s="2" t="s">
        <v>823</v>
      </c>
      <c r="C755" s="1" t="s">
        <v>30</v>
      </c>
      <c r="D755" s="109" t="s">
        <v>633</v>
      </c>
      <c r="E755" s="1" t="s">
        <v>636</v>
      </c>
      <c r="F755" s="1" t="s">
        <v>32</v>
      </c>
      <c r="G755" s="3">
        <v>18000</v>
      </c>
      <c r="H755" s="56">
        <v>0</v>
      </c>
      <c r="I755" s="5">
        <v>25</v>
      </c>
      <c r="J755" s="5">
        <v>516.6</v>
      </c>
      <c r="K755" s="53">
        <f t="shared" si="225"/>
        <v>1277.9999999999998</v>
      </c>
      <c r="L755" s="53">
        <f t="shared" si="226"/>
        <v>207</v>
      </c>
      <c r="M755" s="5">
        <f t="shared" si="227"/>
        <v>547.20000000000005</v>
      </c>
      <c r="N755" s="53">
        <f t="shared" si="228"/>
        <v>1276.2</v>
      </c>
      <c r="O755" s="6">
        <v>0</v>
      </c>
      <c r="P755" s="5">
        <f t="shared" si="229"/>
        <v>3825</v>
      </c>
      <c r="Q755" s="5">
        <f t="shared" si="230"/>
        <v>1088.8000000000002</v>
      </c>
      <c r="R755" s="5">
        <f t="shared" si="231"/>
        <v>2761.2</v>
      </c>
      <c r="S755" s="55">
        <f t="shared" si="232"/>
        <v>16911.2</v>
      </c>
      <c r="T755" s="1">
        <v>111</v>
      </c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</row>
    <row r="756" spans="1:168" s="2" customFormat="1" ht="15" customHeight="1" x14ac:dyDescent="0.4">
      <c r="A756" s="1">
        <v>171</v>
      </c>
      <c r="B756" s="2" t="s">
        <v>824</v>
      </c>
      <c r="C756" s="1" t="s">
        <v>30</v>
      </c>
      <c r="D756" s="109" t="s">
        <v>633</v>
      </c>
      <c r="E756" s="1" t="s">
        <v>636</v>
      </c>
      <c r="F756" s="1" t="s">
        <v>32</v>
      </c>
      <c r="G756" s="3">
        <v>18000</v>
      </c>
      <c r="H756" s="56">
        <v>0</v>
      </c>
      <c r="I756" s="5">
        <v>25</v>
      </c>
      <c r="J756" s="5">
        <v>516.6</v>
      </c>
      <c r="K756" s="53">
        <f t="shared" si="225"/>
        <v>1277.9999999999998</v>
      </c>
      <c r="L756" s="53">
        <f t="shared" si="226"/>
        <v>207</v>
      </c>
      <c r="M756" s="5">
        <f t="shared" si="227"/>
        <v>547.20000000000005</v>
      </c>
      <c r="N756" s="53">
        <f t="shared" si="228"/>
        <v>1276.2</v>
      </c>
      <c r="O756" s="6">
        <v>0</v>
      </c>
      <c r="P756" s="5">
        <f t="shared" si="229"/>
        <v>3825</v>
      </c>
      <c r="Q756" s="5">
        <f t="shared" si="230"/>
        <v>1088.8000000000002</v>
      </c>
      <c r="R756" s="5">
        <f t="shared" si="231"/>
        <v>2761.2</v>
      </c>
      <c r="S756" s="55">
        <f t="shared" si="232"/>
        <v>16911.2</v>
      </c>
      <c r="T756" s="1">
        <v>111</v>
      </c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</row>
    <row r="757" spans="1:168" s="2" customFormat="1" ht="15" customHeight="1" x14ac:dyDescent="0.4">
      <c r="A757" s="1">
        <v>172</v>
      </c>
      <c r="B757" s="2" t="s">
        <v>825</v>
      </c>
      <c r="C757" s="1" t="s">
        <v>30</v>
      </c>
      <c r="D757" s="109" t="s">
        <v>633</v>
      </c>
      <c r="E757" s="1" t="s">
        <v>826</v>
      </c>
      <c r="F757" s="1" t="s">
        <v>32</v>
      </c>
      <c r="G757" s="3">
        <v>18000</v>
      </c>
      <c r="H757" s="56">
        <v>0</v>
      </c>
      <c r="I757" s="5">
        <v>25</v>
      </c>
      <c r="J757" s="5">
        <v>516.6</v>
      </c>
      <c r="K757" s="53">
        <f t="shared" si="225"/>
        <v>1277.9999999999998</v>
      </c>
      <c r="L757" s="53">
        <f t="shared" si="226"/>
        <v>207</v>
      </c>
      <c r="M757" s="5">
        <f t="shared" si="227"/>
        <v>547.20000000000005</v>
      </c>
      <c r="N757" s="53">
        <f t="shared" si="228"/>
        <v>1276.2</v>
      </c>
      <c r="O757" s="6">
        <v>1587.38</v>
      </c>
      <c r="P757" s="5">
        <f t="shared" si="229"/>
        <v>3825</v>
      </c>
      <c r="Q757" s="5">
        <f t="shared" si="230"/>
        <v>2676.1800000000003</v>
      </c>
      <c r="R757" s="5">
        <f t="shared" si="231"/>
        <v>2761.2</v>
      </c>
      <c r="S757" s="55">
        <f t="shared" si="232"/>
        <v>15323.82</v>
      </c>
      <c r="T757" s="1">
        <v>111</v>
      </c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</row>
    <row r="758" spans="1:168" s="112" customFormat="1" ht="15" customHeight="1" x14ac:dyDescent="0.4">
      <c r="A758" s="1">
        <v>173</v>
      </c>
      <c r="B758" s="112" t="s">
        <v>827</v>
      </c>
      <c r="C758" s="111" t="s">
        <v>34</v>
      </c>
      <c r="D758" s="109" t="s">
        <v>633</v>
      </c>
      <c r="E758" s="111" t="s">
        <v>596</v>
      </c>
      <c r="F758" s="111" t="s">
        <v>32</v>
      </c>
      <c r="G758" s="114">
        <v>30000</v>
      </c>
      <c r="H758" s="158">
        <v>0</v>
      </c>
      <c r="I758" s="117">
        <v>25</v>
      </c>
      <c r="J758" s="5">
        <f t="shared" si="233"/>
        <v>861</v>
      </c>
      <c r="K758" s="53">
        <f t="shared" si="225"/>
        <v>2130</v>
      </c>
      <c r="L758" s="116">
        <f t="shared" si="226"/>
        <v>345</v>
      </c>
      <c r="M758" s="117">
        <f t="shared" si="227"/>
        <v>912</v>
      </c>
      <c r="N758" s="116">
        <f t="shared" si="228"/>
        <v>2127</v>
      </c>
      <c r="O758" s="6">
        <v>0</v>
      </c>
      <c r="P758" s="117">
        <f t="shared" si="229"/>
        <v>6375</v>
      </c>
      <c r="Q758" s="117">
        <f t="shared" si="230"/>
        <v>1798</v>
      </c>
      <c r="R758" s="117">
        <f t="shared" si="231"/>
        <v>4602</v>
      </c>
      <c r="S758" s="6">
        <f t="shared" si="232"/>
        <v>28202</v>
      </c>
      <c r="T758" s="111">
        <v>111</v>
      </c>
      <c r="U758" s="111"/>
      <c r="V758" s="111"/>
      <c r="W758" s="111"/>
      <c r="X758" s="111"/>
      <c r="Y758" s="111"/>
      <c r="Z758" s="111"/>
      <c r="AA758" s="111"/>
      <c r="AB758" s="111"/>
      <c r="AC758" s="111"/>
      <c r="AD758" s="111"/>
      <c r="AE758" s="111"/>
      <c r="AF758" s="111"/>
      <c r="AG758" s="111"/>
      <c r="AH758" s="111"/>
      <c r="AI758" s="111"/>
      <c r="AJ758" s="111"/>
      <c r="AK758" s="111"/>
      <c r="AL758" s="111"/>
      <c r="AM758" s="111"/>
      <c r="AN758" s="111"/>
      <c r="AO758" s="111"/>
      <c r="AP758" s="111"/>
      <c r="AQ758" s="111"/>
      <c r="AR758" s="111"/>
      <c r="AS758" s="111"/>
      <c r="AT758" s="111"/>
      <c r="AU758" s="111"/>
      <c r="AV758" s="111"/>
      <c r="AW758" s="111"/>
      <c r="AX758" s="111"/>
      <c r="AY758" s="111"/>
      <c r="AZ758" s="111"/>
      <c r="BA758" s="111"/>
      <c r="BB758" s="111"/>
      <c r="BC758" s="111"/>
      <c r="BD758" s="111"/>
      <c r="BE758" s="111"/>
      <c r="BF758" s="111"/>
      <c r="BG758" s="111"/>
      <c r="BH758" s="111"/>
      <c r="BI758" s="111"/>
      <c r="BJ758" s="111"/>
      <c r="BK758" s="111"/>
      <c r="BL758" s="111"/>
      <c r="BM758" s="111"/>
      <c r="BN758" s="111"/>
      <c r="BO758" s="111"/>
      <c r="BP758" s="111"/>
      <c r="BQ758" s="111"/>
      <c r="BR758" s="111"/>
      <c r="BS758" s="111"/>
      <c r="BT758" s="111"/>
      <c r="BU758" s="111"/>
      <c r="BV758" s="111"/>
      <c r="BW758" s="111"/>
      <c r="BX758" s="111"/>
      <c r="BY758" s="111"/>
      <c r="BZ758" s="111"/>
      <c r="CA758" s="111"/>
      <c r="CB758" s="111"/>
      <c r="CC758" s="111"/>
      <c r="CD758" s="111"/>
      <c r="CE758" s="111"/>
      <c r="CF758" s="111"/>
      <c r="CG758" s="111"/>
      <c r="CH758" s="111"/>
      <c r="CI758" s="111"/>
      <c r="CJ758" s="111"/>
      <c r="CK758" s="111"/>
      <c r="CL758" s="111"/>
      <c r="CM758" s="111"/>
      <c r="CN758" s="111"/>
      <c r="CO758" s="111"/>
      <c r="CP758" s="111"/>
      <c r="CQ758" s="111"/>
      <c r="CR758" s="111"/>
      <c r="CS758" s="111"/>
      <c r="CT758" s="111"/>
      <c r="CU758" s="111"/>
      <c r="CV758" s="111"/>
      <c r="CW758" s="111"/>
      <c r="CX758" s="111"/>
      <c r="CY758" s="111"/>
      <c r="CZ758" s="111"/>
      <c r="DA758" s="111"/>
      <c r="DB758" s="111"/>
      <c r="DC758" s="111"/>
      <c r="DD758" s="111"/>
      <c r="DE758" s="111"/>
      <c r="DF758" s="111"/>
      <c r="DG758" s="111"/>
      <c r="DH758" s="111"/>
      <c r="DI758" s="111"/>
      <c r="DJ758" s="111"/>
      <c r="DK758" s="111"/>
      <c r="DL758" s="111"/>
      <c r="DM758" s="111"/>
      <c r="DN758" s="111"/>
      <c r="DO758" s="111"/>
      <c r="DP758" s="111"/>
      <c r="DQ758" s="111"/>
      <c r="DR758" s="111"/>
      <c r="DS758" s="111"/>
      <c r="DT758" s="111"/>
      <c r="DU758" s="111"/>
      <c r="DV758" s="111"/>
      <c r="DW758" s="111"/>
      <c r="DX758" s="111"/>
      <c r="DY758" s="111"/>
      <c r="DZ758" s="111"/>
      <c r="EA758" s="111"/>
      <c r="EB758" s="111"/>
      <c r="EC758" s="111"/>
      <c r="ED758" s="111"/>
      <c r="EE758" s="111"/>
      <c r="EF758" s="111"/>
      <c r="EG758" s="111"/>
      <c r="EH758" s="111"/>
      <c r="EI758" s="111"/>
      <c r="EJ758" s="111"/>
      <c r="EK758" s="111"/>
      <c r="EL758" s="111"/>
      <c r="EM758" s="111"/>
      <c r="EN758" s="111"/>
      <c r="EO758" s="111"/>
      <c r="EP758" s="111"/>
      <c r="EQ758" s="111"/>
      <c r="ER758" s="111"/>
      <c r="ES758" s="111"/>
      <c r="ET758" s="111"/>
      <c r="EU758" s="111"/>
      <c r="EV758" s="111"/>
      <c r="EW758" s="111"/>
      <c r="EX758" s="111"/>
      <c r="EY758" s="111"/>
      <c r="EZ758" s="111"/>
      <c r="FA758" s="111"/>
      <c r="FB758" s="111"/>
      <c r="FC758" s="111"/>
      <c r="FD758" s="111"/>
      <c r="FE758" s="111"/>
      <c r="FF758" s="111"/>
      <c r="FG758" s="111"/>
      <c r="FH758" s="111"/>
      <c r="FI758" s="111"/>
      <c r="FJ758" s="111"/>
      <c r="FK758" s="111"/>
      <c r="FL758" s="111"/>
    </row>
    <row r="759" spans="1:168" s="2" customFormat="1" ht="15" customHeight="1" x14ac:dyDescent="0.4">
      <c r="A759" s="1">
        <v>174</v>
      </c>
      <c r="B759" s="2" t="s">
        <v>828</v>
      </c>
      <c r="C759" s="1" t="s">
        <v>30</v>
      </c>
      <c r="D759" s="109" t="s">
        <v>633</v>
      </c>
      <c r="E759" s="1" t="s">
        <v>636</v>
      </c>
      <c r="F759" s="1" t="s">
        <v>32</v>
      </c>
      <c r="G759" s="3">
        <v>18000</v>
      </c>
      <c r="H759" s="56">
        <v>0</v>
      </c>
      <c r="I759" s="5">
        <v>25</v>
      </c>
      <c r="J759" s="5">
        <f t="shared" si="233"/>
        <v>516.6</v>
      </c>
      <c r="K759" s="53">
        <f t="shared" si="225"/>
        <v>1277.9999999999998</v>
      </c>
      <c r="L759" s="53">
        <f t="shared" si="226"/>
        <v>207</v>
      </c>
      <c r="M759" s="5">
        <f t="shared" si="227"/>
        <v>547.20000000000005</v>
      </c>
      <c r="N759" s="53">
        <f t="shared" si="228"/>
        <v>1276.2</v>
      </c>
      <c r="O759" s="6">
        <v>0</v>
      </c>
      <c r="P759" s="5">
        <f t="shared" si="229"/>
        <v>3825</v>
      </c>
      <c r="Q759" s="5">
        <f t="shared" si="230"/>
        <v>1088.8000000000002</v>
      </c>
      <c r="R759" s="5">
        <f t="shared" si="231"/>
        <v>2761.2</v>
      </c>
      <c r="S759" s="55">
        <f t="shared" si="232"/>
        <v>16911.2</v>
      </c>
      <c r="T759" s="1">
        <v>111</v>
      </c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</row>
    <row r="760" spans="1:168" s="2" customFormat="1" ht="15" customHeight="1" x14ac:dyDescent="0.4">
      <c r="A760" s="1">
        <v>175</v>
      </c>
      <c r="B760" s="2" t="s">
        <v>829</v>
      </c>
      <c r="C760" s="1" t="s">
        <v>30</v>
      </c>
      <c r="D760" s="109" t="s">
        <v>633</v>
      </c>
      <c r="E760" s="1" t="s">
        <v>636</v>
      </c>
      <c r="F760" s="1" t="s">
        <v>32</v>
      </c>
      <c r="G760" s="3">
        <v>18000</v>
      </c>
      <c r="H760" s="56">
        <v>0</v>
      </c>
      <c r="I760" s="5">
        <v>25</v>
      </c>
      <c r="J760" s="5">
        <f t="shared" si="233"/>
        <v>516.6</v>
      </c>
      <c r="K760" s="53">
        <f t="shared" si="225"/>
        <v>1277.9999999999998</v>
      </c>
      <c r="L760" s="53">
        <f t="shared" si="226"/>
        <v>207</v>
      </c>
      <c r="M760" s="5">
        <f t="shared" si="227"/>
        <v>547.20000000000005</v>
      </c>
      <c r="N760" s="53">
        <f t="shared" si="228"/>
        <v>1276.2</v>
      </c>
      <c r="O760" s="6">
        <v>0</v>
      </c>
      <c r="P760" s="5">
        <f t="shared" si="229"/>
        <v>3825</v>
      </c>
      <c r="Q760" s="5">
        <f t="shared" si="230"/>
        <v>1088.8000000000002</v>
      </c>
      <c r="R760" s="5">
        <f t="shared" si="231"/>
        <v>2761.2</v>
      </c>
      <c r="S760" s="55">
        <f t="shared" si="232"/>
        <v>16911.2</v>
      </c>
      <c r="T760" s="1">
        <v>111</v>
      </c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</row>
    <row r="761" spans="1:168" s="2" customFormat="1" ht="15" customHeight="1" x14ac:dyDescent="0.4">
      <c r="A761" s="1">
        <v>176</v>
      </c>
      <c r="B761" s="2" t="s">
        <v>830</v>
      </c>
      <c r="C761" s="1" t="s">
        <v>30</v>
      </c>
      <c r="D761" s="109" t="s">
        <v>633</v>
      </c>
      <c r="E761" s="134" t="s">
        <v>831</v>
      </c>
      <c r="F761" s="1" t="s">
        <v>32</v>
      </c>
      <c r="G761" s="3">
        <v>31000</v>
      </c>
      <c r="H761" s="4">
        <v>0</v>
      </c>
      <c r="I761" s="5">
        <v>25</v>
      </c>
      <c r="J761" s="5">
        <f t="shared" si="233"/>
        <v>889.7</v>
      </c>
      <c r="K761" s="53">
        <f t="shared" si="225"/>
        <v>2201</v>
      </c>
      <c r="L761" s="53">
        <f t="shared" si="226"/>
        <v>356.5</v>
      </c>
      <c r="M761" s="5">
        <f t="shared" si="227"/>
        <v>942.4</v>
      </c>
      <c r="N761" s="53">
        <f t="shared" si="228"/>
        <v>2197.9</v>
      </c>
      <c r="O761" s="6">
        <v>0</v>
      </c>
      <c r="P761" s="5">
        <f t="shared" si="229"/>
        <v>6587.5</v>
      </c>
      <c r="Q761" s="5">
        <f t="shared" si="230"/>
        <v>1857.1</v>
      </c>
      <c r="R761" s="5">
        <f t="shared" si="231"/>
        <v>4755.3999999999996</v>
      </c>
      <c r="S761" s="55">
        <f t="shared" si="232"/>
        <v>29142.9</v>
      </c>
      <c r="T761" s="1">
        <v>111</v>
      </c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</row>
    <row r="762" spans="1:168" s="2" customFormat="1" ht="15" customHeight="1" x14ac:dyDescent="0.4">
      <c r="A762" s="1">
        <v>177</v>
      </c>
      <c r="B762" s="2" t="s">
        <v>832</v>
      </c>
      <c r="C762" s="1" t="s">
        <v>30</v>
      </c>
      <c r="D762" s="109" t="s">
        <v>633</v>
      </c>
      <c r="E762" s="1" t="s">
        <v>636</v>
      </c>
      <c r="F762" s="1" t="s">
        <v>32</v>
      </c>
      <c r="G762" s="3">
        <v>18000</v>
      </c>
      <c r="H762" s="56">
        <v>0</v>
      </c>
      <c r="I762" s="5">
        <v>25</v>
      </c>
      <c r="J762" s="5">
        <v>516.6</v>
      </c>
      <c r="K762" s="53">
        <f t="shared" si="225"/>
        <v>1277.9999999999998</v>
      </c>
      <c r="L762" s="53">
        <f t="shared" si="226"/>
        <v>207</v>
      </c>
      <c r="M762" s="5">
        <f t="shared" si="227"/>
        <v>547.20000000000005</v>
      </c>
      <c r="N762" s="53">
        <f t="shared" si="228"/>
        <v>1276.2</v>
      </c>
      <c r="O762" s="6">
        <v>0</v>
      </c>
      <c r="P762" s="5">
        <f t="shared" si="229"/>
        <v>3825</v>
      </c>
      <c r="Q762" s="5">
        <f t="shared" si="230"/>
        <v>1088.8000000000002</v>
      </c>
      <c r="R762" s="5">
        <f t="shared" si="231"/>
        <v>2761.2</v>
      </c>
      <c r="S762" s="55">
        <f t="shared" si="232"/>
        <v>16911.2</v>
      </c>
      <c r="T762" s="1">
        <v>111</v>
      </c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</row>
    <row r="763" spans="1:168" s="2" customFormat="1" ht="15" customHeight="1" x14ac:dyDescent="0.4">
      <c r="A763" s="1">
        <v>178</v>
      </c>
      <c r="B763" s="2" t="s">
        <v>833</v>
      </c>
      <c r="C763" s="1" t="s">
        <v>30</v>
      </c>
      <c r="D763" s="109" t="s">
        <v>633</v>
      </c>
      <c r="E763" s="1" t="s">
        <v>636</v>
      </c>
      <c r="F763" s="1" t="s">
        <v>32</v>
      </c>
      <c r="G763" s="3">
        <v>18000</v>
      </c>
      <c r="H763" s="56">
        <v>0</v>
      </c>
      <c r="I763" s="5">
        <v>25</v>
      </c>
      <c r="J763" s="5">
        <v>516.6</v>
      </c>
      <c r="K763" s="53">
        <f t="shared" si="225"/>
        <v>1277.9999999999998</v>
      </c>
      <c r="L763" s="53">
        <f t="shared" si="226"/>
        <v>207</v>
      </c>
      <c r="M763" s="5">
        <f t="shared" si="227"/>
        <v>547.20000000000005</v>
      </c>
      <c r="N763" s="53">
        <f t="shared" si="228"/>
        <v>1276.2</v>
      </c>
      <c r="O763" s="6">
        <v>0</v>
      </c>
      <c r="P763" s="5">
        <f t="shared" si="229"/>
        <v>3825</v>
      </c>
      <c r="Q763" s="5">
        <f t="shared" si="230"/>
        <v>1088.8000000000002</v>
      </c>
      <c r="R763" s="5">
        <f t="shared" si="231"/>
        <v>2761.2</v>
      </c>
      <c r="S763" s="55">
        <f t="shared" si="232"/>
        <v>16911.2</v>
      </c>
      <c r="T763" s="1">
        <v>111</v>
      </c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</row>
    <row r="764" spans="1:168" s="2" customFormat="1" ht="15" customHeight="1" x14ac:dyDescent="0.4">
      <c r="A764" s="1">
        <v>179</v>
      </c>
      <c r="B764" s="2" t="s">
        <v>834</v>
      </c>
      <c r="C764" s="1" t="s">
        <v>30</v>
      </c>
      <c r="D764" s="109" t="s">
        <v>633</v>
      </c>
      <c r="E764" s="1" t="s">
        <v>636</v>
      </c>
      <c r="F764" s="1" t="s">
        <v>32</v>
      </c>
      <c r="G764" s="3">
        <v>18000</v>
      </c>
      <c r="H764" s="56">
        <v>0</v>
      </c>
      <c r="I764" s="5">
        <v>25</v>
      </c>
      <c r="J764" s="5">
        <v>516.6</v>
      </c>
      <c r="K764" s="53">
        <f t="shared" si="225"/>
        <v>1277.9999999999998</v>
      </c>
      <c r="L764" s="53">
        <f t="shared" si="226"/>
        <v>207</v>
      </c>
      <c r="M764" s="5">
        <f t="shared" si="227"/>
        <v>547.20000000000005</v>
      </c>
      <c r="N764" s="53">
        <f t="shared" si="228"/>
        <v>1276.2</v>
      </c>
      <c r="O764" s="6">
        <v>0</v>
      </c>
      <c r="P764" s="5">
        <f t="shared" si="229"/>
        <v>3825</v>
      </c>
      <c r="Q764" s="5">
        <f t="shared" si="230"/>
        <v>1088.8000000000002</v>
      </c>
      <c r="R764" s="5">
        <f t="shared" si="231"/>
        <v>2761.2</v>
      </c>
      <c r="S764" s="55">
        <f t="shared" si="232"/>
        <v>16911.2</v>
      </c>
      <c r="T764" s="1">
        <v>111</v>
      </c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</row>
    <row r="765" spans="1:168" s="2" customFormat="1" ht="15" customHeight="1" x14ac:dyDescent="0.4">
      <c r="A765" s="1">
        <v>180</v>
      </c>
      <c r="B765" s="2" t="s">
        <v>835</v>
      </c>
      <c r="C765" s="1" t="s">
        <v>30</v>
      </c>
      <c r="D765" s="109" t="s">
        <v>633</v>
      </c>
      <c r="E765" s="1" t="s">
        <v>636</v>
      </c>
      <c r="F765" s="1" t="s">
        <v>32</v>
      </c>
      <c r="G765" s="3">
        <v>18000</v>
      </c>
      <c r="H765" s="56">
        <v>0</v>
      </c>
      <c r="I765" s="5">
        <v>25</v>
      </c>
      <c r="J765" s="5">
        <v>516.6</v>
      </c>
      <c r="K765" s="53">
        <f t="shared" si="225"/>
        <v>1277.9999999999998</v>
      </c>
      <c r="L765" s="53">
        <f t="shared" si="226"/>
        <v>207</v>
      </c>
      <c r="M765" s="5">
        <f t="shared" si="227"/>
        <v>547.20000000000005</v>
      </c>
      <c r="N765" s="53">
        <f t="shared" si="228"/>
        <v>1276.2</v>
      </c>
      <c r="O765" s="6">
        <v>0</v>
      </c>
      <c r="P765" s="5">
        <f t="shared" si="229"/>
        <v>3825</v>
      </c>
      <c r="Q765" s="5">
        <f t="shared" si="230"/>
        <v>1088.8000000000002</v>
      </c>
      <c r="R765" s="5">
        <f t="shared" si="231"/>
        <v>2761.2</v>
      </c>
      <c r="S765" s="55">
        <f t="shared" si="232"/>
        <v>16911.2</v>
      </c>
      <c r="T765" s="1">
        <v>111</v>
      </c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</row>
    <row r="766" spans="1:168" s="2" customFormat="1" ht="15" customHeight="1" x14ac:dyDescent="0.4">
      <c r="A766" s="1">
        <v>181</v>
      </c>
      <c r="B766" s="2" t="s">
        <v>836</v>
      </c>
      <c r="C766" s="1" t="s">
        <v>30</v>
      </c>
      <c r="D766" s="109" t="s">
        <v>633</v>
      </c>
      <c r="E766" s="1" t="s">
        <v>636</v>
      </c>
      <c r="F766" s="1" t="s">
        <v>32</v>
      </c>
      <c r="G766" s="3">
        <v>18000</v>
      </c>
      <c r="H766" s="56">
        <v>0</v>
      </c>
      <c r="I766" s="5">
        <v>25</v>
      </c>
      <c r="J766" s="5">
        <v>516.6</v>
      </c>
      <c r="K766" s="53">
        <f t="shared" si="225"/>
        <v>1277.9999999999998</v>
      </c>
      <c r="L766" s="53">
        <f t="shared" si="226"/>
        <v>207</v>
      </c>
      <c r="M766" s="5">
        <f t="shared" si="227"/>
        <v>547.20000000000005</v>
      </c>
      <c r="N766" s="53">
        <f t="shared" si="228"/>
        <v>1276.2</v>
      </c>
      <c r="O766" s="6">
        <v>0</v>
      </c>
      <c r="P766" s="5">
        <f t="shared" si="229"/>
        <v>3825</v>
      </c>
      <c r="Q766" s="5">
        <f t="shared" si="230"/>
        <v>1088.8000000000002</v>
      </c>
      <c r="R766" s="5">
        <f t="shared" si="231"/>
        <v>2761.2</v>
      </c>
      <c r="S766" s="55">
        <f t="shared" si="232"/>
        <v>16911.2</v>
      </c>
      <c r="T766" s="1">
        <v>111</v>
      </c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</row>
    <row r="767" spans="1:168" s="2" customFormat="1" ht="15" customHeight="1" x14ac:dyDescent="0.4">
      <c r="A767" s="1">
        <v>182</v>
      </c>
      <c r="B767" s="2" t="s">
        <v>837</v>
      </c>
      <c r="C767" s="1" t="s">
        <v>34</v>
      </c>
      <c r="D767" s="109" t="s">
        <v>633</v>
      </c>
      <c r="E767" s="1" t="s">
        <v>153</v>
      </c>
      <c r="F767" s="1" t="s">
        <v>32</v>
      </c>
      <c r="G767" s="3">
        <v>30000</v>
      </c>
      <c r="H767" s="56">
        <v>0</v>
      </c>
      <c r="I767" s="5">
        <v>25</v>
      </c>
      <c r="J767" s="5">
        <f t="shared" si="233"/>
        <v>861</v>
      </c>
      <c r="K767" s="53">
        <f t="shared" si="225"/>
        <v>2130</v>
      </c>
      <c r="L767" s="53">
        <f t="shared" si="226"/>
        <v>345</v>
      </c>
      <c r="M767" s="5">
        <f t="shared" si="227"/>
        <v>912</v>
      </c>
      <c r="N767" s="53">
        <f t="shared" si="228"/>
        <v>2127</v>
      </c>
      <c r="O767" s="6">
        <v>0</v>
      </c>
      <c r="P767" s="5">
        <f t="shared" si="229"/>
        <v>6375</v>
      </c>
      <c r="Q767" s="5">
        <f t="shared" si="230"/>
        <v>1798</v>
      </c>
      <c r="R767" s="5">
        <f t="shared" si="231"/>
        <v>4602</v>
      </c>
      <c r="S767" s="55">
        <f t="shared" si="232"/>
        <v>28202</v>
      </c>
      <c r="T767" s="1">
        <v>111</v>
      </c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</row>
    <row r="768" spans="1:168" s="2" customFormat="1" ht="15" customHeight="1" x14ac:dyDescent="0.4">
      <c r="A768" s="1">
        <v>183</v>
      </c>
      <c r="B768" s="2" t="s">
        <v>838</v>
      </c>
      <c r="C768" s="1" t="s">
        <v>30</v>
      </c>
      <c r="D768" s="109" t="s">
        <v>633</v>
      </c>
      <c r="E768" s="1" t="s">
        <v>636</v>
      </c>
      <c r="F768" s="1" t="s">
        <v>32</v>
      </c>
      <c r="G768" s="3">
        <v>18000</v>
      </c>
      <c r="H768" s="4">
        <v>0</v>
      </c>
      <c r="I768" s="5">
        <v>25</v>
      </c>
      <c r="J768" s="5">
        <v>516.6</v>
      </c>
      <c r="K768" s="53">
        <f t="shared" si="225"/>
        <v>1277.9999999999998</v>
      </c>
      <c r="L768" s="53">
        <f t="shared" si="226"/>
        <v>207</v>
      </c>
      <c r="M768" s="5">
        <f t="shared" si="227"/>
        <v>547.20000000000005</v>
      </c>
      <c r="N768" s="53">
        <f t="shared" si="228"/>
        <v>1276.2</v>
      </c>
      <c r="O768" s="6">
        <v>0</v>
      </c>
      <c r="P768" s="5">
        <f t="shared" si="229"/>
        <v>3825</v>
      </c>
      <c r="Q768" s="5">
        <f t="shared" si="230"/>
        <v>1088.8000000000002</v>
      </c>
      <c r="R768" s="5">
        <f t="shared" si="231"/>
        <v>2761.2</v>
      </c>
      <c r="S768" s="55">
        <f t="shared" si="232"/>
        <v>16911.2</v>
      </c>
      <c r="T768" s="1">
        <v>111</v>
      </c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</row>
    <row r="769" spans="1:168" s="2" customFormat="1" ht="15" customHeight="1" x14ac:dyDescent="0.4">
      <c r="A769" s="1">
        <v>184</v>
      </c>
      <c r="B769" s="2" t="s">
        <v>839</v>
      </c>
      <c r="C769" s="1" t="s">
        <v>30</v>
      </c>
      <c r="D769" s="109" t="s">
        <v>633</v>
      </c>
      <c r="E769" s="1" t="s">
        <v>153</v>
      </c>
      <c r="F769" s="1" t="s">
        <v>32</v>
      </c>
      <c r="G769" s="3">
        <v>31500</v>
      </c>
      <c r="H769" s="56">
        <v>0</v>
      </c>
      <c r="I769" s="5">
        <v>25</v>
      </c>
      <c r="J769" s="5">
        <v>904.05</v>
      </c>
      <c r="K769" s="53">
        <f t="shared" si="225"/>
        <v>2236.5</v>
      </c>
      <c r="L769" s="53">
        <f t="shared" si="226"/>
        <v>362.25</v>
      </c>
      <c r="M769" s="5">
        <f t="shared" si="227"/>
        <v>957.6</v>
      </c>
      <c r="N769" s="53">
        <f t="shared" si="228"/>
        <v>2233.3500000000004</v>
      </c>
      <c r="O769" s="6">
        <v>0</v>
      </c>
      <c r="P769" s="5">
        <f t="shared" si="229"/>
        <v>6693.7500000000009</v>
      </c>
      <c r="Q769" s="5">
        <f t="shared" si="230"/>
        <v>1886.65</v>
      </c>
      <c r="R769" s="5">
        <f t="shared" si="231"/>
        <v>4832.1000000000004</v>
      </c>
      <c r="S769" s="55">
        <f t="shared" si="232"/>
        <v>29613.35</v>
      </c>
      <c r="T769" s="1">
        <v>111</v>
      </c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</row>
    <row r="770" spans="1:168" s="2" customFormat="1" ht="15" customHeight="1" x14ac:dyDescent="0.4">
      <c r="A770" s="1">
        <v>185</v>
      </c>
      <c r="B770" s="2" t="s">
        <v>840</v>
      </c>
      <c r="C770" s="1" t="s">
        <v>30</v>
      </c>
      <c r="D770" s="109" t="s">
        <v>633</v>
      </c>
      <c r="E770" s="1" t="s">
        <v>153</v>
      </c>
      <c r="F770" s="1" t="s">
        <v>32</v>
      </c>
      <c r="G770" s="3">
        <v>31500</v>
      </c>
      <c r="H770" s="4">
        <v>0</v>
      </c>
      <c r="I770" s="5">
        <v>25</v>
      </c>
      <c r="J770" s="5">
        <v>904.05</v>
      </c>
      <c r="K770" s="53">
        <f t="shared" si="225"/>
        <v>2236.5</v>
      </c>
      <c r="L770" s="53">
        <f t="shared" si="226"/>
        <v>362.25</v>
      </c>
      <c r="M770" s="5">
        <f t="shared" si="227"/>
        <v>957.6</v>
      </c>
      <c r="N770" s="53">
        <f t="shared" si="228"/>
        <v>2233.3500000000004</v>
      </c>
      <c r="O770" s="6">
        <v>0</v>
      </c>
      <c r="P770" s="5">
        <f t="shared" si="229"/>
        <v>6693.7500000000009</v>
      </c>
      <c r="Q770" s="5">
        <f t="shared" si="230"/>
        <v>1886.65</v>
      </c>
      <c r="R770" s="5">
        <f t="shared" si="231"/>
        <v>4832.1000000000004</v>
      </c>
      <c r="S770" s="55">
        <f t="shared" si="232"/>
        <v>29613.35</v>
      </c>
      <c r="T770" s="1">
        <v>111</v>
      </c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</row>
    <row r="771" spans="1:168" s="2" customFormat="1" ht="15" customHeight="1" x14ac:dyDescent="0.4">
      <c r="A771" s="1">
        <v>186</v>
      </c>
      <c r="B771" s="2" t="s">
        <v>841</v>
      </c>
      <c r="C771" s="1" t="s">
        <v>34</v>
      </c>
      <c r="D771" s="109" t="s">
        <v>633</v>
      </c>
      <c r="E771" s="134" t="s">
        <v>842</v>
      </c>
      <c r="F771" s="1" t="s">
        <v>32</v>
      </c>
      <c r="G771" s="3">
        <v>31500</v>
      </c>
      <c r="H771" s="52">
        <v>0</v>
      </c>
      <c r="I771" s="5">
        <v>25</v>
      </c>
      <c r="J771" s="5">
        <v>904.05</v>
      </c>
      <c r="K771" s="53">
        <f t="shared" si="225"/>
        <v>2236.5</v>
      </c>
      <c r="L771" s="53">
        <f t="shared" si="226"/>
        <v>362.25</v>
      </c>
      <c r="M771" s="53">
        <f t="shared" si="227"/>
        <v>957.6</v>
      </c>
      <c r="N771" s="53">
        <f t="shared" si="228"/>
        <v>2233.3500000000004</v>
      </c>
      <c r="O771" s="6">
        <v>0</v>
      </c>
      <c r="P771" s="5">
        <f t="shared" si="229"/>
        <v>6693.7500000000009</v>
      </c>
      <c r="Q771" s="5">
        <f t="shared" si="230"/>
        <v>1886.65</v>
      </c>
      <c r="R771" s="5">
        <f t="shared" si="231"/>
        <v>4832.1000000000004</v>
      </c>
      <c r="S771" s="55">
        <f t="shared" si="232"/>
        <v>29613.35</v>
      </c>
      <c r="T771" s="1">
        <v>111</v>
      </c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</row>
    <row r="772" spans="1:168" s="2" customFormat="1" ht="15" customHeight="1" x14ac:dyDescent="0.4">
      <c r="A772" s="1">
        <v>187</v>
      </c>
      <c r="B772" s="2" t="s">
        <v>843</v>
      </c>
      <c r="C772" s="1" t="s">
        <v>30</v>
      </c>
      <c r="D772" s="109" t="s">
        <v>633</v>
      </c>
      <c r="E772" s="1" t="s">
        <v>636</v>
      </c>
      <c r="F772" s="1" t="s">
        <v>32</v>
      </c>
      <c r="G772" s="3">
        <v>18000</v>
      </c>
      <c r="H772" s="52">
        <v>0</v>
      </c>
      <c r="I772" s="5">
        <v>25</v>
      </c>
      <c r="J772" s="5">
        <v>516.6</v>
      </c>
      <c r="K772" s="53">
        <f t="shared" si="225"/>
        <v>1277.9999999999998</v>
      </c>
      <c r="L772" s="53">
        <f t="shared" si="226"/>
        <v>207</v>
      </c>
      <c r="M772" s="5">
        <f t="shared" si="227"/>
        <v>547.20000000000005</v>
      </c>
      <c r="N772" s="53">
        <f t="shared" si="228"/>
        <v>1276.2</v>
      </c>
      <c r="O772" s="6">
        <v>0</v>
      </c>
      <c r="P772" s="5">
        <f t="shared" si="229"/>
        <v>3825</v>
      </c>
      <c r="Q772" s="5">
        <f t="shared" si="230"/>
        <v>1088.8000000000002</v>
      </c>
      <c r="R772" s="5">
        <f t="shared" si="231"/>
        <v>2761.2</v>
      </c>
      <c r="S772" s="55">
        <f t="shared" si="232"/>
        <v>16911.2</v>
      </c>
      <c r="T772" s="1">
        <v>111</v>
      </c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</row>
    <row r="773" spans="1:168" s="2" customFormat="1" ht="15" customHeight="1" x14ac:dyDescent="0.4">
      <c r="A773" s="1">
        <v>188</v>
      </c>
      <c r="B773" s="2" t="s">
        <v>844</v>
      </c>
      <c r="C773" s="1" t="s">
        <v>30</v>
      </c>
      <c r="D773" s="109" t="s">
        <v>633</v>
      </c>
      <c r="E773" s="1" t="s">
        <v>636</v>
      </c>
      <c r="F773" s="1" t="s">
        <v>32</v>
      </c>
      <c r="G773" s="3">
        <v>18000</v>
      </c>
      <c r="H773" s="52">
        <v>0</v>
      </c>
      <c r="I773" s="5">
        <v>25</v>
      </c>
      <c r="J773" s="5">
        <v>516.6</v>
      </c>
      <c r="K773" s="53">
        <f t="shared" si="225"/>
        <v>1277.9999999999998</v>
      </c>
      <c r="L773" s="53">
        <f t="shared" si="226"/>
        <v>207</v>
      </c>
      <c r="M773" s="5">
        <f t="shared" si="227"/>
        <v>547.20000000000005</v>
      </c>
      <c r="N773" s="53">
        <f t="shared" si="228"/>
        <v>1276.2</v>
      </c>
      <c r="O773" s="6">
        <v>0</v>
      </c>
      <c r="P773" s="5">
        <f t="shared" si="229"/>
        <v>3825</v>
      </c>
      <c r="Q773" s="5">
        <f t="shared" si="230"/>
        <v>1088.8000000000002</v>
      </c>
      <c r="R773" s="5">
        <f t="shared" si="231"/>
        <v>2761.2</v>
      </c>
      <c r="S773" s="55">
        <f t="shared" si="232"/>
        <v>16911.2</v>
      </c>
      <c r="T773" s="1">
        <v>111</v>
      </c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</row>
    <row r="774" spans="1:168" s="2" customFormat="1" ht="15" customHeight="1" x14ac:dyDescent="0.4">
      <c r="A774" s="1">
        <v>189</v>
      </c>
      <c r="B774" s="2" t="s">
        <v>845</v>
      </c>
      <c r="C774" s="1" t="s">
        <v>30</v>
      </c>
      <c r="D774" s="109" t="s">
        <v>633</v>
      </c>
      <c r="E774" s="1" t="s">
        <v>636</v>
      </c>
      <c r="F774" s="1" t="s">
        <v>32</v>
      </c>
      <c r="G774" s="3">
        <v>18000</v>
      </c>
      <c r="H774" s="52">
        <v>0</v>
      </c>
      <c r="I774" s="5">
        <v>25</v>
      </c>
      <c r="J774" s="5">
        <v>516.6</v>
      </c>
      <c r="K774" s="53">
        <f t="shared" si="225"/>
        <v>1277.9999999999998</v>
      </c>
      <c r="L774" s="53">
        <f t="shared" si="226"/>
        <v>207</v>
      </c>
      <c r="M774" s="5">
        <f t="shared" si="227"/>
        <v>547.20000000000005</v>
      </c>
      <c r="N774" s="53">
        <f t="shared" si="228"/>
        <v>1276.2</v>
      </c>
      <c r="O774" s="6">
        <v>0</v>
      </c>
      <c r="P774" s="5">
        <f t="shared" si="229"/>
        <v>3825</v>
      </c>
      <c r="Q774" s="5">
        <f t="shared" si="230"/>
        <v>1088.8000000000002</v>
      </c>
      <c r="R774" s="5">
        <f t="shared" si="231"/>
        <v>2761.2</v>
      </c>
      <c r="S774" s="55">
        <f t="shared" si="232"/>
        <v>16911.2</v>
      </c>
      <c r="T774" s="1">
        <v>111</v>
      </c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</row>
    <row r="775" spans="1:168" s="2" customFormat="1" ht="15" customHeight="1" x14ac:dyDescent="0.4">
      <c r="A775" s="1">
        <v>190</v>
      </c>
      <c r="B775" s="2" t="s">
        <v>846</v>
      </c>
      <c r="C775" s="1" t="s">
        <v>30</v>
      </c>
      <c r="D775" s="109" t="s">
        <v>633</v>
      </c>
      <c r="E775" s="1" t="s">
        <v>153</v>
      </c>
      <c r="F775" s="1" t="s">
        <v>32</v>
      </c>
      <c r="G775" s="3">
        <v>22575</v>
      </c>
      <c r="H775" s="56">
        <v>0</v>
      </c>
      <c r="I775" s="5">
        <v>25</v>
      </c>
      <c r="J775" s="5">
        <f t="shared" si="233"/>
        <v>647.90250000000003</v>
      </c>
      <c r="K775" s="53">
        <v>1602.83</v>
      </c>
      <c r="L775" s="53">
        <f>+G775*1.15%</f>
        <v>259.61250000000001</v>
      </c>
      <c r="M775" s="5">
        <f>+G775*3.04%</f>
        <v>686.28</v>
      </c>
      <c r="N775" s="53">
        <f>+G775*7.09%</f>
        <v>1600.5675000000001</v>
      </c>
      <c r="O775" s="6">
        <v>0</v>
      </c>
      <c r="P775" s="5">
        <f>SUM(J775:N775)</f>
        <v>4797.1925000000001</v>
      </c>
      <c r="Q775" s="5">
        <f>+H775+I775+J775+M775+O775</f>
        <v>1359.1824999999999</v>
      </c>
      <c r="R775" s="5">
        <f>+K775+L775+N775</f>
        <v>3463.01</v>
      </c>
      <c r="S775" s="55">
        <f>+G775-Q775</f>
        <v>21215.817500000001</v>
      </c>
      <c r="T775" s="1">
        <v>111</v>
      </c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</row>
    <row r="776" spans="1:168" s="2" customFormat="1" ht="15" customHeight="1" x14ac:dyDescent="0.4">
      <c r="A776" s="1">
        <v>191</v>
      </c>
      <c r="B776" s="2" t="s">
        <v>847</v>
      </c>
      <c r="C776" s="1" t="s">
        <v>30</v>
      </c>
      <c r="D776" s="109" t="s">
        <v>633</v>
      </c>
      <c r="E776" s="1" t="s">
        <v>636</v>
      </c>
      <c r="F776" s="1" t="s">
        <v>32</v>
      </c>
      <c r="G776" s="3">
        <v>18000</v>
      </c>
      <c r="H776" s="52">
        <v>0</v>
      </c>
      <c r="I776" s="5">
        <v>25</v>
      </c>
      <c r="J776" s="5">
        <v>516.6</v>
      </c>
      <c r="K776" s="53">
        <f t="shared" si="225"/>
        <v>1277.9999999999998</v>
      </c>
      <c r="L776" s="53">
        <f t="shared" si="226"/>
        <v>207</v>
      </c>
      <c r="M776" s="5">
        <f t="shared" si="227"/>
        <v>547.20000000000005</v>
      </c>
      <c r="N776" s="53">
        <f t="shared" si="228"/>
        <v>1276.2</v>
      </c>
      <c r="O776" s="6">
        <v>0</v>
      </c>
      <c r="P776" s="5">
        <f t="shared" si="229"/>
        <v>3825</v>
      </c>
      <c r="Q776" s="5">
        <f t="shared" si="230"/>
        <v>1088.8000000000002</v>
      </c>
      <c r="R776" s="5">
        <f t="shared" si="231"/>
        <v>2761.2</v>
      </c>
      <c r="S776" s="55">
        <f t="shared" si="232"/>
        <v>16911.2</v>
      </c>
      <c r="T776" s="1">
        <v>111</v>
      </c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</row>
    <row r="777" spans="1:168" s="2" customFormat="1" ht="15" customHeight="1" x14ac:dyDescent="0.4">
      <c r="A777" s="1">
        <v>192</v>
      </c>
      <c r="B777" s="2" t="s">
        <v>848</v>
      </c>
      <c r="C777" s="1" t="s">
        <v>30</v>
      </c>
      <c r="D777" s="109" t="s">
        <v>633</v>
      </c>
      <c r="E777" s="1" t="s">
        <v>636</v>
      </c>
      <c r="F777" s="1" t="s">
        <v>32</v>
      </c>
      <c r="G777" s="3">
        <v>18000</v>
      </c>
      <c r="H777" s="52">
        <v>0</v>
      </c>
      <c r="I777" s="5">
        <v>25</v>
      </c>
      <c r="J777" s="5">
        <v>516.6</v>
      </c>
      <c r="K777" s="53">
        <f t="shared" ref="K777:K786" si="234">+G777*7.1%</f>
        <v>1277.9999999999998</v>
      </c>
      <c r="L777" s="53">
        <f t="shared" si="226"/>
        <v>207</v>
      </c>
      <c r="M777" s="5">
        <f t="shared" si="227"/>
        <v>547.20000000000005</v>
      </c>
      <c r="N777" s="53">
        <f t="shared" si="228"/>
        <v>1276.2</v>
      </c>
      <c r="O777" s="6">
        <v>0</v>
      </c>
      <c r="P777" s="5">
        <f t="shared" si="229"/>
        <v>3825</v>
      </c>
      <c r="Q777" s="5">
        <f t="shared" si="230"/>
        <v>1088.8000000000002</v>
      </c>
      <c r="R777" s="5">
        <f t="shared" si="231"/>
        <v>2761.2</v>
      </c>
      <c r="S777" s="55">
        <f t="shared" si="232"/>
        <v>16911.2</v>
      </c>
      <c r="T777" s="1">
        <v>111</v>
      </c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</row>
    <row r="778" spans="1:168" s="2" customFormat="1" ht="15" customHeight="1" x14ac:dyDescent="0.4">
      <c r="A778" s="1">
        <v>193</v>
      </c>
      <c r="B778" s="2" t="s">
        <v>849</v>
      </c>
      <c r="C778" s="1" t="s">
        <v>34</v>
      </c>
      <c r="D778" s="109" t="s">
        <v>633</v>
      </c>
      <c r="E778" s="1" t="s">
        <v>153</v>
      </c>
      <c r="F778" s="1" t="s">
        <v>32</v>
      </c>
      <c r="G778" s="3">
        <v>22575</v>
      </c>
      <c r="H778" s="56">
        <v>0</v>
      </c>
      <c r="I778" s="5">
        <v>25</v>
      </c>
      <c r="J778" s="5">
        <f>+G778*2.87%</f>
        <v>647.90250000000003</v>
      </c>
      <c r="K778" s="53">
        <v>1602.83</v>
      </c>
      <c r="L778" s="53">
        <f>+G778*1.15%</f>
        <v>259.61250000000001</v>
      </c>
      <c r="M778" s="5">
        <f>+G778*3.04%</f>
        <v>686.28</v>
      </c>
      <c r="N778" s="53">
        <f>+G778*7.09%</f>
        <v>1600.5675000000001</v>
      </c>
      <c r="O778" s="6">
        <v>0</v>
      </c>
      <c r="P778" s="5">
        <f t="shared" si="229"/>
        <v>4797.1925000000001</v>
      </c>
      <c r="Q778" s="5">
        <f>+H778+I778+J778+M778+O778</f>
        <v>1359.1824999999999</v>
      </c>
      <c r="R778" s="5">
        <f>+K778+L778+N778</f>
        <v>3463.01</v>
      </c>
      <c r="S778" s="55">
        <f>+G778-Q778</f>
        <v>21215.817500000001</v>
      </c>
      <c r="T778" s="1">
        <v>111</v>
      </c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</row>
    <row r="779" spans="1:168" s="2" customFormat="1" ht="15" customHeight="1" x14ac:dyDescent="0.4">
      <c r="A779" s="1">
        <v>194</v>
      </c>
      <c r="B779" s="2" t="s">
        <v>850</v>
      </c>
      <c r="C779" s="1" t="s">
        <v>34</v>
      </c>
      <c r="D779" s="109" t="s">
        <v>633</v>
      </c>
      <c r="E779" s="1" t="s">
        <v>153</v>
      </c>
      <c r="F779" s="1" t="s">
        <v>32</v>
      </c>
      <c r="G779" s="3">
        <v>30000</v>
      </c>
      <c r="H779" s="56">
        <v>0</v>
      </c>
      <c r="I779" s="5">
        <v>25</v>
      </c>
      <c r="J779" s="5">
        <f>+G779*2.87%</f>
        <v>861</v>
      </c>
      <c r="K779" s="53">
        <f t="shared" si="234"/>
        <v>2130</v>
      </c>
      <c r="L779" s="53">
        <f>+G779*1.15%</f>
        <v>345</v>
      </c>
      <c r="M779" s="5">
        <f>+G779*3.04%</f>
        <v>912</v>
      </c>
      <c r="N779" s="53">
        <f>+G779*7.09%</f>
        <v>2127</v>
      </c>
      <c r="O779" s="6">
        <v>0</v>
      </c>
      <c r="P779" s="5">
        <f t="shared" si="229"/>
        <v>6375</v>
      </c>
      <c r="Q779" s="5">
        <f>+H779+I779+J779+M779+O779</f>
        <v>1798</v>
      </c>
      <c r="R779" s="5">
        <f>+K779+L779+N779</f>
        <v>4602</v>
      </c>
      <c r="S779" s="55">
        <f>+G779-Q779</f>
        <v>28202</v>
      </c>
      <c r="T779" s="1">
        <v>111</v>
      </c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</row>
    <row r="780" spans="1:168" s="2" customFormat="1" ht="15" customHeight="1" x14ac:dyDescent="0.4">
      <c r="A780" s="1">
        <v>195</v>
      </c>
      <c r="B780" s="2" t="s">
        <v>851</v>
      </c>
      <c r="C780" s="1" t="s">
        <v>34</v>
      </c>
      <c r="D780" s="109" t="s">
        <v>633</v>
      </c>
      <c r="E780" s="1" t="s">
        <v>153</v>
      </c>
      <c r="F780" s="1" t="s">
        <v>32</v>
      </c>
      <c r="G780" s="3">
        <v>31500</v>
      </c>
      <c r="H780" s="52">
        <v>0</v>
      </c>
      <c r="I780" s="5">
        <v>25</v>
      </c>
      <c r="J780" s="5">
        <v>904.05</v>
      </c>
      <c r="K780" s="53">
        <f t="shared" si="234"/>
        <v>2236.5</v>
      </c>
      <c r="L780" s="53">
        <f t="shared" ref="L780:L786" si="235">+G780*1.15%</f>
        <v>362.25</v>
      </c>
      <c r="M780" s="53">
        <f t="shared" ref="M780:M786" si="236">+G780*3.04%</f>
        <v>957.6</v>
      </c>
      <c r="N780" s="53">
        <f t="shared" si="228"/>
        <v>2233.3500000000004</v>
      </c>
      <c r="O780" s="6">
        <v>0</v>
      </c>
      <c r="P780" s="5">
        <f t="shared" ref="P780:P786" si="237">SUM(J780:N780)</f>
        <v>6693.7500000000009</v>
      </c>
      <c r="Q780" s="5">
        <f t="shared" si="230"/>
        <v>1886.65</v>
      </c>
      <c r="R780" s="5">
        <f t="shared" si="231"/>
        <v>4832.1000000000004</v>
      </c>
      <c r="S780" s="55">
        <f t="shared" si="232"/>
        <v>29613.35</v>
      </c>
      <c r="T780" s="1">
        <v>111</v>
      </c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</row>
    <row r="781" spans="1:168" s="2" customFormat="1" ht="15" customHeight="1" x14ac:dyDescent="0.4">
      <c r="A781" s="1">
        <v>196</v>
      </c>
      <c r="B781" s="2" t="s">
        <v>852</v>
      </c>
      <c r="C781" s="1" t="s">
        <v>34</v>
      </c>
      <c r="D781" s="109" t="s">
        <v>633</v>
      </c>
      <c r="E781" s="134" t="s">
        <v>853</v>
      </c>
      <c r="F781" s="1" t="s">
        <v>32</v>
      </c>
      <c r="G781" s="3">
        <v>31500</v>
      </c>
      <c r="H781" s="52">
        <v>0</v>
      </c>
      <c r="I781" s="5">
        <v>25</v>
      </c>
      <c r="J781" s="5">
        <v>904.05</v>
      </c>
      <c r="K781" s="53">
        <f t="shared" si="234"/>
        <v>2236.5</v>
      </c>
      <c r="L781" s="53">
        <f t="shared" si="235"/>
        <v>362.25</v>
      </c>
      <c r="M781" s="53">
        <f t="shared" si="236"/>
        <v>957.6</v>
      </c>
      <c r="N781" s="53">
        <f t="shared" si="228"/>
        <v>2233.3500000000004</v>
      </c>
      <c r="O781" s="6">
        <v>0</v>
      </c>
      <c r="P781" s="5">
        <f t="shared" si="237"/>
        <v>6693.7500000000009</v>
      </c>
      <c r="Q781" s="5">
        <f t="shared" si="230"/>
        <v>1886.65</v>
      </c>
      <c r="R781" s="5">
        <f t="shared" si="231"/>
        <v>4832.1000000000004</v>
      </c>
      <c r="S781" s="55">
        <f t="shared" si="232"/>
        <v>29613.35</v>
      </c>
      <c r="T781" s="1">
        <v>111</v>
      </c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</row>
    <row r="782" spans="1:168" s="2" customFormat="1" ht="15" customHeight="1" x14ac:dyDescent="0.4">
      <c r="A782" s="1">
        <v>197</v>
      </c>
      <c r="B782" s="2" t="s">
        <v>854</v>
      </c>
      <c r="C782" s="1" t="s">
        <v>30</v>
      </c>
      <c r="D782" s="109" t="s">
        <v>633</v>
      </c>
      <c r="E782" s="1" t="s">
        <v>153</v>
      </c>
      <c r="F782" s="1" t="s">
        <v>32</v>
      </c>
      <c r="G782" s="3">
        <v>31500</v>
      </c>
      <c r="H782" s="52">
        <v>0</v>
      </c>
      <c r="I782" s="5">
        <v>25</v>
      </c>
      <c r="J782" s="5">
        <v>904.05</v>
      </c>
      <c r="K782" s="53">
        <f t="shared" si="234"/>
        <v>2236.5</v>
      </c>
      <c r="L782" s="53">
        <f>+G782*1.15%</f>
        <v>362.25</v>
      </c>
      <c r="M782" s="5">
        <f>+G782*3.04%</f>
        <v>957.6</v>
      </c>
      <c r="N782" s="53">
        <f>+G782*7.09%</f>
        <v>2233.3500000000004</v>
      </c>
      <c r="O782" s="6">
        <v>0</v>
      </c>
      <c r="P782" s="5">
        <f>SUM(J782:N782)</f>
        <v>6693.7500000000009</v>
      </c>
      <c r="Q782" s="5">
        <f>+H782+I782+J782+M782+O782</f>
        <v>1886.65</v>
      </c>
      <c r="R782" s="5">
        <f>+K782+L782+N782</f>
        <v>4832.1000000000004</v>
      </c>
      <c r="S782" s="55">
        <f>+G782-Q782</f>
        <v>29613.35</v>
      </c>
      <c r="T782" s="1">
        <v>111</v>
      </c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</row>
    <row r="783" spans="1:168" s="2" customFormat="1" ht="15" customHeight="1" x14ac:dyDescent="0.4">
      <c r="A783" s="1">
        <v>198</v>
      </c>
      <c r="B783" s="2" t="s">
        <v>855</v>
      </c>
      <c r="C783" s="1" t="s">
        <v>30</v>
      </c>
      <c r="D783" s="109" t="s">
        <v>633</v>
      </c>
      <c r="E783" s="1" t="s">
        <v>153</v>
      </c>
      <c r="F783" s="1" t="s">
        <v>32</v>
      </c>
      <c r="G783" s="3">
        <v>31500</v>
      </c>
      <c r="H783" s="52">
        <v>0</v>
      </c>
      <c r="I783" s="5">
        <v>25</v>
      </c>
      <c r="J783" s="5">
        <v>904.05</v>
      </c>
      <c r="K783" s="53">
        <f t="shared" si="234"/>
        <v>2236.5</v>
      </c>
      <c r="L783" s="53">
        <f t="shared" si="235"/>
        <v>362.25</v>
      </c>
      <c r="M783" s="53">
        <f t="shared" si="236"/>
        <v>957.6</v>
      </c>
      <c r="N783" s="53">
        <f t="shared" si="228"/>
        <v>2233.3500000000004</v>
      </c>
      <c r="O783" s="6">
        <v>0</v>
      </c>
      <c r="P783" s="5">
        <f t="shared" si="237"/>
        <v>6693.7500000000009</v>
      </c>
      <c r="Q783" s="5">
        <f t="shared" si="230"/>
        <v>1886.65</v>
      </c>
      <c r="R783" s="5">
        <f t="shared" si="231"/>
        <v>4832.1000000000004</v>
      </c>
      <c r="S783" s="55">
        <f t="shared" si="232"/>
        <v>29613.35</v>
      </c>
      <c r="T783" s="1">
        <v>111</v>
      </c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</row>
    <row r="784" spans="1:168" s="2" customFormat="1" ht="15" customHeight="1" x14ac:dyDescent="0.4">
      <c r="A784" s="1">
        <v>199</v>
      </c>
      <c r="B784" s="2" t="s">
        <v>856</v>
      </c>
      <c r="C784" s="1" t="s">
        <v>30</v>
      </c>
      <c r="D784" s="109" t="s">
        <v>633</v>
      </c>
      <c r="E784" s="1" t="s">
        <v>153</v>
      </c>
      <c r="F784" s="1" t="s">
        <v>32</v>
      </c>
      <c r="G784" s="3">
        <v>31500</v>
      </c>
      <c r="H784" s="52">
        <v>0</v>
      </c>
      <c r="I784" s="5">
        <v>25</v>
      </c>
      <c r="J784" s="5">
        <v>904.05</v>
      </c>
      <c r="K784" s="53">
        <f t="shared" si="234"/>
        <v>2236.5</v>
      </c>
      <c r="L784" s="53">
        <f t="shared" si="235"/>
        <v>362.25</v>
      </c>
      <c r="M784" s="53">
        <f t="shared" si="236"/>
        <v>957.6</v>
      </c>
      <c r="N784" s="53">
        <f t="shared" si="228"/>
        <v>2233.3500000000004</v>
      </c>
      <c r="O784" s="6">
        <v>0</v>
      </c>
      <c r="P784" s="5">
        <f t="shared" si="237"/>
        <v>6693.7500000000009</v>
      </c>
      <c r="Q784" s="5">
        <f t="shared" si="230"/>
        <v>1886.65</v>
      </c>
      <c r="R784" s="5">
        <f t="shared" si="231"/>
        <v>4832.1000000000004</v>
      </c>
      <c r="S784" s="55">
        <f t="shared" si="232"/>
        <v>29613.35</v>
      </c>
      <c r="T784" s="1">
        <v>111</v>
      </c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</row>
    <row r="785" spans="1:191" s="2" customFormat="1" ht="15" customHeight="1" x14ac:dyDescent="0.4">
      <c r="A785" s="1">
        <v>200</v>
      </c>
      <c r="B785" s="2" t="s">
        <v>857</v>
      </c>
      <c r="C785" s="1" t="s">
        <v>34</v>
      </c>
      <c r="D785" s="109" t="s">
        <v>633</v>
      </c>
      <c r="E785" s="134" t="s">
        <v>831</v>
      </c>
      <c r="F785" s="1" t="s">
        <v>32</v>
      </c>
      <c r="G785" s="3">
        <v>31500</v>
      </c>
      <c r="H785" s="52">
        <v>0</v>
      </c>
      <c r="I785" s="5">
        <v>25</v>
      </c>
      <c r="J785" s="5">
        <v>904.05</v>
      </c>
      <c r="K785" s="53">
        <f t="shared" si="234"/>
        <v>2236.5</v>
      </c>
      <c r="L785" s="53">
        <f t="shared" si="235"/>
        <v>362.25</v>
      </c>
      <c r="M785" s="53">
        <f t="shared" si="236"/>
        <v>957.6</v>
      </c>
      <c r="N785" s="53">
        <f t="shared" si="228"/>
        <v>2233.3500000000004</v>
      </c>
      <c r="O785" s="6">
        <v>0</v>
      </c>
      <c r="P785" s="5">
        <f t="shared" si="237"/>
        <v>6693.7500000000009</v>
      </c>
      <c r="Q785" s="5">
        <f t="shared" si="230"/>
        <v>1886.65</v>
      </c>
      <c r="R785" s="5">
        <f t="shared" si="231"/>
        <v>4832.1000000000004</v>
      </c>
      <c r="S785" s="55">
        <f t="shared" si="232"/>
        <v>29613.35</v>
      </c>
      <c r="T785" s="1">
        <v>111</v>
      </c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</row>
    <row r="786" spans="1:191" s="2" customFormat="1" ht="15.95" customHeight="1" thickBot="1" x14ac:dyDescent="0.45">
      <c r="A786" s="1">
        <v>201</v>
      </c>
      <c r="B786" s="2" t="s">
        <v>858</v>
      </c>
      <c r="C786" s="1" t="s">
        <v>30</v>
      </c>
      <c r="D786" s="109" t="s">
        <v>633</v>
      </c>
      <c r="E786" s="1" t="s">
        <v>636</v>
      </c>
      <c r="F786" s="1" t="s">
        <v>32</v>
      </c>
      <c r="G786" s="3">
        <v>18000</v>
      </c>
      <c r="H786" s="52">
        <v>0</v>
      </c>
      <c r="I786" s="5">
        <v>25</v>
      </c>
      <c r="J786" s="5">
        <v>516.6</v>
      </c>
      <c r="K786" s="53">
        <f t="shared" si="234"/>
        <v>1277.9999999999998</v>
      </c>
      <c r="L786" s="53">
        <f t="shared" si="235"/>
        <v>207</v>
      </c>
      <c r="M786" s="53">
        <f t="shared" si="236"/>
        <v>547.20000000000005</v>
      </c>
      <c r="N786" s="53">
        <f t="shared" si="228"/>
        <v>1276.2</v>
      </c>
      <c r="O786" s="6">
        <v>0</v>
      </c>
      <c r="P786" s="5">
        <f t="shared" si="237"/>
        <v>3825</v>
      </c>
      <c r="Q786" s="5">
        <f t="shared" si="230"/>
        <v>1088.8000000000002</v>
      </c>
      <c r="R786" s="5">
        <f t="shared" si="231"/>
        <v>2761.2</v>
      </c>
      <c r="S786" s="55">
        <f t="shared" si="232"/>
        <v>16911.2</v>
      </c>
      <c r="T786" s="1">
        <v>111</v>
      </c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</row>
    <row r="787" spans="1:191" s="76" customFormat="1" ht="18" customHeight="1" thickBot="1" x14ac:dyDescent="0.45">
      <c r="A787" s="159">
        <f>+A786</f>
        <v>201</v>
      </c>
      <c r="B787" s="85"/>
      <c r="C787" s="85"/>
      <c r="D787" s="85"/>
      <c r="E787" s="85"/>
      <c r="F787" s="85"/>
      <c r="G787" s="67">
        <f>SUM(G586:G786)</f>
        <v>4698715.8599999994</v>
      </c>
      <c r="H787" s="67">
        <f t="shared" ref="H787:S787" si="238">SUM(H586:H786)</f>
        <v>2492.5500000000002</v>
      </c>
      <c r="I787" s="67">
        <f t="shared" si="238"/>
        <v>5025</v>
      </c>
      <c r="J787" s="67">
        <f t="shared" si="238"/>
        <v>134853.12890000013</v>
      </c>
      <c r="K787" s="67">
        <f t="shared" si="238"/>
        <v>333609.00406000001</v>
      </c>
      <c r="L787" s="67">
        <f t="shared" si="238"/>
        <v>54035.232390000026</v>
      </c>
      <c r="M787" s="67">
        <f t="shared" si="238"/>
        <v>142840.96214399993</v>
      </c>
      <c r="N787" s="67">
        <f t="shared" si="238"/>
        <v>333138.95447400049</v>
      </c>
      <c r="O787" s="67">
        <f t="shared" si="238"/>
        <v>22223.320000000007</v>
      </c>
      <c r="P787" s="67">
        <f t="shared" si="238"/>
        <v>998477.28196800011</v>
      </c>
      <c r="Q787" s="67">
        <f t="shared" si="238"/>
        <v>307434.96104399965</v>
      </c>
      <c r="R787" s="67">
        <f t="shared" si="238"/>
        <v>720783.1909239993</v>
      </c>
      <c r="S787" s="67">
        <f t="shared" si="238"/>
        <v>4391280.8989560017</v>
      </c>
      <c r="T787" s="69"/>
      <c r="U787" s="70"/>
      <c r="V787" s="70"/>
      <c r="W787" s="70"/>
      <c r="X787" s="70"/>
      <c r="Y787" s="70"/>
      <c r="Z787" s="70"/>
      <c r="AA787" s="70"/>
      <c r="AB787" s="70"/>
      <c r="AC787" s="70"/>
      <c r="AD787" s="70"/>
      <c r="AE787" s="70"/>
      <c r="AF787" s="70"/>
      <c r="AG787" s="70"/>
      <c r="AH787" s="70"/>
      <c r="AI787" s="70"/>
      <c r="AJ787" s="70"/>
      <c r="AK787" s="70"/>
      <c r="AL787" s="70"/>
      <c r="AM787" s="70"/>
      <c r="AN787" s="70"/>
      <c r="AO787" s="70"/>
      <c r="AP787" s="70"/>
      <c r="AQ787" s="70"/>
      <c r="AR787" s="70"/>
      <c r="AS787" s="70"/>
      <c r="AT787" s="70"/>
      <c r="AU787" s="70"/>
      <c r="AV787" s="70"/>
      <c r="AW787" s="70"/>
      <c r="AX787" s="70"/>
      <c r="AY787" s="70"/>
      <c r="AZ787" s="70"/>
      <c r="BA787" s="70"/>
      <c r="BB787" s="70"/>
      <c r="BC787" s="70"/>
      <c r="BD787" s="70"/>
      <c r="BE787" s="70"/>
      <c r="BF787" s="70"/>
      <c r="BG787" s="70"/>
      <c r="BH787" s="70"/>
      <c r="BI787" s="70"/>
      <c r="BJ787" s="70"/>
      <c r="BK787" s="70"/>
      <c r="BL787" s="70"/>
      <c r="BM787" s="70"/>
      <c r="BN787" s="70"/>
      <c r="BO787" s="70"/>
      <c r="BP787" s="70"/>
      <c r="BQ787" s="70"/>
      <c r="BR787" s="70"/>
      <c r="BS787" s="70"/>
      <c r="BT787" s="70"/>
      <c r="BU787" s="70"/>
      <c r="BV787" s="70"/>
      <c r="BW787" s="70"/>
      <c r="BX787" s="70"/>
      <c r="BY787" s="70"/>
      <c r="BZ787" s="70"/>
      <c r="CA787" s="70"/>
      <c r="CB787" s="70"/>
      <c r="CC787" s="70"/>
      <c r="CD787" s="70"/>
      <c r="CE787" s="70"/>
      <c r="CF787" s="70"/>
      <c r="CG787" s="70"/>
      <c r="CH787" s="70"/>
      <c r="CI787" s="70"/>
      <c r="CJ787" s="70"/>
      <c r="CK787" s="70"/>
      <c r="CL787" s="70"/>
      <c r="CM787" s="70"/>
      <c r="CN787" s="70"/>
      <c r="CO787" s="70"/>
      <c r="CP787" s="70"/>
      <c r="CQ787" s="70"/>
      <c r="CR787" s="70"/>
      <c r="CS787" s="70"/>
      <c r="CT787" s="70"/>
      <c r="CU787" s="70"/>
      <c r="CV787" s="70"/>
      <c r="CW787" s="70"/>
      <c r="CX787" s="70"/>
      <c r="CY787" s="70"/>
      <c r="CZ787" s="70"/>
      <c r="DA787" s="70"/>
      <c r="DB787" s="70"/>
      <c r="DC787" s="70"/>
      <c r="DD787" s="70"/>
      <c r="DE787" s="70"/>
      <c r="DF787" s="70"/>
      <c r="DG787" s="70"/>
      <c r="DH787" s="70"/>
      <c r="DI787" s="70"/>
      <c r="DJ787" s="70"/>
      <c r="DK787" s="70"/>
      <c r="DL787" s="70"/>
      <c r="DM787" s="70"/>
      <c r="DN787" s="70"/>
      <c r="DO787" s="70"/>
      <c r="DP787" s="70"/>
      <c r="DQ787" s="70"/>
      <c r="DR787" s="70"/>
      <c r="DS787" s="70"/>
      <c r="DT787" s="70"/>
      <c r="DU787" s="70"/>
      <c r="DV787" s="70"/>
      <c r="DW787" s="70"/>
      <c r="DX787" s="70"/>
      <c r="DY787" s="70"/>
      <c r="DZ787" s="70"/>
      <c r="EA787" s="70"/>
      <c r="EB787" s="70"/>
      <c r="EC787" s="70"/>
      <c r="ED787" s="70"/>
      <c r="EE787" s="70"/>
      <c r="EF787" s="70"/>
      <c r="EG787" s="70"/>
      <c r="EH787" s="70"/>
      <c r="EI787" s="70"/>
      <c r="EJ787" s="70"/>
      <c r="EK787" s="70"/>
      <c r="EL787" s="70"/>
      <c r="EM787" s="70"/>
      <c r="EN787" s="70"/>
      <c r="EO787" s="70"/>
      <c r="EP787" s="70"/>
      <c r="EQ787" s="70"/>
      <c r="ER787" s="70"/>
      <c r="ES787" s="70"/>
      <c r="ET787" s="70"/>
      <c r="EU787" s="70"/>
      <c r="EV787" s="70"/>
      <c r="EW787" s="70"/>
      <c r="EX787" s="70"/>
      <c r="EY787" s="70"/>
      <c r="EZ787" s="70"/>
      <c r="FA787" s="70"/>
      <c r="FB787" s="70"/>
      <c r="FC787" s="70"/>
      <c r="FD787" s="70"/>
      <c r="FE787" s="70"/>
      <c r="FF787" s="70"/>
      <c r="FG787" s="70"/>
      <c r="FH787" s="70"/>
      <c r="FI787" s="70"/>
      <c r="FJ787" s="70"/>
      <c r="FK787" s="70"/>
      <c r="FL787" s="70"/>
    </row>
    <row r="788" spans="1:191" s="2" customFormat="1" ht="8.1" customHeight="1" x14ac:dyDescent="0.4">
      <c r="A788" s="71"/>
      <c r="B788" s="72"/>
      <c r="C788" s="72"/>
      <c r="D788" s="72"/>
      <c r="E788" s="72"/>
      <c r="F788" s="72"/>
      <c r="G788" s="73"/>
      <c r="H788" s="74"/>
      <c r="I788" s="53"/>
      <c r="J788" s="70"/>
      <c r="K788" s="70"/>
      <c r="L788" s="70"/>
      <c r="M788" s="53"/>
      <c r="N788" s="53"/>
      <c r="O788" s="100"/>
      <c r="P788" s="70"/>
      <c r="Q788" s="70"/>
      <c r="R788" s="70"/>
      <c r="S788" s="70"/>
      <c r="T788" s="70"/>
      <c r="U788" s="70"/>
      <c r="V788" s="70"/>
      <c r="W788" s="70"/>
      <c r="X788" s="70"/>
      <c r="Y788" s="70"/>
      <c r="Z788" s="70"/>
      <c r="AA788" s="70"/>
      <c r="AB788" s="70"/>
      <c r="AC788" s="70"/>
      <c r="AD788" s="70"/>
      <c r="AE788" s="70"/>
      <c r="AF788" s="70"/>
      <c r="AG788" s="70"/>
      <c r="AH788" s="70"/>
      <c r="AI788" s="70"/>
      <c r="AJ788" s="70"/>
      <c r="AK788" s="70"/>
      <c r="AL788" s="70"/>
      <c r="AM788" s="70"/>
      <c r="AN788" s="70"/>
      <c r="AO788" s="70"/>
      <c r="AP788" s="70"/>
      <c r="AQ788" s="70"/>
      <c r="AR788" s="70"/>
      <c r="AS788" s="70"/>
      <c r="AT788" s="70"/>
      <c r="AU788" s="70"/>
      <c r="AV788" s="70"/>
      <c r="AW788" s="70"/>
      <c r="AX788" s="70"/>
      <c r="AY788" s="70"/>
      <c r="AZ788" s="70"/>
      <c r="BA788" s="70"/>
      <c r="BB788" s="70"/>
      <c r="BC788" s="70"/>
      <c r="BD788" s="70"/>
      <c r="BE788" s="70"/>
      <c r="BF788" s="70"/>
      <c r="BG788" s="70"/>
      <c r="BH788" s="70"/>
      <c r="BI788" s="70"/>
      <c r="BJ788" s="70"/>
      <c r="BK788" s="70"/>
      <c r="BL788" s="70"/>
      <c r="BM788" s="70"/>
      <c r="BN788" s="70"/>
      <c r="BO788" s="70"/>
      <c r="BP788" s="70"/>
      <c r="BQ788" s="70"/>
      <c r="BR788" s="70"/>
      <c r="BS788" s="70"/>
      <c r="BT788" s="70"/>
      <c r="BU788" s="70"/>
      <c r="BV788" s="70"/>
      <c r="BW788" s="70"/>
      <c r="BX788" s="70"/>
      <c r="BY788" s="70"/>
      <c r="BZ788" s="70"/>
      <c r="CA788" s="70"/>
      <c r="CB788" s="70"/>
      <c r="CC788" s="70"/>
      <c r="CD788" s="70"/>
      <c r="CE788" s="70"/>
      <c r="CF788" s="70"/>
      <c r="CG788" s="70"/>
      <c r="CH788" s="70"/>
      <c r="CI788" s="70"/>
      <c r="CJ788" s="70"/>
      <c r="CK788" s="70"/>
      <c r="CL788" s="70"/>
      <c r="CM788" s="70"/>
      <c r="CN788" s="70"/>
      <c r="CO788" s="70"/>
      <c r="CP788" s="70"/>
      <c r="CQ788" s="70"/>
      <c r="CR788" s="70"/>
      <c r="CS788" s="70"/>
      <c r="CT788" s="70"/>
      <c r="CU788" s="70"/>
      <c r="CV788" s="70"/>
      <c r="CW788" s="70"/>
      <c r="CX788" s="70"/>
      <c r="CY788" s="70"/>
      <c r="CZ788" s="70"/>
      <c r="DA788" s="70"/>
      <c r="DB788" s="70"/>
      <c r="DC788" s="70"/>
      <c r="DD788" s="70"/>
      <c r="DE788" s="70"/>
      <c r="DF788" s="70"/>
      <c r="DG788" s="70"/>
      <c r="DH788" s="70"/>
      <c r="DI788" s="70"/>
      <c r="DJ788" s="70"/>
      <c r="DK788" s="70"/>
      <c r="DL788" s="70"/>
      <c r="DM788" s="70"/>
      <c r="DN788" s="70"/>
      <c r="DO788" s="70"/>
      <c r="DP788" s="70"/>
      <c r="DQ788" s="70"/>
      <c r="DR788" s="70"/>
      <c r="DS788" s="70"/>
      <c r="DT788" s="70"/>
      <c r="DU788" s="70"/>
      <c r="DV788" s="70"/>
      <c r="DW788" s="70"/>
      <c r="DX788" s="70"/>
      <c r="DY788" s="70"/>
      <c r="DZ788" s="70"/>
      <c r="EA788" s="70"/>
      <c r="EB788" s="70"/>
      <c r="EC788" s="70"/>
      <c r="ED788" s="70"/>
      <c r="EE788" s="70"/>
      <c r="EF788" s="70"/>
      <c r="EG788" s="70"/>
      <c r="EH788" s="70"/>
      <c r="EI788" s="70"/>
      <c r="EJ788" s="70"/>
      <c r="EK788" s="70"/>
      <c r="EL788" s="70"/>
      <c r="EM788" s="70"/>
      <c r="EN788" s="70"/>
      <c r="EO788" s="70"/>
      <c r="EP788" s="70"/>
      <c r="EQ788" s="70"/>
      <c r="ER788" s="70"/>
      <c r="ES788" s="70"/>
      <c r="ET788" s="70"/>
      <c r="EU788" s="70"/>
      <c r="EV788" s="70"/>
      <c r="EW788" s="70"/>
      <c r="EX788" s="70"/>
      <c r="EY788" s="70"/>
      <c r="EZ788" s="70"/>
      <c r="FA788" s="70"/>
      <c r="FB788" s="70"/>
      <c r="FC788" s="70"/>
      <c r="FD788" s="70"/>
      <c r="FE788" s="70"/>
      <c r="FF788" s="70"/>
      <c r="FG788" s="70"/>
      <c r="FH788" s="70"/>
      <c r="FI788" s="70"/>
      <c r="FJ788" s="70"/>
      <c r="FK788" s="70"/>
      <c r="FL788" s="70"/>
    </row>
    <row r="789" spans="1:191" s="89" customFormat="1" ht="15" customHeight="1" x14ac:dyDescent="0.4">
      <c r="A789" s="46" t="s">
        <v>859</v>
      </c>
      <c r="B789" s="46"/>
      <c r="C789" s="46"/>
      <c r="D789" s="46"/>
      <c r="E789" s="46"/>
      <c r="F789" s="90"/>
      <c r="G789" s="118"/>
      <c r="H789" s="102"/>
      <c r="I789" s="103"/>
      <c r="J789" s="103"/>
      <c r="K789" s="103"/>
      <c r="L789" s="48"/>
      <c r="M789" s="103"/>
      <c r="N789" s="103"/>
      <c r="O789" s="104"/>
      <c r="P789" s="103"/>
      <c r="Q789" s="103"/>
      <c r="R789" s="103"/>
      <c r="S789" s="103"/>
      <c r="T789" s="101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  <c r="EO789" s="2"/>
      <c r="EP789" s="2"/>
      <c r="EQ789" s="2"/>
      <c r="ER789" s="2"/>
      <c r="ES789" s="2"/>
      <c r="ET789" s="2"/>
      <c r="EU789" s="2"/>
      <c r="EV789" s="2"/>
      <c r="EW789" s="2"/>
      <c r="EX789" s="2"/>
      <c r="EY789" s="2"/>
      <c r="EZ789" s="2"/>
      <c r="FA789" s="2"/>
      <c r="FB789" s="2"/>
      <c r="FC789" s="2"/>
      <c r="FD789" s="2"/>
      <c r="FE789" s="2"/>
      <c r="FF789" s="2"/>
      <c r="FG789" s="2"/>
      <c r="FH789" s="2"/>
      <c r="FI789" s="2"/>
      <c r="FJ789" s="2"/>
      <c r="FK789" s="2"/>
      <c r="FL789" s="2"/>
      <c r="FM789" s="2"/>
      <c r="FN789" s="2"/>
      <c r="FO789" s="2"/>
      <c r="FP789" s="2"/>
      <c r="FQ789" s="2"/>
      <c r="FR789" s="2"/>
      <c r="FS789" s="2"/>
      <c r="FT789" s="2"/>
      <c r="FU789" s="2"/>
      <c r="FV789" s="2"/>
      <c r="FW789" s="2"/>
      <c r="FX789" s="2"/>
      <c r="FY789" s="2"/>
      <c r="FZ789" s="2"/>
      <c r="GA789" s="2"/>
      <c r="GB789" s="2"/>
      <c r="GC789" s="2"/>
      <c r="GD789" s="2"/>
      <c r="GE789" s="2"/>
      <c r="GF789" s="2"/>
      <c r="GG789" s="2"/>
      <c r="GH789" s="2"/>
      <c r="GI789" s="2"/>
    </row>
    <row r="790" spans="1:191" s="2" customFormat="1" ht="8.1" customHeight="1" x14ac:dyDescent="0.4">
      <c r="A790" s="71"/>
      <c r="B790" s="72"/>
      <c r="C790" s="72"/>
      <c r="D790" s="72"/>
      <c r="E790" s="72"/>
      <c r="F790" s="72"/>
      <c r="G790" s="73"/>
      <c r="H790" s="74"/>
      <c r="I790" s="53"/>
      <c r="J790" s="70"/>
      <c r="K790" s="70"/>
      <c r="L790" s="70"/>
      <c r="M790" s="53"/>
      <c r="N790" s="53"/>
      <c r="O790" s="100"/>
      <c r="P790" s="70"/>
      <c r="Q790" s="70"/>
      <c r="R790" s="70"/>
      <c r="S790" s="70"/>
      <c r="T790" s="70"/>
      <c r="U790" s="70"/>
      <c r="V790" s="70"/>
      <c r="W790" s="70"/>
      <c r="X790" s="70"/>
      <c r="Y790" s="70"/>
      <c r="Z790" s="70"/>
      <c r="AA790" s="70"/>
      <c r="AB790" s="70"/>
      <c r="AC790" s="70"/>
      <c r="AD790" s="70"/>
      <c r="AE790" s="70"/>
      <c r="AF790" s="70"/>
      <c r="AG790" s="70"/>
      <c r="AH790" s="70"/>
      <c r="AI790" s="70"/>
      <c r="AJ790" s="70"/>
      <c r="AK790" s="70"/>
      <c r="AL790" s="70"/>
      <c r="AM790" s="70"/>
      <c r="AN790" s="70"/>
      <c r="AO790" s="70"/>
      <c r="AP790" s="70"/>
      <c r="AQ790" s="70"/>
      <c r="AR790" s="70"/>
      <c r="AS790" s="70"/>
      <c r="AT790" s="70"/>
      <c r="AU790" s="70"/>
      <c r="AV790" s="70"/>
      <c r="AW790" s="70"/>
      <c r="AX790" s="70"/>
      <c r="AY790" s="70"/>
      <c r="AZ790" s="70"/>
      <c r="BA790" s="70"/>
      <c r="BB790" s="70"/>
      <c r="BC790" s="70"/>
      <c r="BD790" s="70"/>
      <c r="BE790" s="70"/>
      <c r="BF790" s="70"/>
      <c r="BG790" s="70"/>
      <c r="BH790" s="70"/>
      <c r="BI790" s="70"/>
      <c r="BJ790" s="70"/>
      <c r="BK790" s="70"/>
      <c r="BL790" s="70"/>
      <c r="BM790" s="70"/>
      <c r="BN790" s="70"/>
      <c r="BO790" s="70"/>
      <c r="BP790" s="70"/>
      <c r="BQ790" s="70"/>
      <c r="BR790" s="70"/>
      <c r="BS790" s="70"/>
      <c r="BT790" s="70"/>
      <c r="BU790" s="70"/>
      <c r="BV790" s="70"/>
      <c r="BW790" s="70"/>
      <c r="BX790" s="70"/>
      <c r="BY790" s="70"/>
      <c r="BZ790" s="70"/>
      <c r="CA790" s="70"/>
      <c r="CB790" s="70"/>
      <c r="CC790" s="70"/>
      <c r="CD790" s="70"/>
      <c r="CE790" s="70"/>
      <c r="CF790" s="70"/>
      <c r="CG790" s="70"/>
      <c r="CH790" s="70"/>
      <c r="CI790" s="70"/>
      <c r="CJ790" s="70"/>
      <c r="CK790" s="70"/>
      <c r="CL790" s="70"/>
      <c r="CM790" s="70"/>
      <c r="CN790" s="70"/>
      <c r="CO790" s="70"/>
      <c r="CP790" s="70"/>
      <c r="CQ790" s="70"/>
      <c r="CR790" s="70"/>
      <c r="CS790" s="70"/>
      <c r="CT790" s="70"/>
      <c r="CU790" s="70"/>
      <c r="CV790" s="70"/>
      <c r="CW790" s="70"/>
      <c r="CX790" s="70"/>
      <c r="CY790" s="70"/>
      <c r="CZ790" s="70"/>
      <c r="DA790" s="70"/>
      <c r="DB790" s="70"/>
      <c r="DC790" s="70"/>
      <c r="DD790" s="70"/>
      <c r="DE790" s="70"/>
      <c r="DF790" s="70"/>
      <c r="DG790" s="70"/>
      <c r="DH790" s="70"/>
      <c r="DI790" s="70"/>
      <c r="DJ790" s="70"/>
      <c r="DK790" s="70"/>
      <c r="DL790" s="70"/>
      <c r="DM790" s="70"/>
      <c r="DN790" s="70"/>
      <c r="DO790" s="70"/>
      <c r="DP790" s="70"/>
      <c r="DQ790" s="70"/>
      <c r="DR790" s="70"/>
      <c r="DS790" s="70"/>
      <c r="DT790" s="70"/>
      <c r="DU790" s="70"/>
      <c r="DV790" s="70"/>
      <c r="DW790" s="70"/>
      <c r="DX790" s="70"/>
      <c r="DY790" s="70"/>
      <c r="DZ790" s="70"/>
      <c r="EA790" s="70"/>
      <c r="EB790" s="70"/>
      <c r="EC790" s="70"/>
      <c r="ED790" s="70"/>
      <c r="EE790" s="70"/>
      <c r="EF790" s="70"/>
      <c r="EG790" s="70"/>
      <c r="EH790" s="70"/>
      <c r="EI790" s="70"/>
      <c r="EJ790" s="70"/>
      <c r="EK790" s="70"/>
      <c r="EL790" s="70"/>
      <c r="EM790" s="70"/>
      <c r="EN790" s="70"/>
      <c r="EO790" s="70"/>
      <c r="EP790" s="70"/>
      <c r="EQ790" s="70"/>
      <c r="ER790" s="70"/>
      <c r="ES790" s="70"/>
      <c r="ET790" s="70"/>
      <c r="EU790" s="70"/>
      <c r="EV790" s="70"/>
      <c r="EW790" s="70"/>
      <c r="EX790" s="70"/>
      <c r="EY790" s="70"/>
      <c r="EZ790" s="70"/>
      <c r="FA790" s="70"/>
      <c r="FB790" s="70"/>
      <c r="FC790" s="70"/>
      <c r="FD790" s="70"/>
      <c r="FE790" s="70"/>
      <c r="FF790" s="70"/>
      <c r="FG790" s="70"/>
      <c r="FH790" s="70"/>
      <c r="FI790" s="70"/>
      <c r="FJ790" s="70"/>
      <c r="FK790" s="70"/>
      <c r="FL790" s="70"/>
    </row>
    <row r="791" spans="1:191" s="2" customFormat="1" ht="15" customHeight="1" x14ac:dyDescent="0.4">
      <c r="A791" s="1">
        <v>1</v>
      </c>
      <c r="B791" s="2" t="s">
        <v>860</v>
      </c>
      <c r="C791" s="1" t="s">
        <v>34</v>
      </c>
      <c r="D791" s="1" t="s">
        <v>859</v>
      </c>
      <c r="E791" s="109" t="s">
        <v>861</v>
      </c>
      <c r="F791" s="1" t="s">
        <v>32</v>
      </c>
      <c r="G791" s="3">
        <v>50000</v>
      </c>
      <c r="H791" s="52">
        <v>1377.79</v>
      </c>
      <c r="I791" s="5">
        <v>25</v>
      </c>
      <c r="J791" s="5">
        <f>+G791*2.87%</f>
        <v>1435</v>
      </c>
      <c r="K791" s="53">
        <f>+G791*7.1%</f>
        <v>3549.9999999999995</v>
      </c>
      <c r="L791" s="53">
        <f>+G791*1.15%</f>
        <v>575</v>
      </c>
      <c r="M791" s="5">
        <f>+G791*3.04%</f>
        <v>1520</v>
      </c>
      <c r="N791" s="53">
        <f>+G791*7.09%</f>
        <v>3545.0000000000005</v>
      </c>
      <c r="O791" s="6">
        <v>3174.76</v>
      </c>
      <c r="P791" s="5">
        <f>SUM(J791:N791)</f>
        <v>10625</v>
      </c>
      <c r="Q791" s="5">
        <f>+H791+I791+J791+M791+O791</f>
        <v>7532.55</v>
      </c>
      <c r="R791" s="5">
        <f>+K791+L791+N791</f>
        <v>7670</v>
      </c>
      <c r="S791" s="55">
        <f>+G791-Q791</f>
        <v>42467.45</v>
      </c>
      <c r="T791" s="1">
        <v>111</v>
      </c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</row>
    <row r="792" spans="1:191" s="2" customFormat="1" ht="15" customHeight="1" x14ac:dyDescent="0.4">
      <c r="A792" s="1">
        <v>2</v>
      </c>
      <c r="B792" s="2" t="s">
        <v>862</v>
      </c>
      <c r="C792" s="1" t="s">
        <v>30</v>
      </c>
      <c r="D792" s="1" t="s">
        <v>859</v>
      </c>
      <c r="E792" s="1" t="s">
        <v>636</v>
      </c>
      <c r="F792" s="1" t="s">
        <v>32</v>
      </c>
      <c r="G792" s="3">
        <v>18000</v>
      </c>
      <c r="H792" s="56">
        <v>0</v>
      </c>
      <c r="I792" s="5">
        <v>25</v>
      </c>
      <c r="J792" s="5">
        <v>516.6</v>
      </c>
      <c r="K792" s="53">
        <f t="shared" ref="K792:K808" si="239">+G792*7.1%</f>
        <v>1277.9999999999998</v>
      </c>
      <c r="L792" s="53">
        <f t="shared" ref="L792:L806" si="240">+G792*1.15%</f>
        <v>207</v>
      </c>
      <c r="M792" s="5">
        <f t="shared" ref="M792:M806" si="241">+G792*3.04%</f>
        <v>547.20000000000005</v>
      </c>
      <c r="N792" s="53">
        <f t="shared" ref="N792:N806" si="242">+G792*7.09%</f>
        <v>1276.2</v>
      </c>
      <c r="O792" s="6">
        <v>0</v>
      </c>
      <c r="P792" s="5">
        <f t="shared" ref="P792:P806" si="243">SUM(J792:N792)</f>
        <v>3825</v>
      </c>
      <c r="Q792" s="5">
        <f t="shared" ref="Q792:Q806" si="244">+H792+I792+J792+M792+O792</f>
        <v>1088.8000000000002</v>
      </c>
      <c r="R792" s="5">
        <f t="shared" ref="R792:R806" si="245">+K792+L792+N792</f>
        <v>2761.2</v>
      </c>
      <c r="S792" s="55">
        <f t="shared" ref="S792:S806" si="246">+G792-Q792</f>
        <v>16911.2</v>
      </c>
      <c r="T792" s="1">
        <v>111</v>
      </c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</row>
    <row r="793" spans="1:191" s="2" customFormat="1" ht="15" customHeight="1" x14ac:dyDescent="0.4">
      <c r="A793" s="1">
        <v>3</v>
      </c>
      <c r="B793" s="2" t="s">
        <v>863</v>
      </c>
      <c r="C793" s="1" t="s">
        <v>30</v>
      </c>
      <c r="D793" s="1" t="s">
        <v>859</v>
      </c>
      <c r="E793" s="1" t="s">
        <v>636</v>
      </c>
      <c r="F793" s="1" t="s">
        <v>32</v>
      </c>
      <c r="G793" s="3">
        <v>18000</v>
      </c>
      <c r="H793" s="56">
        <v>0</v>
      </c>
      <c r="I793" s="5">
        <v>25</v>
      </c>
      <c r="J793" s="5">
        <v>516.6</v>
      </c>
      <c r="K793" s="53">
        <f t="shared" si="239"/>
        <v>1277.9999999999998</v>
      </c>
      <c r="L793" s="53">
        <f t="shared" si="240"/>
        <v>207</v>
      </c>
      <c r="M793" s="5">
        <f t="shared" si="241"/>
        <v>547.20000000000005</v>
      </c>
      <c r="N793" s="53">
        <f t="shared" si="242"/>
        <v>1276.2</v>
      </c>
      <c r="O793" s="6">
        <v>0</v>
      </c>
      <c r="P793" s="5">
        <f t="shared" si="243"/>
        <v>3825</v>
      </c>
      <c r="Q793" s="5">
        <f t="shared" si="244"/>
        <v>1088.8000000000002</v>
      </c>
      <c r="R793" s="5">
        <f t="shared" si="245"/>
        <v>2761.2</v>
      </c>
      <c r="S793" s="55">
        <f t="shared" si="246"/>
        <v>16911.2</v>
      </c>
      <c r="T793" s="1">
        <v>111</v>
      </c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</row>
    <row r="794" spans="1:191" s="2" customFormat="1" ht="15" customHeight="1" x14ac:dyDescent="0.4">
      <c r="A794" s="1">
        <v>4</v>
      </c>
      <c r="B794" s="2" t="s">
        <v>864</v>
      </c>
      <c r="C794" s="1" t="s">
        <v>30</v>
      </c>
      <c r="D794" s="1" t="s">
        <v>859</v>
      </c>
      <c r="E794" s="1" t="s">
        <v>636</v>
      </c>
      <c r="F794" s="1" t="s">
        <v>32</v>
      </c>
      <c r="G794" s="3">
        <v>18000</v>
      </c>
      <c r="H794" s="56">
        <v>0</v>
      </c>
      <c r="I794" s="5">
        <v>25</v>
      </c>
      <c r="J794" s="5">
        <v>516.6</v>
      </c>
      <c r="K794" s="53">
        <f t="shared" si="239"/>
        <v>1277.9999999999998</v>
      </c>
      <c r="L794" s="53">
        <f t="shared" si="240"/>
        <v>207</v>
      </c>
      <c r="M794" s="5">
        <f t="shared" si="241"/>
        <v>547.20000000000005</v>
      </c>
      <c r="N794" s="53">
        <f t="shared" si="242"/>
        <v>1276.2</v>
      </c>
      <c r="O794" s="6">
        <v>0</v>
      </c>
      <c r="P794" s="5">
        <f t="shared" si="243"/>
        <v>3825</v>
      </c>
      <c r="Q794" s="5">
        <f t="shared" si="244"/>
        <v>1088.8000000000002</v>
      </c>
      <c r="R794" s="5">
        <f t="shared" si="245"/>
        <v>2761.2</v>
      </c>
      <c r="S794" s="55">
        <f t="shared" si="246"/>
        <v>16911.2</v>
      </c>
      <c r="T794" s="1">
        <v>111</v>
      </c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</row>
    <row r="795" spans="1:191" s="2" customFormat="1" ht="15" customHeight="1" x14ac:dyDescent="0.4">
      <c r="A795" s="1">
        <v>5</v>
      </c>
      <c r="B795" s="2" t="s">
        <v>865</v>
      </c>
      <c r="C795" s="1" t="s">
        <v>30</v>
      </c>
      <c r="D795" s="1" t="s">
        <v>859</v>
      </c>
      <c r="E795" s="1" t="s">
        <v>866</v>
      </c>
      <c r="F795" s="1" t="s">
        <v>32</v>
      </c>
      <c r="G795" s="3">
        <v>22000</v>
      </c>
      <c r="H795" s="56">
        <v>0</v>
      </c>
      <c r="I795" s="5">
        <v>25</v>
      </c>
      <c r="J795" s="5">
        <f t="shared" ref="J795:J808" si="247">+G795*2.87%</f>
        <v>631.4</v>
      </c>
      <c r="K795" s="53">
        <f t="shared" si="239"/>
        <v>1561.9999999999998</v>
      </c>
      <c r="L795" s="53">
        <f t="shared" si="240"/>
        <v>253</v>
      </c>
      <c r="M795" s="5">
        <f t="shared" si="241"/>
        <v>668.8</v>
      </c>
      <c r="N795" s="53">
        <f t="shared" si="242"/>
        <v>1559.8000000000002</v>
      </c>
      <c r="O795" s="6">
        <v>0</v>
      </c>
      <c r="P795" s="5">
        <f t="shared" si="243"/>
        <v>4675</v>
      </c>
      <c r="Q795" s="5">
        <f t="shared" si="244"/>
        <v>1325.1999999999998</v>
      </c>
      <c r="R795" s="5">
        <f t="shared" si="245"/>
        <v>3374.8</v>
      </c>
      <c r="S795" s="55">
        <f t="shared" si="246"/>
        <v>20674.8</v>
      </c>
      <c r="T795" s="1">
        <v>111</v>
      </c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</row>
    <row r="796" spans="1:191" s="2" customFormat="1" ht="15" customHeight="1" x14ac:dyDescent="0.4">
      <c r="A796" s="1">
        <v>6</v>
      </c>
      <c r="B796" s="2" t="s">
        <v>867</v>
      </c>
      <c r="C796" s="1" t="s">
        <v>30</v>
      </c>
      <c r="D796" s="1" t="s">
        <v>859</v>
      </c>
      <c r="E796" s="1" t="s">
        <v>636</v>
      </c>
      <c r="F796" s="1" t="s">
        <v>32</v>
      </c>
      <c r="G796" s="3">
        <v>18000</v>
      </c>
      <c r="H796" s="4">
        <v>0</v>
      </c>
      <c r="I796" s="5">
        <v>25</v>
      </c>
      <c r="J796" s="5">
        <v>516.6</v>
      </c>
      <c r="K796" s="53">
        <f t="shared" si="239"/>
        <v>1277.9999999999998</v>
      </c>
      <c r="L796" s="53">
        <f>+G796*1.15%</f>
        <v>207</v>
      </c>
      <c r="M796" s="5">
        <f>+G796*3.04%</f>
        <v>547.20000000000005</v>
      </c>
      <c r="N796" s="53">
        <f>+G796*7.09%</f>
        <v>1276.2</v>
      </c>
      <c r="O796" s="6">
        <v>0</v>
      </c>
      <c r="P796" s="5">
        <f>SUM(J796:N796)</f>
        <v>3825</v>
      </c>
      <c r="Q796" s="5">
        <f>+H796+I796+J796+M796+O796</f>
        <v>1088.8000000000002</v>
      </c>
      <c r="R796" s="5">
        <f>+K796+L796+N796</f>
        <v>2761.2</v>
      </c>
      <c r="S796" s="55">
        <f>+G796-Q796</f>
        <v>16911.2</v>
      </c>
      <c r="T796" s="1">
        <v>111</v>
      </c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</row>
    <row r="797" spans="1:191" s="2" customFormat="1" ht="15" customHeight="1" x14ac:dyDescent="0.4">
      <c r="A797" s="1">
        <v>7</v>
      </c>
      <c r="B797" s="2" t="s">
        <v>868</v>
      </c>
      <c r="C797" s="1" t="s">
        <v>34</v>
      </c>
      <c r="D797" s="1" t="s">
        <v>859</v>
      </c>
      <c r="E797" s="1" t="s">
        <v>275</v>
      </c>
      <c r="F797" s="1" t="s">
        <v>32</v>
      </c>
      <c r="G797" s="3">
        <v>22000</v>
      </c>
      <c r="H797" s="56">
        <v>0</v>
      </c>
      <c r="I797" s="5">
        <v>25</v>
      </c>
      <c r="J797" s="5">
        <f t="shared" si="247"/>
        <v>631.4</v>
      </c>
      <c r="K797" s="53">
        <f t="shared" si="239"/>
        <v>1561.9999999999998</v>
      </c>
      <c r="L797" s="53">
        <f t="shared" si="240"/>
        <v>253</v>
      </c>
      <c r="M797" s="5">
        <f t="shared" si="241"/>
        <v>668.8</v>
      </c>
      <c r="N797" s="53">
        <f t="shared" si="242"/>
        <v>1559.8000000000002</v>
      </c>
      <c r="O797" s="6">
        <v>0</v>
      </c>
      <c r="P797" s="5">
        <f t="shared" si="243"/>
        <v>4675</v>
      </c>
      <c r="Q797" s="5">
        <f t="shared" si="244"/>
        <v>1325.1999999999998</v>
      </c>
      <c r="R797" s="5">
        <f t="shared" si="245"/>
        <v>3374.8</v>
      </c>
      <c r="S797" s="55">
        <f t="shared" si="246"/>
        <v>20674.8</v>
      </c>
      <c r="T797" s="1">
        <v>111</v>
      </c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</row>
    <row r="798" spans="1:191" s="2" customFormat="1" ht="15" customHeight="1" x14ac:dyDescent="0.4">
      <c r="A798" s="1">
        <v>8</v>
      </c>
      <c r="B798" s="2" t="s">
        <v>869</v>
      </c>
      <c r="C798" s="1" t="s">
        <v>30</v>
      </c>
      <c r="D798" s="1" t="s">
        <v>859</v>
      </c>
      <c r="E798" s="1" t="s">
        <v>636</v>
      </c>
      <c r="F798" s="1" t="s">
        <v>32</v>
      </c>
      <c r="G798" s="3">
        <v>18000</v>
      </c>
      <c r="H798" s="56">
        <v>0</v>
      </c>
      <c r="I798" s="5">
        <v>25</v>
      </c>
      <c r="J798" s="5">
        <v>516.6</v>
      </c>
      <c r="K798" s="53">
        <f t="shared" si="239"/>
        <v>1277.9999999999998</v>
      </c>
      <c r="L798" s="53">
        <f>+G798*1.15%</f>
        <v>207</v>
      </c>
      <c r="M798" s="5">
        <f>+G798*3.04%</f>
        <v>547.20000000000005</v>
      </c>
      <c r="N798" s="53">
        <f>+G798*7.09%</f>
        <v>1276.2</v>
      </c>
      <c r="O798" s="6">
        <v>0</v>
      </c>
      <c r="P798" s="5">
        <f>SUM(J798:N798)</f>
        <v>3825</v>
      </c>
      <c r="Q798" s="5">
        <f>+H798+I798+J798+M798+O798</f>
        <v>1088.8000000000002</v>
      </c>
      <c r="R798" s="5">
        <f>+K798+L798+N798</f>
        <v>2761.2</v>
      </c>
      <c r="S798" s="55">
        <f>+G798-Q798</f>
        <v>16911.2</v>
      </c>
      <c r="T798" s="1">
        <v>111</v>
      </c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</row>
    <row r="799" spans="1:191" s="2" customFormat="1" ht="15" customHeight="1" x14ac:dyDescent="0.4">
      <c r="A799" s="1">
        <v>9</v>
      </c>
      <c r="B799" s="2" t="s">
        <v>870</v>
      </c>
      <c r="C799" s="1" t="s">
        <v>30</v>
      </c>
      <c r="D799" s="1" t="s">
        <v>859</v>
      </c>
      <c r="E799" s="1" t="s">
        <v>871</v>
      </c>
      <c r="F799" s="1" t="s">
        <v>32</v>
      </c>
      <c r="G799" s="3">
        <v>22575</v>
      </c>
      <c r="H799" s="56">
        <v>0</v>
      </c>
      <c r="I799" s="5">
        <v>25</v>
      </c>
      <c r="J799" s="5">
        <v>647.9</v>
      </c>
      <c r="K799" s="53">
        <v>1602.83</v>
      </c>
      <c r="L799" s="53">
        <f t="shared" si="240"/>
        <v>259.61250000000001</v>
      </c>
      <c r="M799" s="5">
        <f t="shared" si="241"/>
        <v>686.28</v>
      </c>
      <c r="N799" s="53">
        <f t="shared" si="242"/>
        <v>1600.5675000000001</v>
      </c>
      <c r="O799" s="6">
        <v>0</v>
      </c>
      <c r="P799" s="5">
        <f t="shared" si="243"/>
        <v>4797.1900000000005</v>
      </c>
      <c r="Q799" s="5">
        <f t="shared" si="244"/>
        <v>1359.1799999999998</v>
      </c>
      <c r="R799" s="5">
        <f t="shared" si="245"/>
        <v>3463.01</v>
      </c>
      <c r="S799" s="55">
        <f t="shared" si="246"/>
        <v>21215.82</v>
      </c>
      <c r="T799" s="1">
        <v>111</v>
      </c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</row>
    <row r="800" spans="1:191" s="2" customFormat="1" ht="15" customHeight="1" x14ac:dyDescent="0.4">
      <c r="A800" s="1">
        <v>10</v>
      </c>
      <c r="B800" s="112" t="s">
        <v>872</v>
      </c>
      <c r="C800" s="1" t="s">
        <v>34</v>
      </c>
      <c r="D800" s="1" t="s">
        <v>859</v>
      </c>
      <c r="E800" s="1" t="s">
        <v>596</v>
      </c>
      <c r="F800" s="1" t="s">
        <v>32</v>
      </c>
      <c r="G800" s="3">
        <v>30000</v>
      </c>
      <c r="H800" s="56">
        <v>0</v>
      </c>
      <c r="I800" s="5">
        <v>25</v>
      </c>
      <c r="J800" s="5">
        <f t="shared" si="247"/>
        <v>861</v>
      </c>
      <c r="K800" s="53">
        <f t="shared" si="239"/>
        <v>2130</v>
      </c>
      <c r="L800" s="53">
        <f t="shared" si="240"/>
        <v>345</v>
      </c>
      <c r="M800" s="5">
        <f t="shared" si="241"/>
        <v>912</v>
      </c>
      <c r="N800" s="53">
        <f t="shared" si="242"/>
        <v>2127</v>
      </c>
      <c r="O800" s="6">
        <v>0</v>
      </c>
      <c r="P800" s="5">
        <f t="shared" si="243"/>
        <v>6375</v>
      </c>
      <c r="Q800" s="5">
        <f t="shared" si="244"/>
        <v>1798</v>
      </c>
      <c r="R800" s="5">
        <f t="shared" si="245"/>
        <v>4602</v>
      </c>
      <c r="S800" s="55">
        <f t="shared" si="246"/>
        <v>28202</v>
      </c>
      <c r="T800" s="1">
        <v>111</v>
      </c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</row>
    <row r="801" spans="1:191" s="2" customFormat="1" ht="15" customHeight="1" x14ac:dyDescent="0.4">
      <c r="A801" s="1">
        <v>11</v>
      </c>
      <c r="B801" s="2" t="s">
        <v>873</v>
      </c>
      <c r="C801" s="1" t="s">
        <v>30</v>
      </c>
      <c r="D801" s="1" t="s">
        <v>859</v>
      </c>
      <c r="E801" s="1" t="s">
        <v>162</v>
      </c>
      <c r="F801" s="1" t="s">
        <v>32</v>
      </c>
      <c r="G801" s="3">
        <v>24675</v>
      </c>
      <c r="H801" s="56">
        <v>0</v>
      </c>
      <c r="I801" s="5">
        <v>25</v>
      </c>
      <c r="J801" s="5">
        <v>708.17</v>
      </c>
      <c r="K801" s="53">
        <v>1751.93</v>
      </c>
      <c r="L801" s="53">
        <f t="shared" si="240"/>
        <v>283.76249999999999</v>
      </c>
      <c r="M801" s="5">
        <f t="shared" si="241"/>
        <v>750.12</v>
      </c>
      <c r="N801" s="53">
        <f t="shared" si="242"/>
        <v>1749.4575000000002</v>
      </c>
      <c r="O801" s="6">
        <v>1587.38</v>
      </c>
      <c r="P801" s="5">
        <f t="shared" si="243"/>
        <v>5243.44</v>
      </c>
      <c r="Q801" s="5">
        <f t="shared" si="244"/>
        <v>3070.67</v>
      </c>
      <c r="R801" s="5">
        <f t="shared" si="245"/>
        <v>3785.1500000000005</v>
      </c>
      <c r="S801" s="55">
        <f t="shared" si="246"/>
        <v>21604.33</v>
      </c>
      <c r="T801" s="1">
        <v>111</v>
      </c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</row>
    <row r="802" spans="1:191" s="2" customFormat="1" ht="15" customHeight="1" x14ac:dyDescent="0.4">
      <c r="A802" s="1">
        <v>12</v>
      </c>
      <c r="B802" s="2" t="s">
        <v>874</v>
      </c>
      <c r="C802" s="1" t="s">
        <v>30</v>
      </c>
      <c r="D802" s="1" t="s">
        <v>859</v>
      </c>
      <c r="E802" s="1" t="s">
        <v>875</v>
      </c>
      <c r="F802" s="1" t="s">
        <v>32</v>
      </c>
      <c r="G802" s="3">
        <v>24675</v>
      </c>
      <c r="H802" s="56">
        <v>0</v>
      </c>
      <c r="I802" s="5">
        <v>25</v>
      </c>
      <c r="J802" s="5">
        <v>708.17</v>
      </c>
      <c r="K802" s="53">
        <v>1751.93</v>
      </c>
      <c r="L802" s="53">
        <f t="shared" si="240"/>
        <v>283.76249999999999</v>
      </c>
      <c r="M802" s="5">
        <f t="shared" si="241"/>
        <v>750.12</v>
      </c>
      <c r="N802" s="53">
        <f t="shared" si="242"/>
        <v>1749.4575000000002</v>
      </c>
      <c r="O802" s="6">
        <v>0</v>
      </c>
      <c r="P802" s="5">
        <f t="shared" si="243"/>
        <v>5243.44</v>
      </c>
      <c r="Q802" s="5">
        <f t="shared" si="244"/>
        <v>1483.29</v>
      </c>
      <c r="R802" s="5">
        <f t="shared" si="245"/>
        <v>3785.1500000000005</v>
      </c>
      <c r="S802" s="55">
        <f t="shared" si="246"/>
        <v>23191.71</v>
      </c>
      <c r="T802" s="1">
        <v>111</v>
      </c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</row>
    <row r="803" spans="1:191" s="2" customFormat="1" ht="15" customHeight="1" x14ac:dyDescent="0.4">
      <c r="A803" s="1">
        <v>13</v>
      </c>
      <c r="B803" s="2" t="s">
        <v>876</v>
      </c>
      <c r="C803" s="1" t="s">
        <v>30</v>
      </c>
      <c r="D803" s="1" t="s">
        <v>859</v>
      </c>
      <c r="E803" s="1" t="s">
        <v>877</v>
      </c>
      <c r="F803" s="1" t="s">
        <v>32</v>
      </c>
      <c r="G803" s="3">
        <v>29925</v>
      </c>
      <c r="H803" s="56">
        <v>0</v>
      </c>
      <c r="I803" s="5">
        <v>25</v>
      </c>
      <c r="J803" s="5">
        <f t="shared" si="247"/>
        <v>858.84749999999997</v>
      </c>
      <c r="K803" s="53">
        <f t="shared" si="239"/>
        <v>2124.6749999999997</v>
      </c>
      <c r="L803" s="53">
        <f t="shared" si="240"/>
        <v>344.13749999999999</v>
      </c>
      <c r="M803" s="5">
        <f t="shared" si="241"/>
        <v>909.72</v>
      </c>
      <c r="N803" s="53">
        <f t="shared" si="242"/>
        <v>2121.6825000000003</v>
      </c>
      <c r="O803" s="6">
        <v>1587.38</v>
      </c>
      <c r="P803" s="5">
        <f t="shared" si="243"/>
        <v>6359.0625</v>
      </c>
      <c r="Q803" s="5">
        <f t="shared" si="244"/>
        <v>3380.9475000000002</v>
      </c>
      <c r="R803" s="5">
        <f t="shared" si="245"/>
        <v>4590.4949999999999</v>
      </c>
      <c r="S803" s="55">
        <f t="shared" si="246"/>
        <v>26544.052499999998</v>
      </c>
      <c r="T803" s="1">
        <v>111</v>
      </c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</row>
    <row r="804" spans="1:191" s="2" customFormat="1" ht="15" customHeight="1" x14ac:dyDescent="0.4">
      <c r="A804" s="1">
        <v>14</v>
      </c>
      <c r="B804" s="2" t="s">
        <v>878</v>
      </c>
      <c r="C804" s="1" t="s">
        <v>30</v>
      </c>
      <c r="D804" s="1" t="s">
        <v>859</v>
      </c>
      <c r="E804" s="1" t="s">
        <v>879</v>
      </c>
      <c r="F804" s="1" t="s">
        <v>32</v>
      </c>
      <c r="G804" s="3">
        <v>32700</v>
      </c>
      <c r="H804" s="56">
        <v>0</v>
      </c>
      <c r="I804" s="5">
        <v>25</v>
      </c>
      <c r="J804" s="5">
        <v>938.49</v>
      </c>
      <c r="K804" s="53">
        <f t="shared" si="239"/>
        <v>2321.6999999999998</v>
      </c>
      <c r="L804" s="53">
        <f t="shared" si="240"/>
        <v>376.05</v>
      </c>
      <c r="M804" s="5">
        <f t="shared" si="241"/>
        <v>994.08</v>
      </c>
      <c r="N804" s="53">
        <f t="shared" si="242"/>
        <v>2318.4300000000003</v>
      </c>
      <c r="O804" s="6">
        <v>0</v>
      </c>
      <c r="P804" s="5">
        <f t="shared" si="243"/>
        <v>6948.75</v>
      </c>
      <c r="Q804" s="5">
        <f t="shared" si="244"/>
        <v>1957.5700000000002</v>
      </c>
      <c r="R804" s="5">
        <f t="shared" si="245"/>
        <v>5016.18</v>
      </c>
      <c r="S804" s="55">
        <f t="shared" si="246"/>
        <v>30742.43</v>
      </c>
      <c r="T804" s="1">
        <v>111</v>
      </c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</row>
    <row r="805" spans="1:191" s="2" customFormat="1" ht="15" customHeight="1" x14ac:dyDescent="0.4">
      <c r="A805" s="1">
        <v>15</v>
      </c>
      <c r="B805" s="2" t="s">
        <v>880</v>
      </c>
      <c r="C805" s="1" t="s">
        <v>34</v>
      </c>
      <c r="D805" s="1" t="s">
        <v>859</v>
      </c>
      <c r="E805" s="1" t="s">
        <v>881</v>
      </c>
      <c r="F805" s="1" t="s">
        <v>32</v>
      </c>
      <c r="G805" s="3">
        <v>32700</v>
      </c>
      <c r="H805" s="56">
        <v>0</v>
      </c>
      <c r="I805" s="5">
        <v>25</v>
      </c>
      <c r="J805" s="5">
        <v>938.49</v>
      </c>
      <c r="K805" s="53">
        <f t="shared" si="239"/>
        <v>2321.6999999999998</v>
      </c>
      <c r="L805" s="53">
        <f t="shared" si="240"/>
        <v>376.05</v>
      </c>
      <c r="M805" s="5">
        <f t="shared" si="241"/>
        <v>994.08</v>
      </c>
      <c r="N805" s="53">
        <f t="shared" si="242"/>
        <v>2318.4300000000003</v>
      </c>
      <c r="O805" s="6">
        <v>1587.38</v>
      </c>
      <c r="P805" s="5">
        <f t="shared" si="243"/>
        <v>6948.75</v>
      </c>
      <c r="Q805" s="5">
        <f t="shared" si="244"/>
        <v>3544.9500000000003</v>
      </c>
      <c r="R805" s="5">
        <f t="shared" si="245"/>
        <v>5016.18</v>
      </c>
      <c r="S805" s="55">
        <f t="shared" si="246"/>
        <v>29155.05</v>
      </c>
      <c r="T805" s="1">
        <v>111</v>
      </c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</row>
    <row r="806" spans="1:191" s="2" customFormat="1" ht="15" customHeight="1" x14ac:dyDescent="0.4">
      <c r="A806" s="1">
        <v>16</v>
      </c>
      <c r="B806" s="2" t="s">
        <v>882</v>
      </c>
      <c r="C806" s="1" t="s">
        <v>34</v>
      </c>
      <c r="D806" s="1" t="s">
        <v>859</v>
      </c>
      <c r="E806" s="134" t="s">
        <v>883</v>
      </c>
      <c r="F806" s="1" t="s">
        <v>32</v>
      </c>
      <c r="G806" s="3">
        <v>35000</v>
      </c>
      <c r="H806" s="56">
        <v>0</v>
      </c>
      <c r="I806" s="5">
        <v>25</v>
      </c>
      <c r="J806" s="5">
        <f t="shared" si="247"/>
        <v>1004.5</v>
      </c>
      <c r="K806" s="53">
        <f t="shared" si="239"/>
        <v>2485</v>
      </c>
      <c r="L806" s="53">
        <f t="shared" si="240"/>
        <v>402.5</v>
      </c>
      <c r="M806" s="5">
        <f t="shared" si="241"/>
        <v>1064</v>
      </c>
      <c r="N806" s="53">
        <f t="shared" si="242"/>
        <v>2481.5</v>
      </c>
      <c r="O806" s="6">
        <v>0</v>
      </c>
      <c r="P806" s="5">
        <f t="shared" si="243"/>
        <v>7437.5</v>
      </c>
      <c r="Q806" s="5">
        <f t="shared" si="244"/>
        <v>2093.5</v>
      </c>
      <c r="R806" s="5">
        <f t="shared" si="245"/>
        <v>5369</v>
      </c>
      <c r="S806" s="55">
        <f t="shared" si="246"/>
        <v>32906.5</v>
      </c>
      <c r="T806" s="1">
        <v>111</v>
      </c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</row>
    <row r="807" spans="1:191" s="2" customFormat="1" ht="15" customHeight="1" x14ac:dyDescent="0.4">
      <c r="A807" s="1">
        <v>17</v>
      </c>
      <c r="B807" s="2" t="s">
        <v>884</v>
      </c>
      <c r="C807" s="1" t="s">
        <v>30</v>
      </c>
      <c r="D807" s="1" t="s">
        <v>859</v>
      </c>
      <c r="E807" s="1" t="s">
        <v>636</v>
      </c>
      <c r="F807" s="1" t="s">
        <v>32</v>
      </c>
      <c r="G807" s="3">
        <v>18000</v>
      </c>
      <c r="H807" s="52">
        <v>0</v>
      </c>
      <c r="I807" s="5">
        <v>25</v>
      </c>
      <c r="J807" s="5">
        <f t="shared" si="247"/>
        <v>516.6</v>
      </c>
      <c r="K807" s="53">
        <f t="shared" si="239"/>
        <v>1277.9999999999998</v>
      </c>
      <c r="L807" s="53">
        <f>+G807*1.15%</f>
        <v>207</v>
      </c>
      <c r="M807" s="5">
        <f>+G807*3.04%</f>
        <v>547.20000000000005</v>
      </c>
      <c r="N807" s="53">
        <f>+G807*7.09%</f>
        <v>1276.2</v>
      </c>
      <c r="O807" s="6">
        <v>0</v>
      </c>
      <c r="P807" s="5">
        <f>SUM(J807:N807)</f>
        <v>3825</v>
      </c>
      <c r="Q807" s="5">
        <f>+H807+I807+J807+M807+O807</f>
        <v>1088.8000000000002</v>
      </c>
      <c r="R807" s="5">
        <f>+K807+L807+N807</f>
        <v>2761.2</v>
      </c>
      <c r="S807" s="55">
        <f>+G807-Q807</f>
        <v>16911.2</v>
      </c>
      <c r="T807" s="1">
        <v>111</v>
      </c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</row>
    <row r="808" spans="1:191" s="2" customFormat="1" ht="15" customHeight="1" thickBot="1" x14ac:dyDescent="0.45">
      <c r="A808" s="1">
        <v>18</v>
      </c>
      <c r="B808" s="2" t="s">
        <v>885</v>
      </c>
      <c r="C808" s="1" t="s">
        <v>30</v>
      </c>
      <c r="D808" s="1" t="s">
        <v>859</v>
      </c>
      <c r="E808" s="1" t="s">
        <v>636</v>
      </c>
      <c r="F808" s="1" t="s">
        <v>32</v>
      </c>
      <c r="G808" s="3">
        <v>18000</v>
      </c>
      <c r="H808" s="52">
        <v>0</v>
      </c>
      <c r="I808" s="5">
        <v>25</v>
      </c>
      <c r="J808" s="5">
        <f t="shared" si="247"/>
        <v>516.6</v>
      </c>
      <c r="K808" s="53">
        <f t="shared" si="239"/>
        <v>1277.9999999999998</v>
      </c>
      <c r="L808" s="53">
        <f>+G808*1.15%</f>
        <v>207</v>
      </c>
      <c r="M808" s="5">
        <f>+G808*3.04%</f>
        <v>547.20000000000005</v>
      </c>
      <c r="N808" s="53">
        <f>+G808*7.09%</f>
        <v>1276.2</v>
      </c>
      <c r="O808" s="6">
        <v>0</v>
      </c>
      <c r="P808" s="5">
        <f>SUM(J808:N808)</f>
        <v>3825</v>
      </c>
      <c r="Q808" s="5">
        <f>+H808+I808+J808+M808+O808</f>
        <v>1088.8000000000002</v>
      </c>
      <c r="R808" s="5">
        <f>+K808+L808+N808</f>
        <v>2761.2</v>
      </c>
      <c r="S808" s="55">
        <f>+G808-Q808</f>
        <v>16911.2</v>
      </c>
      <c r="T808" s="1">
        <v>111</v>
      </c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</row>
    <row r="809" spans="1:191" s="76" customFormat="1" ht="18" customHeight="1" thickBot="1" x14ac:dyDescent="0.45">
      <c r="A809" s="84">
        <f>+A808</f>
        <v>18</v>
      </c>
      <c r="B809" s="85"/>
      <c r="C809" s="85"/>
      <c r="D809" s="85"/>
      <c r="E809" s="85"/>
      <c r="F809" s="85"/>
      <c r="G809" s="67">
        <f t="shared" ref="G809:S809" si="248">SUM(G791:G808)</f>
        <v>452250</v>
      </c>
      <c r="H809" s="68">
        <f t="shared" si="248"/>
        <v>1377.79</v>
      </c>
      <c r="I809" s="69">
        <f t="shared" si="248"/>
        <v>450</v>
      </c>
      <c r="J809" s="69">
        <f t="shared" si="248"/>
        <v>12979.567499999999</v>
      </c>
      <c r="K809" s="69">
        <f t="shared" si="248"/>
        <v>32109.764999999999</v>
      </c>
      <c r="L809" s="69">
        <f t="shared" si="248"/>
        <v>5200.875</v>
      </c>
      <c r="M809" s="69">
        <f t="shared" si="248"/>
        <v>13748.4</v>
      </c>
      <c r="N809" s="69">
        <f t="shared" si="248"/>
        <v>32064.525000000005</v>
      </c>
      <c r="O809" s="69">
        <f t="shared" si="248"/>
        <v>7936.9000000000005</v>
      </c>
      <c r="P809" s="69">
        <f t="shared" si="248"/>
        <v>96103.132500000007</v>
      </c>
      <c r="Q809" s="69">
        <f t="shared" si="248"/>
        <v>36492.657500000016</v>
      </c>
      <c r="R809" s="69">
        <f t="shared" si="248"/>
        <v>69375.165000000008</v>
      </c>
      <c r="S809" s="69">
        <f t="shared" si="248"/>
        <v>415757.34250000003</v>
      </c>
      <c r="T809" s="69"/>
      <c r="U809" s="70"/>
      <c r="V809" s="70"/>
      <c r="W809" s="70"/>
      <c r="X809" s="70"/>
      <c r="Y809" s="70"/>
      <c r="Z809" s="70"/>
      <c r="AA809" s="70"/>
      <c r="AB809" s="70"/>
      <c r="AC809" s="70"/>
      <c r="AD809" s="70"/>
      <c r="AE809" s="70"/>
      <c r="AF809" s="70"/>
      <c r="AG809" s="70"/>
      <c r="AH809" s="70"/>
      <c r="AI809" s="70"/>
      <c r="AJ809" s="70"/>
      <c r="AK809" s="70"/>
      <c r="AL809" s="70"/>
      <c r="AM809" s="70"/>
      <c r="AN809" s="70"/>
      <c r="AO809" s="70"/>
      <c r="AP809" s="70"/>
      <c r="AQ809" s="70"/>
      <c r="AR809" s="70"/>
      <c r="AS809" s="70"/>
      <c r="AT809" s="70"/>
      <c r="AU809" s="70"/>
      <c r="AV809" s="70"/>
      <c r="AW809" s="70"/>
      <c r="AX809" s="70"/>
      <c r="AY809" s="70"/>
      <c r="AZ809" s="70"/>
      <c r="BA809" s="70"/>
      <c r="BB809" s="70"/>
      <c r="BC809" s="70"/>
      <c r="BD809" s="70"/>
      <c r="BE809" s="70"/>
      <c r="BF809" s="70"/>
      <c r="BG809" s="70"/>
      <c r="BH809" s="70"/>
      <c r="BI809" s="70"/>
      <c r="BJ809" s="70"/>
      <c r="BK809" s="70"/>
      <c r="BL809" s="70"/>
      <c r="BM809" s="70"/>
      <c r="BN809" s="70"/>
      <c r="BO809" s="70"/>
      <c r="BP809" s="70"/>
      <c r="BQ809" s="70"/>
      <c r="BR809" s="70"/>
      <c r="BS809" s="70"/>
      <c r="BT809" s="70"/>
      <c r="BU809" s="70"/>
      <c r="BV809" s="70"/>
      <c r="BW809" s="70"/>
      <c r="BX809" s="70"/>
      <c r="BY809" s="70"/>
      <c r="BZ809" s="70"/>
      <c r="CA809" s="70"/>
      <c r="CB809" s="70"/>
      <c r="CC809" s="70"/>
      <c r="CD809" s="70"/>
      <c r="CE809" s="70"/>
      <c r="CF809" s="70"/>
      <c r="CG809" s="70"/>
      <c r="CH809" s="70"/>
      <c r="CI809" s="70"/>
      <c r="CJ809" s="70"/>
      <c r="CK809" s="70"/>
      <c r="CL809" s="70"/>
      <c r="CM809" s="70"/>
      <c r="CN809" s="70"/>
      <c r="CO809" s="70"/>
      <c r="CP809" s="70"/>
      <c r="CQ809" s="70"/>
      <c r="CR809" s="70"/>
      <c r="CS809" s="70"/>
      <c r="CT809" s="70"/>
      <c r="CU809" s="70"/>
      <c r="CV809" s="70"/>
      <c r="CW809" s="70"/>
      <c r="CX809" s="70"/>
      <c r="CY809" s="70"/>
      <c r="CZ809" s="70"/>
      <c r="DA809" s="70"/>
      <c r="DB809" s="70"/>
      <c r="DC809" s="70"/>
      <c r="DD809" s="70"/>
      <c r="DE809" s="70"/>
      <c r="DF809" s="70"/>
      <c r="DG809" s="70"/>
      <c r="DH809" s="70"/>
      <c r="DI809" s="70"/>
      <c r="DJ809" s="70"/>
      <c r="DK809" s="70"/>
      <c r="DL809" s="70"/>
      <c r="DM809" s="70"/>
      <c r="DN809" s="70"/>
      <c r="DO809" s="70"/>
      <c r="DP809" s="70"/>
      <c r="DQ809" s="70"/>
      <c r="DR809" s="70"/>
      <c r="DS809" s="70"/>
      <c r="DT809" s="70"/>
      <c r="DU809" s="70"/>
      <c r="DV809" s="70"/>
      <c r="DW809" s="70"/>
      <c r="DX809" s="70"/>
      <c r="DY809" s="70"/>
      <c r="DZ809" s="70"/>
      <c r="EA809" s="70"/>
      <c r="EB809" s="70"/>
      <c r="EC809" s="70"/>
      <c r="ED809" s="70"/>
      <c r="EE809" s="70"/>
      <c r="EF809" s="70"/>
      <c r="EG809" s="70"/>
      <c r="EH809" s="70"/>
      <c r="EI809" s="70"/>
      <c r="EJ809" s="70"/>
      <c r="EK809" s="70"/>
      <c r="EL809" s="70"/>
      <c r="EM809" s="70"/>
      <c r="EN809" s="70"/>
      <c r="EO809" s="70"/>
      <c r="EP809" s="70"/>
      <c r="EQ809" s="70"/>
      <c r="ER809" s="70"/>
      <c r="ES809" s="70"/>
      <c r="ET809" s="70"/>
      <c r="EU809" s="70"/>
      <c r="EV809" s="70"/>
      <c r="EW809" s="70"/>
      <c r="EX809" s="70"/>
      <c r="EY809" s="70"/>
      <c r="EZ809" s="70"/>
      <c r="FA809" s="70"/>
      <c r="FB809" s="70"/>
      <c r="FC809" s="70"/>
      <c r="FD809" s="70"/>
      <c r="FE809" s="70"/>
      <c r="FF809" s="70"/>
      <c r="FG809" s="70"/>
      <c r="FH809" s="70"/>
      <c r="FI809" s="70"/>
      <c r="FJ809" s="70"/>
      <c r="FK809" s="70"/>
      <c r="FL809" s="70"/>
    </row>
    <row r="810" spans="1:191" ht="8.1" customHeight="1" x14ac:dyDescent="0.4">
      <c r="G810" s="160">
        <f>512250-G809</f>
        <v>60000</v>
      </c>
    </row>
    <row r="811" spans="1:191" s="89" customFormat="1" ht="15" customHeight="1" x14ac:dyDescent="0.4">
      <c r="A811" s="46" t="s">
        <v>886</v>
      </c>
      <c r="B811" s="46"/>
      <c r="C811" s="46"/>
      <c r="D811" s="46"/>
      <c r="E811" s="46"/>
      <c r="F811" s="90"/>
      <c r="G811" s="118"/>
      <c r="H811" s="102"/>
      <c r="I811" s="103"/>
      <c r="J811" s="103"/>
      <c r="K811" s="103"/>
      <c r="L811" s="48"/>
      <c r="M811" s="103"/>
      <c r="N811" s="103"/>
      <c r="O811" s="104"/>
      <c r="P811" s="103"/>
      <c r="Q811" s="103"/>
      <c r="R811" s="103"/>
      <c r="S811" s="103"/>
      <c r="T811" s="101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  <c r="EP811" s="2"/>
      <c r="EQ811" s="2"/>
      <c r="ER811" s="2"/>
      <c r="ES811" s="2"/>
      <c r="ET811" s="2"/>
      <c r="EU811" s="2"/>
      <c r="EV811" s="2"/>
      <c r="EW811" s="2"/>
      <c r="EX811" s="2"/>
      <c r="EY811" s="2"/>
      <c r="EZ811" s="2"/>
      <c r="FA811" s="2"/>
      <c r="FB811" s="2"/>
      <c r="FC811" s="2"/>
      <c r="FD811" s="2"/>
      <c r="FE811" s="2"/>
      <c r="FF811" s="2"/>
      <c r="FG811" s="2"/>
      <c r="FH811" s="2"/>
      <c r="FI811" s="2"/>
      <c r="FJ811" s="2"/>
      <c r="FK811" s="2"/>
      <c r="FL811" s="2"/>
      <c r="FM811" s="2"/>
      <c r="FN811" s="2"/>
      <c r="FO811" s="2"/>
      <c r="FP811" s="2"/>
      <c r="FQ811" s="2"/>
      <c r="FR811" s="2"/>
      <c r="FS811" s="2"/>
      <c r="FT811" s="2"/>
      <c r="FU811" s="2"/>
      <c r="FV811" s="2"/>
      <c r="FW811" s="2"/>
      <c r="FX811" s="2"/>
      <c r="FY811" s="2"/>
      <c r="FZ811" s="2"/>
      <c r="GA811" s="2"/>
      <c r="GB811" s="2"/>
      <c r="GC811" s="2"/>
      <c r="GD811" s="2"/>
      <c r="GE811" s="2"/>
      <c r="GF811" s="2"/>
      <c r="GG811" s="2"/>
      <c r="GH811" s="2"/>
      <c r="GI811" s="2"/>
    </row>
    <row r="812" spans="1:191" ht="8.1" customHeight="1" x14ac:dyDescent="0.4">
      <c r="FM812" s="7"/>
      <c r="FN812" s="7"/>
      <c r="FO812" s="7"/>
      <c r="FP812" s="7"/>
      <c r="FQ812" s="7"/>
      <c r="FR812" s="7"/>
      <c r="FS812" s="7"/>
      <c r="FT812" s="7"/>
      <c r="FU812" s="7"/>
      <c r="FV812" s="7"/>
      <c r="FW812" s="7"/>
      <c r="FX812" s="7"/>
      <c r="FY812" s="7"/>
      <c r="FZ812" s="7"/>
      <c r="GA812" s="7"/>
      <c r="GB812" s="7"/>
      <c r="GC812" s="7"/>
      <c r="GD812" s="7"/>
      <c r="GE812" s="7"/>
      <c r="GF812" s="7"/>
      <c r="GG812" s="7"/>
      <c r="GH812" s="7"/>
      <c r="GI812" s="7"/>
    </row>
    <row r="813" spans="1:191" s="2" customFormat="1" ht="15" customHeight="1" x14ac:dyDescent="0.4">
      <c r="A813" s="1">
        <v>1</v>
      </c>
      <c r="B813" s="2" t="s">
        <v>887</v>
      </c>
      <c r="C813" s="1" t="s">
        <v>30</v>
      </c>
      <c r="D813" s="1" t="s">
        <v>886</v>
      </c>
      <c r="E813" s="1" t="s">
        <v>888</v>
      </c>
      <c r="F813" s="1" t="s">
        <v>32</v>
      </c>
      <c r="G813" s="3">
        <v>16132.55</v>
      </c>
      <c r="H813" s="56">
        <v>0</v>
      </c>
      <c r="I813" s="5">
        <v>25</v>
      </c>
      <c r="J813" s="5">
        <f t="shared" ref="J813:J835" si="249">+G813*2.87%</f>
        <v>463.00418499999995</v>
      </c>
      <c r="K813" s="53">
        <v>1145.4100000000001</v>
      </c>
      <c r="L813" s="53">
        <f t="shared" ref="L813:L835" si="250">+G813*1.15%</f>
        <v>185.52432499999998</v>
      </c>
      <c r="M813" s="5">
        <f t="shared" ref="M813:M835" si="251">+G813*3.04%</f>
        <v>490.42951999999997</v>
      </c>
      <c r="N813" s="53">
        <f t="shared" ref="N813:N835" si="252">+G813*7.09%</f>
        <v>1143.797795</v>
      </c>
      <c r="O813" s="6">
        <v>0</v>
      </c>
      <c r="P813" s="5">
        <f t="shared" ref="P813:P835" si="253">SUM(J813:N813)</f>
        <v>3428.165825</v>
      </c>
      <c r="Q813" s="5">
        <f t="shared" ref="Q813:Q835" si="254">+H813+I813+J813+M813+O813</f>
        <v>978.43370499999992</v>
      </c>
      <c r="R813" s="5">
        <f t="shared" ref="R813:R835" si="255">+K813+L813+N813</f>
        <v>2474.7321200000001</v>
      </c>
      <c r="S813" s="55">
        <f t="shared" ref="S813:S835" si="256">+G813-Q813</f>
        <v>15154.116295</v>
      </c>
      <c r="T813" s="1">
        <v>111</v>
      </c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</row>
    <row r="814" spans="1:191" s="2" customFormat="1" ht="15" customHeight="1" x14ac:dyDescent="0.4">
      <c r="A814" s="1">
        <v>2</v>
      </c>
      <c r="B814" s="2" t="s">
        <v>889</v>
      </c>
      <c r="C814" s="1" t="s">
        <v>30</v>
      </c>
      <c r="D814" s="1" t="s">
        <v>886</v>
      </c>
      <c r="E814" s="1" t="s">
        <v>636</v>
      </c>
      <c r="F814" s="1" t="s">
        <v>32</v>
      </c>
      <c r="G814" s="3">
        <v>18000</v>
      </c>
      <c r="H814" s="56">
        <v>0</v>
      </c>
      <c r="I814" s="5">
        <v>25</v>
      </c>
      <c r="J814" s="5">
        <f t="shared" si="249"/>
        <v>516.6</v>
      </c>
      <c r="K814" s="53">
        <f t="shared" ref="K814:K835" si="257">+G814*7.1%</f>
        <v>1277.9999999999998</v>
      </c>
      <c r="L814" s="53">
        <f t="shared" si="250"/>
        <v>207</v>
      </c>
      <c r="M814" s="5">
        <f t="shared" si="251"/>
        <v>547.20000000000005</v>
      </c>
      <c r="N814" s="53">
        <f t="shared" si="252"/>
        <v>1276.2</v>
      </c>
      <c r="O814" s="6">
        <v>0</v>
      </c>
      <c r="P814" s="5">
        <f t="shared" si="253"/>
        <v>3825</v>
      </c>
      <c r="Q814" s="5">
        <f t="shared" si="254"/>
        <v>1088.8000000000002</v>
      </c>
      <c r="R814" s="5">
        <f t="shared" si="255"/>
        <v>2761.2</v>
      </c>
      <c r="S814" s="55">
        <f t="shared" si="256"/>
        <v>16911.2</v>
      </c>
      <c r="T814" s="1">
        <v>111</v>
      </c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</row>
    <row r="815" spans="1:191" s="2" customFormat="1" ht="15" customHeight="1" x14ac:dyDescent="0.4">
      <c r="A815" s="1">
        <v>3</v>
      </c>
      <c r="B815" s="2" t="s">
        <v>890</v>
      </c>
      <c r="C815" s="1" t="s">
        <v>30</v>
      </c>
      <c r="D815" s="1" t="s">
        <v>886</v>
      </c>
      <c r="E815" s="1" t="s">
        <v>636</v>
      </c>
      <c r="F815" s="1" t="s">
        <v>32</v>
      </c>
      <c r="G815" s="3">
        <v>18000</v>
      </c>
      <c r="H815" s="56">
        <v>0</v>
      </c>
      <c r="I815" s="5">
        <v>25</v>
      </c>
      <c r="J815" s="5">
        <f t="shared" si="249"/>
        <v>516.6</v>
      </c>
      <c r="K815" s="53">
        <f t="shared" si="257"/>
        <v>1277.9999999999998</v>
      </c>
      <c r="L815" s="53">
        <f t="shared" si="250"/>
        <v>207</v>
      </c>
      <c r="M815" s="5">
        <f t="shared" si="251"/>
        <v>547.20000000000005</v>
      </c>
      <c r="N815" s="53">
        <f t="shared" si="252"/>
        <v>1276.2</v>
      </c>
      <c r="O815" s="6">
        <v>0</v>
      </c>
      <c r="P815" s="5">
        <f t="shared" si="253"/>
        <v>3825</v>
      </c>
      <c r="Q815" s="5">
        <f t="shared" si="254"/>
        <v>1088.8000000000002</v>
      </c>
      <c r="R815" s="5">
        <f t="shared" si="255"/>
        <v>2761.2</v>
      </c>
      <c r="S815" s="55">
        <f t="shared" si="256"/>
        <v>16911.2</v>
      </c>
      <c r="T815" s="1">
        <v>111</v>
      </c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</row>
    <row r="816" spans="1:191" s="2" customFormat="1" ht="15" customHeight="1" x14ac:dyDescent="0.4">
      <c r="A816" s="1">
        <v>4</v>
      </c>
      <c r="B816" s="2" t="s">
        <v>891</v>
      </c>
      <c r="C816" s="1" t="s">
        <v>30</v>
      </c>
      <c r="D816" s="1" t="s">
        <v>886</v>
      </c>
      <c r="E816" s="1" t="s">
        <v>892</v>
      </c>
      <c r="F816" s="1" t="s">
        <v>32</v>
      </c>
      <c r="G816" s="3">
        <v>18000</v>
      </c>
      <c r="H816" s="56">
        <v>0</v>
      </c>
      <c r="I816" s="5">
        <v>25</v>
      </c>
      <c r="J816" s="5">
        <f t="shared" si="249"/>
        <v>516.6</v>
      </c>
      <c r="K816" s="53">
        <f t="shared" si="257"/>
        <v>1277.9999999999998</v>
      </c>
      <c r="L816" s="53">
        <f t="shared" si="250"/>
        <v>207</v>
      </c>
      <c r="M816" s="5">
        <f t="shared" si="251"/>
        <v>547.20000000000005</v>
      </c>
      <c r="N816" s="53">
        <f t="shared" si="252"/>
        <v>1276.2</v>
      </c>
      <c r="O816" s="6">
        <v>1587.38</v>
      </c>
      <c r="P816" s="5">
        <f t="shared" si="253"/>
        <v>3825</v>
      </c>
      <c r="Q816" s="5">
        <f t="shared" si="254"/>
        <v>2676.1800000000003</v>
      </c>
      <c r="R816" s="5">
        <f t="shared" si="255"/>
        <v>2761.2</v>
      </c>
      <c r="S816" s="55">
        <f t="shared" si="256"/>
        <v>15323.82</v>
      </c>
      <c r="T816" s="1">
        <v>111</v>
      </c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</row>
    <row r="817" spans="1:168" s="2" customFormat="1" ht="15" customHeight="1" x14ac:dyDescent="0.4">
      <c r="A817" s="1">
        <v>5</v>
      </c>
      <c r="B817" s="2" t="s">
        <v>893</v>
      </c>
      <c r="C817" s="1" t="s">
        <v>34</v>
      </c>
      <c r="D817" s="1" t="s">
        <v>886</v>
      </c>
      <c r="E817" s="1" t="s">
        <v>596</v>
      </c>
      <c r="F817" s="1" t="s">
        <v>32</v>
      </c>
      <c r="G817" s="3">
        <v>32700</v>
      </c>
      <c r="H817" s="56">
        <v>0</v>
      </c>
      <c r="I817" s="5">
        <v>25</v>
      </c>
      <c r="J817" s="5">
        <v>938.49</v>
      </c>
      <c r="K817" s="53">
        <f t="shared" si="257"/>
        <v>2321.6999999999998</v>
      </c>
      <c r="L817" s="53">
        <f>+G817*1.15%</f>
        <v>376.05</v>
      </c>
      <c r="M817" s="5">
        <f>+G817*3.04%</f>
        <v>994.08</v>
      </c>
      <c r="N817" s="53">
        <f>+G817*7.09%</f>
        <v>2318.4300000000003</v>
      </c>
      <c r="O817" s="6">
        <v>0</v>
      </c>
      <c r="P817" s="5">
        <f>SUM(J817:N817)</f>
        <v>6948.75</v>
      </c>
      <c r="Q817" s="5">
        <f>+H817+I817+J817+M817+O817</f>
        <v>1957.5700000000002</v>
      </c>
      <c r="R817" s="5">
        <f>+K817+L817+N817</f>
        <v>5016.18</v>
      </c>
      <c r="S817" s="55">
        <f>+G817-Q817</f>
        <v>30742.43</v>
      </c>
      <c r="T817" s="1">
        <v>111</v>
      </c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</row>
    <row r="818" spans="1:168" s="2" customFormat="1" ht="15" customHeight="1" x14ac:dyDescent="0.4">
      <c r="A818" s="1">
        <v>6</v>
      </c>
      <c r="B818" s="2" t="s">
        <v>894</v>
      </c>
      <c r="C818" s="1" t="s">
        <v>30</v>
      </c>
      <c r="D818" s="1" t="s">
        <v>886</v>
      </c>
      <c r="E818" s="1" t="s">
        <v>866</v>
      </c>
      <c r="F818" s="1" t="s">
        <v>32</v>
      </c>
      <c r="G818" s="3">
        <v>22000</v>
      </c>
      <c r="H818" s="56">
        <v>0</v>
      </c>
      <c r="I818" s="5">
        <v>25</v>
      </c>
      <c r="J818" s="5">
        <f t="shared" si="249"/>
        <v>631.4</v>
      </c>
      <c r="K818" s="53">
        <f t="shared" si="257"/>
        <v>1561.9999999999998</v>
      </c>
      <c r="L818" s="53">
        <f t="shared" si="250"/>
        <v>253</v>
      </c>
      <c r="M818" s="5">
        <f t="shared" si="251"/>
        <v>668.8</v>
      </c>
      <c r="N818" s="53">
        <f t="shared" si="252"/>
        <v>1559.8000000000002</v>
      </c>
      <c r="O818" s="6">
        <v>0</v>
      </c>
      <c r="P818" s="5">
        <f t="shared" si="253"/>
        <v>4675</v>
      </c>
      <c r="Q818" s="5">
        <f t="shared" si="254"/>
        <v>1325.1999999999998</v>
      </c>
      <c r="R818" s="5">
        <f t="shared" si="255"/>
        <v>3374.8</v>
      </c>
      <c r="S818" s="55">
        <f t="shared" si="256"/>
        <v>20674.8</v>
      </c>
      <c r="T818" s="1">
        <v>111</v>
      </c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</row>
    <row r="819" spans="1:168" s="2" customFormat="1" ht="15" customHeight="1" x14ac:dyDescent="0.4">
      <c r="A819" s="1">
        <v>7</v>
      </c>
      <c r="B819" s="2" t="s">
        <v>895</v>
      </c>
      <c r="C819" s="1" t="s">
        <v>30</v>
      </c>
      <c r="D819" s="1" t="s">
        <v>886</v>
      </c>
      <c r="E819" s="1" t="s">
        <v>636</v>
      </c>
      <c r="F819" s="1" t="s">
        <v>32</v>
      </c>
      <c r="G819" s="3">
        <v>18000</v>
      </c>
      <c r="H819" s="56">
        <v>0</v>
      </c>
      <c r="I819" s="5">
        <v>25</v>
      </c>
      <c r="J819" s="5">
        <f t="shared" si="249"/>
        <v>516.6</v>
      </c>
      <c r="K819" s="53">
        <f t="shared" si="257"/>
        <v>1277.9999999999998</v>
      </c>
      <c r="L819" s="53">
        <f t="shared" si="250"/>
        <v>207</v>
      </c>
      <c r="M819" s="5">
        <f t="shared" si="251"/>
        <v>547.20000000000005</v>
      </c>
      <c r="N819" s="53">
        <f>+G819*7.09%</f>
        <v>1276.2</v>
      </c>
      <c r="O819" s="6">
        <v>0</v>
      </c>
      <c r="P819" s="5">
        <f>SUM(J819:N819)</f>
        <v>3825</v>
      </c>
      <c r="Q819" s="5">
        <f>+H819+I819+J819+M819+O819</f>
        <v>1088.8000000000002</v>
      </c>
      <c r="R819" s="5">
        <f>+K819+L819+N819</f>
        <v>2761.2</v>
      </c>
      <c r="S819" s="55">
        <f>+G819-Q819</f>
        <v>16911.2</v>
      </c>
      <c r="T819" s="1">
        <v>111</v>
      </c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</row>
    <row r="820" spans="1:168" s="2" customFormat="1" ht="15" customHeight="1" x14ac:dyDescent="0.4">
      <c r="A820" s="1">
        <v>8</v>
      </c>
      <c r="B820" s="2" t="s">
        <v>896</v>
      </c>
      <c r="C820" s="1" t="s">
        <v>30</v>
      </c>
      <c r="D820" s="1" t="s">
        <v>886</v>
      </c>
      <c r="E820" s="1" t="s">
        <v>636</v>
      </c>
      <c r="F820" s="1" t="s">
        <v>32</v>
      </c>
      <c r="G820" s="3">
        <v>18000</v>
      </c>
      <c r="H820" s="56">
        <v>0</v>
      </c>
      <c r="I820" s="5">
        <v>25</v>
      </c>
      <c r="J820" s="5">
        <f t="shared" si="249"/>
        <v>516.6</v>
      </c>
      <c r="K820" s="53">
        <f t="shared" si="257"/>
        <v>1277.9999999999998</v>
      </c>
      <c r="L820" s="53">
        <f t="shared" si="250"/>
        <v>207</v>
      </c>
      <c r="M820" s="5">
        <f t="shared" si="251"/>
        <v>547.20000000000005</v>
      </c>
      <c r="N820" s="53">
        <f t="shared" si="252"/>
        <v>1276.2</v>
      </c>
      <c r="O820" s="6">
        <v>0</v>
      </c>
      <c r="P820" s="5">
        <f t="shared" si="253"/>
        <v>3825</v>
      </c>
      <c r="Q820" s="5">
        <f t="shared" si="254"/>
        <v>1088.8000000000002</v>
      </c>
      <c r="R820" s="5">
        <f t="shared" si="255"/>
        <v>2761.2</v>
      </c>
      <c r="S820" s="55">
        <f t="shared" si="256"/>
        <v>16911.2</v>
      </c>
      <c r="T820" s="1">
        <v>111</v>
      </c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</row>
    <row r="821" spans="1:168" s="2" customFormat="1" ht="15" customHeight="1" x14ac:dyDescent="0.4">
      <c r="A821" s="1">
        <v>9</v>
      </c>
      <c r="B821" s="2" t="s">
        <v>897</v>
      </c>
      <c r="C821" s="1" t="s">
        <v>30</v>
      </c>
      <c r="D821" s="1" t="s">
        <v>886</v>
      </c>
      <c r="E821" s="1" t="s">
        <v>636</v>
      </c>
      <c r="F821" s="1" t="s">
        <v>32</v>
      </c>
      <c r="G821" s="3">
        <v>18000</v>
      </c>
      <c r="H821" s="56">
        <v>0</v>
      </c>
      <c r="I821" s="5">
        <v>25</v>
      </c>
      <c r="J821" s="5">
        <f t="shared" si="249"/>
        <v>516.6</v>
      </c>
      <c r="K821" s="53">
        <f t="shared" si="257"/>
        <v>1277.9999999999998</v>
      </c>
      <c r="L821" s="53">
        <f t="shared" si="250"/>
        <v>207</v>
      </c>
      <c r="M821" s="5">
        <f t="shared" si="251"/>
        <v>547.20000000000005</v>
      </c>
      <c r="N821" s="53">
        <f t="shared" si="252"/>
        <v>1276.2</v>
      </c>
      <c r="O821" s="6">
        <v>0</v>
      </c>
      <c r="P821" s="5">
        <f t="shared" si="253"/>
        <v>3825</v>
      </c>
      <c r="Q821" s="5">
        <f t="shared" si="254"/>
        <v>1088.8000000000002</v>
      </c>
      <c r="R821" s="5">
        <f t="shared" si="255"/>
        <v>2761.2</v>
      </c>
      <c r="S821" s="55">
        <f t="shared" si="256"/>
        <v>16911.2</v>
      </c>
      <c r="T821" s="1">
        <v>111</v>
      </c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</row>
    <row r="822" spans="1:168" s="2" customFormat="1" ht="15" customHeight="1" x14ac:dyDescent="0.4">
      <c r="A822" s="1">
        <v>10</v>
      </c>
      <c r="B822" s="2" t="s">
        <v>898</v>
      </c>
      <c r="C822" s="1" t="s">
        <v>30</v>
      </c>
      <c r="D822" s="1" t="s">
        <v>886</v>
      </c>
      <c r="E822" s="1" t="s">
        <v>899</v>
      </c>
      <c r="F822" s="1" t="s">
        <v>32</v>
      </c>
      <c r="G822" s="3">
        <v>22575</v>
      </c>
      <c r="H822" s="56">
        <v>0</v>
      </c>
      <c r="I822" s="5">
        <v>25</v>
      </c>
      <c r="J822" s="5">
        <f t="shared" si="249"/>
        <v>647.90250000000003</v>
      </c>
      <c r="K822" s="53">
        <v>1602.83</v>
      </c>
      <c r="L822" s="53">
        <f t="shared" si="250"/>
        <v>259.61250000000001</v>
      </c>
      <c r="M822" s="5">
        <f t="shared" si="251"/>
        <v>686.28</v>
      </c>
      <c r="N822" s="53">
        <f t="shared" si="252"/>
        <v>1600.5675000000001</v>
      </c>
      <c r="O822" s="6">
        <v>0</v>
      </c>
      <c r="P822" s="5">
        <f t="shared" si="253"/>
        <v>4797.1925000000001</v>
      </c>
      <c r="Q822" s="5">
        <f t="shared" si="254"/>
        <v>1359.1824999999999</v>
      </c>
      <c r="R822" s="5">
        <f t="shared" si="255"/>
        <v>3463.01</v>
      </c>
      <c r="S822" s="55">
        <f t="shared" si="256"/>
        <v>21215.817500000001</v>
      </c>
      <c r="T822" s="1">
        <v>111</v>
      </c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</row>
    <row r="823" spans="1:168" s="2" customFormat="1" ht="15" customHeight="1" x14ac:dyDescent="0.4">
      <c r="A823" s="1">
        <v>11</v>
      </c>
      <c r="B823" s="2" t="s">
        <v>900</v>
      </c>
      <c r="C823" s="1" t="s">
        <v>30</v>
      </c>
      <c r="D823" s="1" t="s">
        <v>886</v>
      </c>
      <c r="E823" s="1" t="s">
        <v>899</v>
      </c>
      <c r="F823" s="1" t="s">
        <v>32</v>
      </c>
      <c r="G823" s="3">
        <v>22575</v>
      </c>
      <c r="H823" s="56">
        <v>0</v>
      </c>
      <c r="I823" s="5">
        <v>25</v>
      </c>
      <c r="J823" s="5">
        <f t="shared" si="249"/>
        <v>647.90250000000003</v>
      </c>
      <c r="K823" s="53">
        <v>1602.83</v>
      </c>
      <c r="L823" s="53">
        <f t="shared" si="250"/>
        <v>259.61250000000001</v>
      </c>
      <c r="M823" s="5">
        <f t="shared" si="251"/>
        <v>686.28</v>
      </c>
      <c r="N823" s="53">
        <f>+G823*7.09%</f>
        <v>1600.5675000000001</v>
      </c>
      <c r="O823" s="6">
        <v>0</v>
      </c>
      <c r="P823" s="5">
        <f>SUM(J823:N823)</f>
        <v>4797.1925000000001</v>
      </c>
      <c r="Q823" s="5">
        <f>+H823+I823+J823+M823+O823</f>
        <v>1359.1824999999999</v>
      </c>
      <c r="R823" s="5">
        <f>+K823+L823+N823</f>
        <v>3463.01</v>
      </c>
      <c r="S823" s="55">
        <f>+G823-Q823</f>
        <v>21215.817500000001</v>
      </c>
      <c r="T823" s="1">
        <v>111</v>
      </c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</row>
    <row r="824" spans="1:168" s="2" customFormat="1" ht="15" customHeight="1" x14ac:dyDescent="0.4">
      <c r="A824" s="1">
        <v>12</v>
      </c>
      <c r="B824" s="2" t="s">
        <v>901</v>
      </c>
      <c r="C824" s="1" t="s">
        <v>34</v>
      </c>
      <c r="D824" s="1" t="s">
        <v>886</v>
      </c>
      <c r="E824" s="1" t="s">
        <v>902</v>
      </c>
      <c r="F824" s="1" t="s">
        <v>32</v>
      </c>
      <c r="G824" s="3">
        <v>22575</v>
      </c>
      <c r="H824" s="56">
        <v>0</v>
      </c>
      <c r="I824" s="5">
        <v>25</v>
      </c>
      <c r="J824" s="5">
        <f t="shared" si="249"/>
        <v>647.90250000000003</v>
      </c>
      <c r="K824" s="53">
        <v>1602.83</v>
      </c>
      <c r="L824" s="53">
        <f t="shared" si="250"/>
        <v>259.61250000000001</v>
      </c>
      <c r="M824" s="5">
        <f t="shared" si="251"/>
        <v>686.28</v>
      </c>
      <c r="N824" s="53">
        <f t="shared" si="252"/>
        <v>1600.5675000000001</v>
      </c>
      <c r="O824" s="6">
        <v>0</v>
      </c>
      <c r="P824" s="5">
        <f t="shared" si="253"/>
        <v>4797.1925000000001</v>
      </c>
      <c r="Q824" s="5">
        <f t="shared" si="254"/>
        <v>1359.1824999999999</v>
      </c>
      <c r="R824" s="5">
        <f t="shared" si="255"/>
        <v>3463.01</v>
      </c>
      <c r="S824" s="55">
        <f t="shared" si="256"/>
        <v>21215.817500000001</v>
      </c>
      <c r="T824" s="1">
        <v>111</v>
      </c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</row>
    <row r="825" spans="1:168" s="2" customFormat="1" ht="15" customHeight="1" x14ac:dyDescent="0.4">
      <c r="A825" s="1">
        <v>13</v>
      </c>
      <c r="B825" s="2" t="s">
        <v>903</v>
      </c>
      <c r="C825" s="1" t="s">
        <v>30</v>
      </c>
      <c r="D825" s="1" t="s">
        <v>886</v>
      </c>
      <c r="E825" s="1" t="s">
        <v>661</v>
      </c>
      <c r="F825" s="1" t="s">
        <v>32</v>
      </c>
      <c r="G825" s="3">
        <v>22575</v>
      </c>
      <c r="H825" s="56">
        <v>0</v>
      </c>
      <c r="I825" s="5">
        <v>25</v>
      </c>
      <c r="J825" s="5">
        <f t="shared" si="249"/>
        <v>647.90250000000003</v>
      </c>
      <c r="K825" s="53">
        <v>1602.83</v>
      </c>
      <c r="L825" s="53">
        <f t="shared" si="250"/>
        <v>259.61250000000001</v>
      </c>
      <c r="M825" s="5">
        <f t="shared" si="251"/>
        <v>686.28</v>
      </c>
      <c r="N825" s="53">
        <f t="shared" si="252"/>
        <v>1600.5675000000001</v>
      </c>
      <c r="O825" s="6">
        <v>0</v>
      </c>
      <c r="P825" s="5">
        <f t="shared" si="253"/>
        <v>4797.1925000000001</v>
      </c>
      <c r="Q825" s="5">
        <f t="shared" si="254"/>
        <v>1359.1824999999999</v>
      </c>
      <c r="R825" s="5">
        <f t="shared" si="255"/>
        <v>3463.01</v>
      </c>
      <c r="S825" s="55">
        <f t="shared" si="256"/>
        <v>21215.817500000001</v>
      </c>
      <c r="T825" s="1">
        <v>111</v>
      </c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</row>
    <row r="826" spans="1:168" s="2" customFormat="1" ht="15" customHeight="1" x14ac:dyDescent="0.4">
      <c r="A826" s="1">
        <v>14</v>
      </c>
      <c r="B826" s="2" t="s">
        <v>904</v>
      </c>
      <c r="C826" s="1" t="s">
        <v>30</v>
      </c>
      <c r="D826" s="1" t="s">
        <v>886</v>
      </c>
      <c r="E826" s="1" t="s">
        <v>153</v>
      </c>
      <c r="F826" s="1" t="s">
        <v>32</v>
      </c>
      <c r="G826" s="3">
        <v>22575</v>
      </c>
      <c r="H826" s="56">
        <v>0</v>
      </c>
      <c r="I826" s="5">
        <v>25</v>
      </c>
      <c r="J826" s="5">
        <f t="shared" si="249"/>
        <v>647.90250000000003</v>
      </c>
      <c r="K826" s="53">
        <v>1602.83</v>
      </c>
      <c r="L826" s="53">
        <f t="shared" si="250"/>
        <v>259.61250000000001</v>
      </c>
      <c r="M826" s="5">
        <f t="shared" si="251"/>
        <v>686.28</v>
      </c>
      <c r="N826" s="53">
        <f t="shared" si="252"/>
        <v>1600.5675000000001</v>
      </c>
      <c r="O826" s="6">
        <v>0</v>
      </c>
      <c r="P826" s="5">
        <f t="shared" si="253"/>
        <v>4797.1925000000001</v>
      </c>
      <c r="Q826" s="5">
        <f t="shared" si="254"/>
        <v>1359.1824999999999</v>
      </c>
      <c r="R826" s="5">
        <f t="shared" si="255"/>
        <v>3463.01</v>
      </c>
      <c r="S826" s="55">
        <f t="shared" si="256"/>
        <v>21215.817500000001</v>
      </c>
      <c r="T826" s="1">
        <v>111</v>
      </c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</row>
    <row r="827" spans="1:168" s="2" customFormat="1" ht="15" customHeight="1" x14ac:dyDescent="0.4">
      <c r="A827" s="1">
        <v>15</v>
      </c>
      <c r="B827" s="2" t="s">
        <v>905</v>
      </c>
      <c r="C827" s="1" t="s">
        <v>30</v>
      </c>
      <c r="D827" s="1" t="s">
        <v>886</v>
      </c>
      <c r="E827" s="1" t="s">
        <v>661</v>
      </c>
      <c r="F827" s="1" t="s">
        <v>32</v>
      </c>
      <c r="G827" s="3">
        <v>22575</v>
      </c>
      <c r="H827" s="56">
        <v>0</v>
      </c>
      <c r="I827" s="5">
        <v>25</v>
      </c>
      <c r="J827" s="5">
        <f t="shared" si="249"/>
        <v>647.90250000000003</v>
      </c>
      <c r="K827" s="53">
        <v>1602.83</v>
      </c>
      <c r="L827" s="53">
        <f t="shared" si="250"/>
        <v>259.61250000000001</v>
      </c>
      <c r="M827" s="5">
        <f t="shared" si="251"/>
        <v>686.28</v>
      </c>
      <c r="N827" s="53">
        <f t="shared" si="252"/>
        <v>1600.5675000000001</v>
      </c>
      <c r="O827" s="6">
        <v>0</v>
      </c>
      <c r="P827" s="5">
        <f t="shared" si="253"/>
        <v>4797.1925000000001</v>
      </c>
      <c r="Q827" s="5">
        <f t="shared" si="254"/>
        <v>1359.1824999999999</v>
      </c>
      <c r="R827" s="5">
        <f t="shared" si="255"/>
        <v>3463.01</v>
      </c>
      <c r="S827" s="55">
        <f t="shared" si="256"/>
        <v>21215.817500000001</v>
      </c>
      <c r="T827" s="1">
        <v>111</v>
      </c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</row>
    <row r="828" spans="1:168" s="2" customFormat="1" ht="15" customHeight="1" x14ac:dyDescent="0.4">
      <c r="A828" s="1">
        <v>16</v>
      </c>
      <c r="B828" s="2" t="s">
        <v>906</v>
      </c>
      <c r="C828" s="1" t="s">
        <v>30</v>
      </c>
      <c r="D828" s="1" t="s">
        <v>886</v>
      </c>
      <c r="E828" s="1" t="s">
        <v>661</v>
      </c>
      <c r="F828" s="1" t="s">
        <v>32</v>
      </c>
      <c r="G828" s="3">
        <v>22575</v>
      </c>
      <c r="H828" s="56">
        <v>0</v>
      </c>
      <c r="I828" s="5">
        <v>25</v>
      </c>
      <c r="J828" s="5">
        <f t="shared" si="249"/>
        <v>647.90250000000003</v>
      </c>
      <c r="K828" s="53">
        <v>1602.83</v>
      </c>
      <c r="L828" s="53">
        <f t="shared" si="250"/>
        <v>259.61250000000001</v>
      </c>
      <c r="M828" s="5">
        <f t="shared" si="251"/>
        <v>686.28</v>
      </c>
      <c r="N828" s="53">
        <f t="shared" si="252"/>
        <v>1600.5675000000001</v>
      </c>
      <c r="O828" s="6">
        <v>0</v>
      </c>
      <c r="P828" s="5">
        <f t="shared" si="253"/>
        <v>4797.1925000000001</v>
      </c>
      <c r="Q828" s="5">
        <f t="shared" si="254"/>
        <v>1359.1824999999999</v>
      </c>
      <c r="R828" s="5">
        <f t="shared" si="255"/>
        <v>3463.01</v>
      </c>
      <c r="S828" s="55">
        <f t="shared" si="256"/>
        <v>21215.817500000001</v>
      </c>
      <c r="T828" s="1">
        <v>111</v>
      </c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</row>
    <row r="829" spans="1:168" s="2" customFormat="1" ht="15" customHeight="1" x14ac:dyDescent="0.4">
      <c r="A829" s="1">
        <v>17</v>
      </c>
      <c r="B829" s="2" t="s">
        <v>907</v>
      </c>
      <c r="C829" s="1" t="s">
        <v>34</v>
      </c>
      <c r="D829" s="1" t="s">
        <v>886</v>
      </c>
      <c r="E829" s="1" t="s">
        <v>902</v>
      </c>
      <c r="F829" s="1" t="s">
        <v>32</v>
      </c>
      <c r="G829" s="3">
        <v>22575</v>
      </c>
      <c r="H829" s="56">
        <v>0</v>
      </c>
      <c r="I829" s="5">
        <v>25</v>
      </c>
      <c r="J829" s="5">
        <f t="shared" si="249"/>
        <v>647.90250000000003</v>
      </c>
      <c r="K829" s="53">
        <v>1602.83</v>
      </c>
      <c r="L829" s="53">
        <f t="shared" si="250"/>
        <v>259.61250000000001</v>
      </c>
      <c r="M829" s="5">
        <f t="shared" si="251"/>
        <v>686.28</v>
      </c>
      <c r="N829" s="53">
        <f t="shared" si="252"/>
        <v>1600.5675000000001</v>
      </c>
      <c r="O829" s="6">
        <v>0</v>
      </c>
      <c r="P829" s="5">
        <f t="shared" si="253"/>
        <v>4797.1925000000001</v>
      </c>
      <c r="Q829" s="5">
        <f t="shared" si="254"/>
        <v>1359.1824999999999</v>
      </c>
      <c r="R829" s="5">
        <f t="shared" si="255"/>
        <v>3463.01</v>
      </c>
      <c r="S829" s="55">
        <f t="shared" si="256"/>
        <v>21215.817500000001</v>
      </c>
      <c r="T829" s="1">
        <v>111</v>
      </c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</row>
    <row r="830" spans="1:168" s="2" customFormat="1" ht="15" customHeight="1" x14ac:dyDescent="0.4">
      <c r="A830" s="1">
        <v>18</v>
      </c>
      <c r="B830" s="2" t="s">
        <v>908</v>
      </c>
      <c r="C830" s="1" t="s">
        <v>34</v>
      </c>
      <c r="D830" s="1" t="s">
        <v>886</v>
      </c>
      <c r="E830" s="1" t="s">
        <v>62</v>
      </c>
      <c r="F830" s="1" t="s">
        <v>32</v>
      </c>
      <c r="G830" s="3">
        <v>28350</v>
      </c>
      <c r="H830" s="56">
        <v>0</v>
      </c>
      <c r="I830" s="5">
        <v>25</v>
      </c>
      <c r="J830" s="5">
        <f t="shared" si="249"/>
        <v>813.64499999999998</v>
      </c>
      <c r="K830" s="53">
        <f t="shared" si="257"/>
        <v>2012.85</v>
      </c>
      <c r="L830" s="53">
        <f t="shared" si="250"/>
        <v>326.02499999999998</v>
      </c>
      <c r="M830" s="5">
        <f t="shared" si="251"/>
        <v>861.84</v>
      </c>
      <c r="N830" s="53">
        <f t="shared" si="252"/>
        <v>2010.0150000000001</v>
      </c>
      <c r="O830" s="6">
        <v>0</v>
      </c>
      <c r="P830" s="5">
        <f t="shared" si="253"/>
        <v>6024.375</v>
      </c>
      <c r="Q830" s="5">
        <f t="shared" si="254"/>
        <v>1700.4850000000001</v>
      </c>
      <c r="R830" s="5">
        <f t="shared" si="255"/>
        <v>4348.8900000000003</v>
      </c>
      <c r="S830" s="55">
        <f t="shared" si="256"/>
        <v>26649.514999999999</v>
      </c>
      <c r="T830" s="1">
        <v>111</v>
      </c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</row>
    <row r="831" spans="1:168" s="2" customFormat="1" ht="15" customHeight="1" x14ac:dyDescent="0.4">
      <c r="A831" s="1">
        <v>19</v>
      </c>
      <c r="B831" s="2" t="s">
        <v>909</v>
      </c>
      <c r="C831" s="1" t="s">
        <v>34</v>
      </c>
      <c r="D831" s="1" t="s">
        <v>886</v>
      </c>
      <c r="E831" s="134" t="s">
        <v>910</v>
      </c>
      <c r="F831" s="1" t="s">
        <v>32</v>
      </c>
      <c r="G831" s="3">
        <v>30000</v>
      </c>
      <c r="H831" s="56">
        <v>0</v>
      </c>
      <c r="I831" s="5">
        <v>25</v>
      </c>
      <c r="J831" s="5">
        <f t="shared" si="249"/>
        <v>861</v>
      </c>
      <c r="K831" s="53">
        <f t="shared" si="257"/>
        <v>2130</v>
      </c>
      <c r="L831" s="53">
        <f t="shared" si="250"/>
        <v>345</v>
      </c>
      <c r="M831" s="5">
        <f t="shared" si="251"/>
        <v>912</v>
      </c>
      <c r="N831" s="53">
        <f t="shared" si="252"/>
        <v>2127</v>
      </c>
      <c r="O831" s="6">
        <v>0</v>
      </c>
      <c r="P831" s="5">
        <f t="shared" si="253"/>
        <v>6375</v>
      </c>
      <c r="Q831" s="5">
        <f t="shared" si="254"/>
        <v>1798</v>
      </c>
      <c r="R831" s="5">
        <f t="shared" si="255"/>
        <v>4602</v>
      </c>
      <c r="S831" s="55">
        <f t="shared" si="256"/>
        <v>28202</v>
      </c>
      <c r="T831" s="1">
        <v>111</v>
      </c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</row>
    <row r="832" spans="1:168" s="2" customFormat="1" ht="15" customHeight="1" x14ac:dyDescent="0.4">
      <c r="A832" s="1">
        <v>20</v>
      </c>
      <c r="B832" s="2" t="s">
        <v>911</v>
      </c>
      <c r="C832" s="1" t="s">
        <v>30</v>
      </c>
      <c r="D832" s="1" t="s">
        <v>886</v>
      </c>
      <c r="E832" s="1" t="s">
        <v>636</v>
      </c>
      <c r="F832" s="1" t="s">
        <v>32</v>
      </c>
      <c r="G832" s="3">
        <v>18000</v>
      </c>
      <c r="H832" s="56">
        <v>0</v>
      </c>
      <c r="I832" s="5">
        <v>25</v>
      </c>
      <c r="J832" s="5">
        <f t="shared" si="249"/>
        <v>516.6</v>
      </c>
      <c r="K832" s="53">
        <f t="shared" si="257"/>
        <v>1277.9999999999998</v>
      </c>
      <c r="L832" s="53">
        <f t="shared" si="250"/>
        <v>207</v>
      </c>
      <c r="M832" s="5">
        <f t="shared" si="251"/>
        <v>547.20000000000005</v>
      </c>
      <c r="N832" s="53">
        <f t="shared" si="252"/>
        <v>1276.2</v>
      </c>
      <c r="O832" s="6">
        <v>0</v>
      </c>
      <c r="P832" s="5">
        <f t="shared" si="253"/>
        <v>3825</v>
      </c>
      <c r="Q832" s="5">
        <f t="shared" si="254"/>
        <v>1088.8000000000002</v>
      </c>
      <c r="R832" s="5">
        <f t="shared" si="255"/>
        <v>2761.2</v>
      </c>
      <c r="S832" s="55">
        <f t="shared" si="256"/>
        <v>16911.2</v>
      </c>
      <c r="T832" s="1">
        <v>111</v>
      </c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</row>
    <row r="833" spans="1:191" s="2" customFormat="1" ht="15" customHeight="1" x14ac:dyDescent="0.4">
      <c r="A833" s="1">
        <v>21</v>
      </c>
      <c r="B833" s="2" t="s">
        <v>912</v>
      </c>
      <c r="C833" s="1" t="s">
        <v>30</v>
      </c>
      <c r="D833" s="1" t="s">
        <v>886</v>
      </c>
      <c r="E833" s="1" t="s">
        <v>879</v>
      </c>
      <c r="F833" s="1" t="s">
        <v>32</v>
      </c>
      <c r="G833" s="3">
        <v>31080</v>
      </c>
      <c r="H833" s="56">
        <v>0</v>
      </c>
      <c r="I833" s="5">
        <v>25</v>
      </c>
      <c r="J833" s="5">
        <f t="shared" si="249"/>
        <v>891.99599999999998</v>
      </c>
      <c r="K833" s="53">
        <f t="shared" si="257"/>
        <v>2206.6799999999998</v>
      </c>
      <c r="L833" s="53">
        <f t="shared" si="250"/>
        <v>357.42</v>
      </c>
      <c r="M833" s="5">
        <f t="shared" si="251"/>
        <v>944.83199999999999</v>
      </c>
      <c r="N833" s="53">
        <f t="shared" si="252"/>
        <v>2203.5720000000001</v>
      </c>
      <c r="O833" s="6">
        <v>0</v>
      </c>
      <c r="P833" s="5">
        <f t="shared" si="253"/>
        <v>6604.5</v>
      </c>
      <c r="Q833" s="5">
        <f t="shared" si="254"/>
        <v>1861.828</v>
      </c>
      <c r="R833" s="5">
        <f t="shared" si="255"/>
        <v>4767.6720000000005</v>
      </c>
      <c r="S833" s="55">
        <f t="shared" si="256"/>
        <v>29218.171999999999</v>
      </c>
      <c r="T833" s="1">
        <v>111</v>
      </c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</row>
    <row r="834" spans="1:191" s="2" customFormat="1" ht="15" customHeight="1" x14ac:dyDescent="0.4">
      <c r="A834" s="1">
        <v>22</v>
      </c>
      <c r="B834" s="2" t="s">
        <v>913</v>
      </c>
      <c r="C834" s="1" t="s">
        <v>34</v>
      </c>
      <c r="D834" s="1" t="s">
        <v>886</v>
      </c>
      <c r="E834" s="1" t="s">
        <v>596</v>
      </c>
      <c r="F834" s="1" t="s">
        <v>32</v>
      </c>
      <c r="G834" s="3">
        <v>32700</v>
      </c>
      <c r="H834" s="56">
        <v>0</v>
      </c>
      <c r="I834" s="5">
        <v>25</v>
      </c>
      <c r="J834" s="5">
        <f t="shared" si="249"/>
        <v>938.49</v>
      </c>
      <c r="K834" s="53">
        <f t="shared" si="257"/>
        <v>2321.6999999999998</v>
      </c>
      <c r="L834" s="53">
        <f t="shared" si="250"/>
        <v>376.05</v>
      </c>
      <c r="M834" s="5">
        <f t="shared" si="251"/>
        <v>994.08</v>
      </c>
      <c r="N834" s="53">
        <f t="shared" si="252"/>
        <v>2318.4300000000003</v>
      </c>
      <c r="O834" s="6">
        <v>0</v>
      </c>
      <c r="P834" s="5">
        <f t="shared" si="253"/>
        <v>6948.75</v>
      </c>
      <c r="Q834" s="5">
        <f t="shared" si="254"/>
        <v>1957.5700000000002</v>
      </c>
      <c r="R834" s="5">
        <f t="shared" si="255"/>
        <v>5016.18</v>
      </c>
      <c r="S834" s="55">
        <f t="shared" si="256"/>
        <v>30742.43</v>
      </c>
      <c r="T834" s="1">
        <v>111</v>
      </c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</row>
    <row r="835" spans="1:191" s="2" customFormat="1" ht="15" customHeight="1" thickBot="1" x14ac:dyDescent="0.45">
      <c r="A835" s="1">
        <v>23</v>
      </c>
      <c r="B835" s="2" t="s">
        <v>914</v>
      </c>
      <c r="C835" s="1" t="s">
        <v>34</v>
      </c>
      <c r="D835" s="1" t="s">
        <v>886</v>
      </c>
      <c r="E835" s="1" t="s">
        <v>915</v>
      </c>
      <c r="F835" s="1" t="s">
        <v>32</v>
      </c>
      <c r="G835" s="3">
        <v>40000</v>
      </c>
      <c r="H835" s="4">
        <v>442.65</v>
      </c>
      <c r="I835" s="5">
        <v>25</v>
      </c>
      <c r="J835" s="5">
        <f t="shared" si="249"/>
        <v>1148</v>
      </c>
      <c r="K835" s="53">
        <f t="shared" si="257"/>
        <v>2839.9999999999995</v>
      </c>
      <c r="L835" s="53">
        <f t="shared" si="250"/>
        <v>460</v>
      </c>
      <c r="M835" s="5">
        <f t="shared" si="251"/>
        <v>1216</v>
      </c>
      <c r="N835" s="53">
        <f t="shared" si="252"/>
        <v>2836</v>
      </c>
      <c r="O835" s="6">
        <v>0</v>
      </c>
      <c r="P835" s="5">
        <f t="shared" si="253"/>
        <v>8500</v>
      </c>
      <c r="Q835" s="5">
        <f t="shared" si="254"/>
        <v>2831.65</v>
      </c>
      <c r="R835" s="5">
        <f t="shared" si="255"/>
        <v>6136</v>
      </c>
      <c r="S835" s="55">
        <f t="shared" si="256"/>
        <v>37168.35</v>
      </c>
      <c r="T835" s="1">
        <v>111</v>
      </c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</row>
    <row r="836" spans="1:191" s="76" customFormat="1" ht="18" customHeight="1" thickBot="1" x14ac:dyDescent="0.45">
      <c r="A836" s="84">
        <f>+A835</f>
        <v>23</v>
      </c>
      <c r="B836" s="85"/>
      <c r="C836" s="85"/>
      <c r="D836" s="85"/>
      <c r="E836" s="85"/>
      <c r="F836" s="85"/>
      <c r="G836" s="67">
        <f>SUM(G813:G835)</f>
        <v>539562.55000000005</v>
      </c>
      <c r="H836" s="68">
        <f t="shared" ref="H836:S836" si="258">SUM(H813:H835)</f>
        <v>442.65</v>
      </c>
      <c r="I836" s="69">
        <f t="shared" si="258"/>
        <v>575</v>
      </c>
      <c r="J836" s="69">
        <f t="shared" si="258"/>
        <v>15485.445185</v>
      </c>
      <c r="K836" s="69">
        <f t="shared" si="258"/>
        <v>38308.980000000003</v>
      </c>
      <c r="L836" s="69">
        <f t="shared" si="258"/>
        <v>6204.9693250000009</v>
      </c>
      <c r="M836" s="69">
        <f t="shared" si="258"/>
        <v>16402.701520000002</v>
      </c>
      <c r="N836" s="69">
        <f t="shared" si="258"/>
        <v>38254.984795000011</v>
      </c>
      <c r="O836" s="69">
        <f t="shared" si="258"/>
        <v>1587.38</v>
      </c>
      <c r="P836" s="69">
        <f t="shared" si="258"/>
        <v>114657.080825</v>
      </c>
      <c r="Q836" s="69">
        <f t="shared" si="258"/>
        <v>34493.176704999991</v>
      </c>
      <c r="R836" s="69">
        <f t="shared" si="258"/>
        <v>82768.93412000002</v>
      </c>
      <c r="S836" s="69">
        <f t="shared" si="258"/>
        <v>505069.37329500006</v>
      </c>
      <c r="T836" s="69"/>
      <c r="U836" s="70"/>
      <c r="V836" s="70"/>
      <c r="W836" s="70"/>
      <c r="X836" s="70"/>
      <c r="Y836" s="70"/>
      <c r="Z836" s="70"/>
      <c r="AA836" s="70"/>
      <c r="AB836" s="70"/>
      <c r="AC836" s="70"/>
      <c r="AD836" s="70"/>
      <c r="AE836" s="70"/>
      <c r="AF836" s="70"/>
      <c r="AG836" s="70"/>
      <c r="AH836" s="70"/>
      <c r="AI836" s="70"/>
      <c r="AJ836" s="70"/>
      <c r="AK836" s="70"/>
      <c r="AL836" s="70"/>
      <c r="AM836" s="70"/>
      <c r="AN836" s="70"/>
      <c r="AO836" s="70"/>
      <c r="AP836" s="70"/>
      <c r="AQ836" s="70"/>
      <c r="AR836" s="70"/>
      <c r="AS836" s="70"/>
      <c r="AT836" s="70"/>
      <c r="AU836" s="70"/>
      <c r="AV836" s="70"/>
      <c r="AW836" s="70"/>
      <c r="AX836" s="70"/>
      <c r="AY836" s="70"/>
      <c r="AZ836" s="70"/>
      <c r="BA836" s="70"/>
      <c r="BB836" s="70"/>
      <c r="BC836" s="70"/>
      <c r="BD836" s="70"/>
      <c r="BE836" s="70"/>
      <c r="BF836" s="70"/>
      <c r="BG836" s="70"/>
      <c r="BH836" s="70"/>
      <c r="BI836" s="70"/>
      <c r="BJ836" s="70"/>
      <c r="BK836" s="70"/>
      <c r="BL836" s="70"/>
      <c r="BM836" s="70"/>
      <c r="BN836" s="70"/>
      <c r="BO836" s="70"/>
      <c r="BP836" s="70"/>
      <c r="BQ836" s="70"/>
      <c r="BR836" s="70"/>
      <c r="BS836" s="70"/>
      <c r="BT836" s="70"/>
      <c r="BU836" s="70"/>
      <c r="BV836" s="70"/>
      <c r="BW836" s="70"/>
      <c r="BX836" s="70"/>
      <c r="BY836" s="70"/>
      <c r="BZ836" s="70"/>
      <c r="CA836" s="70"/>
      <c r="CB836" s="70"/>
      <c r="CC836" s="70"/>
      <c r="CD836" s="70"/>
      <c r="CE836" s="70"/>
      <c r="CF836" s="70"/>
      <c r="CG836" s="70"/>
      <c r="CH836" s="70"/>
      <c r="CI836" s="70"/>
      <c r="CJ836" s="70"/>
      <c r="CK836" s="70"/>
      <c r="CL836" s="70"/>
      <c r="CM836" s="70"/>
      <c r="CN836" s="70"/>
      <c r="CO836" s="70"/>
      <c r="CP836" s="70"/>
      <c r="CQ836" s="70"/>
      <c r="CR836" s="70"/>
      <c r="CS836" s="70"/>
      <c r="CT836" s="70"/>
      <c r="CU836" s="70"/>
      <c r="CV836" s="70"/>
      <c r="CW836" s="70"/>
      <c r="CX836" s="70"/>
      <c r="CY836" s="70"/>
      <c r="CZ836" s="70"/>
      <c r="DA836" s="70"/>
      <c r="DB836" s="70"/>
      <c r="DC836" s="70"/>
      <c r="DD836" s="70"/>
      <c r="DE836" s="70"/>
      <c r="DF836" s="70"/>
      <c r="DG836" s="70"/>
      <c r="DH836" s="70"/>
      <c r="DI836" s="70"/>
      <c r="DJ836" s="70"/>
      <c r="DK836" s="70"/>
      <c r="DL836" s="70"/>
      <c r="DM836" s="70"/>
      <c r="DN836" s="70"/>
      <c r="DO836" s="70"/>
      <c r="DP836" s="70"/>
      <c r="DQ836" s="70"/>
      <c r="DR836" s="70"/>
      <c r="DS836" s="70"/>
      <c r="DT836" s="70"/>
      <c r="DU836" s="70"/>
      <c r="DV836" s="70"/>
      <c r="DW836" s="70"/>
      <c r="DX836" s="70"/>
      <c r="DY836" s="70"/>
      <c r="DZ836" s="70"/>
      <c r="EA836" s="70"/>
      <c r="EB836" s="70"/>
      <c r="EC836" s="70"/>
      <c r="ED836" s="70"/>
      <c r="EE836" s="70"/>
      <c r="EF836" s="70"/>
      <c r="EG836" s="70"/>
      <c r="EH836" s="70"/>
      <c r="EI836" s="70"/>
      <c r="EJ836" s="70"/>
      <c r="EK836" s="70"/>
      <c r="EL836" s="70"/>
      <c r="EM836" s="70"/>
      <c r="EN836" s="70"/>
      <c r="EO836" s="70"/>
      <c r="EP836" s="70"/>
      <c r="EQ836" s="70"/>
      <c r="ER836" s="70"/>
      <c r="ES836" s="70"/>
      <c r="ET836" s="70"/>
      <c r="EU836" s="70"/>
      <c r="EV836" s="70"/>
      <c r="EW836" s="70"/>
      <c r="EX836" s="70"/>
      <c r="EY836" s="70"/>
      <c r="EZ836" s="70"/>
      <c r="FA836" s="70"/>
      <c r="FB836" s="70"/>
      <c r="FC836" s="70"/>
      <c r="FD836" s="70"/>
      <c r="FE836" s="70"/>
      <c r="FF836" s="70"/>
      <c r="FG836" s="70"/>
      <c r="FH836" s="70"/>
      <c r="FI836" s="70"/>
      <c r="FJ836" s="70"/>
      <c r="FK836" s="70"/>
      <c r="FL836" s="70"/>
    </row>
    <row r="837" spans="1:191" ht="8.1" customHeight="1" x14ac:dyDescent="0.4"/>
    <row r="838" spans="1:191" s="89" customFormat="1" ht="15" customHeight="1" x14ac:dyDescent="0.4">
      <c r="A838" s="46" t="s">
        <v>916</v>
      </c>
      <c r="B838" s="46"/>
      <c r="C838" s="46"/>
      <c r="D838" s="46"/>
      <c r="E838" s="46"/>
      <c r="F838" s="90"/>
      <c r="G838" s="118"/>
      <c r="H838" s="102"/>
      <c r="I838" s="103"/>
      <c r="J838" s="103"/>
      <c r="K838" s="103"/>
      <c r="L838" s="48"/>
      <c r="M838" s="103"/>
      <c r="N838" s="103"/>
      <c r="O838" s="104"/>
      <c r="P838" s="103"/>
      <c r="Q838" s="103"/>
      <c r="R838" s="103"/>
      <c r="S838" s="103"/>
      <c r="T838" s="101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  <c r="EP838" s="2"/>
      <c r="EQ838" s="2"/>
      <c r="ER838" s="2"/>
      <c r="ES838" s="2"/>
      <c r="ET838" s="2"/>
      <c r="EU838" s="2"/>
      <c r="EV838" s="2"/>
      <c r="EW838" s="2"/>
      <c r="EX838" s="2"/>
      <c r="EY838" s="2"/>
      <c r="EZ838" s="2"/>
      <c r="FA838" s="2"/>
      <c r="FB838" s="2"/>
      <c r="FC838" s="2"/>
      <c r="FD838" s="2"/>
      <c r="FE838" s="2"/>
      <c r="FF838" s="2"/>
      <c r="FG838" s="2"/>
      <c r="FH838" s="2"/>
      <c r="FI838" s="2"/>
      <c r="FJ838" s="2"/>
      <c r="FK838" s="2"/>
      <c r="FL838" s="2"/>
      <c r="FM838" s="2"/>
      <c r="FN838" s="2"/>
      <c r="FO838" s="2"/>
      <c r="FP838" s="2"/>
      <c r="FQ838" s="2"/>
      <c r="FR838" s="2"/>
      <c r="FS838" s="2"/>
      <c r="FT838" s="2"/>
      <c r="FU838" s="2"/>
      <c r="FV838" s="2"/>
      <c r="FW838" s="2"/>
      <c r="FX838" s="2"/>
      <c r="FY838" s="2"/>
      <c r="FZ838" s="2"/>
      <c r="GA838" s="2"/>
      <c r="GB838" s="2"/>
      <c r="GC838" s="2"/>
      <c r="GD838" s="2"/>
      <c r="GE838" s="2"/>
      <c r="GF838" s="2"/>
      <c r="GG838" s="2"/>
      <c r="GH838" s="2"/>
      <c r="GI838" s="2"/>
    </row>
    <row r="839" spans="1:191" s="2" customFormat="1" ht="8.1" customHeight="1" x14ac:dyDescent="0.4">
      <c r="A839" s="51"/>
      <c r="B839" s="51"/>
      <c r="C839" s="51"/>
      <c r="D839" s="51"/>
      <c r="E839" s="51"/>
      <c r="F839" s="142"/>
      <c r="G839" s="3"/>
      <c r="H839" s="52"/>
      <c r="I839" s="5"/>
      <c r="J839" s="5"/>
      <c r="K839" s="5"/>
      <c r="L839" s="43"/>
      <c r="M839" s="5"/>
      <c r="N839" s="5"/>
      <c r="O839" s="6"/>
      <c r="P839" s="5"/>
      <c r="Q839" s="5"/>
      <c r="R839" s="5"/>
      <c r="S839" s="5"/>
    </row>
    <row r="840" spans="1:191" s="2" customFormat="1" ht="15" customHeight="1" x14ac:dyDescent="0.4">
      <c r="A840" s="1">
        <v>1</v>
      </c>
      <c r="B840" s="2" t="s">
        <v>917</v>
      </c>
      <c r="C840" s="1" t="s">
        <v>34</v>
      </c>
      <c r="D840" s="109" t="s">
        <v>916</v>
      </c>
      <c r="E840" s="1" t="s">
        <v>918</v>
      </c>
      <c r="F840" s="1" t="s">
        <v>32</v>
      </c>
      <c r="G840" s="3">
        <v>50000</v>
      </c>
      <c r="H840" s="4">
        <v>1854</v>
      </c>
      <c r="I840" s="5">
        <v>25</v>
      </c>
      <c r="J840" s="5">
        <f>+G840*2.87%</f>
        <v>1435</v>
      </c>
      <c r="K840" s="53">
        <f>+G840*7.1%</f>
        <v>3549.9999999999995</v>
      </c>
      <c r="L840" s="53">
        <f>+G840*1.15%</f>
        <v>575</v>
      </c>
      <c r="M840" s="5">
        <f>+G840*3.04%</f>
        <v>1520</v>
      </c>
      <c r="N840" s="53">
        <f>+G840*7.09%</f>
        <v>3545.0000000000005</v>
      </c>
      <c r="O840" s="6">
        <v>0</v>
      </c>
      <c r="P840" s="5">
        <f>SUM(J840:N840)</f>
        <v>10625</v>
      </c>
      <c r="Q840" s="5">
        <f>+H840+I840+J840+M840+O840</f>
        <v>4834</v>
      </c>
      <c r="R840" s="5">
        <f>+K840+L840+N840</f>
        <v>7670</v>
      </c>
      <c r="S840" s="55">
        <f>+G840-Q840</f>
        <v>45166</v>
      </c>
      <c r="T840" s="1">
        <v>111</v>
      </c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</row>
    <row r="841" spans="1:191" s="2" customFormat="1" ht="15" customHeight="1" x14ac:dyDescent="0.4">
      <c r="A841" s="1">
        <v>2</v>
      </c>
      <c r="B841" s="133" t="s">
        <v>919</v>
      </c>
      <c r="C841" s="1" t="s">
        <v>30</v>
      </c>
      <c r="D841" s="109" t="s">
        <v>916</v>
      </c>
      <c r="E841" s="88" t="s">
        <v>636</v>
      </c>
      <c r="F841" s="1" t="s">
        <v>32</v>
      </c>
      <c r="G841" s="3">
        <v>18000</v>
      </c>
      <c r="H841" s="4">
        <v>0</v>
      </c>
      <c r="I841" s="5">
        <v>25</v>
      </c>
      <c r="J841" s="5">
        <f>+G841*2.87%</f>
        <v>516.6</v>
      </c>
      <c r="K841" s="53">
        <f>+G841*7.1%</f>
        <v>1277.9999999999998</v>
      </c>
      <c r="L841" s="53">
        <f>+G841*1.15%</f>
        <v>207</v>
      </c>
      <c r="M841" s="5">
        <f>+G841*3.04%</f>
        <v>547.20000000000005</v>
      </c>
      <c r="N841" s="53">
        <f>+G841*7.09%</f>
        <v>1276.2</v>
      </c>
      <c r="O841" s="6">
        <v>0</v>
      </c>
      <c r="P841" s="5">
        <f>SUM(J841:N841)</f>
        <v>3825</v>
      </c>
      <c r="Q841" s="5">
        <f>+H841+I841+J841+M841+O841</f>
        <v>1088.8000000000002</v>
      </c>
      <c r="R841" s="5">
        <f>+K841+L841+N841</f>
        <v>2761.2</v>
      </c>
      <c r="S841" s="55">
        <f>+G841-Q841</f>
        <v>16911.2</v>
      </c>
      <c r="T841" s="1">
        <v>111</v>
      </c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</row>
    <row r="842" spans="1:191" s="2" customFormat="1" ht="15" customHeight="1" x14ac:dyDescent="0.4">
      <c r="A842" s="1">
        <v>3</v>
      </c>
      <c r="B842" s="2" t="s">
        <v>920</v>
      </c>
      <c r="C842" s="1" t="s">
        <v>30</v>
      </c>
      <c r="D842" s="109" t="s">
        <v>916</v>
      </c>
      <c r="E842" s="1" t="s">
        <v>455</v>
      </c>
      <c r="F842" s="1" t="s">
        <v>32</v>
      </c>
      <c r="G842" s="3">
        <v>29925</v>
      </c>
      <c r="H842" s="52">
        <v>0</v>
      </c>
      <c r="I842" s="5">
        <v>25</v>
      </c>
      <c r="J842" s="5">
        <f>+G842*2.87%</f>
        <v>858.84749999999997</v>
      </c>
      <c r="K842" s="53">
        <f>+G842*7.1%</f>
        <v>2124.6749999999997</v>
      </c>
      <c r="L842" s="53">
        <f>+G842*1.15%</f>
        <v>344.13749999999999</v>
      </c>
      <c r="M842" s="5">
        <f>+G842*3.04%</f>
        <v>909.72</v>
      </c>
      <c r="N842" s="53">
        <f>+G842*7.09%</f>
        <v>2121.6825000000003</v>
      </c>
      <c r="O842" s="6">
        <v>0</v>
      </c>
      <c r="P842" s="5">
        <f>SUM(J842:N842)</f>
        <v>6359.0625</v>
      </c>
      <c r="Q842" s="5">
        <f>+H842+I842+J842+M842+O842</f>
        <v>1793.5675000000001</v>
      </c>
      <c r="R842" s="5">
        <f>+K842+L842+N842</f>
        <v>4590.4949999999999</v>
      </c>
      <c r="S842" s="55">
        <f>+G842-Q842</f>
        <v>28131.432499999999</v>
      </c>
      <c r="T842" s="1">
        <v>111</v>
      </c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</row>
    <row r="843" spans="1:191" s="2" customFormat="1" ht="15" customHeight="1" x14ac:dyDescent="0.4">
      <c r="A843" s="1">
        <v>4</v>
      </c>
      <c r="B843" s="133" t="s">
        <v>921</v>
      </c>
      <c r="C843" s="1" t="s">
        <v>30</v>
      </c>
      <c r="D843" s="109" t="s">
        <v>916</v>
      </c>
      <c r="E843" s="88" t="s">
        <v>922</v>
      </c>
      <c r="F843" s="1" t="s">
        <v>32</v>
      </c>
      <c r="G843" s="3">
        <v>22575</v>
      </c>
      <c r="H843" s="4">
        <v>0</v>
      </c>
      <c r="I843" s="5">
        <v>25</v>
      </c>
      <c r="J843" s="5">
        <f>+G843*2.87%</f>
        <v>647.90250000000003</v>
      </c>
      <c r="K843" s="53">
        <v>1602.83</v>
      </c>
      <c r="L843" s="53">
        <f>+G843*1.15%</f>
        <v>259.61250000000001</v>
      </c>
      <c r="M843" s="5">
        <f>+G843*3.04%</f>
        <v>686.28</v>
      </c>
      <c r="N843" s="53">
        <f>+G843*7.09%</f>
        <v>1600.5675000000001</v>
      </c>
      <c r="O843" s="6">
        <v>0</v>
      </c>
      <c r="P843" s="5">
        <f>SUM(J843:N843)</f>
        <v>4797.1925000000001</v>
      </c>
      <c r="Q843" s="5">
        <f>+H843+I843+J843+M843+O843</f>
        <v>1359.1824999999999</v>
      </c>
      <c r="R843" s="5">
        <f>+K843+L843+N843</f>
        <v>3463.01</v>
      </c>
      <c r="S843" s="55">
        <f>+G843-Q843</f>
        <v>21215.817500000001</v>
      </c>
      <c r="T843" s="1">
        <v>111</v>
      </c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</row>
    <row r="844" spans="1:191" s="2" customFormat="1" ht="15" customHeight="1" thickBot="1" x14ac:dyDescent="0.45">
      <c r="A844" s="1">
        <v>5</v>
      </c>
      <c r="B844" s="2" t="s">
        <v>923</v>
      </c>
      <c r="C844" s="1" t="s">
        <v>34</v>
      </c>
      <c r="D844" s="109" t="s">
        <v>916</v>
      </c>
      <c r="E844" s="1" t="s">
        <v>275</v>
      </c>
      <c r="F844" s="1" t="s">
        <v>32</v>
      </c>
      <c r="G844" s="3">
        <v>22000</v>
      </c>
      <c r="H844" s="56">
        <v>0</v>
      </c>
      <c r="I844" s="5">
        <v>25</v>
      </c>
      <c r="J844" s="5">
        <f>+G844*2.87%</f>
        <v>631.4</v>
      </c>
      <c r="K844" s="53">
        <f>+G844*7.1%</f>
        <v>1561.9999999999998</v>
      </c>
      <c r="L844" s="53">
        <f>+G844*1.15%</f>
        <v>253</v>
      </c>
      <c r="M844" s="5">
        <f>+G844*3.04%</f>
        <v>668.8</v>
      </c>
      <c r="N844" s="53">
        <f>+G844*7.09%</f>
        <v>1559.8000000000002</v>
      </c>
      <c r="O844" s="6">
        <v>0</v>
      </c>
      <c r="P844" s="5">
        <f>SUM(J844:N844)</f>
        <v>4675</v>
      </c>
      <c r="Q844" s="5">
        <f>+H844+I844+J844+M844+O844</f>
        <v>1325.1999999999998</v>
      </c>
      <c r="R844" s="5">
        <f>+K844+L844+N844</f>
        <v>3374.8</v>
      </c>
      <c r="S844" s="55">
        <f>+G844-Q844</f>
        <v>20674.8</v>
      </c>
      <c r="T844" s="1">
        <v>111</v>
      </c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</row>
    <row r="845" spans="1:191" s="76" customFormat="1" ht="18" customHeight="1" thickBot="1" x14ac:dyDescent="0.45">
      <c r="A845" s="84">
        <f>+A844</f>
        <v>5</v>
      </c>
      <c r="B845" s="85"/>
      <c r="C845" s="85"/>
      <c r="D845" s="85"/>
      <c r="E845" s="85"/>
      <c r="F845" s="85"/>
      <c r="G845" s="67">
        <f>SUM(G840:G844)</f>
        <v>142500</v>
      </c>
      <c r="H845" s="68">
        <f t="shared" ref="H845:S845" si="259">SUM(H840:H844)</f>
        <v>1854</v>
      </c>
      <c r="I845" s="69">
        <f t="shared" si="259"/>
        <v>125</v>
      </c>
      <c r="J845" s="69">
        <f t="shared" si="259"/>
        <v>4089.75</v>
      </c>
      <c r="K845" s="69">
        <f t="shared" si="259"/>
        <v>10117.504999999999</v>
      </c>
      <c r="L845" s="69">
        <f t="shared" si="259"/>
        <v>1638.75</v>
      </c>
      <c r="M845" s="69">
        <f t="shared" si="259"/>
        <v>4332</v>
      </c>
      <c r="N845" s="69">
        <f t="shared" si="259"/>
        <v>10103.25</v>
      </c>
      <c r="O845" s="69">
        <f t="shared" si="259"/>
        <v>0</v>
      </c>
      <c r="P845" s="69">
        <f t="shared" si="259"/>
        <v>30281.255000000001</v>
      </c>
      <c r="Q845" s="69">
        <f t="shared" si="259"/>
        <v>10400.75</v>
      </c>
      <c r="R845" s="69">
        <f t="shared" si="259"/>
        <v>21859.505000000001</v>
      </c>
      <c r="S845" s="69">
        <f t="shared" si="259"/>
        <v>132099.25</v>
      </c>
      <c r="T845" s="69"/>
      <c r="U845" s="70"/>
      <c r="V845" s="70"/>
      <c r="W845" s="70"/>
      <c r="X845" s="70"/>
      <c r="Y845" s="70"/>
      <c r="Z845" s="70"/>
      <c r="AA845" s="70"/>
      <c r="AB845" s="70"/>
      <c r="AC845" s="70"/>
      <c r="AD845" s="70"/>
      <c r="AE845" s="70"/>
      <c r="AF845" s="70"/>
      <c r="AG845" s="70"/>
      <c r="AH845" s="70"/>
      <c r="AI845" s="70"/>
      <c r="AJ845" s="70"/>
      <c r="AK845" s="70"/>
      <c r="AL845" s="70"/>
      <c r="AM845" s="70"/>
      <c r="AN845" s="70"/>
      <c r="AO845" s="70"/>
      <c r="AP845" s="70"/>
      <c r="AQ845" s="70"/>
      <c r="AR845" s="70"/>
      <c r="AS845" s="70"/>
      <c r="AT845" s="70"/>
      <c r="AU845" s="70"/>
      <c r="AV845" s="70"/>
      <c r="AW845" s="70"/>
      <c r="AX845" s="70"/>
      <c r="AY845" s="70"/>
      <c r="AZ845" s="70"/>
      <c r="BA845" s="70"/>
      <c r="BB845" s="70"/>
      <c r="BC845" s="70"/>
      <c r="BD845" s="70"/>
      <c r="BE845" s="70"/>
      <c r="BF845" s="70"/>
      <c r="BG845" s="70"/>
      <c r="BH845" s="70"/>
      <c r="BI845" s="70"/>
      <c r="BJ845" s="70"/>
      <c r="BK845" s="70"/>
      <c r="BL845" s="70"/>
      <c r="BM845" s="70"/>
      <c r="BN845" s="70"/>
      <c r="BO845" s="70"/>
      <c r="BP845" s="70"/>
      <c r="BQ845" s="70"/>
      <c r="BR845" s="70"/>
      <c r="BS845" s="70"/>
      <c r="BT845" s="70"/>
      <c r="BU845" s="70"/>
      <c r="BV845" s="70"/>
      <c r="BW845" s="70"/>
      <c r="BX845" s="70"/>
      <c r="BY845" s="70"/>
      <c r="BZ845" s="70"/>
      <c r="CA845" s="70"/>
      <c r="CB845" s="70"/>
      <c r="CC845" s="70"/>
      <c r="CD845" s="70"/>
      <c r="CE845" s="70"/>
      <c r="CF845" s="70"/>
      <c r="CG845" s="70"/>
      <c r="CH845" s="70"/>
      <c r="CI845" s="70"/>
      <c r="CJ845" s="70"/>
      <c r="CK845" s="70"/>
      <c r="CL845" s="70"/>
      <c r="CM845" s="70"/>
      <c r="CN845" s="70"/>
      <c r="CO845" s="70"/>
      <c r="CP845" s="70"/>
      <c r="CQ845" s="70"/>
      <c r="CR845" s="70"/>
      <c r="CS845" s="70"/>
      <c r="CT845" s="70"/>
      <c r="CU845" s="70"/>
      <c r="CV845" s="70"/>
      <c r="CW845" s="70"/>
      <c r="CX845" s="70"/>
      <c r="CY845" s="70"/>
      <c r="CZ845" s="70"/>
      <c r="DA845" s="70"/>
      <c r="DB845" s="70"/>
      <c r="DC845" s="70"/>
      <c r="DD845" s="70"/>
      <c r="DE845" s="70"/>
      <c r="DF845" s="70"/>
      <c r="DG845" s="70"/>
      <c r="DH845" s="70"/>
      <c r="DI845" s="70"/>
      <c r="DJ845" s="70"/>
      <c r="DK845" s="70"/>
      <c r="DL845" s="70"/>
      <c r="DM845" s="70"/>
      <c r="DN845" s="70"/>
      <c r="DO845" s="70"/>
      <c r="DP845" s="70"/>
      <c r="DQ845" s="70"/>
      <c r="DR845" s="70"/>
      <c r="DS845" s="70"/>
      <c r="DT845" s="70"/>
      <c r="DU845" s="70"/>
      <c r="DV845" s="70"/>
      <c r="DW845" s="70"/>
      <c r="DX845" s="70"/>
      <c r="DY845" s="70"/>
      <c r="DZ845" s="70"/>
      <c r="EA845" s="70"/>
      <c r="EB845" s="70"/>
      <c r="EC845" s="70"/>
      <c r="ED845" s="70"/>
      <c r="EE845" s="70"/>
      <c r="EF845" s="70"/>
      <c r="EG845" s="70"/>
      <c r="EH845" s="70"/>
      <c r="EI845" s="70"/>
      <c r="EJ845" s="70"/>
      <c r="EK845" s="70"/>
      <c r="EL845" s="70"/>
      <c r="EM845" s="70"/>
      <c r="EN845" s="70"/>
      <c r="EO845" s="70"/>
      <c r="EP845" s="70"/>
      <c r="EQ845" s="70"/>
      <c r="ER845" s="70"/>
      <c r="ES845" s="70"/>
      <c r="ET845" s="70"/>
      <c r="EU845" s="70"/>
      <c r="EV845" s="70"/>
      <c r="EW845" s="70"/>
      <c r="EX845" s="70"/>
      <c r="EY845" s="70"/>
      <c r="EZ845" s="70"/>
      <c r="FA845" s="70"/>
      <c r="FB845" s="70"/>
      <c r="FC845" s="70"/>
      <c r="FD845" s="70"/>
      <c r="FE845" s="70"/>
      <c r="FF845" s="70"/>
      <c r="FG845" s="70"/>
      <c r="FH845" s="70"/>
      <c r="FI845" s="70"/>
      <c r="FJ845" s="70"/>
      <c r="FK845" s="70"/>
      <c r="FL845" s="70"/>
    </row>
    <row r="846" spans="1:191" s="2" customFormat="1" ht="8.1" customHeight="1" x14ac:dyDescent="0.4">
      <c r="A846" s="1"/>
      <c r="C846" s="1"/>
      <c r="D846" s="1"/>
      <c r="E846" s="1"/>
      <c r="G846" s="3"/>
      <c r="H846" s="56"/>
      <c r="I846" s="5"/>
      <c r="J846" s="5"/>
      <c r="K846" s="5"/>
      <c r="L846" s="5"/>
      <c r="M846" s="5"/>
      <c r="N846" s="5"/>
      <c r="O846" s="6"/>
      <c r="P846" s="5"/>
      <c r="Q846" s="5"/>
      <c r="R846" s="5"/>
      <c r="S846" s="5"/>
    </row>
    <row r="847" spans="1:191" s="89" customFormat="1" ht="15" customHeight="1" x14ac:dyDescent="0.4">
      <c r="A847" s="46" t="s">
        <v>924</v>
      </c>
      <c r="B847" s="46"/>
      <c r="C847" s="46"/>
      <c r="D847" s="46"/>
      <c r="E847" s="46"/>
      <c r="F847" s="90"/>
      <c r="G847" s="118"/>
      <c r="H847" s="102"/>
      <c r="I847" s="103"/>
      <c r="J847" s="103"/>
      <c r="K847" s="103"/>
      <c r="L847" s="48"/>
      <c r="M847" s="103"/>
      <c r="N847" s="103"/>
      <c r="O847" s="104"/>
      <c r="P847" s="103"/>
      <c r="Q847" s="103"/>
      <c r="R847" s="103"/>
      <c r="S847" s="103"/>
      <c r="T847" s="101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  <c r="EP847" s="2"/>
      <c r="EQ847" s="2"/>
      <c r="ER847" s="2"/>
      <c r="ES847" s="2"/>
      <c r="ET847" s="2"/>
      <c r="EU847" s="2"/>
      <c r="EV847" s="2"/>
      <c r="EW847" s="2"/>
      <c r="EX847" s="2"/>
      <c r="EY847" s="2"/>
      <c r="EZ847" s="2"/>
      <c r="FA847" s="2"/>
      <c r="FB847" s="2"/>
      <c r="FC847" s="2"/>
      <c r="FD847" s="2"/>
      <c r="FE847" s="2"/>
      <c r="FF847" s="2"/>
      <c r="FG847" s="2"/>
      <c r="FH847" s="2"/>
      <c r="FI847" s="2"/>
      <c r="FJ847" s="2"/>
      <c r="FK847" s="2"/>
      <c r="FL847" s="2"/>
      <c r="FM847" s="2"/>
      <c r="FN847" s="2"/>
      <c r="FO847" s="2"/>
      <c r="FP847" s="2"/>
      <c r="FQ847" s="2"/>
      <c r="FR847" s="2"/>
      <c r="FS847" s="2"/>
      <c r="FT847" s="2"/>
      <c r="FU847" s="2"/>
      <c r="FV847" s="2"/>
      <c r="FW847" s="2"/>
      <c r="FX847" s="2"/>
      <c r="FY847" s="2"/>
      <c r="FZ847" s="2"/>
      <c r="GA847" s="2"/>
      <c r="GB847" s="2"/>
      <c r="GC847" s="2"/>
      <c r="GD847" s="2"/>
      <c r="GE847" s="2"/>
      <c r="GF847" s="2"/>
      <c r="GG847" s="2"/>
      <c r="GH847" s="2"/>
      <c r="GI847" s="2"/>
    </row>
    <row r="848" spans="1:191" ht="8.1" customHeight="1" x14ac:dyDescent="0.4"/>
    <row r="849" spans="1:191" s="2" customFormat="1" ht="15" customHeight="1" x14ac:dyDescent="0.4">
      <c r="A849" s="1">
        <v>1</v>
      </c>
      <c r="B849" s="2" t="s">
        <v>925</v>
      </c>
      <c r="C849" s="1" t="s">
        <v>30</v>
      </c>
      <c r="D849" s="1" t="s">
        <v>924</v>
      </c>
      <c r="E849" s="88" t="s">
        <v>922</v>
      </c>
      <c r="F849" s="1" t="s">
        <v>32</v>
      </c>
      <c r="G849" s="3">
        <v>30000</v>
      </c>
      <c r="H849" s="52">
        <v>0</v>
      </c>
      <c r="I849" s="5">
        <v>25</v>
      </c>
      <c r="J849" s="5">
        <f t="shared" ref="J849:J892" si="260">+G849*2.87%</f>
        <v>861</v>
      </c>
      <c r="K849" s="53">
        <f t="shared" ref="K849:K892" si="261">+G849*7.1%</f>
        <v>2130</v>
      </c>
      <c r="L849" s="53">
        <f t="shared" ref="L849:L892" si="262">+G849*1.15%</f>
        <v>345</v>
      </c>
      <c r="M849" s="5">
        <f t="shared" ref="M849:M892" si="263">+G849*3.04%</f>
        <v>912</v>
      </c>
      <c r="N849" s="53">
        <f t="shared" ref="N849:N892" si="264">+G849*7.09%</f>
        <v>2127</v>
      </c>
      <c r="O849" s="6">
        <v>0</v>
      </c>
      <c r="P849" s="5">
        <f t="shared" ref="P849:P892" si="265">SUM(J849:N849)</f>
        <v>6375</v>
      </c>
      <c r="Q849" s="5">
        <f t="shared" ref="Q849:Q892" si="266">+H849+I849+J849+M849+O849</f>
        <v>1798</v>
      </c>
      <c r="R849" s="5">
        <f t="shared" ref="R849:R892" si="267">+K849+L849+N849</f>
        <v>4602</v>
      </c>
      <c r="S849" s="55">
        <f t="shared" ref="S849:S892" si="268">+G849-Q849</f>
        <v>28202</v>
      </c>
      <c r="T849" s="1">
        <v>111</v>
      </c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</row>
    <row r="850" spans="1:191" s="2" customFormat="1" ht="15" customHeight="1" x14ac:dyDescent="0.4">
      <c r="A850" s="1">
        <v>2</v>
      </c>
      <c r="B850" s="2" t="s">
        <v>926</v>
      </c>
      <c r="C850" s="1" t="s">
        <v>30</v>
      </c>
      <c r="D850" s="1" t="s">
        <v>924</v>
      </c>
      <c r="E850" s="1" t="s">
        <v>927</v>
      </c>
      <c r="F850" s="1" t="s">
        <v>32</v>
      </c>
      <c r="G850" s="3">
        <v>40000</v>
      </c>
      <c r="H850" s="52">
        <v>442.65</v>
      </c>
      <c r="I850" s="5">
        <v>25</v>
      </c>
      <c r="J850" s="5">
        <f t="shared" si="260"/>
        <v>1148</v>
      </c>
      <c r="K850" s="53">
        <f t="shared" si="261"/>
        <v>2839.9999999999995</v>
      </c>
      <c r="L850" s="53">
        <f t="shared" si="262"/>
        <v>460</v>
      </c>
      <c r="M850" s="5">
        <f t="shared" si="263"/>
        <v>1216</v>
      </c>
      <c r="N850" s="53">
        <f t="shared" si="264"/>
        <v>2836</v>
      </c>
      <c r="O850" s="6">
        <v>0</v>
      </c>
      <c r="P850" s="5">
        <f t="shared" si="265"/>
        <v>8500</v>
      </c>
      <c r="Q850" s="5">
        <f t="shared" si="266"/>
        <v>2831.65</v>
      </c>
      <c r="R850" s="5">
        <f t="shared" si="267"/>
        <v>6136</v>
      </c>
      <c r="S850" s="55">
        <f t="shared" si="268"/>
        <v>37168.35</v>
      </c>
      <c r="T850" s="1">
        <v>111</v>
      </c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</row>
    <row r="851" spans="1:191" s="161" customFormat="1" ht="15" customHeight="1" x14ac:dyDescent="0.4">
      <c r="A851" s="1">
        <v>3</v>
      </c>
      <c r="B851" s="161" t="s">
        <v>928</v>
      </c>
      <c r="C851" s="162" t="s">
        <v>30</v>
      </c>
      <c r="D851" s="1" t="s">
        <v>924</v>
      </c>
      <c r="E851" s="88" t="s">
        <v>922</v>
      </c>
      <c r="F851" s="162" t="s">
        <v>32</v>
      </c>
      <c r="G851" s="163">
        <v>22575</v>
      </c>
      <c r="H851" s="119">
        <v>0</v>
      </c>
      <c r="I851" s="164">
        <v>25</v>
      </c>
      <c r="J851" s="5">
        <f t="shared" si="260"/>
        <v>647.90250000000003</v>
      </c>
      <c r="K851" s="53">
        <v>1602.83</v>
      </c>
      <c r="L851" s="165">
        <f t="shared" si="262"/>
        <v>259.61250000000001</v>
      </c>
      <c r="M851" s="164">
        <f t="shared" si="263"/>
        <v>686.28</v>
      </c>
      <c r="N851" s="165">
        <f t="shared" si="264"/>
        <v>1600.5675000000001</v>
      </c>
      <c r="O851" s="126">
        <v>0</v>
      </c>
      <c r="P851" s="164">
        <f t="shared" si="265"/>
        <v>4797.1925000000001</v>
      </c>
      <c r="Q851" s="164">
        <f t="shared" si="266"/>
        <v>1359.1824999999999</v>
      </c>
      <c r="R851" s="164">
        <f t="shared" si="267"/>
        <v>3463.01</v>
      </c>
      <c r="S851" s="126">
        <f t="shared" si="268"/>
        <v>21215.817500000001</v>
      </c>
      <c r="T851" s="162">
        <v>111</v>
      </c>
      <c r="U851" s="111"/>
      <c r="V851" s="111"/>
      <c r="W851" s="111"/>
      <c r="X851" s="111"/>
      <c r="Y851" s="111"/>
      <c r="Z851" s="111"/>
      <c r="AA851" s="111"/>
      <c r="AB851" s="111"/>
      <c r="AC851" s="111"/>
      <c r="AD851" s="111"/>
      <c r="AE851" s="111"/>
      <c r="AF851" s="111"/>
      <c r="AG851" s="111"/>
      <c r="AH851" s="111"/>
      <c r="AI851" s="111"/>
      <c r="AJ851" s="111"/>
      <c r="AK851" s="111"/>
      <c r="AL851" s="111"/>
      <c r="AM851" s="111"/>
      <c r="AN851" s="111"/>
      <c r="AO851" s="111"/>
      <c r="AP851" s="111"/>
      <c r="AQ851" s="111"/>
      <c r="AR851" s="111"/>
      <c r="AS851" s="111"/>
      <c r="AT851" s="111"/>
      <c r="AU851" s="111"/>
      <c r="AV851" s="111"/>
      <c r="AW851" s="111"/>
      <c r="AX851" s="111"/>
      <c r="AY851" s="111"/>
      <c r="AZ851" s="111"/>
      <c r="BA851" s="111"/>
      <c r="BB851" s="111"/>
      <c r="BC851" s="111"/>
      <c r="BD851" s="111"/>
      <c r="BE851" s="111"/>
      <c r="BF851" s="111"/>
      <c r="BG851" s="111"/>
      <c r="BH851" s="111"/>
      <c r="BI851" s="111"/>
      <c r="BJ851" s="111"/>
      <c r="BK851" s="111"/>
      <c r="BL851" s="111"/>
      <c r="BM851" s="111"/>
      <c r="BN851" s="111"/>
      <c r="BO851" s="111"/>
      <c r="BP851" s="111"/>
      <c r="BQ851" s="111"/>
      <c r="BR851" s="111"/>
      <c r="BS851" s="111"/>
      <c r="BT851" s="111"/>
      <c r="BU851" s="111"/>
      <c r="BV851" s="111"/>
      <c r="BW851" s="111"/>
      <c r="BX851" s="111"/>
      <c r="BY851" s="111"/>
      <c r="BZ851" s="111"/>
      <c r="CA851" s="111"/>
      <c r="CB851" s="111"/>
      <c r="CC851" s="111"/>
      <c r="CD851" s="111"/>
      <c r="CE851" s="111"/>
      <c r="CF851" s="111"/>
      <c r="CG851" s="111"/>
      <c r="CH851" s="111"/>
      <c r="CI851" s="111"/>
      <c r="CJ851" s="111"/>
      <c r="CK851" s="111"/>
      <c r="CL851" s="111"/>
      <c r="CM851" s="111"/>
      <c r="CN851" s="111"/>
      <c r="CO851" s="111"/>
      <c r="CP851" s="111"/>
      <c r="CQ851" s="111"/>
      <c r="CR851" s="111"/>
      <c r="CS851" s="111"/>
      <c r="CT851" s="111"/>
      <c r="CU851" s="111"/>
      <c r="CV851" s="111"/>
      <c r="CW851" s="111"/>
      <c r="CX851" s="111"/>
      <c r="CY851" s="111"/>
      <c r="CZ851" s="111"/>
      <c r="DA851" s="111"/>
      <c r="DB851" s="111"/>
      <c r="DC851" s="111"/>
      <c r="DD851" s="111"/>
      <c r="DE851" s="111"/>
      <c r="DF851" s="111"/>
      <c r="DG851" s="111"/>
      <c r="DH851" s="111"/>
      <c r="DI851" s="111"/>
      <c r="DJ851" s="111"/>
      <c r="DK851" s="111"/>
      <c r="DL851" s="111"/>
      <c r="DM851" s="111"/>
      <c r="DN851" s="111"/>
      <c r="DO851" s="111"/>
      <c r="DP851" s="111"/>
      <c r="DQ851" s="111"/>
      <c r="DR851" s="111"/>
      <c r="DS851" s="111"/>
      <c r="DT851" s="111"/>
      <c r="DU851" s="111"/>
      <c r="DV851" s="111"/>
      <c r="DW851" s="111"/>
      <c r="DX851" s="111"/>
      <c r="DY851" s="111"/>
      <c r="DZ851" s="111"/>
      <c r="EA851" s="111"/>
      <c r="EB851" s="111"/>
      <c r="EC851" s="111"/>
      <c r="ED851" s="111"/>
      <c r="EE851" s="111"/>
      <c r="EF851" s="111"/>
      <c r="EG851" s="111"/>
      <c r="EH851" s="111"/>
      <c r="EI851" s="111"/>
      <c r="EJ851" s="111"/>
      <c r="EK851" s="111"/>
      <c r="EL851" s="111"/>
      <c r="EM851" s="111"/>
      <c r="EN851" s="111"/>
      <c r="EO851" s="111"/>
      <c r="EP851" s="111"/>
      <c r="EQ851" s="111"/>
      <c r="ER851" s="111"/>
      <c r="ES851" s="111"/>
      <c r="ET851" s="111"/>
      <c r="EU851" s="111"/>
      <c r="EV851" s="111"/>
      <c r="EW851" s="111"/>
      <c r="EX851" s="111"/>
      <c r="EY851" s="111"/>
      <c r="EZ851" s="111"/>
      <c r="FA851" s="111"/>
      <c r="FB851" s="111"/>
      <c r="FC851" s="111"/>
      <c r="FD851" s="111"/>
      <c r="FE851" s="111"/>
      <c r="FF851" s="111"/>
      <c r="FG851" s="111"/>
      <c r="FH851" s="111"/>
      <c r="FI851" s="111"/>
      <c r="FJ851" s="111"/>
      <c r="FK851" s="111"/>
      <c r="FL851" s="111"/>
      <c r="FM851" s="112"/>
      <c r="FN851" s="112"/>
      <c r="FO851" s="112"/>
      <c r="FP851" s="112"/>
      <c r="FQ851" s="112"/>
      <c r="FR851" s="112"/>
      <c r="FS851" s="112"/>
      <c r="FT851" s="112"/>
      <c r="FU851" s="112"/>
      <c r="FV851" s="112"/>
      <c r="FW851" s="112"/>
      <c r="FX851" s="112"/>
      <c r="FY851" s="112"/>
      <c r="FZ851" s="112"/>
      <c r="GA851" s="112"/>
      <c r="GB851" s="112"/>
      <c r="GC851" s="112"/>
      <c r="GD851" s="112"/>
      <c r="GE851" s="112"/>
      <c r="GF851" s="112"/>
      <c r="GG851" s="112"/>
      <c r="GH851" s="112"/>
      <c r="GI851" s="112"/>
    </row>
    <row r="852" spans="1:191" s="161" customFormat="1" ht="15" customHeight="1" x14ac:dyDescent="0.4">
      <c r="A852" s="1">
        <v>4</v>
      </c>
      <c r="B852" s="161" t="s">
        <v>929</v>
      </c>
      <c r="C852" s="162" t="s">
        <v>30</v>
      </c>
      <c r="D852" s="1" t="s">
        <v>924</v>
      </c>
      <c r="E852" s="162" t="s">
        <v>636</v>
      </c>
      <c r="F852" s="162" t="s">
        <v>32</v>
      </c>
      <c r="G852" s="163">
        <v>18000</v>
      </c>
      <c r="H852" s="119">
        <v>0</v>
      </c>
      <c r="I852" s="164">
        <v>25</v>
      </c>
      <c r="J852" s="5">
        <f t="shared" si="260"/>
        <v>516.6</v>
      </c>
      <c r="K852" s="53">
        <f t="shared" si="261"/>
        <v>1277.9999999999998</v>
      </c>
      <c r="L852" s="165">
        <f t="shared" si="262"/>
        <v>207</v>
      </c>
      <c r="M852" s="164">
        <f t="shared" si="263"/>
        <v>547.20000000000005</v>
      </c>
      <c r="N852" s="165">
        <f t="shared" si="264"/>
        <v>1276.2</v>
      </c>
      <c r="O852" s="126">
        <v>0</v>
      </c>
      <c r="P852" s="164">
        <f t="shared" si="265"/>
        <v>3825</v>
      </c>
      <c r="Q852" s="164">
        <f t="shared" si="266"/>
        <v>1088.8000000000002</v>
      </c>
      <c r="R852" s="164">
        <f t="shared" si="267"/>
        <v>2761.2</v>
      </c>
      <c r="S852" s="126">
        <f t="shared" si="268"/>
        <v>16911.2</v>
      </c>
      <c r="T852" s="162">
        <v>111</v>
      </c>
      <c r="U852" s="111"/>
      <c r="V852" s="111"/>
      <c r="W852" s="111"/>
      <c r="X852" s="111"/>
      <c r="Y852" s="111"/>
      <c r="Z852" s="111"/>
      <c r="AA852" s="111"/>
      <c r="AB852" s="111"/>
      <c r="AC852" s="111"/>
      <c r="AD852" s="111"/>
      <c r="AE852" s="111"/>
      <c r="AF852" s="111"/>
      <c r="AG852" s="111"/>
      <c r="AH852" s="111"/>
      <c r="AI852" s="111"/>
      <c r="AJ852" s="111"/>
      <c r="AK852" s="111"/>
      <c r="AL852" s="111"/>
      <c r="AM852" s="111"/>
      <c r="AN852" s="111"/>
      <c r="AO852" s="111"/>
      <c r="AP852" s="111"/>
      <c r="AQ852" s="111"/>
      <c r="AR852" s="111"/>
      <c r="AS852" s="111"/>
      <c r="AT852" s="111"/>
      <c r="AU852" s="111"/>
      <c r="AV852" s="111"/>
      <c r="AW852" s="111"/>
      <c r="AX852" s="111"/>
      <c r="AY852" s="111"/>
      <c r="AZ852" s="111"/>
      <c r="BA852" s="111"/>
      <c r="BB852" s="111"/>
      <c r="BC852" s="111"/>
      <c r="BD852" s="111"/>
      <c r="BE852" s="111"/>
      <c r="BF852" s="111"/>
      <c r="BG852" s="111"/>
      <c r="BH852" s="111"/>
      <c r="BI852" s="111"/>
      <c r="BJ852" s="111"/>
      <c r="BK852" s="111"/>
      <c r="BL852" s="111"/>
      <c r="BM852" s="111"/>
      <c r="BN852" s="111"/>
      <c r="BO852" s="111"/>
      <c r="BP852" s="111"/>
      <c r="BQ852" s="111"/>
      <c r="BR852" s="111"/>
      <c r="BS852" s="111"/>
      <c r="BT852" s="111"/>
      <c r="BU852" s="111"/>
      <c r="BV852" s="111"/>
      <c r="BW852" s="111"/>
      <c r="BX852" s="111"/>
      <c r="BY852" s="111"/>
      <c r="BZ852" s="111"/>
      <c r="CA852" s="111"/>
      <c r="CB852" s="111"/>
      <c r="CC852" s="111"/>
      <c r="CD852" s="111"/>
      <c r="CE852" s="111"/>
      <c r="CF852" s="111"/>
      <c r="CG852" s="111"/>
      <c r="CH852" s="111"/>
      <c r="CI852" s="111"/>
      <c r="CJ852" s="111"/>
      <c r="CK852" s="111"/>
      <c r="CL852" s="111"/>
      <c r="CM852" s="111"/>
      <c r="CN852" s="111"/>
      <c r="CO852" s="111"/>
      <c r="CP852" s="111"/>
      <c r="CQ852" s="111"/>
      <c r="CR852" s="111"/>
      <c r="CS852" s="111"/>
      <c r="CT852" s="111"/>
      <c r="CU852" s="111"/>
      <c r="CV852" s="111"/>
      <c r="CW852" s="111"/>
      <c r="CX852" s="111"/>
      <c r="CY852" s="111"/>
      <c r="CZ852" s="111"/>
      <c r="DA852" s="111"/>
      <c r="DB852" s="111"/>
      <c r="DC852" s="111"/>
      <c r="DD852" s="111"/>
      <c r="DE852" s="111"/>
      <c r="DF852" s="111"/>
      <c r="DG852" s="111"/>
      <c r="DH852" s="111"/>
      <c r="DI852" s="111"/>
      <c r="DJ852" s="111"/>
      <c r="DK852" s="111"/>
      <c r="DL852" s="111"/>
      <c r="DM852" s="111"/>
      <c r="DN852" s="111"/>
      <c r="DO852" s="111"/>
      <c r="DP852" s="111"/>
      <c r="DQ852" s="111"/>
      <c r="DR852" s="111"/>
      <c r="DS852" s="111"/>
      <c r="DT852" s="111"/>
      <c r="DU852" s="111"/>
      <c r="DV852" s="111"/>
      <c r="DW852" s="111"/>
      <c r="DX852" s="111"/>
      <c r="DY852" s="111"/>
      <c r="DZ852" s="111"/>
      <c r="EA852" s="111"/>
      <c r="EB852" s="111"/>
      <c r="EC852" s="111"/>
      <c r="ED852" s="111"/>
      <c r="EE852" s="111"/>
      <c r="EF852" s="111"/>
      <c r="EG852" s="111"/>
      <c r="EH852" s="111"/>
      <c r="EI852" s="111"/>
      <c r="EJ852" s="111"/>
      <c r="EK852" s="111"/>
      <c r="EL852" s="111"/>
      <c r="EM852" s="111"/>
      <c r="EN852" s="111"/>
      <c r="EO852" s="111"/>
      <c r="EP852" s="111"/>
      <c r="EQ852" s="111"/>
      <c r="ER852" s="111"/>
      <c r="ES852" s="111"/>
      <c r="ET852" s="111"/>
      <c r="EU852" s="111"/>
      <c r="EV852" s="111"/>
      <c r="EW852" s="111"/>
      <c r="EX852" s="111"/>
      <c r="EY852" s="111"/>
      <c r="EZ852" s="111"/>
      <c r="FA852" s="111"/>
      <c r="FB852" s="111"/>
      <c r="FC852" s="111"/>
      <c r="FD852" s="111"/>
      <c r="FE852" s="111"/>
      <c r="FF852" s="111"/>
      <c r="FG852" s="111"/>
      <c r="FH852" s="111"/>
      <c r="FI852" s="111"/>
      <c r="FJ852" s="111"/>
      <c r="FK852" s="111"/>
      <c r="FL852" s="111"/>
      <c r="FM852" s="112"/>
      <c r="FN852" s="112"/>
      <c r="FO852" s="112"/>
      <c r="FP852" s="112"/>
      <c r="FQ852" s="112"/>
      <c r="FR852" s="112"/>
      <c r="FS852" s="112"/>
      <c r="FT852" s="112"/>
      <c r="FU852" s="112"/>
      <c r="FV852" s="112"/>
      <c r="FW852" s="112"/>
      <c r="FX852" s="112"/>
      <c r="FY852" s="112"/>
      <c r="FZ852" s="112"/>
      <c r="GA852" s="112"/>
      <c r="GB852" s="112"/>
      <c r="GC852" s="112"/>
      <c r="GD852" s="112"/>
      <c r="GE852" s="112"/>
      <c r="GF852" s="112"/>
      <c r="GG852" s="112"/>
      <c r="GH852" s="112"/>
      <c r="GI852" s="112"/>
    </row>
    <row r="853" spans="1:191" s="161" customFormat="1" ht="15" customHeight="1" x14ac:dyDescent="0.4">
      <c r="A853" s="1">
        <v>5</v>
      </c>
      <c r="B853" s="161" t="s">
        <v>930</v>
      </c>
      <c r="C853" s="162" t="s">
        <v>30</v>
      </c>
      <c r="D853" s="1" t="s">
        <v>924</v>
      </c>
      <c r="E853" s="162" t="s">
        <v>636</v>
      </c>
      <c r="F853" s="162" t="s">
        <v>32</v>
      </c>
      <c r="G853" s="163">
        <v>18000</v>
      </c>
      <c r="H853" s="119">
        <v>0</v>
      </c>
      <c r="I853" s="164">
        <v>25</v>
      </c>
      <c r="J853" s="5">
        <f t="shared" si="260"/>
        <v>516.6</v>
      </c>
      <c r="K853" s="53">
        <f t="shared" si="261"/>
        <v>1277.9999999999998</v>
      </c>
      <c r="L853" s="165">
        <f t="shared" si="262"/>
        <v>207</v>
      </c>
      <c r="M853" s="164">
        <f t="shared" si="263"/>
        <v>547.20000000000005</v>
      </c>
      <c r="N853" s="165">
        <f t="shared" si="264"/>
        <v>1276.2</v>
      </c>
      <c r="O853" s="126">
        <v>0</v>
      </c>
      <c r="P853" s="164">
        <f t="shared" si="265"/>
        <v>3825</v>
      </c>
      <c r="Q853" s="164">
        <f t="shared" si="266"/>
        <v>1088.8000000000002</v>
      </c>
      <c r="R853" s="164">
        <f t="shared" si="267"/>
        <v>2761.2</v>
      </c>
      <c r="S853" s="126">
        <f t="shared" si="268"/>
        <v>16911.2</v>
      </c>
      <c r="T853" s="162">
        <v>111</v>
      </c>
      <c r="U853" s="111"/>
      <c r="V853" s="111"/>
      <c r="W853" s="111"/>
      <c r="X853" s="111"/>
      <c r="Y853" s="111"/>
      <c r="Z853" s="111"/>
      <c r="AA853" s="111"/>
      <c r="AB853" s="111"/>
      <c r="AC853" s="111"/>
      <c r="AD853" s="111"/>
      <c r="AE853" s="111"/>
      <c r="AF853" s="111"/>
      <c r="AG853" s="111"/>
      <c r="AH853" s="111"/>
      <c r="AI853" s="111"/>
      <c r="AJ853" s="111"/>
      <c r="AK853" s="111"/>
      <c r="AL853" s="111"/>
      <c r="AM853" s="111"/>
      <c r="AN853" s="111"/>
      <c r="AO853" s="111"/>
      <c r="AP853" s="111"/>
      <c r="AQ853" s="111"/>
      <c r="AR853" s="111"/>
      <c r="AS853" s="111"/>
      <c r="AT853" s="111"/>
      <c r="AU853" s="111"/>
      <c r="AV853" s="111"/>
      <c r="AW853" s="111"/>
      <c r="AX853" s="111"/>
      <c r="AY853" s="111"/>
      <c r="AZ853" s="111"/>
      <c r="BA853" s="111"/>
      <c r="BB853" s="111"/>
      <c r="BC853" s="111"/>
      <c r="BD853" s="111"/>
      <c r="BE853" s="111"/>
      <c r="BF853" s="111"/>
      <c r="BG853" s="111"/>
      <c r="BH853" s="111"/>
      <c r="BI853" s="111"/>
      <c r="BJ853" s="111"/>
      <c r="BK853" s="111"/>
      <c r="BL853" s="111"/>
      <c r="BM853" s="111"/>
      <c r="BN853" s="111"/>
      <c r="BO853" s="111"/>
      <c r="BP853" s="111"/>
      <c r="BQ853" s="111"/>
      <c r="BR853" s="111"/>
      <c r="BS853" s="111"/>
      <c r="BT853" s="111"/>
      <c r="BU853" s="111"/>
      <c r="BV853" s="111"/>
      <c r="BW853" s="111"/>
      <c r="BX853" s="111"/>
      <c r="BY853" s="111"/>
      <c r="BZ853" s="111"/>
      <c r="CA853" s="111"/>
      <c r="CB853" s="111"/>
      <c r="CC853" s="111"/>
      <c r="CD853" s="111"/>
      <c r="CE853" s="111"/>
      <c r="CF853" s="111"/>
      <c r="CG853" s="111"/>
      <c r="CH853" s="111"/>
      <c r="CI853" s="111"/>
      <c r="CJ853" s="111"/>
      <c r="CK853" s="111"/>
      <c r="CL853" s="111"/>
      <c r="CM853" s="111"/>
      <c r="CN853" s="111"/>
      <c r="CO853" s="111"/>
      <c r="CP853" s="111"/>
      <c r="CQ853" s="111"/>
      <c r="CR853" s="111"/>
      <c r="CS853" s="111"/>
      <c r="CT853" s="111"/>
      <c r="CU853" s="111"/>
      <c r="CV853" s="111"/>
      <c r="CW853" s="111"/>
      <c r="CX853" s="111"/>
      <c r="CY853" s="111"/>
      <c r="CZ853" s="111"/>
      <c r="DA853" s="111"/>
      <c r="DB853" s="111"/>
      <c r="DC853" s="111"/>
      <c r="DD853" s="111"/>
      <c r="DE853" s="111"/>
      <c r="DF853" s="111"/>
      <c r="DG853" s="111"/>
      <c r="DH853" s="111"/>
      <c r="DI853" s="111"/>
      <c r="DJ853" s="111"/>
      <c r="DK853" s="111"/>
      <c r="DL853" s="111"/>
      <c r="DM853" s="111"/>
      <c r="DN853" s="111"/>
      <c r="DO853" s="111"/>
      <c r="DP853" s="111"/>
      <c r="DQ853" s="111"/>
      <c r="DR853" s="111"/>
      <c r="DS853" s="111"/>
      <c r="DT853" s="111"/>
      <c r="DU853" s="111"/>
      <c r="DV853" s="111"/>
      <c r="DW853" s="111"/>
      <c r="DX853" s="111"/>
      <c r="DY853" s="111"/>
      <c r="DZ853" s="111"/>
      <c r="EA853" s="111"/>
      <c r="EB853" s="111"/>
      <c r="EC853" s="111"/>
      <c r="ED853" s="111"/>
      <c r="EE853" s="111"/>
      <c r="EF853" s="111"/>
      <c r="EG853" s="111"/>
      <c r="EH853" s="111"/>
      <c r="EI853" s="111"/>
      <c r="EJ853" s="111"/>
      <c r="EK853" s="111"/>
      <c r="EL853" s="111"/>
      <c r="EM853" s="111"/>
      <c r="EN853" s="111"/>
      <c r="EO853" s="111"/>
      <c r="EP853" s="111"/>
      <c r="EQ853" s="111"/>
      <c r="ER853" s="111"/>
      <c r="ES853" s="111"/>
      <c r="ET853" s="111"/>
      <c r="EU853" s="111"/>
      <c r="EV853" s="111"/>
      <c r="EW853" s="111"/>
      <c r="EX853" s="111"/>
      <c r="EY853" s="111"/>
      <c r="EZ853" s="111"/>
      <c r="FA853" s="111"/>
      <c r="FB853" s="111"/>
      <c r="FC853" s="111"/>
      <c r="FD853" s="111"/>
      <c r="FE853" s="111"/>
      <c r="FF853" s="111"/>
      <c r="FG853" s="111"/>
      <c r="FH853" s="111"/>
      <c r="FI853" s="111"/>
      <c r="FJ853" s="111"/>
      <c r="FK853" s="111"/>
      <c r="FL853" s="111"/>
      <c r="FM853" s="112"/>
      <c r="FN853" s="112"/>
      <c r="FO853" s="112"/>
      <c r="FP853" s="112"/>
      <c r="FQ853" s="112"/>
      <c r="FR853" s="112"/>
      <c r="FS853" s="112"/>
      <c r="FT853" s="112"/>
      <c r="FU853" s="112"/>
      <c r="FV853" s="112"/>
      <c r="FW853" s="112"/>
      <c r="FX853" s="112"/>
      <c r="FY853" s="112"/>
      <c r="FZ853" s="112"/>
      <c r="GA853" s="112"/>
      <c r="GB853" s="112"/>
      <c r="GC853" s="112"/>
      <c r="GD853" s="112"/>
      <c r="GE853" s="112"/>
      <c r="GF853" s="112"/>
      <c r="GG853" s="112"/>
      <c r="GH853" s="112"/>
      <c r="GI853" s="112"/>
    </row>
    <row r="854" spans="1:191" s="161" customFormat="1" ht="15" customHeight="1" x14ac:dyDescent="0.4">
      <c r="A854" s="1">
        <v>6</v>
      </c>
      <c r="B854" s="161" t="s">
        <v>931</v>
      </c>
      <c r="C854" s="162" t="s">
        <v>34</v>
      </c>
      <c r="D854" s="1" t="s">
        <v>924</v>
      </c>
      <c r="E854" s="88" t="s">
        <v>922</v>
      </c>
      <c r="F854" s="162" t="s">
        <v>32</v>
      </c>
      <c r="G854" s="163">
        <v>30000</v>
      </c>
      <c r="H854" s="119">
        <v>0</v>
      </c>
      <c r="I854" s="164">
        <v>25</v>
      </c>
      <c r="J854" s="5">
        <f t="shared" si="260"/>
        <v>861</v>
      </c>
      <c r="K854" s="53">
        <f t="shared" si="261"/>
        <v>2130</v>
      </c>
      <c r="L854" s="165">
        <f t="shared" si="262"/>
        <v>345</v>
      </c>
      <c r="M854" s="164">
        <f t="shared" si="263"/>
        <v>912</v>
      </c>
      <c r="N854" s="165">
        <f t="shared" si="264"/>
        <v>2127</v>
      </c>
      <c r="O854" s="126">
        <v>0</v>
      </c>
      <c r="P854" s="164">
        <f t="shared" si="265"/>
        <v>6375</v>
      </c>
      <c r="Q854" s="164">
        <f t="shared" si="266"/>
        <v>1798</v>
      </c>
      <c r="R854" s="164">
        <f t="shared" si="267"/>
        <v>4602</v>
      </c>
      <c r="S854" s="126">
        <f t="shared" si="268"/>
        <v>28202</v>
      </c>
      <c r="T854" s="162">
        <v>111</v>
      </c>
      <c r="U854" s="111"/>
      <c r="V854" s="111"/>
      <c r="W854" s="111"/>
      <c r="X854" s="111"/>
      <c r="Y854" s="111"/>
      <c r="Z854" s="111"/>
      <c r="AA854" s="111"/>
      <c r="AB854" s="111"/>
      <c r="AC854" s="111"/>
      <c r="AD854" s="111"/>
      <c r="AE854" s="111"/>
      <c r="AF854" s="111"/>
      <c r="AG854" s="111"/>
      <c r="AH854" s="111"/>
      <c r="AI854" s="111"/>
      <c r="AJ854" s="111"/>
      <c r="AK854" s="111"/>
      <c r="AL854" s="111"/>
      <c r="AM854" s="111"/>
      <c r="AN854" s="111"/>
      <c r="AO854" s="111"/>
      <c r="AP854" s="111"/>
      <c r="AQ854" s="111"/>
      <c r="AR854" s="111"/>
      <c r="AS854" s="111"/>
      <c r="AT854" s="111"/>
      <c r="AU854" s="111"/>
      <c r="AV854" s="111"/>
      <c r="AW854" s="111"/>
      <c r="AX854" s="111"/>
      <c r="AY854" s="111"/>
      <c r="AZ854" s="111"/>
      <c r="BA854" s="111"/>
      <c r="BB854" s="111"/>
      <c r="BC854" s="111"/>
      <c r="BD854" s="111"/>
      <c r="BE854" s="111"/>
      <c r="BF854" s="111"/>
      <c r="BG854" s="111"/>
      <c r="BH854" s="111"/>
      <c r="BI854" s="111"/>
      <c r="BJ854" s="111"/>
      <c r="BK854" s="111"/>
      <c r="BL854" s="111"/>
      <c r="BM854" s="111"/>
      <c r="BN854" s="111"/>
      <c r="BO854" s="111"/>
      <c r="BP854" s="111"/>
      <c r="BQ854" s="111"/>
      <c r="BR854" s="111"/>
      <c r="BS854" s="111"/>
      <c r="BT854" s="111"/>
      <c r="BU854" s="111"/>
      <c r="BV854" s="111"/>
      <c r="BW854" s="111"/>
      <c r="BX854" s="111"/>
      <c r="BY854" s="111"/>
      <c r="BZ854" s="111"/>
      <c r="CA854" s="111"/>
      <c r="CB854" s="111"/>
      <c r="CC854" s="111"/>
      <c r="CD854" s="111"/>
      <c r="CE854" s="111"/>
      <c r="CF854" s="111"/>
      <c r="CG854" s="111"/>
      <c r="CH854" s="111"/>
      <c r="CI854" s="111"/>
      <c r="CJ854" s="111"/>
      <c r="CK854" s="111"/>
      <c r="CL854" s="111"/>
      <c r="CM854" s="111"/>
      <c r="CN854" s="111"/>
      <c r="CO854" s="111"/>
      <c r="CP854" s="111"/>
      <c r="CQ854" s="111"/>
      <c r="CR854" s="111"/>
      <c r="CS854" s="111"/>
      <c r="CT854" s="111"/>
      <c r="CU854" s="111"/>
      <c r="CV854" s="111"/>
      <c r="CW854" s="111"/>
      <c r="CX854" s="111"/>
      <c r="CY854" s="111"/>
      <c r="CZ854" s="111"/>
      <c r="DA854" s="111"/>
      <c r="DB854" s="111"/>
      <c r="DC854" s="111"/>
      <c r="DD854" s="111"/>
      <c r="DE854" s="111"/>
      <c r="DF854" s="111"/>
      <c r="DG854" s="111"/>
      <c r="DH854" s="111"/>
      <c r="DI854" s="111"/>
      <c r="DJ854" s="111"/>
      <c r="DK854" s="111"/>
      <c r="DL854" s="111"/>
      <c r="DM854" s="111"/>
      <c r="DN854" s="111"/>
      <c r="DO854" s="111"/>
      <c r="DP854" s="111"/>
      <c r="DQ854" s="111"/>
      <c r="DR854" s="111"/>
      <c r="DS854" s="111"/>
      <c r="DT854" s="111"/>
      <c r="DU854" s="111"/>
      <c r="DV854" s="111"/>
      <c r="DW854" s="111"/>
      <c r="DX854" s="111"/>
      <c r="DY854" s="111"/>
      <c r="DZ854" s="111"/>
      <c r="EA854" s="111"/>
      <c r="EB854" s="111"/>
      <c r="EC854" s="111"/>
      <c r="ED854" s="111"/>
      <c r="EE854" s="111"/>
      <c r="EF854" s="111"/>
      <c r="EG854" s="111"/>
      <c r="EH854" s="111"/>
      <c r="EI854" s="111"/>
      <c r="EJ854" s="111"/>
      <c r="EK854" s="111"/>
      <c r="EL854" s="111"/>
      <c r="EM854" s="111"/>
      <c r="EN854" s="111"/>
      <c r="EO854" s="111"/>
      <c r="EP854" s="111"/>
      <c r="EQ854" s="111"/>
      <c r="ER854" s="111"/>
      <c r="ES854" s="111"/>
      <c r="ET854" s="111"/>
      <c r="EU854" s="111"/>
      <c r="EV854" s="111"/>
      <c r="EW854" s="111"/>
      <c r="EX854" s="111"/>
      <c r="EY854" s="111"/>
      <c r="EZ854" s="111"/>
      <c r="FA854" s="111"/>
      <c r="FB854" s="111"/>
      <c r="FC854" s="111"/>
      <c r="FD854" s="111"/>
      <c r="FE854" s="111"/>
      <c r="FF854" s="111"/>
      <c r="FG854" s="111"/>
      <c r="FH854" s="111"/>
      <c r="FI854" s="111"/>
      <c r="FJ854" s="111"/>
      <c r="FK854" s="111"/>
      <c r="FL854" s="111"/>
      <c r="FM854" s="112"/>
      <c r="FN854" s="112"/>
      <c r="FO854" s="112"/>
      <c r="FP854" s="112"/>
      <c r="FQ854" s="112"/>
      <c r="FR854" s="112"/>
      <c r="FS854" s="112"/>
      <c r="FT854" s="112"/>
      <c r="FU854" s="112"/>
      <c r="FV854" s="112"/>
      <c r="FW854" s="112"/>
      <c r="FX854" s="112"/>
      <c r="FY854" s="112"/>
      <c r="FZ854" s="112"/>
      <c r="GA854" s="112"/>
      <c r="GB854" s="112"/>
      <c r="GC854" s="112"/>
      <c r="GD854" s="112"/>
      <c r="GE854" s="112"/>
      <c r="GF854" s="112"/>
      <c r="GG854" s="112"/>
      <c r="GH854" s="112"/>
      <c r="GI854" s="112"/>
    </row>
    <row r="855" spans="1:191" s="112" customFormat="1" ht="15" customHeight="1" x14ac:dyDescent="0.4">
      <c r="A855" s="1">
        <v>7</v>
      </c>
      <c r="B855" s="112" t="s">
        <v>932</v>
      </c>
      <c r="C855" s="111" t="s">
        <v>34</v>
      </c>
      <c r="D855" s="1" t="s">
        <v>924</v>
      </c>
      <c r="E855" s="88" t="s">
        <v>922</v>
      </c>
      <c r="F855" s="111" t="s">
        <v>32</v>
      </c>
      <c r="G855" s="114">
        <v>38000</v>
      </c>
      <c r="H855" s="119">
        <v>160.38</v>
      </c>
      <c r="I855" s="117">
        <v>25</v>
      </c>
      <c r="J855" s="5">
        <f t="shared" si="260"/>
        <v>1090.5999999999999</v>
      </c>
      <c r="K855" s="53">
        <f t="shared" si="261"/>
        <v>2697.9999999999995</v>
      </c>
      <c r="L855" s="116">
        <f t="shared" si="262"/>
        <v>437</v>
      </c>
      <c r="M855" s="117">
        <f t="shared" si="263"/>
        <v>1155.2</v>
      </c>
      <c r="N855" s="116">
        <f t="shared" si="264"/>
        <v>2694.2000000000003</v>
      </c>
      <c r="O855" s="6">
        <v>0</v>
      </c>
      <c r="P855" s="117">
        <f t="shared" si="265"/>
        <v>8075</v>
      </c>
      <c r="Q855" s="117">
        <f t="shared" si="266"/>
        <v>2431.1800000000003</v>
      </c>
      <c r="R855" s="117">
        <f t="shared" si="267"/>
        <v>5829.2</v>
      </c>
      <c r="S855" s="6">
        <f t="shared" si="268"/>
        <v>35568.82</v>
      </c>
      <c r="T855" s="111">
        <v>111</v>
      </c>
      <c r="U855" s="111"/>
      <c r="V855" s="111"/>
      <c r="W855" s="111"/>
      <c r="X855" s="111"/>
      <c r="Y855" s="111"/>
      <c r="Z855" s="111"/>
      <c r="AA855" s="111"/>
      <c r="AB855" s="111"/>
      <c r="AC855" s="111"/>
      <c r="AD855" s="111"/>
      <c r="AE855" s="111"/>
      <c r="AF855" s="111"/>
      <c r="AG855" s="111"/>
      <c r="AH855" s="111"/>
      <c r="AI855" s="111"/>
      <c r="AJ855" s="111"/>
      <c r="AK855" s="111"/>
      <c r="AL855" s="111"/>
      <c r="AM855" s="111"/>
      <c r="AN855" s="111"/>
      <c r="AO855" s="111"/>
      <c r="AP855" s="111"/>
      <c r="AQ855" s="111"/>
      <c r="AR855" s="111"/>
      <c r="AS855" s="111"/>
      <c r="AT855" s="111"/>
      <c r="AU855" s="111"/>
      <c r="AV855" s="111"/>
      <c r="AW855" s="111"/>
      <c r="AX855" s="111"/>
      <c r="AY855" s="111"/>
      <c r="AZ855" s="111"/>
      <c r="BA855" s="111"/>
      <c r="BB855" s="111"/>
      <c r="BC855" s="111"/>
      <c r="BD855" s="111"/>
      <c r="BE855" s="111"/>
      <c r="BF855" s="111"/>
      <c r="BG855" s="111"/>
      <c r="BH855" s="111"/>
      <c r="BI855" s="111"/>
      <c r="BJ855" s="111"/>
      <c r="BK855" s="111"/>
      <c r="BL855" s="111"/>
      <c r="BM855" s="111"/>
      <c r="BN855" s="111"/>
      <c r="BO855" s="111"/>
      <c r="BP855" s="111"/>
      <c r="BQ855" s="111"/>
      <c r="BR855" s="111"/>
      <c r="BS855" s="111"/>
      <c r="BT855" s="111"/>
      <c r="BU855" s="111"/>
      <c r="BV855" s="111"/>
      <c r="BW855" s="111"/>
      <c r="BX855" s="111"/>
      <c r="BY855" s="111"/>
      <c r="BZ855" s="111"/>
      <c r="CA855" s="111"/>
      <c r="CB855" s="111"/>
      <c r="CC855" s="111"/>
      <c r="CD855" s="111"/>
      <c r="CE855" s="111"/>
      <c r="CF855" s="111"/>
      <c r="CG855" s="111"/>
      <c r="CH855" s="111"/>
      <c r="CI855" s="111"/>
      <c r="CJ855" s="111"/>
      <c r="CK855" s="111"/>
      <c r="CL855" s="111"/>
      <c r="CM855" s="111"/>
      <c r="CN855" s="111"/>
      <c r="CO855" s="111"/>
      <c r="CP855" s="111"/>
      <c r="CQ855" s="111"/>
      <c r="CR855" s="111"/>
      <c r="CS855" s="111"/>
      <c r="CT855" s="111"/>
      <c r="CU855" s="111"/>
      <c r="CV855" s="111"/>
      <c r="CW855" s="111"/>
      <c r="CX855" s="111"/>
      <c r="CY855" s="111"/>
      <c r="CZ855" s="111"/>
      <c r="DA855" s="111"/>
      <c r="DB855" s="111"/>
      <c r="DC855" s="111"/>
      <c r="DD855" s="111"/>
      <c r="DE855" s="111"/>
      <c r="DF855" s="111"/>
      <c r="DG855" s="111"/>
      <c r="DH855" s="111"/>
      <c r="DI855" s="111"/>
      <c r="DJ855" s="111"/>
      <c r="DK855" s="111"/>
      <c r="DL855" s="111"/>
      <c r="DM855" s="111"/>
      <c r="DN855" s="111"/>
      <c r="DO855" s="111"/>
      <c r="DP855" s="111"/>
      <c r="DQ855" s="111"/>
      <c r="DR855" s="111"/>
      <c r="DS855" s="111"/>
      <c r="DT855" s="111"/>
      <c r="DU855" s="111"/>
      <c r="DV855" s="111"/>
      <c r="DW855" s="111"/>
      <c r="DX855" s="111"/>
      <c r="DY855" s="111"/>
      <c r="DZ855" s="111"/>
      <c r="EA855" s="111"/>
      <c r="EB855" s="111"/>
      <c r="EC855" s="111"/>
      <c r="ED855" s="111"/>
      <c r="EE855" s="111"/>
      <c r="EF855" s="111"/>
      <c r="EG855" s="111"/>
      <c r="EH855" s="111"/>
      <c r="EI855" s="111"/>
      <c r="EJ855" s="111"/>
      <c r="EK855" s="111"/>
      <c r="EL855" s="111"/>
      <c r="EM855" s="111"/>
      <c r="EN855" s="111"/>
      <c r="EO855" s="111"/>
      <c r="EP855" s="111"/>
      <c r="EQ855" s="111"/>
      <c r="ER855" s="111"/>
      <c r="ES855" s="111"/>
      <c r="ET855" s="111"/>
      <c r="EU855" s="111"/>
      <c r="EV855" s="111"/>
      <c r="EW855" s="111"/>
      <c r="EX855" s="111"/>
      <c r="EY855" s="111"/>
      <c r="EZ855" s="111"/>
      <c r="FA855" s="111"/>
      <c r="FB855" s="111"/>
      <c r="FC855" s="111"/>
      <c r="FD855" s="111"/>
      <c r="FE855" s="111"/>
      <c r="FF855" s="111"/>
      <c r="FG855" s="111"/>
      <c r="FH855" s="111"/>
      <c r="FI855" s="111"/>
      <c r="FJ855" s="111"/>
      <c r="FK855" s="111"/>
      <c r="FL855" s="111"/>
    </row>
    <row r="856" spans="1:191" s="112" customFormat="1" ht="15" customHeight="1" x14ac:dyDescent="0.4">
      <c r="A856" s="1">
        <v>8</v>
      </c>
      <c r="B856" s="112" t="s">
        <v>933</v>
      </c>
      <c r="C856" s="111" t="s">
        <v>34</v>
      </c>
      <c r="D856" s="1" t="s">
        <v>924</v>
      </c>
      <c r="E856" s="111" t="s">
        <v>162</v>
      </c>
      <c r="F856" s="111" t="s">
        <v>32</v>
      </c>
      <c r="G856" s="114">
        <v>25000</v>
      </c>
      <c r="H856" s="119">
        <v>0</v>
      </c>
      <c r="I856" s="117">
        <v>25</v>
      </c>
      <c r="J856" s="5">
        <f t="shared" si="260"/>
        <v>717.5</v>
      </c>
      <c r="K856" s="53">
        <f t="shared" si="261"/>
        <v>1774.9999999999998</v>
      </c>
      <c r="L856" s="116">
        <f t="shared" si="262"/>
        <v>287.5</v>
      </c>
      <c r="M856" s="117">
        <f t="shared" si="263"/>
        <v>760</v>
      </c>
      <c r="N856" s="116">
        <f t="shared" si="264"/>
        <v>1772.5000000000002</v>
      </c>
      <c r="O856" s="6">
        <v>0</v>
      </c>
      <c r="P856" s="117">
        <f t="shared" si="265"/>
        <v>5312.5</v>
      </c>
      <c r="Q856" s="117">
        <f t="shared" si="266"/>
        <v>1502.5</v>
      </c>
      <c r="R856" s="117">
        <f t="shared" si="267"/>
        <v>3835</v>
      </c>
      <c r="S856" s="6">
        <f t="shared" si="268"/>
        <v>23497.5</v>
      </c>
      <c r="T856" s="111">
        <v>111</v>
      </c>
      <c r="U856" s="111"/>
      <c r="V856" s="111"/>
      <c r="W856" s="111"/>
      <c r="X856" s="111"/>
      <c r="Y856" s="111"/>
      <c r="Z856" s="111"/>
      <c r="AA856" s="111"/>
      <c r="AB856" s="111"/>
      <c r="AC856" s="111"/>
      <c r="AD856" s="111"/>
      <c r="AE856" s="111"/>
      <c r="AF856" s="111"/>
      <c r="AG856" s="111"/>
      <c r="AH856" s="111"/>
      <c r="AI856" s="111"/>
      <c r="AJ856" s="111"/>
      <c r="AK856" s="111"/>
      <c r="AL856" s="111"/>
      <c r="AM856" s="111"/>
      <c r="AN856" s="111"/>
      <c r="AO856" s="111"/>
      <c r="AP856" s="111"/>
      <c r="AQ856" s="111"/>
      <c r="AR856" s="111"/>
      <c r="AS856" s="111"/>
      <c r="AT856" s="111"/>
      <c r="AU856" s="111"/>
      <c r="AV856" s="111"/>
      <c r="AW856" s="111"/>
      <c r="AX856" s="111"/>
      <c r="AY856" s="111"/>
      <c r="AZ856" s="111"/>
      <c r="BA856" s="111"/>
      <c r="BB856" s="111"/>
      <c r="BC856" s="111"/>
      <c r="BD856" s="111"/>
      <c r="BE856" s="111"/>
      <c r="BF856" s="111"/>
      <c r="BG856" s="111"/>
      <c r="BH856" s="111"/>
      <c r="BI856" s="111"/>
      <c r="BJ856" s="111"/>
      <c r="BK856" s="111"/>
      <c r="BL856" s="111"/>
      <c r="BM856" s="111"/>
      <c r="BN856" s="111"/>
      <c r="BO856" s="111"/>
      <c r="BP856" s="111"/>
      <c r="BQ856" s="111"/>
      <c r="BR856" s="111"/>
      <c r="BS856" s="111"/>
      <c r="BT856" s="111"/>
      <c r="BU856" s="111"/>
      <c r="BV856" s="111"/>
      <c r="BW856" s="111"/>
      <c r="BX856" s="111"/>
      <c r="BY856" s="111"/>
      <c r="BZ856" s="111"/>
      <c r="CA856" s="111"/>
      <c r="CB856" s="111"/>
      <c r="CC856" s="111"/>
      <c r="CD856" s="111"/>
      <c r="CE856" s="111"/>
      <c r="CF856" s="111"/>
      <c r="CG856" s="111"/>
      <c r="CH856" s="111"/>
      <c r="CI856" s="111"/>
      <c r="CJ856" s="111"/>
      <c r="CK856" s="111"/>
      <c r="CL856" s="111"/>
      <c r="CM856" s="111"/>
      <c r="CN856" s="111"/>
      <c r="CO856" s="111"/>
      <c r="CP856" s="111"/>
      <c r="CQ856" s="111"/>
      <c r="CR856" s="111"/>
      <c r="CS856" s="111"/>
      <c r="CT856" s="111"/>
      <c r="CU856" s="111"/>
      <c r="CV856" s="111"/>
      <c r="CW856" s="111"/>
      <c r="CX856" s="111"/>
      <c r="CY856" s="111"/>
      <c r="CZ856" s="111"/>
      <c r="DA856" s="111"/>
      <c r="DB856" s="111"/>
      <c r="DC856" s="111"/>
      <c r="DD856" s="111"/>
      <c r="DE856" s="111"/>
      <c r="DF856" s="111"/>
      <c r="DG856" s="111"/>
      <c r="DH856" s="111"/>
      <c r="DI856" s="111"/>
      <c r="DJ856" s="111"/>
      <c r="DK856" s="111"/>
      <c r="DL856" s="111"/>
      <c r="DM856" s="111"/>
      <c r="DN856" s="111"/>
      <c r="DO856" s="111"/>
      <c r="DP856" s="111"/>
      <c r="DQ856" s="111"/>
      <c r="DR856" s="111"/>
      <c r="DS856" s="111"/>
      <c r="DT856" s="111"/>
      <c r="DU856" s="111"/>
      <c r="DV856" s="111"/>
      <c r="DW856" s="111"/>
      <c r="DX856" s="111"/>
      <c r="DY856" s="111"/>
      <c r="DZ856" s="111"/>
      <c r="EA856" s="111"/>
      <c r="EB856" s="111"/>
      <c r="EC856" s="111"/>
      <c r="ED856" s="111"/>
      <c r="EE856" s="111"/>
      <c r="EF856" s="111"/>
      <c r="EG856" s="111"/>
      <c r="EH856" s="111"/>
      <c r="EI856" s="111"/>
      <c r="EJ856" s="111"/>
      <c r="EK856" s="111"/>
      <c r="EL856" s="111"/>
      <c r="EM856" s="111"/>
      <c r="EN856" s="111"/>
      <c r="EO856" s="111"/>
      <c r="EP856" s="111"/>
      <c r="EQ856" s="111"/>
      <c r="ER856" s="111"/>
      <c r="ES856" s="111"/>
      <c r="ET856" s="111"/>
      <c r="EU856" s="111"/>
      <c r="EV856" s="111"/>
      <c r="EW856" s="111"/>
      <c r="EX856" s="111"/>
      <c r="EY856" s="111"/>
      <c r="EZ856" s="111"/>
      <c r="FA856" s="111"/>
      <c r="FB856" s="111"/>
      <c r="FC856" s="111"/>
      <c r="FD856" s="111"/>
      <c r="FE856" s="111"/>
      <c r="FF856" s="111"/>
      <c r="FG856" s="111"/>
      <c r="FH856" s="111"/>
      <c r="FI856" s="111"/>
      <c r="FJ856" s="111"/>
      <c r="FK856" s="111"/>
      <c r="FL856" s="111"/>
    </row>
    <row r="857" spans="1:191" s="112" customFormat="1" ht="15" customHeight="1" x14ac:dyDescent="0.4">
      <c r="A857" s="1">
        <v>9</v>
      </c>
      <c r="B857" s="112" t="s">
        <v>934</v>
      </c>
      <c r="C857" s="111" t="s">
        <v>30</v>
      </c>
      <c r="D857" s="1" t="s">
        <v>924</v>
      </c>
      <c r="E857" s="1" t="s">
        <v>700</v>
      </c>
      <c r="F857" s="162" t="s">
        <v>32</v>
      </c>
      <c r="G857" s="114">
        <v>18000</v>
      </c>
      <c r="H857" s="119">
        <v>0</v>
      </c>
      <c r="I857" s="117">
        <v>25</v>
      </c>
      <c r="J857" s="5">
        <f t="shared" si="260"/>
        <v>516.6</v>
      </c>
      <c r="K857" s="53">
        <f t="shared" si="261"/>
        <v>1277.9999999999998</v>
      </c>
      <c r="L857" s="116">
        <f t="shared" si="262"/>
        <v>207</v>
      </c>
      <c r="M857" s="117">
        <f t="shared" si="263"/>
        <v>547.20000000000005</v>
      </c>
      <c r="N857" s="116">
        <f t="shared" si="264"/>
        <v>1276.2</v>
      </c>
      <c r="O857" s="6">
        <v>0</v>
      </c>
      <c r="P857" s="117">
        <f t="shared" si="265"/>
        <v>3825</v>
      </c>
      <c r="Q857" s="117">
        <f t="shared" si="266"/>
        <v>1088.8000000000002</v>
      </c>
      <c r="R857" s="117">
        <f t="shared" si="267"/>
        <v>2761.2</v>
      </c>
      <c r="S857" s="6">
        <f t="shared" si="268"/>
        <v>16911.2</v>
      </c>
      <c r="T857" s="111">
        <v>111</v>
      </c>
      <c r="U857" s="111"/>
      <c r="V857" s="111"/>
      <c r="W857" s="111"/>
      <c r="X857" s="111"/>
      <c r="Y857" s="111"/>
      <c r="Z857" s="111"/>
      <c r="AA857" s="111"/>
      <c r="AB857" s="111"/>
      <c r="AC857" s="111"/>
      <c r="AD857" s="111"/>
      <c r="AE857" s="111"/>
      <c r="AF857" s="111"/>
      <c r="AG857" s="111"/>
      <c r="AH857" s="111"/>
      <c r="AI857" s="111"/>
      <c r="AJ857" s="111"/>
      <c r="AK857" s="111"/>
      <c r="AL857" s="111"/>
      <c r="AM857" s="111"/>
      <c r="AN857" s="111"/>
      <c r="AO857" s="111"/>
      <c r="AP857" s="111"/>
      <c r="AQ857" s="111"/>
      <c r="AR857" s="111"/>
      <c r="AS857" s="111"/>
      <c r="AT857" s="111"/>
      <c r="AU857" s="111"/>
      <c r="AV857" s="111"/>
      <c r="AW857" s="111"/>
      <c r="AX857" s="111"/>
      <c r="AY857" s="111"/>
      <c r="AZ857" s="111"/>
      <c r="BA857" s="111"/>
      <c r="BB857" s="111"/>
      <c r="BC857" s="111"/>
      <c r="BD857" s="111"/>
      <c r="BE857" s="111"/>
      <c r="BF857" s="111"/>
      <c r="BG857" s="111"/>
      <c r="BH857" s="111"/>
      <c r="BI857" s="111"/>
      <c r="BJ857" s="111"/>
      <c r="BK857" s="111"/>
      <c r="BL857" s="111"/>
      <c r="BM857" s="111"/>
      <c r="BN857" s="111"/>
      <c r="BO857" s="111"/>
      <c r="BP857" s="111"/>
      <c r="BQ857" s="111"/>
      <c r="BR857" s="111"/>
      <c r="BS857" s="111"/>
      <c r="BT857" s="111"/>
      <c r="BU857" s="111"/>
      <c r="BV857" s="111"/>
      <c r="BW857" s="111"/>
      <c r="BX857" s="111"/>
      <c r="BY857" s="111"/>
      <c r="BZ857" s="111"/>
      <c r="CA857" s="111"/>
      <c r="CB857" s="111"/>
      <c r="CC857" s="111"/>
      <c r="CD857" s="111"/>
      <c r="CE857" s="111"/>
      <c r="CF857" s="111"/>
      <c r="CG857" s="111"/>
      <c r="CH857" s="111"/>
      <c r="CI857" s="111"/>
      <c r="CJ857" s="111"/>
      <c r="CK857" s="111"/>
      <c r="CL857" s="111"/>
      <c r="CM857" s="111"/>
      <c r="CN857" s="111"/>
      <c r="CO857" s="111"/>
      <c r="CP857" s="111"/>
      <c r="CQ857" s="111"/>
      <c r="CR857" s="111"/>
      <c r="CS857" s="111"/>
      <c r="CT857" s="111"/>
      <c r="CU857" s="111"/>
      <c r="CV857" s="111"/>
      <c r="CW857" s="111"/>
      <c r="CX857" s="111"/>
      <c r="CY857" s="111"/>
      <c r="CZ857" s="111"/>
      <c r="DA857" s="111"/>
      <c r="DB857" s="111"/>
      <c r="DC857" s="111"/>
      <c r="DD857" s="111"/>
      <c r="DE857" s="111"/>
      <c r="DF857" s="111"/>
      <c r="DG857" s="111"/>
      <c r="DH857" s="111"/>
      <c r="DI857" s="111"/>
      <c r="DJ857" s="111"/>
      <c r="DK857" s="111"/>
      <c r="DL857" s="111"/>
      <c r="DM857" s="111"/>
      <c r="DN857" s="111"/>
      <c r="DO857" s="111"/>
      <c r="DP857" s="111"/>
      <c r="DQ857" s="111"/>
      <c r="DR857" s="111"/>
      <c r="DS857" s="111"/>
      <c r="DT857" s="111"/>
      <c r="DU857" s="111"/>
      <c r="DV857" s="111"/>
      <c r="DW857" s="111"/>
      <c r="DX857" s="111"/>
      <c r="DY857" s="111"/>
      <c r="DZ857" s="111"/>
      <c r="EA857" s="111"/>
      <c r="EB857" s="111"/>
      <c r="EC857" s="111"/>
      <c r="ED857" s="111"/>
      <c r="EE857" s="111"/>
      <c r="EF857" s="111"/>
      <c r="EG857" s="111"/>
      <c r="EH857" s="111"/>
      <c r="EI857" s="111"/>
      <c r="EJ857" s="111"/>
      <c r="EK857" s="111"/>
      <c r="EL857" s="111"/>
      <c r="EM857" s="111"/>
      <c r="EN857" s="111"/>
      <c r="EO857" s="111"/>
      <c r="EP857" s="111"/>
      <c r="EQ857" s="111"/>
      <c r="ER857" s="111"/>
      <c r="ES857" s="111"/>
      <c r="ET857" s="111"/>
      <c r="EU857" s="111"/>
      <c r="EV857" s="111"/>
      <c r="EW857" s="111"/>
      <c r="EX857" s="111"/>
      <c r="EY857" s="111"/>
      <c r="EZ857" s="111"/>
      <c r="FA857" s="111"/>
      <c r="FB857" s="111"/>
      <c r="FC857" s="111"/>
      <c r="FD857" s="111"/>
      <c r="FE857" s="111"/>
      <c r="FF857" s="111"/>
      <c r="FG857" s="111"/>
      <c r="FH857" s="111"/>
      <c r="FI857" s="111"/>
      <c r="FJ857" s="111"/>
      <c r="FK857" s="111"/>
      <c r="FL857" s="111"/>
    </row>
    <row r="858" spans="1:191" s="112" customFormat="1" ht="15" customHeight="1" x14ac:dyDescent="0.4">
      <c r="A858" s="1">
        <v>10</v>
      </c>
      <c r="B858" s="112" t="s">
        <v>935</v>
      </c>
      <c r="C858" s="111" t="s">
        <v>30</v>
      </c>
      <c r="D858" s="1" t="s">
        <v>924</v>
      </c>
      <c r="E858" s="1" t="s">
        <v>700</v>
      </c>
      <c r="F858" s="162" t="s">
        <v>32</v>
      </c>
      <c r="G858" s="114">
        <v>18000</v>
      </c>
      <c r="H858" s="119">
        <v>0</v>
      </c>
      <c r="I858" s="117">
        <v>25</v>
      </c>
      <c r="J858" s="5">
        <f t="shared" si="260"/>
        <v>516.6</v>
      </c>
      <c r="K858" s="53">
        <f t="shared" si="261"/>
        <v>1277.9999999999998</v>
      </c>
      <c r="L858" s="116">
        <f t="shared" si="262"/>
        <v>207</v>
      </c>
      <c r="M858" s="117">
        <f t="shared" si="263"/>
        <v>547.20000000000005</v>
      </c>
      <c r="N858" s="116">
        <f t="shared" si="264"/>
        <v>1276.2</v>
      </c>
      <c r="O858" s="6">
        <v>0</v>
      </c>
      <c r="P858" s="117">
        <f t="shared" si="265"/>
        <v>3825</v>
      </c>
      <c r="Q858" s="117">
        <f t="shared" si="266"/>
        <v>1088.8000000000002</v>
      </c>
      <c r="R858" s="117">
        <f t="shared" si="267"/>
        <v>2761.2</v>
      </c>
      <c r="S858" s="6">
        <f t="shared" si="268"/>
        <v>16911.2</v>
      </c>
      <c r="T858" s="111">
        <v>111</v>
      </c>
      <c r="U858" s="111"/>
      <c r="V858" s="111"/>
      <c r="W858" s="111"/>
      <c r="X858" s="111"/>
      <c r="Y858" s="111"/>
      <c r="Z858" s="111"/>
      <c r="AA858" s="111"/>
      <c r="AB858" s="111"/>
      <c r="AC858" s="111"/>
      <c r="AD858" s="111"/>
      <c r="AE858" s="111"/>
      <c r="AF858" s="111"/>
      <c r="AG858" s="111"/>
      <c r="AH858" s="111"/>
      <c r="AI858" s="111"/>
      <c r="AJ858" s="111"/>
      <c r="AK858" s="111"/>
      <c r="AL858" s="111"/>
      <c r="AM858" s="111"/>
      <c r="AN858" s="111"/>
      <c r="AO858" s="111"/>
      <c r="AP858" s="111"/>
      <c r="AQ858" s="111"/>
      <c r="AR858" s="111"/>
      <c r="AS858" s="111"/>
      <c r="AT858" s="111"/>
      <c r="AU858" s="111"/>
      <c r="AV858" s="111"/>
      <c r="AW858" s="111"/>
      <c r="AX858" s="111"/>
      <c r="AY858" s="111"/>
      <c r="AZ858" s="111"/>
      <c r="BA858" s="111"/>
      <c r="BB858" s="111"/>
      <c r="BC858" s="111"/>
      <c r="BD858" s="111"/>
      <c r="BE858" s="111"/>
      <c r="BF858" s="111"/>
      <c r="BG858" s="111"/>
      <c r="BH858" s="111"/>
      <c r="BI858" s="111"/>
      <c r="BJ858" s="111"/>
      <c r="BK858" s="111"/>
      <c r="BL858" s="111"/>
      <c r="BM858" s="111"/>
      <c r="BN858" s="111"/>
      <c r="BO858" s="111"/>
      <c r="BP858" s="111"/>
      <c r="BQ858" s="111"/>
      <c r="BR858" s="111"/>
      <c r="BS858" s="111"/>
      <c r="BT858" s="111"/>
      <c r="BU858" s="111"/>
      <c r="BV858" s="111"/>
      <c r="BW858" s="111"/>
      <c r="BX858" s="111"/>
      <c r="BY858" s="111"/>
      <c r="BZ858" s="111"/>
      <c r="CA858" s="111"/>
      <c r="CB858" s="111"/>
      <c r="CC858" s="111"/>
      <c r="CD858" s="111"/>
      <c r="CE858" s="111"/>
      <c r="CF858" s="111"/>
      <c r="CG858" s="111"/>
      <c r="CH858" s="111"/>
      <c r="CI858" s="111"/>
      <c r="CJ858" s="111"/>
      <c r="CK858" s="111"/>
      <c r="CL858" s="111"/>
      <c r="CM858" s="111"/>
      <c r="CN858" s="111"/>
      <c r="CO858" s="111"/>
      <c r="CP858" s="111"/>
      <c r="CQ858" s="111"/>
      <c r="CR858" s="111"/>
      <c r="CS858" s="111"/>
      <c r="CT858" s="111"/>
      <c r="CU858" s="111"/>
      <c r="CV858" s="111"/>
      <c r="CW858" s="111"/>
      <c r="CX858" s="111"/>
      <c r="CY858" s="111"/>
      <c r="CZ858" s="111"/>
      <c r="DA858" s="111"/>
      <c r="DB858" s="111"/>
      <c r="DC858" s="111"/>
      <c r="DD858" s="111"/>
      <c r="DE858" s="111"/>
      <c r="DF858" s="111"/>
      <c r="DG858" s="111"/>
      <c r="DH858" s="111"/>
      <c r="DI858" s="111"/>
      <c r="DJ858" s="111"/>
      <c r="DK858" s="111"/>
      <c r="DL858" s="111"/>
      <c r="DM858" s="111"/>
      <c r="DN858" s="111"/>
      <c r="DO858" s="111"/>
      <c r="DP858" s="111"/>
      <c r="DQ858" s="111"/>
      <c r="DR858" s="111"/>
      <c r="DS858" s="111"/>
      <c r="DT858" s="111"/>
      <c r="DU858" s="111"/>
      <c r="DV858" s="111"/>
      <c r="DW858" s="111"/>
      <c r="DX858" s="111"/>
      <c r="DY858" s="111"/>
      <c r="DZ858" s="111"/>
      <c r="EA858" s="111"/>
      <c r="EB858" s="111"/>
      <c r="EC858" s="111"/>
      <c r="ED858" s="111"/>
      <c r="EE858" s="111"/>
      <c r="EF858" s="111"/>
      <c r="EG858" s="111"/>
      <c r="EH858" s="111"/>
      <c r="EI858" s="111"/>
      <c r="EJ858" s="111"/>
      <c r="EK858" s="111"/>
      <c r="EL858" s="111"/>
      <c r="EM858" s="111"/>
      <c r="EN858" s="111"/>
      <c r="EO858" s="111"/>
      <c r="EP858" s="111"/>
      <c r="EQ858" s="111"/>
      <c r="ER858" s="111"/>
      <c r="ES858" s="111"/>
      <c r="ET858" s="111"/>
      <c r="EU858" s="111"/>
      <c r="EV858" s="111"/>
      <c r="EW858" s="111"/>
      <c r="EX858" s="111"/>
      <c r="EY858" s="111"/>
      <c r="EZ858" s="111"/>
      <c r="FA858" s="111"/>
      <c r="FB858" s="111"/>
      <c r="FC858" s="111"/>
      <c r="FD858" s="111"/>
      <c r="FE858" s="111"/>
      <c r="FF858" s="111"/>
      <c r="FG858" s="111"/>
      <c r="FH858" s="111"/>
      <c r="FI858" s="111"/>
      <c r="FJ858" s="111"/>
      <c r="FK858" s="111"/>
      <c r="FL858" s="111"/>
    </row>
    <row r="859" spans="1:191" s="112" customFormat="1" ht="15" customHeight="1" x14ac:dyDescent="0.4">
      <c r="A859" s="1">
        <v>11</v>
      </c>
      <c r="B859" s="112" t="s">
        <v>936</v>
      </c>
      <c r="C859" s="111" t="s">
        <v>30</v>
      </c>
      <c r="D859" s="1" t="s">
        <v>924</v>
      </c>
      <c r="E859" s="109" t="s">
        <v>937</v>
      </c>
      <c r="F859" s="1" t="s">
        <v>32</v>
      </c>
      <c r="G859" s="3">
        <v>18000</v>
      </c>
      <c r="H859" s="52">
        <v>0</v>
      </c>
      <c r="I859" s="5">
        <v>25</v>
      </c>
      <c r="J859" s="5">
        <f t="shared" si="260"/>
        <v>516.6</v>
      </c>
      <c r="K859" s="53">
        <f t="shared" si="261"/>
        <v>1277.9999999999998</v>
      </c>
      <c r="L859" s="53">
        <f t="shared" si="262"/>
        <v>207</v>
      </c>
      <c r="M859" s="5">
        <f t="shared" si="263"/>
        <v>547.20000000000005</v>
      </c>
      <c r="N859" s="53">
        <f t="shared" si="264"/>
        <v>1276.2</v>
      </c>
      <c r="O859" s="6">
        <v>0</v>
      </c>
      <c r="P859" s="5">
        <f t="shared" si="265"/>
        <v>3825</v>
      </c>
      <c r="Q859" s="5">
        <f t="shared" si="266"/>
        <v>1088.8000000000002</v>
      </c>
      <c r="R859" s="5">
        <f t="shared" si="267"/>
        <v>2761.2</v>
      </c>
      <c r="S859" s="55">
        <f t="shared" si="268"/>
        <v>16911.2</v>
      </c>
      <c r="T859" s="1">
        <v>111</v>
      </c>
      <c r="U859" s="111"/>
      <c r="V859" s="111"/>
      <c r="W859" s="111"/>
      <c r="X859" s="111"/>
      <c r="Y859" s="111"/>
      <c r="Z859" s="111"/>
      <c r="AA859" s="111"/>
      <c r="AB859" s="111"/>
      <c r="AC859" s="111"/>
      <c r="AD859" s="111"/>
      <c r="AE859" s="111"/>
      <c r="AF859" s="111"/>
      <c r="AG859" s="111"/>
      <c r="AH859" s="111"/>
      <c r="AI859" s="111"/>
      <c r="AJ859" s="111"/>
      <c r="AK859" s="111"/>
      <c r="AL859" s="111"/>
      <c r="AM859" s="111"/>
      <c r="AN859" s="111"/>
      <c r="AO859" s="111"/>
      <c r="AP859" s="111"/>
      <c r="AQ859" s="111"/>
      <c r="AR859" s="111"/>
      <c r="AS859" s="111"/>
      <c r="AT859" s="111"/>
      <c r="AU859" s="111"/>
      <c r="AV859" s="111"/>
      <c r="AW859" s="111"/>
      <c r="AX859" s="111"/>
      <c r="AY859" s="111"/>
      <c r="AZ859" s="111"/>
      <c r="BA859" s="111"/>
      <c r="BB859" s="111"/>
      <c r="BC859" s="111"/>
      <c r="BD859" s="111"/>
      <c r="BE859" s="111"/>
      <c r="BF859" s="111"/>
      <c r="BG859" s="111"/>
      <c r="BH859" s="111"/>
      <c r="BI859" s="111"/>
      <c r="BJ859" s="111"/>
      <c r="BK859" s="111"/>
      <c r="BL859" s="111"/>
      <c r="BM859" s="111"/>
      <c r="BN859" s="111"/>
      <c r="BO859" s="111"/>
      <c r="BP859" s="111"/>
      <c r="BQ859" s="111"/>
      <c r="BR859" s="111"/>
      <c r="BS859" s="111"/>
      <c r="BT859" s="111"/>
      <c r="BU859" s="111"/>
      <c r="BV859" s="111"/>
      <c r="BW859" s="111"/>
      <c r="BX859" s="111"/>
      <c r="BY859" s="111"/>
      <c r="BZ859" s="111"/>
      <c r="CA859" s="111"/>
      <c r="CB859" s="111"/>
      <c r="CC859" s="111"/>
      <c r="CD859" s="111"/>
      <c r="CE859" s="111"/>
      <c r="CF859" s="111"/>
      <c r="CG859" s="111"/>
      <c r="CH859" s="111"/>
      <c r="CI859" s="111"/>
      <c r="CJ859" s="111"/>
      <c r="CK859" s="111"/>
      <c r="CL859" s="111"/>
      <c r="CM859" s="111"/>
      <c r="CN859" s="111"/>
      <c r="CO859" s="111"/>
      <c r="CP859" s="111"/>
      <c r="CQ859" s="111"/>
      <c r="CR859" s="111"/>
      <c r="CS859" s="111"/>
      <c r="CT859" s="111"/>
      <c r="CU859" s="111"/>
      <c r="CV859" s="111"/>
      <c r="CW859" s="111"/>
      <c r="CX859" s="111"/>
      <c r="CY859" s="111"/>
      <c r="CZ859" s="111"/>
      <c r="DA859" s="111"/>
      <c r="DB859" s="111"/>
      <c r="DC859" s="111"/>
      <c r="DD859" s="111"/>
      <c r="DE859" s="111"/>
      <c r="DF859" s="111"/>
      <c r="DG859" s="111"/>
      <c r="DH859" s="111"/>
      <c r="DI859" s="111"/>
      <c r="DJ859" s="111"/>
      <c r="DK859" s="111"/>
      <c r="DL859" s="111"/>
      <c r="DM859" s="111"/>
      <c r="DN859" s="111"/>
      <c r="DO859" s="111"/>
      <c r="DP859" s="111"/>
      <c r="DQ859" s="111"/>
      <c r="DR859" s="111"/>
      <c r="DS859" s="111"/>
      <c r="DT859" s="111"/>
      <c r="DU859" s="111"/>
      <c r="DV859" s="111"/>
      <c r="DW859" s="111"/>
      <c r="DX859" s="111"/>
      <c r="DY859" s="111"/>
      <c r="DZ859" s="111"/>
      <c r="EA859" s="111"/>
      <c r="EB859" s="111"/>
      <c r="EC859" s="111"/>
      <c r="ED859" s="111"/>
      <c r="EE859" s="111"/>
      <c r="EF859" s="111"/>
      <c r="EG859" s="111"/>
      <c r="EH859" s="111"/>
      <c r="EI859" s="111"/>
      <c r="EJ859" s="111"/>
      <c r="EK859" s="111"/>
      <c r="EL859" s="111"/>
      <c r="EM859" s="111"/>
      <c r="EN859" s="111"/>
      <c r="EO859" s="111"/>
      <c r="EP859" s="111"/>
      <c r="EQ859" s="111"/>
      <c r="ER859" s="111"/>
      <c r="ES859" s="111"/>
      <c r="ET859" s="111"/>
      <c r="EU859" s="111"/>
      <c r="EV859" s="111"/>
      <c r="EW859" s="111"/>
      <c r="EX859" s="111"/>
      <c r="EY859" s="111"/>
      <c r="EZ859" s="111"/>
      <c r="FA859" s="111"/>
      <c r="FB859" s="111"/>
      <c r="FC859" s="111"/>
      <c r="FD859" s="111"/>
      <c r="FE859" s="111"/>
      <c r="FF859" s="111"/>
      <c r="FG859" s="111"/>
      <c r="FH859" s="111"/>
      <c r="FI859" s="111"/>
      <c r="FJ859" s="111"/>
      <c r="FK859" s="111"/>
      <c r="FL859" s="111"/>
    </row>
    <row r="860" spans="1:191" s="112" customFormat="1" ht="15" customHeight="1" x14ac:dyDescent="0.4">
      <c r="A860" s="1">
        <v>12</v>
      </c>
      <c r="B860" s="112" t="s">
        <v>938</v>
      </c>
      <c r="C860" s="111" t="s">
        <v>30</v>
      </c>
      <c r="D860" s="1" t="s">
        <v>924</v>
      </c>
      <c r="E860" s="111" t="s">
        <v>939</v>
      </c>
      <c r="F860" s="111" t="s">
        <v>32</v>
      </c>
      <c r="G860" s="114">
        <v>31500</v>
      </c>
      <c r="H860" s="119">
        <v>0</v>
      </c>
      <c r="I860" s="117">
        <v>25</v>
      </c>
      <c r="J860" s="5">
        <f t="shared" si="260"/>
        <v>904.05</v>
      </c>
      <c r="K860" s="53">
        <f t="shared" si="261"/>
        <v>2236.5</v>
      </c>
      <c r="L860" s="116">
        <f t="shared" si="262"/>
        <v>362.25</v>
      </c>
      <c r="M860" s="117">
        <f t="shared" si="263"/>
        <v>957.6</v>
      </c>
      <c r="N860" s="116">
        <f t="shared" si="264"/>
        <v>2233.3500000000004</v>
      </c>
      <c r="O860" s="6">
        <v>1587.38</v>
      </c>
      <c r="P860" s="117">
        <f t="shared" si="265"/>
        <v>6693.7500000000009</v>
      </c>
      <c r="Q860" s="117">
        <f t="shared" si="266"/>
        <v>3474.03</v>
      </c>
      <c r="R860" s="117">
        <f t="shared" si="267"/>
        <v>4832.1000000000004</v>
      </c>
      <c r="S860" s="6">
        <f t="shared" si="268"/>
        <v>28025.97</v>
      </c>
      <c r="T860" s="111">
        <v>111</v>
      </c>
      <c r="U860" s="111"/>
      <c r="V860" s="111"/>
      <c r="W860" s="111"/>
      <c r="X860" s="111"/>
      <c r="Y860" s="111"/>
      <c r="Z860" s="111"/>
      <c r="AA860" s="111"/>
      <c r="AB860" s="111"/>
      <c r="AC860" s="111"/>
      <c r="AD860" s="111"/>
      <c r="AE860" s="111"/>
      <c r="AF860" s="111"/>
      <c r="AG860" s="111"/>
      <c r="AH860" s="111"/>
      <c r="AI860" s="111"/>
      <c r="AJ860" s="111"/>
      <c r="AK860" s="111"/>
      <c r="AL860" s="111"/>
      <c r="AM860" s="111"/>
      <c r="AN860" s="111"/>
      <c r="AO860" s="111"/>
      <c r="AP860" s="111"/>
      <c r="AQ860" s="111"/>
      <c r="AR860" s="111"/>
      <c r="AS860" s="111"/>
      <c r="AT860" s="111"/>
      <c r="AU860" s="111"/>
      <c r="AV860" s="111"/>
      <c r="AW860" s="111"/>
      <c r="AX860" s="111"/>
      <c r="AY860" s="111"/>
      <c r="AZ860" s="111"/>
      <c r="BA860" s="111"/>
      <c r="BB860" s="111"/>
      <c r="BC860" s="111"/>
      <c r="BD860" s="111"/>
      <c r="BE860" s="111"/>
      <c r="BF860" s="111"/>
      <c r="BG860" s="111"/>
      <c r="BH860" s="111"/>
      <c r="BI860" s="111"/>
      <c r="BJ860" s="111"/>
      <c r="BK860" s="111"/>
      <c r="BL860" s="111"/>
      <c r="BM860" s="111"/>
      <c r="BN860" s="111"/>
      <c r="BO860" s="111"/>
      <c r="BP860" s="111"/>
      <c r="BQ860" s="111"/>
      <c r="BR860" s="111"/>
      <c r="BS860" s="111"/>
      <c r="BT860" s="111"/>
      <c r="BU860" s="111"/>
      <c r="BV860" s="111"/>
      <c r="BW860" s="111"/>
      <c r="BX860" s="111"/>
      <c r="BY860" s="111"/>
      <c r="BZ860" s="111"/>
      <c r="CA860" s="111"/>
      <c r="CB860" s="111"/>
      <c r="CC860" s="111"/>
      <c r="CD860" s="111"/>
      <c r="CE860" s="111"/>
      <c r="CF860" s="111"/>
      <c r="CG860" s="111"/>
      <c r="CH860" s="111"/>
      <c r="CI860" s="111"/>
      <c r="CJ860" s="111"/>
      <c r="CK860" s="111"/>
      <c r="CL860" s="111"/>
      <c r="CM860" s="111"/>
      <c r="CN860" s="111"/>
      <c r="CO860" s="111"/>
      <c r="CP860" s="111"/>
      <c r="CQ860" s="111"/>
      <c r="CR860" s="111"/>
      <c r="CS860" s="111"/>
      <c r="CT860" s="111"/>
      <c r="CU860" s="111"/>
      <c r="CV860" s="111"/>
      <c r="CW860" s="111"/>
      <c r="CX860" s="111"/>
      <c r="CY860" s="111"/>
      <c r="CZ860" s="111"/>
      <c r="DA860" s="111"/>
      <c r="DB860" s="111"/>
      <c r="DC860" s="111"/>
      <c r="DD860" s="111"/>
      <c r="DE860" s="111"/>
      <c r="DF860" s="111"/>
      <c r="DG860" s="111"/>
      <c r="DH860" s="111"/>
      <c r="DI860" s="111"/>
      <c r="DJ860" s="111"/>
      <c r="DK860" s="111"/>
      <c r="DL860" s="111"/>
      <c r="DM860" s="111"/>
      <c r="DN860" s="111"/>
      <c r="DO860" s="111"/>
      <c r="DP860" s="111"/>
      <c r="DQ860" s="111"/>
      <c r="DR860" s="111"/>
      <c r="DS860" s="111"/>
      <c r="DT860" s="111"/>
      <c r="DU860" s="111"/>
      <c r="DV860" s="111"/>
      <c r="DW860" s="111"/>
      <c r="DX860" s="111"/>
      <c r="DY860" s="111"/>
      <c r="DZ860" s="111"/>
      <c r="EA860" s="111"/>
      <c r="EB860" s="111"/>
      <c r="EC860" s="111"/>
      <c r="ED860" s="111"/>
      <c r="EE860" s="111"/>
      <c r="EF860" s="111"/>
      <c r="EG860" s="111"/>
      <c r="EH860" s="111"/>
      <c r="EI860" s="111"/>
      <c r="EJ860" s="111"/>
      <c r="EK860" s="111"/>
      <c r="EL860" s="111"/>
      <c r="EM860" s="111"/>
      <c r="EN860" s="111"/>
      <c r="EO860" s="111"/>
      <c r="EP860" s="111"/>
      <c r="EQ860" s="111"/>
      <c r="ER860" s="111"/>
      <c r="ES860" s="111"/>
      <c r="ET860" s="111"/>
      <c r="EU860" s="111"/>
      <c r="EV860" s="111"/>
      <c r="EW860" s="111"/>
      <c r="EX860" s="111"/>
      <c r="EY860" s="111"/>
      <c r="EZ860" s="111"/>
      <c r="FA860" s="111"/>
      <c r="FB860" s="111"/>
      <c r="FC860" s="111"/>
      <c r="FD860" s="111"/>
      <c r="FE860" s="111"/>
      <c r="FF860" s="111"/>
      <c r="FG860" s="111"/>
      <c r="FH860" s="111"/>
      <c r="FI860" s="111"/>
      <c r="FJ860" s="111"/>
      <c r="FK860" s="111"/>
      <c r="FL860" s="111"/>
    </row>
    <row r="861" spans="1:191" s="112" customFormat="1" ht="15" customHeight="1" x14ac:dyDescent="0.4">
      <c r="A861" s="1">
        <v>13</v>
      </c>
      <c r="B861" s="112" t="s">
        <v>940</v>
      </c>
      <c r="C861" s="111" t="s">
        <v>34</v>
      </c>
      <c r="D861" s="1" t="s">
        <v>924</v>
      </c>
      <c r="E861" s="88" t="s">
        <v>922</v>
      </c>
      <c r="F861" s="111" t="s">
        <v>32</v>
      </c>
      <c r="G861" s="114">
        <v>30000</v>
      </c>
      <c r="H861" s="119">
        <v>0</v>
      </c>
      <c r="I861" s="117">
        <v>25</v>
      </c>
      <c r="J861" s="5">
        <f t="shared" si="260"/>
        <v>861</v>
      </c>
      <c r="K861" s="53">
        <f t="shared" si="261"/>
        <v>2130</v>
      </c>
      <c r="L861" s="116">
        <f t="shared" si="262"/>
        <v>345</v>
      </c>
      <c r="M861" s="117">
        <f t="shared" si="263"/>
        <v>912</v>
      </c>
      <c r="N861" s="116">
        <f t="shared" si="264"/>
        <v>2127</v>
      </c>
      <c r="O861" s="6">
        <v>0</v>
      </c>
      <c r="P861" s="117">
        <f t="shared" si="265"/>
        <v>6375</v>
      </c>
      <c r="Q861" s="117">
        <f t="shared" si="266"/>
        <v>1798</v>
      </c>
      <c r="R861" s="117">
        <f t="shared" si="267"/>
        <v>4602</v>
      </c>
      <c r="S861" s="6">
        <f t="shared" si="268"/>
        <v>28202</v>
      </c>
      <c r="T861" s="111">
        <v>111</v>
      </c>
      <c r="U861" s="111"/>
      <c r="V861" s="111"/>
      <c r="W861" s="111"/>
      <c r="X861" s="111"/>
      <c r="Y861" s="111"/>
      <c r="Z861" s="111"/>
      <c r="AA861" s="111"/>
      <c r="AB861" s="111"/>
      <c r="AC861" s="111"/>
      <c r="AD861" s="111"/>
      <c r="AE861" s="111"/>
      <c r="AF861" s="111"/>
      <c r="AG861" s="111"/>
      <c r="AH861" s="111"/>
      <c r="AI861" s="111"/>
      <c r="AJ861" s="111"/>
      <c r="AK861" s="111"/>
      <c r="AL861" s="111"/>
      <c r="AM861" s="111"/>
      <c r="AN861" s="111"/>
      <c r="AO861" s="111"/>
      <c r="AP861" s="111"/>
      <c r="AQ861" s="111"/>
      <c r="AR861" s="111"/>
      <c r="AS861" s="111"/>
      <c r="AT861" s="111"/>
      <c r="AU861" s="111"/>
      <c r="AV861" s="111"/>
      <c r="AW861" s="111"/>
      <c r="AX861" s="111"/>
      <c r="AY861" s="111"/>
      <c r="AZ861" s="111"/>
      <c r="BA861" s="111"/>
      <c r="BB861" s="111"/>
      <c r="BC861" s="111"/>
      <c r="BD861" s="111"/>
      <c r="BE861" s="111"/>
      <c r="BF861" s="111"/>
      <c r="BG861" s="111"/>
      <c r="BH861" s="111"/>
      <c r="BI861" s="111"/>
      <c r="BJ861" s="111"/>
      <c r="BK861" s="111"/>
      <c r="BL861" s="111"/>
      <c r="BM861" s="111"/>
      <c r="BN861" s="111"/>
      <c r="BO861" s="111"/>
      <c r="BP861" s="111"/>
      <c r="BQ861" s="111"/>
      <c r="BR861" s="111"/>
      <c r="BS861" s="111"/>
      <c r="BT861" s="111"/>
      <c r="BU861" s="111"/>
      <c r="BV861" s="111"/>
      <c r="BW861" s="111"/>
      <c r="BX861" s="111"/>
      <c r="BY861" s="111"/>
      <c r="BZ861" s="111"/>
      <c r="CA861" s="111"/>
      <c r="CB861" s="111"/>
      <c r="CC861" s="111"/>
      <c r="CD861" s="111"/>
      <c r="CE861" s="111"/>
      <c r="CF861" s="111"/>
      <c r="CG861" s="111"/>
      <c r="CH861" s="111"/>
      <c r="CI861" s="111"/>
      <c r="CJ861" s="111"/>
      <c r="CK861" s="111"/>
      <c r="CL861" s="111"/>
      <c r="CM861" s="111"/>
      <c r="CN861" s="111"/>
      <c r="CO861" s="111"/>
      <c r="CP861" s="111"/>
      <c r="CQ861" s="111"/>
      <c r="CR861" s="111"/>
      <c r="CS861" s="111"/>
      <c r="CT861" s="111"/>
      <c r="CU861" s="111"/>
      <c r="CV861" s="111"/>
      <c r="CW861" s="111"/>
      <c r="CX861" s="111"/>
      <c r="CY861" s="111"/>
      <c r="CZ861" s="111"/>
      <c r="DA861" s="111"/>
      <c r="DB861" s="111"/>
      <c r="DC861" s="111"/>
      <c r="DD861" s="111"/>
      <c r="DE861" s="111"/>
      <c r="DF861" s="111"/>
      <c r="DG861" s="111"/>
      <c r="DH861" s="111"/>
      <c r="DI861" s="111"/>
      <c r="DJ861" s="111"/>
      <c r="DK861" s="111"/>
      <c r="DL861" s="111"/>
      <c r="DM861" s="111"/>
      <c r="DN861" s="111"/>
      <c r="DO861" s="111"/>
      <c r="DP861" s="111"/>
      <c r="DQ861" s="111"/>
      <c r="DR861" s="111"/>
      <c r="DS861" s="111"/>
      <c r="DT861" s="111"/>
      <c r="DU861" s="111"/>
      <c r="DV861" s="111"/>
      <c r="DW861" s="111"/>
      <c r="DX861" s="111"/>
      <c r="DY861" s="111"/>
      <c r="DZ861" s="111"/>
      <c r="EA861" s="111"/>
      <c r="EB861" s="111"/>
      <c r="EC861" s="111"/>
      <c r="ED861" s="111"/>
      <c r="EE861" s="111"/>
      <c r="EF861" s="111"/>
      <c r="EG861" s="111"/>
      <c r="EH861" s="111"/>
      <c r="EI861" s="111"/>
      <c r="EJ861" s="111"/>
      <c r="EK861" s="111"/>
      <c r="EL861" s="111"/>
      <c r="EM861" s="111"/>
      <c r="EN861" s="111"/>
      <c r="EO861" s="111"/>
      <c r="EP861" s="111"/>
      <c r="EQ861" s="111"/>
      <c r="ER861" s="111"/>
      <c r="ES861" s="111"/>
      <c r="ET861" s="111"/>
      <c r="EU861" s="111"/>
      <c r="EV861" s="111"/>
      <c r="EW861" s="111"/>
      <c r="EX861" s="111"/>
      <c r="EY861" s="111"/>
      <c r="EZ861" s="111"/>
      <c r="FA861" s="111"/>
      <c r="FB861" s="111"/>
      <c r="FC861" s="111"/>
      <c r="FD861" s="111"/>
      <c r="FE861" s="111"/>
      <c r="FF861" s="111"/>
      <c r="FG861" s="111"/>
      <c r="FH861" s="111"/>
      <c r="FI861" s="111"/>
      <c r="FJ861" s="111"/>
      <c r="FK861" s="111"/>
      <c r="FL861" s="111"/>
    </row>
    <row r="862" spans="1:191" s="112" customFormat="1" ht="15" customHeight="1" x14ac:dyDescent="0.4">
      <c r="A862" s="1">
        <v>14</v>
      </c>
      <c r="B862" s="112" t="s">
        <v>941</v>
      </c>
      <c r="C862" s="111" t="s">
        <v>30</v>
      </c>
      <c r="D862" s="1" t="s">
        <v>924</v>
      </c>
      <c r="E862" s="88" t="s">
        <v>922</v>
      </c>
      <c r="F862" s="111" t="s">
        <v>32</v>
      </c>
      <c r="G862" s="114">
        <v>30000</v>
      </c>
      <c r="H862" s="119">
        <v>0</v>
      </c>
      <c r="I862" s="117">
        <v>25</v>
      </c>
      <c r="J862" s="5">
        <f t="shared" si="260"/>
        <v>861</v>
      </c>
      <c r="K862" s="53">
        <f t="shared" si="261"/>
        <v>2130</v>
      </c>
      <c r="L862" s="116">
        <f>+G862*1.15%</f>
        <v>345</v>
      </c>
      <c r="M862" s="117">
        <f>+G862*3.04%</f>
        <v>912</v>
      </c>
      <c r="N862" s="116">
        <f>+G862*7.09%</f>
        <v>2127</v>
      </c>
      <c r="O862" s="6">
        <v>0</v>
      </c>
      <c r="P862" s="117">
        <f>SUM(J862:N862)</f>
        <v>6375</v>
      </c>
      <c r="Q862" s="117">
        <f>+H862+I862+J862+M862+O862</f>
        <v>1798</v>
      </c>
      <c r="R862" s="117">
        <f>+K862+L862+N862</f>
        <v>4602</v>
      </c>
      <c r="S862" s="6">
        <f>+G862-Q862</f>
        <v>28202</v>
      </c>
      <c r="T862" s="111">
        <v>111</v>
      </c>
      <c r="U862" s="111"/>
      <c r="V862" s="111"/>
      <c r="W862" s="111"/>
      <c r="X862" s="111"/>
      <c r="Y862" s="111"/>
      <c r="Z862" s="111"/>
      <c r="AA862" s="111"/>
      <c r="AB862" s="111"/>
      <c r="AC862" s="111"/>
      <c r="AD862" s="111"/>
      <c r="AE862" s="111"/>
      <c r="AF862" s="111"/>
      <c r="AG862" s="111"/>
      <c r="AH862" s="111"/>
      <c r="AI862" s="111"/>
      <c r="AJ862" s="111"/>
      <c r="AK862" s="111"/>
      <c r="AL862" s="111"/>
      <c r="AM862" s="111"/>
      <c r="AN862" s="111"/>
      <c r="AO862" s="111"/>
      <c r="AP862" s="111"/>
      <c r="AQ862" s="111"/>
      <c r="AR862" s="111"/>
      <c r="AS862" s="111"/>
      <c r="AT862" s="111"/>
      <c r="AU862" s="111"/>
      <c r="AV862" s="111"/>
      <c r="AW862" s="111"/>
      <c r="AX862" s="111"/>
      <c r="AY862" s="111"/>
      <c r="AZ862" s="111"/>
      <c r="BA862" s="111"/>
      <c r="BB862" s="111"/>
      <c r="BC862" s="111"/>
      <c r="BD862" s="111"/>
      <c r="BE862" s="111"/>
      <c r="BF862" s="111"/>
      <c r="BG862" s="111"/>
      <c r="BH862" s="111"/>
      <c r="BI862" s="111"/>
      <c r="BJ862" s="111"/>
      <c r="BK862" s="111"/>
      <c r="BL862" s="111"/>
      <c r="BM862" s="111"/>
      <c r="BN862" s="111"/>
      <c r="BO862" s="111"/>
      <c r="BP862" s="111"/>
      <c r="BQ862" s="111"/>
      <c r="BR862" s="111"/>
      <c r="BS862" s="111"/>
      <c r="BT862" s="111"/>
      <c r="BU862" s="111"/>
      <c r="BV862" s="111"/>
      <c r="BW862" s="111"/>
      <c r="BX862" s="111"/>
      <c r="BY862" s="111"/>
      <c r="BZ862" s="111"/>
      <c r="CA862" s="111"/>
      <c r="CB862" s="111"/>
      <c r="CC862" s="111"/>
      <c r="CD862" s="111"/>
      <c r="CE862" s="111"/>
      <c r="CF862" s="111"/>
      <c r="CG862" s="111"/>
      <c r="CH862" s="111"/>
      <c r="CI862" s="111"/>
      <c r="CJ862" s="111"/>
      <c r="CK862" s="111"/>
      <c r="CL862" s="111"/>
      <c r="CM862" s="111"/>
      <c r="CN862" s="111"/>
      <c r="CO862" s="111"/>
      <c r="CP862" s="111"/>
      <c r="CQ862" s="111"/>
      <c r="CR862" s="111"/>
      <c r="CS862" s="111"/>
      <c r="CT862" s="111"/>
      <c r="CU862" s="111"/>
      <c r="CV862" s="111"/>
      <c r="CW862" s="111"/>
      <c r="CX862" s="111"/>
      <c r="CY862" s="111"/>
      <c r="CZ862" s="111"/>
      <c r="DA862" s="111"/>
      <c r="DB862" s="111"/>
      <c r="DC862" s="111"/>
      <c r="DD862" s="111"/>
      <c r="DE862" s="111"/>
      <c r="DF862" s="111"/>
      <c r="DG862" s="111"/>
      <c r="DH862" s="111"/>
      <c r="DI862" s="111"/>
      <c r="DJ862" s="111"/>
      <c r="DK862" s="111"/>
      <c r="DL862" s="111"/>
      <c r="DM862" s="111"/>
      <c r="DN862" s="111"/>
      <c r="DO862" s="111"/>
      <c r="DP862" s="111"/>
      <c r="DQ862" s="111"/>
      <c r="DR862" s="111"/>
      <c r="DS862" s="111"/>
      <c r="DT862" s="111"/>
      <c r="DU862" s="111"/>
      <c r="DV862" s="111"/>
      <c r="DW862" s="111"/>
      <c r="DX862" s="111"/>
      <c r="DY862" s="111"/>
      <c r="DZ862" s="111"/>
      <c r="EA862" s="111"/>
      <c r="EB862" s="111"/>
      <c r="EC862" s="111"/>
      <c r="ED862" s="111"/>
      <c r="EE862" s="111"/>
      <c r="EF862" s="111"/>
      <c r="EG862" s="111"/>
      <c r="EH862" s="111"/>
      <c r="EI862" s="111"/>
      <c r="EJ862" s="111"/>
      <c r="EK862" s="111"/>
      <c r="EL862" s="111"/>
      <c r="EM862" s="111"/>
      <c r="EN862" s="111"/>
      <c r="EO862" s="111"/>
      <c r="EP862" s="111"/>
      <c r="EQ862" s="111"/>
      <c r="ER862" s="111"/>
      <c r="ES862" s="111"/>
      <c r="ET862" s="111"/>
      <c r="EU862" s="111"/>
      <c r="EV862" s="111"/>
      <c r="EW862" s="111"/>
      <c r="EX862" s="111"/>
      <c r="EY862" s="111"/>
      <c r="EZ862" s="111"/>
      <c r="FA862" s="111"/>
      <c r="FB862" s="111"/>
      <c r="FC862" s="111"/>
      <c r="FD862" s="111"/>
      <c r="FE862" s="111"/>
      <c r="FF862" s="111"/>
      <c r="FG862" s="111"/>
      <c r="FH862" s="111"/>
      <c r="FI862" s="111"/>
      <c r="FJ862" s="111"/>
      <c r="FK862" s="111"/>
      <c r="FL862" s="111"/>
    </row>
    <row r="863" spans="1:191" s="112" customFormat="1" ht="15" customHeight="1" x14ac:dyDescent="0.4">
      <c r="A863" s="1">
        <v>15</v>
      </c>
      <c r="B863" s="112" t="s">
        <v>942</v>
      </c>
      <c r="C863" s="111" t="s">
        <v>30</v>
      </c>
      <c r="D863" s="1" t="s">
        <v>924</v>
      </c>
      <c r="E863" s="88" t="s">
        <v>922</v>
      </c>
      <c r="F863" s="111" t="s">
        <v>32</v>
      </c>
      <c r="G863" s="114">
        <v>30000</v>
      </c>
      <c r="H863" s="119">
        <v>0</v>
      </c>
      <c r="I863" s="117">
        <v>25</v>
      </c>
      <c r="J863" s="5">
        <f>+G863*2.87%</f>
        <v>861</v>
      </c>
      <c r="K863" s="53">
        <f>+G863*7.1%</f>
        <v>2130</v>
      </c>
      <c r="L863" s="116">
        <f>+G863*1.15%</f>
        <v>345</v>
      </c>
      <c r="M863" s="117">
        <f>+G863*3.04%</f>
        <v>912</v>
      </c>
      <c r="N863" s="116">
        <f>+G863*7.09%</f>
        <v>2127</v>
      </c>
      <c r="O863" s="6">
        <v>0</v>
      </c>
      <c r="P863" s="117">
        <f>SUM(J863:N863)</f>
        <v>6375</v>
      </c>
      <c r="Q863" s="117">
        <f>+H863+I863+J863+M863+O863</f>
        <v>1798</v>
      </c>
      <c r="R863" s="117">
        <f>+K863+L863+N863</f>
        <v>4602</v>
      </c>
      <c r="S863" s="6">
        <f>+G863-Q863</f>
        <v>28202</v>
      </c>
      <c r="T863" s="111">
        <v>111</v>
      </c>
      <c r="U863" s="111"/>
      <c r="V863" s="111"/>
      <c r="W863" s="111"/>
      <c r="X863" s="111"/>
      <c r="Y863" s="111"/>
      <c r="Z863" s="111"/>
      <c r="AA863" s="111"/>
      <c r="AB863" s="111"/>
      <c r="AC863" s="111"/>
      <c r="AD863" s="111"/>
      <c r="AE863" s="111"/>
      <c r="AF863" s="111"/>
      <c r="AG863" s="111"/>
      <c r="AH863" s="111"/>
      <c r="AI863" s="111"/>
      <c r="AJ863" s="111"/>
      <c r="AK863" s="111"/>
      <c r="AL863" s="111"/>
      <c r="AM863" s="111"/>
      <c r="AN863" s="111"/>
      <c r="AO863" s="111"/>
      <c r="AP863" s="111"/>
      <c r="AQ863" s="111"/>
      <c r="AR863" s="111"/>
      <c r="AS863" s="111"/>
      <c r="AT863" s="111"/>
      <c r="AU863" s="111"/>
      <c r="AV863" s="111"/>
      <c r="AW863" s="111"/>
      <c r="AX863" s="111"/>
      <c r="AY863" s="111"/>
      <c r="AZ863" s="111"/>
      <c r="BA863" s="111"/>
      <c r="BB863" s="111"/>
      <c r="BC863" s="111"/>
      <c r="BD863" s="111"/>
      <c r="BE863" s="111"/>
      <c r="BF863" s="111"/>
      <c r="BG863" s="111"/>
      <c r="BH863" s="111"/>
      <c r="BI863" s="111"/>
      <c r="BJ863" s="111"/>
      <c r="BK863" s="111"/>
      <c r="BL863" s="111"/>
      <c r="BM863" s="111"/>
      <c r="BN863" s="111"/>
      <c r="BO863" s="111"/>
      <c r="BP863" s="111"/>
      <c r="BQ863" s="111"/>
      <c r="BR863" s="111"/>
      <c r="BS863" s="111"/>
      <c r="BT863" s="111"/>
      <c r="BU863" s="111"/>
      <c r="BV863" s="111"/>
      <c r="BW863" s="111"/>
      <c r="BX863" s="111"/>
      <c r="BY863" s="111"/>
      <c r="BZ863" s="111"/>
      <c r="CA863" s="111"/>
      <c r="CB863" s="111"/>
      <c r="CC863" s="111"/>
      <c r="CD863" s="111"/>
      <c r="CE863" s="111"/>
      <c r="CF863" s="111"/>
      <c r="CG863" s="111"/>
      <c r="CH863" s="111"/>
      <c r="CI863" s="111"/>
      <c r="CJ863" s="111"/>
      <c r="CK863" s="111"/>
      <c r="CL863" s="111"/>
      <c r="CM863" s="111"/>
      <c r="CN863" s="111"/>
      <c r="CO863" s="111"/>
      <c r="CP863" s="111"/>
      <c r="CQ863" s="111"/>
      <c r="CR863" s="111"/>
      <c r="CS863" s="111"/>
      <c r="CT863" s="111"/>
      <c r="CU863" s="111"/>
      <c r="CV863" s="111"/>
      <c r="CW863" s="111"/>
      <c r="CX863" s="111"/>
      <c r="CY863" s="111"/>
      <c r="CZ863" s="111"/>
      <c r="DA863" s="111"/>
      <c r="DB863" s="111"/>
      <c r="DC863" s="111"/>
      <c r="DD863" s="111"/>
      <c r="DE863" s="111"/>
      <c r="DF863" s="111"/>
      <c r="DG863" s="111"/>
      <c r="DH863" s="111"/>
      <c r="DI863" s="111"/>
      <c r="DJ863" s="111"/>
      <c r="DK863" s="111"/>
      <c r="DL863" s="111"/>
      <c r="DM863" s="111"/>
      <c r="DN863" s="111"/>
      <c r="DO863" s="111"/>
      <c r="DP863" s="111"/>
      <c r="DQ863" s="111"/>
      <c r="DR863" s="111"/>
      <c r="DS863" s="111"/>
      <c r="DT863" s="111"/>
      <c r="DU863" s="111"/>
      <c r="DV863" s="111"/>
      <c r="DW863" s="111"/>
      <c r="DX863" s="111"/>
      <c r="DY863" s="111"/>
      <c r="DZ863" s="111"/>
      <c r="EA863" s="111"/>
      <c r="EB863" s="111"/>
      <c r="EC863" s="111"/>
      <c r="ED863" s="111"/>
      <c r="EE863" s="111"/>
      <c r="EF863" s="111"/>
      <c r="EG863" s="111"/>
      <c r="EH863" s="111"/>
      <c r="EI863" s="111"/>
      <c r="EJ863" s="111"/>
      <c r="EK863" s="111"/>
      <c r="EL863" s="111"/>
      <c r="EM863" s="111"/>
      <c r="EN863" s="111"/>
      <c r="EO863" s="111"/>
      <c r="EP863" s="111"/>
      <c r="EQ863" s="111"/>
      <c r="ER863" s="111"/>
      <c r="ES863" s="111"/>
      <c r="ET863" s="111"/>
      <c r="EU863" s="111"/>
      <c r="EV863" s="111"/>
      <c r="EW863" s="111"/>
      <c r="EX863" s="111"/>
      <c r="EY863" s="111"/>
      <c r="EZ863" s="111"/>
      <c r="FA863" s="111"/>
      <c r="FB863" s="111"/>
      <c r="FC863" s="111"/>
      <c r="FD863" s="111"/>
      <c r="FE863" s="111"/>
      <c r="FF863" s="111"/>
      <c r="FG863" s="111"/>
      <c r="FH863" s="111"/>
      <c r="FI863" s="111"/>
      <c r="FJ863" s="111"/>
      <c r="FK863" s="111"/>
      <c r="FL863" s="111"/>
    </row>
    <row r="864" spans="1:191" s="112" customFormat="1" ht="15" customHeight="1" x14ac:dyDescent="0.4">
      <c r="A864" s="1">
        <v>16</v>
      </c>
      <c r="B864" s="112" t="s">
        <v>943</v>
      </c>
      <c r="C864" s="111" t="s">
        <v>30</v>
      </c>
      <c r="D864" s="1" t="s">
        <v>924</v>
      </c>
      <c r="E864" s="88" t="s">
        <v>922</v>
      </c>
      <c r="F864" s="111" t="s">
        <v>32</v>
      </c>
      <c r="G864" s="114">
        <v>22575</v>
      </c>
      <c r="H864" s="119">
        <v>0</v>
      </c>
      <c r="I864" s="117">
        <v>25</v>
      </c>
      <c r="J864" s="5">
        <f>+G864*2.87%</f>
        <v>647.90250000000003</v>
      </c>
      <c r="K864" s="53">
        <v>1602.83</v>
      </c>
      <c r="L864" s="116">
        <f>+G864*1.15%</f>
        <v>259.61250000000001</v>
      </c>
      <c r="M864" s="117">
        <f>+G864*3.04%</f>
        <v>686.28</v>
      </c>
      <c r="N864" s="116">
        <f>+G864*7.09%</f>
        <v>1600.5675000000001</v>
      </c>
      <c r="O864" s="6">
        <v>0</v>
      </c>
      <c r="P864" s="117">
        <f>SUM(J864:N864)</f>
        <v>4797.1925000000001</v>
      </c>
      <c r="Q864" s="117">
        <f>+H864+I864+J864+M864+O864</f>
        <v>1359.1824999999999</v>
      </c>
      <c r="R864" s="117">
        <f>+K864+L864+N864</f>
        <v>3463.01</v>
      </c>
      <c r="S864" s="6">
        <f>+G864-Q864</f>
        <v>21215.817500000001</v>
      </c>
      <c r="T864" s="111">
        <v>111</v>
      </c>
      <c r="U864" s="111"/>
      <c r="V864" s="111"/>
      <c r="W864" s="111"/>
      <c r="X864" s="111"/>
      <c r="Y864" s="111"/>
      <c r="Z864" s="111"/>
      <c r="AA864" s="111"/>
      <c r="AB864" s="111"/>
      <c r="AC864" s="111"/>
      <c r="AD864" s="111"/>
      <c r="AE864" s="111"/>
      <c r="AF864" s="111"/>
      <c r="AG864" s="111"/>
      <c r="AH864" s="111"/>
      <c r="AI864" s="111"/>
      <c r="AJ864" s="111"/>
      <c r="AK864" s="111"/>
      <c r="AL864" s="111"/>
      <c r="AM864" s="111"/>
      <c r="AN864" s="111"/>
      <c r="AO864" s="111"/>
      <c r="AP864" s="111"/>
      <c r="AQ864" s="111"/>
      <c r="AR864" s="111"/>
      <c r="AS864" s="111"/>
      <c r="AT864" s="111"/>
      <c r="AU864" s="111"/>
      <c r="AV864" s="111"/>
      <c r="AW864" s="111"/>
      <c r="AX864" s="111"/>
      <c r="AY864" s="111"/>
      <c r="AZ864" s="111"/>
      <c r="BA864" s="111"/>
      <c r="BB864" s="111"/>
      <c r="BC864" s="111"/>
      <c r="BD864" s="111"/>
      <c r="BE864" s="111"/>
      <c r="BF864" s="111"/>
      <c r="BG864" s="111"/>
      <c r="BH864" s="111"/>
      <c r="BI864" s="111"/>
      <c r="BJ864" s="111"/>
      <c r="BK864" s="111"/>
      <c r="BL864" s="111"/>
      <c r="BM864" s="111"/>
      <c r="BN864" s="111"/>
      <c r="BO864" s="111"/>
      <c r="BP864" s="111"/>
      <c r="BQ864" s="111"/>
      <c r="BR864" s="111"/>
      <c r="BS864" s="111"/>
      <c r="BT864" s="111"/>
      <c r="BU864" s="111"/>
      <c r="BV864" s="111"/>
      <c r="BW864" s="111"/>
      <c r="BX864" s="111"/>
      <c r="BY864" s="111"/>
      <c r="BZ864" s="111"/>
      <c r="CA864" s="111"/>
      <c r="CB864" s="111"/>
      <c r="CC864" s="111"/>
      <c r="CD864" s="111"/>
      <c r="CE864" s="111"/>
      <c r="CF864" s="111"/>
      <c r="CG864" s="111"/>
      <c r="CH864" s="111"/>
      <c r="CI864" s="111"/>
      <c r="CJ864" s="111"/>
      <c r="CK864" s="111"/>
      <c r="CL864" s="111"/>
      <c r="CM864" s="111"/>
      <c r="CN864" s="111"/>
      <c r="CO864" s="111"/>
      <c r="CP864" s="111"/>
      <c r="CQ864" s="111"/>
      <c r="CR864" s="111"/>
      <c r="CS864" s="111"/>
      <c r="CT864" s="111"/>
      <c r="CU864" s="111"/>
      <c r="CV864" s="111"/>
      <c r="CW864" s="111"/>
      <c r="CX864" s="111"/>
      <c r="CY864" s="111"/>
      <c r="CZ864" s="111"/>
      <c r="DA864" s="111"/>
      <c r="DB864" s="111"/>
      <c r="DC864" s="111"/>
      <c r="DD864" s="111"/>
      <c r="DE864" s="111"/>
      <c r="DF864" s="111"/>
      <c r="DG864" s="111"/>
      <c r="DH864" s="111"/>
      <c r="DI864" s="111"/>
      <c r="DJ864" s="111"/>
      <c r="DK864" s="111"/>
      <c r="DL864" s="111"/>
      <c r="DM864" s="111"/>
      <c r="DN864" s="111"/>
      <c r="DO864" s="111"/>
      <c r="DP864" s="111"/>
      <c r="DQ864" s="111"/>
      <c r="DR864" s="111"/>
      <c r="DS864" s="111"/>
      <c r="DT864" s="111"/>
      <c r="DU864" s="111"/>
      <c r="DV864" s="111"/>
      <c r="DW864" s="111"/>
      <c r="DX864" s="111"/>
      <c r="DY864" s="111"/>
      <c r="DZ864" s="111"/>
      <c r="EA864" s="111"/>
      <c r="EB864" s="111"/>
      <c r="EC864" s="111"/>
      <c r="ED864" s="111"/>
      <c r="EE864" s="111"/>
      <c r="EF864" s="111"/>
      <c r="EG864" s="111"/>
      <c r="EH864" s="111"/>
      <c r="EI864" s="111"/>
      <c r="EJ864" s="111"/>
      <c r="EK864" s="111"/>
      <c r="EL864" s="111"/>
      <c r="EM864" s="111"/>
      <c r="EN864" s="111"/>
      <c r="EO864" s="111"/>
      <c r="EP864" s="111"/>
      <c r="EQ864" s="111"/>
      <c r="ER864" s="111"/>
      <c r="ES864" s="111"/>
      <c r="ET864" s="111"/>
      <c r="EU864" s="111"/>
      <c r="EV864" s="111"/>
      <c r="EW864" s="111"/>
      <c r="EX864" s="111"/>
      <c r="EY864" s="111"/>
      <c r="EZ864" s="111"/>
      <c r="FA864" s="111"/>
      <c r="FB864" s="111"/>
      <c r="FC864" s="111"/>
      <c r="FD864" s="111"/>
      <c r="FE864" s="111"/>
      <c r="FF864" s="111"/>
      <c r="FG864" s="111"/>
      <c r="FH864" s="111"/>
      <c r="FI864" s="111"/>
      <c r="FJ864" s="111"/>
      <c r="FK864" s="111"/>
      <c r="FL864" s="111"/>
    </row>
    <row r="865" spans="1:191" s="112" customFormat="1" ht="15" customHeight="1" x14ac:dyDescent="0.4">
      <c r="A865" s="1">
        <v>17</v>
      </c>
      <c r="B865" s="112" t="s">
        <v>944</v>
      </c>
      <c r="C865" s="111" t="s">
        <v>30</v>
      </c>
      <c r="D865" s="1" t="s">
        <v>924</v>
      </c>
      <c r="E865" s="88" t="s">
        <v>922</v>
      </c>
      <c r="F865" s="111" t="s">
        <v>32</v>
      </c>
      <c r="G865" s="114">
        <v>22575</v>
      </c>
      <c r="H865" s="119">
        <v>0</v>
      </c>
      <c r="I865" s="117">
        <v>25</v>
      </c>
      <c r="J865" s="5">
        <f t="shared" si="260"/>
        <v>647.90250000000003</v>
      </c>
      <c r="K865" s="53">
        <v>1602.83</v>
      </c>
      <c r="L865" s="116">
        <f t="shared" si="262"/>
        <v>259.61250000000001</v>
      </c>
      <c r="M865" s="117">
        <f t="shared" si="263"/>
        <v>686.28</v>
      </c>
      <c r="N865" s="116">
        <f t="shared" si="264"/>
        <v>1600.5675000000001</v>
      </c>
      <c r="O865" s="6">
        <v>0</v>
      </c>
      <c r="P865" s="117">
        <f t="shared" si="265"/>
        <v>4797.1925000000001</v>
      </c>
      <c r="Q865" s="117">
        <f t="shared" si="266"/>
        <v>1359.1824999999999</v>
      </c>
      <c r="R865" s="117">
        <f t="shared" si="267"/>
        <v>3463.01</v>
      </c>
      <c r="S865" s="6">
        <f t="shared" si="268"/>
        <v>21215.817500000001</v>
      </c>
      <c r="T865" s="111">
        <v>111</v>
      </c>
      <c r="U865" s="111"/>
      <c r="V865" s="111"/>
      <c r="W865" s="111"/>
      <c r="X865" s="111"/>
      <c r="Y865" s="111"/>
      <c r="Z865" s="111"/>
      <c r="AA865" s="111"/>
      <c r="AB865" s="111"/>
      <c r="AC865" s="111"/>
      <c r="AD865" s="111"/>
      <c r="AE865" s="111"/>
      <c r="AF865" s="111"/>
      <c r="AG865" s="111"/>
      <c r="AH865" s="111"/>
      <c r="AI865" s="111"/>
      <c r="AJ865" s="111"/>
      <c r="AK865" s="111"/>
      <c r="AL865" s="111"/>
      <c r="AM865" s="111"/>
      <c r="AN865" s="111"/>
      <c r="AO865" s="111"/>
      <c r="AP865" s="111"/>
      <c r="AQ865" s="111"/>
      <c r="AR865" s="111"/>
      <c r="AS865" s="111"/>
      <c r="AT865" s="111"/>
      <c r="AU865" s="111"/>
      <c r="AV865" s="111"/>
      <c r="AW865" s="111"/>
      <c r="AX865" s="111"/>
      <c r="AY865" s="111"/>
      <c r="AZ865" s="111"/>
      <c r="BA865" s="111"/>
      <c r="BB865" s="111"/>
      <c r="BC865" s="111"/>
      <c r="BD865" s="111"/>
      <c r="BE865" s="111"/>
      <c r="BF865" s="111"/>
      <c r="BG865" s="111"/>
      <c r="BH865" s="111"/>
      <c r="BI865" s="111"/>
      <c r="BJ865" s="111"/>
      <c r="BK865" s="111"/>
      <c r="BL865" s="111"/>
      <c r="BM865" s="111"/>
      <c r="BN865" s="111"/>
      <c r="BO865" s="111"/>
      <c r="BP865" s="111"/>
      <c r="BQ865" s="111"/>
      <c r="BR865" s="111"/>
      <c r="BS865" s="111"/>
      <c r="BT865" s="111"/>
      <c r="BU865" s="111"/>
      <c r="BV865" s="111"/>
      <c r="BW865" s="111"/>
      <c r="BX865" s="111"/>
      <c r="BY865" s="111"/>
      <c r="BZ865" s="111"/>
      <c r="CA865" s="111"/>
      <c r="CB865" s="111"/>
      <c r="CC865" s="111"/>
      <c r="CD865" s="111"/>
      <c r="CE865" s="111"/>
      <c r="CF865" s="111"/>
      <c r="CG865" s="111"/>
      <c r="CH865" s="111"/>
      <c r="CI865" s="111"/>
      <c r="CJ865" s="111"/>
      <c r="CK865" s="111"/>
      <c r="CL865" s="111"/>
      <c r="CM865" s="111"/>
      <c r="CN865" s="111"/>
      <c r="CO865" s="111"/>
      <c r="CP865" s="111"/>
      <c r="CQ865" s="111"/>
      <c r="CR865" s="111"/>
      <c r="CS865" s="111"/>
      <c r="CT865" s="111"/>
      <c r="CU865" s="111"/>
      <c r="CV865" s="111"/>
      <c r="CW865" s="111"/>
      <c r="CX865" s="111"/>
      <c r="CY865" s="111"/>
      <c r="CZ865" s="111"/>
      <c r="DA865" s="111"/>
      <c r="DB865" s="111"/>
      <c r="DC865" s="111"/>
      <c r="DD865" s="111"/>
      <c r="DE865" s="111"/>
      <c r="DF865" s="111"/>
      <c r="DG865" s="111"/>
      <c r="DH865" s="111"/>
      <c r="DI865" s="111"/>
      <c r="DJ865" s="111"/>
      <c r="DK865" s="111"/>
      <c r="DL865" s="111"/>
      <c r="DM865" s="111"/>
      <c r="DN865" s="111"/>
      <c r="DO865" s="111"/>
      <c r="DP865" s="111"/>
      <c r="DQ865" s="111"/>
      <c r="DR865" s="111"/>
      <c r="DS865" s="111"/>
      <c r="DT865" s="111"/>
      <c r="DU865" s="111"/>
      <c r="DV865" s="111"/>
      <c r="DW865" s="111"/>
      <c r="DX865" s="111"/>
      <c r="DY865" s="111"/>
      <c r="DZ865" s="111"/>
      <c r="EA865" s="111"/>
      <c r="EB865" s="111"/>
      <c r="EC865" s="111"/>
      <c r="ED865" s="111"/>
      <c r="EE865" s="111"/>
      <c r="EF865" s="111"/>
      <c r="EG865" s="111"/>
      <c r="EH865" s="111"/>
      <c r="EI865" s="111"/>
      <c r="EJ865" s="111"/>
      <c r="EK865" s="111"/>
      <c r="EL865" s="111"/>
      <c r="EM865" s="111"/>
      <c r="EN865" s="111"/>
      <c r="EO865" s="111"/>
      <c r="EP865" s="111"/>
      <c r="EQ865" s="111"/>
      <c r="ER865" s="111"/>
      <c r="ES865" s="111"/>
      <c r="ET865" s="111"/>
      <c r="EU865" s="111"/>
      <c r="EV865" s="111"/>
      <c r="EW865" s="111"/>
      <c r="EX865" s="111"/>
      <c r="EY865" s="111"/>
      <c r="EZ865" s="111"/>
      <c r="FA865" s="111"/>
      <c r="FB865" s="111"/>
      <c r="FC865" s="111"/>
      <c r="FD865" s="111"/>
      <c r="FE865" s="111"/>
      <c r="FF865" s="111"/>
      <c r="FG865" s="111"/>
      <c r="FH865" s="111"/>
      <c r="FI865" s="111"/>
      <c r="FJ865" s="111"/>
      <c r="FK865" s="111"/>
      <c r="FL865" s="111"/>
    </row>
    <row r="866" spans="1:191" s="112" customFormat="1" ht="15" customHeight="1" x14ac:dyDescent="0.4">
      <c r="A866" s="1">
        <v>18</v>
      </c>
      <c r="B866" s="112" t="s">
        <v>945</v>
      </c>
      <c r="C866" s="111" t="s">
        <v>30</v>
      </c>
      <c r="D866" s="1" t="s">
        <v>924</v>
      </c>
      <c r="E866" s="111" t="s">
        <v>866</v>
      </c>
      <c r="F866" s="111" t="s">
        <v>32</v>
      </c>
      <c r="G866" s="114">
        <v>22000</v>
      </c>
      <c r="H866" s="119">
        <v>0</v>
      </c>
      <c r="I866" s="117">
        <v>25</v>
      </c>
      <c r="J866" s="5">
        <f t="shared" si="260"/>
        <v>631.4</v>
      </c>
      <c r="K866" s="53">
        <f t="shared" si="261"/>
        <v>1561.9999999999998</v>
      </c>
      <c r="L866" s="116">
        <f t="shared" si="262"/>
        <v>253</v>
      </c>
      <c r="M866" s="117">
        <f t="shared" si="263"/>
        <v>668.8</v>
      </c>
      <c r="N866" s="116">
        <f t="shared" si="264"/>
        <v>1559.8000000000002</v>
      </c>
      <c r="O866" s="6">
        <v>0</v>
      </c>
      <c r="P866" s="117">
        <f t="shared" si="265"/>
        <v>4675</v>
      </c>
      <c r="Q866" s="117">
        <f t="shared" si="266"/>
        <v>1325.1999999999998</v>
      </c>
      <c r="R866" s="117">
        <f t="shared" si="267"/>
        <v>3374.8</v>
      </c>
      <c r="S866" s="6">
        <f t="shared" si="268"/>
        <v>20674.8</v>
      </c>
      <c r="T866" s="111">
        <v>111</v>
      </c>
      <c r="U866" s="111"/>
      <c r="V866" s="111"/>
      <c r="W866" s="111"/>
      <c r="X866" s="111"/>
      <c r="Y866" s="111"/>
      <c r="Z866" s="111"/>
      <c r="AA866" s="111"/>
      <c r="AB866" s="111"/>
      <c r="AC866" s="111"/>
      <c r="AD866" s="111"/>
      <c r="AE866" s="111"/>
      <c r="AF866" s="111"/>
      <c r="AG866" s="111"/>
      <c r="AH866" s="111"/>
      <c r="AI866" s="111"/>
      <c r="AJ866" s="111"/>
      <c r="AK866" s="111"/>
      <c r="AL866" s="111"/>
      <c r="AM866" s="111"/>
      <c r="AN866" s="111"/>
      <c r="AO866" s="111"/>
      <c r="AP866" s="111"/>
      <c r="AQ866" s="111"/>
      <c r="AR866" s="111"/>
      <c r="AS866" s="111"/>
      <c r="AT866" s="111"/>
      <c r="AU866" s="111"/>
      <c r="AV866" s="111"/>
      <c r="AW866" s="111"/>
      <c r="AX866" s="111"/>
      <c r="AY866" s="111"/>
      <c r="AZ866" s="111"/>
      <c r="BA866" s="111"/>
      <c r="BB866" s="111"/>
      <c r="BC866" s="111"/>
      <c r="BD866" s="111"/>
      <c r="BE866" s="111"/>
      <c r="BF866" s="111"/>
      <c r="BG866" s="111"/>
      <c r="BH866" s="111"/>
      <c r="BI866" s="111"/>
      <c r="BJ866" s="111"/>
      <c r="BK866" s="111"/>
      <c r="BL866" s="111"/>
      <c r="BM866" s="111"/>
      <c r="BN866" s="111"/>
      <c r="BO866" s="111"/>
      <c r="BP866" s="111"/>
      <c r="BQ866" s="111"/>
      <c r="BR866" s="111"/>
      <c r="BS866" s="111"/>
      <c r="BT866" s="111"/>
      <c r="BU866" s="111"/>
      <c r="BV866" s="111"/>
      <c r="BW866" s="111"/>
      <c r="BX866" s="111"/>
      <c r="BY866" s="111"/>
      <c r="BZ866" s="111"/>
      <c r="CA866" s="111"/>
      <c r="CB866" s="111"/>
      <c r="CC866" s="111"/>
      <c r="CD866" s="111"/>
      <c r="CE866" s="111"/>
      <c r="CF866" s="111"/>
      <c r="CG866" s="111"/>
      <c r="CH866" s="111"/>
      <c r="CI866" s="111"/>
      <c r="CJ866" s="111"/>
      <c r="CK866" s="111"/>
      <c r="CL866" s="111"/>
      <c r="CM866" s="111"/>
      <c r="CN866" s="111"/>
      <c r="CO866" s="111"/>
      <c r="CP866" s="111"/>
      <c r="CQ866" s="111"/>
      <c r="CR866" s="111"/>
      <c r="CS866" s="111"/>
      <c r="CT866" s="111"/>
      <c r="CU866" s="111"/>
      <c r="CV866" s="111"/>
      <c r="CW866" s="111"/>
      <c r="CX866" s="111"/>
      <c r="CY866" s="111"/>
      <c r="CZ866" s="111"/>
      <c r="DA866" s="111"/>
      <c r="DB866" s="111"/>
      <c r="DC866" s="111"/>
      <c r="DD866" s="111"/>
      <c r="DE866" s="111"/>
      <c r="DF866" s="111"/>
      <c r="DG866" s="111"/>
      <c r="DH866" s="111"/>
      <c r="DI866" s="111"/>
      <c r="DJ866" s="111"/>
      <c r="DK866" s="111"/>
      <c r="DL866" s="111"/>
      <c r="DM866" s="111"/>
      <c r="DN866" s="111"/>
      <c r="DO866" s="111"/>
      <c r="DP866" s="111"/>
      <c r="DQ866" s="111"/>
      <c r="DR866" s="111"/>
      <c r="DS866" s="111"/>
      <c r="DT866" s="111"/>
      <c r="DU866" s="111"/>
      <c r="DV866" s="111"/>
      <c r="DW866" s="111"/>
      <c r="DX866" s="111"/>
      <c r="DY866" s="111"/>
      <c r="DZ866" s="111"/>
      <c r="EA866" s="111"/>
      <c r="EB866" s="111"/>
      <c r="EC866" s="111"/>
      <c r="ED866" s="111"/>
      <c r="EE866" s="111"/>
      <c r="EF866" s="111"/>
      <c r="EG866" s="111"/>
      <c r="EH866" s="111"/>
      <c r="EI866" s="111"/>
      <c r="EJ866" s="111"/>
      <c r="EK866" s="111"/>
      <c r="EL866" s="111"/>
      <c r="EM866" s="111"/>
      <c r="EN866" s="111"/>
      <c r="EO866" s="111"/>
      <c r="EP866" s="111"/>
      <c r="EQ866" s="111"/>
      <c r="ER866" s="111"/>
      <c r="ES866" s="111"/>
      <c r="ET866" s="111"/>
      <c r="EU866" s="111"/>
      <c r="EV866" s="111"/>
      <c r="EW866" s="111"/>
      <c r="EX866" s="111"/>
      <c r="EY866" s="111"/>
      <c r="EZ866" s="111"/>
      <c r="FA866" s="111"/>
      <c r="FB866" s="111"/>
      <c r="FC866" s="111"/>
      <c r="FD866" s="111"/>
      <c r="FE866" s="111"/>
      <c r="FF866" s="111"/>
      <c r="FG866" s="111"/>
      <c r="FH866" s="111"/>
      <c r="FI866" s="111"/>
      <c r="FJ866" s="111"/>
      <c r="FK866" s="111"/>
      <c r="FL866" s="111"/>
    </row>
    <row r="867" spans="1:191" s="112" customFormat="1" ht="15" customHeight="1" x14ac:dyDescent="0.4">
      <c r="A867" s="1">
        <v>19</v>
      </c>
      <c r="B867" s="112" t="s">
        <v>946</v>
      </c>
      <c r="C867" s="111" t="s">
        <v>34</v>
      </c>
      <c r="D867" s="1" t="s">
        <v>924</v>
      </c>
      <c r="E867" s="111" t="s">
        <v>939</v>
      </c>
      <c r="F867" s="111" t="s">
        <v>32</v>
      </c>
      <c r="G867" s="114">
        <v>31500</v>
      </c>
      <c r="H867" s="119">
        <v>0</v>
      </c>
      <c r="I867" s="117">
        <v>25</v>
      </c>
      <c r="J867" s="5">
        <f t="shared" si="260"/>
        <v>904.05</v>
      </c>
      <c r="K867" s="53">
        <f t="shared" si="261"/>
        <v>2236.5</v>
      </c>
      <c r="L867" s="116">
        <f t="shared" si="262"/>
        <v>362.25</v>
      </c>
      <c r="M867" s="117">
        <f t="shared" si="263"/>
        <v>957.6</v>
      </c>
      <c r="N867" s="116">
        <f t="shared" si="264"/>
        <v>2233.3500000000004</v>
      </c>
      <c r="O867" s="6">
        <v>0</v>
      </c>
      <c r="P867" s="117">
        <f t="shared" si="265"/>
        <v>6693.7500000000009</v>
      </c>
      <c r="Q867" s="117">
        <f t="shared" si="266"/>
        <v>1886.65</v>
      </c>
      <c r="R867" s="117">
        <f t="shared" si="267"/>
        <v>4832.1000000000004</v>
      </c>
      <c r="S867" s="6">
        <f t="shared" si="268"/>
        <v>29613.35</v>
      </c>
      <c r="T867" s="111">
        <v>111</v>
      </c>
      <c r="U867" s="111"/>
      <c r="V867" s="111"/>
      <c r="W867" s="111"/>
      <c r="X867" s="111"/>
      <c r="Y867" s="111"/>
      <c r="Z867" s="111"/>
      <c r="AA867" s="111"/>
      <c r="AB867" s="111"/>
      <c r="AC867" s="111"/>
      <c r="AD867" s="111"/>
      <c r="AE867" s="111"/>
      <c r="AF867" s="111"/>
      <c r="AG867" s="111"/>
      <c r="AH867" s="111"/>
      <c r="AI867" s="111"/>
      <c r="AJ867" s="111"/>
      <c r="AK867" s="111"/>
      <c r="AL867" s="111"/>
      <c r="AM867" s="111"/>
      <c r="AN867" s="111"/>
      <c r="AO867" s="111"/>
      <c r="AP867" s="111"/>
      <c r="AQ867" s="111"/>
      <c r="AR867" s="111"/>
      <c r="AS867" s="111"/>
      <c r="AT867" s="111"/>
      <c r="AU867" s="111"/>
      <c r="AV867" s="111"/>
      <c r="AW867" s="111"/>
      <c r="AX867" s="111"/>
      <c r="AY867" s="111"/>
      <c r="AZ867" s="111"/>
      <c r="BA867" s="111"/>
      <c r="BB867" s="111"/>
      <c r="BC867" s="111"/>
      <c r="BD867" s="111"/>
      <c r="BE867" s="111"/>
      <c r="BF867" s="111"/>
      <c r="BG867" s="111"/>
      <c r="BH867" s="111"/>
      <c r="BI867" s="111"/>
      <c r="BJ867" s="111"/>
      <c r="BK867" s="111"/>
      <c r="BL867" s="111"/>
      <c r="BM867" s="111"/>
      <c r="BN867" s="111"/>
      <c r="BO867" s="111"/>
      <c r="BP867" s="111"/>
      <c r="BQ867" s="111"/>
      <c r="BR867" s="111"/>
      <c r="BS867" s="111"/>
      <c r="BT867" s="111"/>
      <c r="BU867" s="111"/>
      <c r="BV867" s="111"/>
      <c r="BW867" s="111"/>
      <c r="BX867" s="111"/>
      <c r="BY867" s="111"/>
      <c r="BZ867" s="111"/>
      <c r="CA867" s="111"/>
      <c r="CB867" s="111"/>
      <c r="CC867" s="111"/>
      <c r="CD867" s="111"/>
      <c r="CE867" s="111"/>
      <c r="CF867" s="111"/>
      <c r="CG867" s="111"/>
      <c r="CH867" s="111"/>
      <c r="CI867" s="111"/>
      <c r="CJ867" s="111"/>
      <c r="CK867" s="111"/>
      <c r="CL867" s="111"/>
      <c r="CM867" s="111"/>
      <c r="CN867" s="111"/>
      <c r="CO867" s="111"/>
      <c r="CP867" s="111"/>
      <c r="CQ867" s="111"/>
      <c r="CR867" s="111"/>
      <c r="CS867" s="111"/>
      <c r="CT867" s="111"/>
      <c r="CU867" s="111"/>
      <c r="CV867" s="111"/>
      <c r="CW867" s="111"/>
      <c r="CX867" s="111"/>
      <c r="CY867" s="111"/>
      <c r="CZ867" s="111"/>
      <c r="DA867" s="111"/>
      <c r="DB867" s="111"/>
      <c r="DC867" s="111"/>
      <c r="DD867" s="111"/>
      <c r="DE867" s="111"/>
      <c r="DF867" s="111"/>
      <c r="DG867" s="111"/>
      <c r="DH867" s="111"/>
      <c r="DI867" s="111"/>
      <c r="DJ867" s="111"/>
      <c r="DK867" s="111"/>
      <c r="DL867" s="111"/>
      <c r="DM867" s="111"/>
      <c r="DN867" s="111"/>
      <c r="DO867" s="111"/>
      <c r="DP867" s="111"/>
      <c r="DQ867" s="111"/>
      <c r="DR867" s="111"/>
      <c r="DS867" s="111"/>
      <c r="DT867" s="111"/>
      <c r="DU867" s="111"/>
      <c r="DV867" s="111"/>
      <c r="DW867" s="111"/>
      <c r="DX867" s="111"/>
      <c r="DY867" s="111"/>
      <c r="DZ867" s="111"/>
      <c r="EA867" s="111"/>
      <c r="EB867" s="111"/>
      <c r="EC867" s="111"/>
      <c r="ED867" s="111"/>
      <c r="EE867" s="111"/>
      <c r="EF867" s="111"/>
      <c r="EG867" s="111"/>
      <c r="EH867" s="111"/>
      <c r="EI867" s="111"/>
      <c r="EJ867" s="111"/>
      <c r="EK867" s="111"/>
      <c r="EL867" s="111"/>
      <c r="EM867" s="111"/>
      <c r="EN867" s="111"/>
      <c r="EO867" s="111"/>
      <c r="EP867" s="111"/>
      <c r="EQ867" s="111"/>
      <c r="ER867" s="111"/>
      <c r="ES867" s="111"/>
      <c r="ET867" s="111"/>
      <c r="EU867" s="111"/>
      <c r="EV867" s="111"/>
      <c r="EW867" s="111"/>
      <c r="EX867" s="111"/>
      <c r="EY867" s="111"/>
      <c r="EZ867" s="111"/>
      <c r="FA867" s="111"/>
      <c r="FB867" s="111"/>
      <c r="FC867" s="111"/>
      <c r="FD867" s="111"/>
      <c r="FE867" s="111"/>
      <c r="FF867" s="111"/>
      <c r="FG867" s="111"/>
      <c r="FH867" s="111"/>
      <c r="FI867" s="111"/>
      <c r="FJ867" s="111"/>
      <c r="FK867" s="111"/>
      <c r="FL867" s="111"/>
    </row>
    <row r="868" spans="1:191" s="112" customFormat="1" ht="15" customHeight="1" x14ac:dyDescent="0.4">
      <c r="A868" s="1">
        <v>20</v>
      </c>
      <c r="B868" s="112" t="s">
        <v>947</v>
      </c>
      <c r="C868" s="111" t="s">
        <v>30</v>
      </c>
      <c r="D868" s="1" t="s">
        <v>924</v>
      </c>
      <c r="E868" s="88" t="s">
        <v>922</v>
      </c>
      <c r="F868" s="111" t="s">
        <v>32</v>
      </c>
      <c r="G868" s="114">
        <v>31500</v>
      </c>
      <c r="H868" s="119">
        <v>0</v>
      </c>
      <c r="I868" s="117">
        <v>25</v>
      </c>
      <c r="J868" s="5">
        <f t="shared" si="260"/>
        <v>904.05</v>
      </c>
      <c r="K868" s="53">
        <f t="shared" si="261"/>
        <v>2236.5</v>
      </c>
      <c r="L868" s="116">
        <f t="shared" si="262"/>
        <v>362.25</v>
      </c>
      <c r="M868" s="117">
        <f t="shared" si="263"/>
        <v>957.6</v>
      </c>
      <c r="N868" s="116">
        <f t="shared" si="264"/>
        <v>2233.3500000000004</v>
      </c>
      <c r="O868" s="6">
        <v>3174.76</v>
      </c>
      <c r="P868" s="117">
        <f t="shared" si="265"/>
        <v>6693.7500000000009</v>
      </c>
      <c r="Q868" s="117">
        <f t="shared" si="266"/>
        <v>5061.41</v>
      </c>
      <c r="R868" s="117">
        <f t="shared" si="267"/>
        <v>4832.1000000000004</v>
      </c>
      <c r="S868" s="6">
        <f t="shared" si="268"/>
        <v>26438.59</v>
      </c>
      <c r="T868" s="111">
        <v>111</v>
      </c>
      <c r="U868" s="111"/>
      <c r="V868" s="111"/>
      <c r="W868" s="111"/>
      <c r="X868" s="111"/>
      <c r="Y868" s="111"/>
      <c r="Z868" s="111"/>
      <c r="AA868" s="111"/>
      <c r="AB868" s="111"/>
      <c r="AC868" s="111"/>
      <c r="AD868" s="111"/>
      <c r="AE868" s="111"/>
      <c r="AF868" s="111"/>
      <c r="AG868" s="111"/>
      <c r="AH868" s="111"/>
      <c r="AI868" s="111"/>
      <c r="AJ868" s="111"/>
      <c r="AK868" s="111"/>
      <c r="AL868" s="111"/>
      <c r="AM868" s="111"/>
      <c r="AN868" s="111"/>
      <c r="AO868" s="111"/>
      <c r="AP868" s="111"/>
      <c r="AQ868" s="111"/>
      <c r="AR868" s="111"/>
      <c r="AS868" s="111"/>
      <c r="AT868" s="111"/>
      <c r="AU868" s="111"/>
      <c r="AV868" s="111"/>
      <c r="AW868" s="111"/>
      <c r="AX868" s="111"/>
      <c r="AY868" s="111"/>
      <c r="AZ868" s="111"/>
      <c r="BA868" s="111"/>
      <c r="BB868" s="111"/>
      <c r="BC868" s="111"/>
      <c r="BD868" s="111"/>
      <c r="BE868" s="111"/>
      <c r="BF868" s="111"/>
      <c r="BG868" s="111"/>
      <c r="BH868" s="111"/>
      <c r="BI868" s="111"/>
      <c r="BJ868" s="111"/>
      <c r="BK868" s="111"/>
      <c r="BL868" s="111"/>
      <c r="BM868" s="111"/>
      <c r="BN868" s="111"/>
      <c r="BO868" s="111"/>
      <c r="BP868" s="111"/>
      <c r="BQ868" s="111"/>
      <c r="BR868" s="111"/>
      <c r="BS868" s="111"/>
      <c r="BT868" s="111"/>
      <c r="BU868" s="111"/>
      <c r="BV868" s="111"/>
      <c r="BW868" s="111"/>
      <c r="BX868" s="111"/>
      <c r="BY868" s="111"/>
      <c r="BZ868" s="111"/>
      <c r="CA868" s="111"/>
      <c r="CB868" s="111"/>
      <c r="CC868" s="111"/>
      <c r="CD868" s="111"/>
      <c r="CE868" s="111"/>
      <c r="CF868" s="111"/>
      <c r="CG868" s="111"/>
      <c r="CH868" s="111"/>
      <c r="CI868" s="111"/>
      <c r="CJ868" s="111"/>
      <c r="CK868" s="111"/>
      <c r="CL868" s="111"/>
      <c r="CM868" s="111"/>
      <c r="CN868" s="111"/>
      <c r="CO868" s="111"/>
      <c r="CP868" s="111"/>
      <c r="CQ868" s="111"/>
      <c r="CR868" s="111"/>
      <c r="CS868" s="111"/>
      <c r="CT868" s="111"/>
      <c r="CU868" s="111"/>
      <c r="CV868" s="111"/>
      <c r="CW868" s="111"/>
      <c r="CX868" s="111"/>
      <c r="CY868" s="111"/>
      <c r="CZ868" s="111"/>
      <c r="DA868" s="111"/>
      <c r="DB868" s="111"/>
      <c r="DC868" s="111"/>
      <c r="DD868" s="111"/>
      <c r="DE868" s="111"/>
      <c r="DF868" s="111"/>
      <c r="DG868" s="111"/>
      <c r="DH868" s="111"/>
      <c r="DI868" s="111"/>
      <c r="DJ868" s="111"/>
      <c r="DK868" s="111"/>
      <c r="DL868" s="111"/>
      <c r="DM868" s="111"/>
      <c r="DN868" s="111"/>
      <c r="DO868" s="111"/>
      <c r="DP868" s="111"/>
      <c r="DQ868" s="111"/>
      <c r="DR868" s="111"/>
      <c r="DS868" s="111"/>
      <c r="DT868" s="111"/>
      <c r="DU868" s="111"/>
      <c r="DV868" s="111"/>
      <c r="DW868" s="111"/>
      <c r="DX868" s="111"/>
      <c r="DY868" s="111"/>
      <c r="DZ868" s="111"/>
      <c r="EA868" s="111"/>
      <c r="EB868" s="111"/>
      <c r="EC868" s="111"/>
      <c r="ED868" s="111"/>
      <c r="EE868" s="111"/>
      <c r="EF868" s="111"/>
      <c r="EG868" s="111"/>
      <c r="EH868" s="111"/>
      <c r="EI868" s="111"/>
      <c r="EJ868" s="111"/>
      <c r="EK868" s="111"/>
      <c r="EL868" s="111"/>
      <c r="EM868" s="111"/>
      <c r="EN868" s="111"/>
      <c r="EO868" s="111"/>
      <c r="EP868" s="111"/>
      <c r="EQ868" s="111"/>
      <c r="ER868" s="111"/>
      <c r="ES868" s="111"/>
      <c r="ET868" s="111"/>
      <c r="EU868" s="111"/>
      <c r="EV868" s="111"/>
      <c r="EW868" s="111"/>
      <c r="EX868" s="111"/>
      <c r="EY868" s="111"/>
      <c r="EZ868" s="111"/>
      <c r="FA868" s="111"/>
      <c r="FB868" s="111"/>
      <c r="FC868" s="111"/>
      <c r="FD868" s="111"/>
      <c r="FE868" s="111"/>
      <c r="FF868" s="111"/>
      <c r="FG868" s="111"/>
      <c r="FH868" s="111"/>
      <c r="FI868" s="111"/>
      <c r="FJ868" s="111"/>
      <c r="FK868" s="111"/>
      <c r="FL868" s="111"/>
    </row>
    <row r="869" spans="1:191" s="112" customFormat="1" ht="15" customHeight="1" x14ac:dyDescent="0.4">
      <c r="A869" s="1">
        <v>21</v>
      </c>
      <c r="B869" s="112" t="s">
        <v>948</v>
      </c>
      <c r="C869" s="111" t="s">
        <v>34</v>
      </c>
      <c r="D869" s="1" t="s">
        <v>924</v>
      </c>
      <c r="E869" s="88" t="s">
        <v>922</v>
      </c>
      <c r="F869" s="111" t="s">
        <v>32</v>
      </c>
      <c r="G869" s="114">
        <v>30000</v>
      </c>
      <c r="H869" s="119">
        <v>0</v>
      </c>
      <c r="I869" s="117">
        <v>25</v>
      </c>
      <c r="J869" s="5">
        <f>+G869*2.87%</f>
        <v>861</v>
      </c>
      <c r="K869" s="53">
        <f>+G869*7.1%</f>
        <v>2130</v>
      </c>
      <c r="L869" s="116">
        <f>+G869*1.15%</f>
        <v>345</v>
      </c>
      <c r="M869" s="117">
        <f>+G869*3.04%</f>
        <v>912</v>
      </c>
      <c r="N869" s="116">
        <f>+G869*7.09%</f>
        <v>2127</v>
      </c>
      <c r="O869" s="6">
        <v>0</v>
      </c>
      <c r="P869" s="117">
        <f>SUM(J869:N869)</f>
        <v>6375</v>
      </c>
      <c r="Q869" s="117">
        <f>+H869+I869+J869+M869+O869</f>
        <v>1798</v>
      </c>
      <c r="R869" s="117">
        <f>+K869+L869+N869</f>
        <v>4602</v>
      </c>
      <c r="S869" s="6">
        <f>+G869-Q869</f>
        <v>28202</v>
      </c>
      <c r="T869" s="111">
        <v>111</v>
      </c>
      <c r="U869" s="111"/>
      <c r="V869" s="111"/>
      <c r="W869" s="111"/>
      <c r="X869" s="111"/>
      <c r="Y869" s="111"/>
      <c r="Z869" s="111"/>
      <c r="AA869" s="111"/>
      <c r="AB869" s="111"/>
      <c r="AC869" s="111"/>
      <c r="AD869" s="111"/>
      <c r="AE869" s="111"/>
      <c r="AF869" s="111"/>
      <c r="AG869" s="111"/>
      <c r="AH869" s="111"/>
      <c r="AI869" s="111"/>
      <c r="AJ869" s="111"/>
      <c r="AK869" s="111"/>
      <c r="AL869" s="111"/>
      <c r="AM869" s="111"/>
      <c r="AN869" s="111"/>
      <c r="AO869" s="111"/>
      <c r="AP869" s="111"/>
      <c r="AQ869" s="111"/>
      <c r="AR869" s="111"/>
      <c r="AS869" s="111"/>
      <c r="AT869" s="111"/>
      <c r="AU869" s="111"/>
      <c r="AV869" s="111"/>
      <c r="AW869" s="111"/>
      <c r="AX869" s="111"/>
      <c r="AY869" s="111"/>
      <c r="AZ869" s="111"/>
      <c r="BA869" s="111"/>
      <c r="BB869" s="111"/>
      <c r="BC869" s="111"/>
      <c r="BD869" s="111"/>
      <c r="BE869" s="111"/>
      <c r="BF869" s="111"/>
      <c r="BG869" s="111"/>
      <c r="BH869" s="111"/>
      <c r="BI869" s="111"/>
      <c r="BJ869" s="111"/>
      <c r="BK869" s="111"/>
      <c r="BL869" s="111"/>
      <c r="BM869" s="111"/>
      <c r="BN869" s="111"/>
      <c r="BO869" s="111"/>
      <c r="BP869" s="111"/>
      <c r="BQ869" s="111"/>
      <c r="BR869" s="111"/>
      <c r="BS869" s="111"/>
      <c r="BT869" s="111"/>
      <c r="BU869" s="111"/>
      <c r="BV869" s="111"/>
      <c r="BW869" s="111"/>
      <c r="BX869" s="111"/>
      <c r="BY869" s="111"/>
      <c r="BZ869" s="111"/>
      <c r="CA869" s="111"/>
      <c r="CB869" s="111"/>
      <c r="CC869" s="111"/>
      <c r="CD869" s="111"/>
      <c r="CE869" s="111"/>
      <c r="CF869" s="111"/>
      <c r="CG869" s="111"/>
      <c r="CH869" s="111"/>
      <c r="CI869" s="111"/>
      <c r="CJ869" s="111"/>
      <c r="CK869" s="111"/>
      <c r="CL869" s="111"/>
      <c r="CM869" s="111"/>
      <c r="CN869" s="111"/>
      <c r="CO869" s="111"/>
      <c r="CP869" s="111"/>
      <c r="CQ869" s="111"/>
      <c r="CR869" s="111"/>
      <c r="CS869" s="111"/>
      <c r="CT869" s="111"/>
      <c r="CU869" s="111"/>
      <c r="CV869" s="111"/>
      <c r="CW869" s="111"/>
      <c r="CX869" s="111"/>
      <c r="CY869" s="111"/>
      <c r="CZ869" s="111"/>
      <c r="DA869" s="111"/>
      <c r="DB869" s="111"/>
      <c r="DC869" s="111"/>
      <c r="DD869" s="111"/>
      <c r="DE869" s="111"/>
      <c r="DF869" s="111"/>
      <c r="DG869" s="111"/>
      <c r="DH869" s="111"/>
      <c r="DI869" s="111"/>
      <c r="DJ869" s="111"/>
      <c r="DK869" s="111"/>
      <c r="DL869" s="111"/>
      <c r="DM869" s="111"/>
      <c r="DN869" s="111"/>
      <c r="DO869" s="111"/>
      <c r="DP869" s="111"/>
      <c r="DQ869" s="111"/>
      <c r="DR869" s="111"/>
      <c r="DS869" s="111"/>
      <c r="DT869" s="111"/>
      <c r="DU869" s="111"/>
      <c r="DV869" s="111"/>
      <c r="DW869" s="111"/>
      <c r="DX869" s="111"/>
      <c r="DY869" s="111"/>
      <c r="DZ869" s="111"/>
      <c r="EA869" s="111"/>
      <c r="EB869" s="111"/>
      <c r="EC869" s="111"/>
      <c r="ED869" s="111"/>
      <c r="EE869" s="111"/>
      <c r="EF869" s="111"/>
      <c r="EG869" s="111"/>
      <c r="EH869" s="111"/>
      <c r="EI869" s="111"/>
      <c r="EJ869" s="111"/>
      <c r="EK869" s="111"/>
      <c r="EL869" s="111"/>
      <c r="EM869" s="111"/>
      <c r="EN869" s="111"/>
      <c r="EO869" s="111"/>
      <c r="EP869" s="111"/>
      <c r="EQ869" s="111"/>
      <c r="ER869" s="111"/>
      <c r="ES869" s="111"/>
      <c r="ET869" s="111"/>
      <c r="EU869" s="111"/>
      <c r="EV869" s="111"/>
      <c r="EW869" s="111"/>
      <c r="EX869" s="111"/>
      <c r="EY869" s="111"/>
      <c r="EZ869" s="111"/>
      <c r="FA869" s="111"/>
      <c r="FB869" s="111"/>
      <c r="FC869" s="111"/>
      <c r="FD869" s="111"/>
      <c r="FE869" s="111"/>
      <c r="FF869" s="111"/>
      <c r="FG869" s="111"/>
      <c r="FH869" s="111"/>
      <c r="FI869" s="111"/>
      <c r="FJ869" s="111"/>
      <c r="FK869" s="111"/>
      <c r="FL869" s="111"/>
    </row>
    <row r="870" spans="1:191" s="112" customFormat="1" ht="15" customHeight="1" x14ac:dyDescent="0.4">
      <c r="A870" s="1">
        <v>22</v>
      </c>
      <c r="B870" s="112" t="s">
        <v>949</v>
      </c>
      <c r="C870" s="111" t="s">
        <v>34</v>
      </c>
      <c r="D870" s="1" t="s">
        <v>924</v>
      </c>
      <c r="E870" s="111" t="s">
        <v>162</v>
      </c>
      <c r="F870" s="111" t="s">
        <v>32</v>
      </c>
      <c r="G870" s="114">
        <v>25000</v>
      </c>
      <c r="H870" s="119">
        <v>0</v>
      </c>
      <c r="I870" s="117">
        <v>25</v>
      </c>
      <c r="J870" s="5">
        <f t="shared" si="260"/>
        <v>717.5</v>
      </c>
      <c r="K870" s="53">
        <f t="shared" si="261"/>
        <v>1774.9999999999998</v>
      </c>
      <c r="L870" s="116">
        <f t="shared" si="262"/>
        <v>287.5</v>
      </c>
      <c r="M870" s="117">
        <f t="shared" si="263"/>
        <v>760</v>
      </c>
      <c r="N870" s="116">
        <f t="shared" si="264"/>
        <v>1772.5000000000002</v>
      </c>
      <c r="O870" s="6">
        <v>0</v>
      </c>
      <c r="P870" s="117">
        <f t="shared" si="265"/>
        <v>5312.5</v>
      </c>
      <c r="Q870" s="117">
        <f t="shared" si="266"/>
        <v>1502.5</v>
      </c>
      <c r="R870" s="117">
        <f t="shared" si="267"/>
        <v>3835</v>
      </c>
      <c r="S870" s="6">
        <f t="shared" si="268"/>
        <v>23497.5</v>
      </c>
      <c r="T870" s="111">
        <v>111</v>
      </c>
      <c r="U870" s="111"/>
      <c r="V870" s="111"/>
      <c r="W870" s="111"/>
      <c r="X870" s="111"/>
      <c r="Y870" s="111"/>
      <c r="Z870" s="111"/>
      <c r="AA870" s="111"/>
      <c r="AB870" s="111"/>
      <c r="AC870" s="111"/>
      <c r="AD870" s="111"/>
      <c r="AE870" s="111"/>
      <c r="AF870" s="111"/>
      <c r="AG870" s="111"/>
      <c r="AH870" s="111"/>
      <c r="AI870" s="111"/>
      <c r="AJ870" s="111"/>
      <c r="AK870" s="111"/>
      <c r="AL870" s="111"/>
      <c r="AM870" s="111"/>
      <c r="AN870" s="111"/>
      <c r="AO870" s="111"/>
      <c r="AP870" s="111"/>
      <c r="AQ870" s="111"/>
      <c r="AR870" s="111"/>
      <c r="AS870" s="111"/>
      <c r="AT870" s="111"/>
      <c r="AU870" s="111"/>
      <c r="AV870" s="111"/>
      <c r="AW870" s="111"/>
      <c r="AX870" s="111"/>
      <c r="AY870" s="111"/>
      <c r="AZ870" s="111"/>
      <c r="BA870" s="111"/>
      <c r="BB870" s="111"/>
      <c r="BC870" s="111"/>
      <c r="BD870" s="111"/>
      <c r="BE870" s="111"/>
      <c r="BF870" s="111"/>
      <c r="BG870" s="111"/>
      <c r="BH870" s="111"/>
      <c r="BI870" s="111"/>
      <c r="BJ870" s="111"/>
      <c r="BK870" s="111"/>
      <c r="BL870" s="111"/>
      <c r="BM870" s="111"/>
      <c r="BN870" s="111"/>
      <c r="BO870" s="111"/>
      <c r="BP870" s="111"/>
      <c r="BQ870" s="111"/>
      <c r="BR870" s="111"/>
      <c r="BS870" s="111"/>
      <c r="BT870" s="111"/>
      <c r="BU870" s="111"/>
      <c r="BV870" s="111"/>
      <c r="BW870" s="111"/>
      <c r="BX870" s="111"/>
      <c r="BY870" s="111"/>
      <c r="BZ870" s="111"/>
      <c r="CA870" s="111"/>
      <c r="CB870" s="111"/>
      <c r="CC870" s="111"/>
      <c r="CD870" s="111"/>
      <c r="CE870" s="111"/>
      <c r="CF870" s="111"/>
      <c r="CG870" s="111"/>
      <c r="CH870" s="111"/>
      <c r="CI870" s="111"/>
      <c r="CJ870" s="111"/>
      <c r="CK870" s="111"/>
      <c r="CL870" s="111"/>
      <c r="CM870" s="111"/>
      <c r="CN870" s="111"/>
      <c r="CO870" s="111"/>
      <c r="CP870" s="111"/>
      <c r="CQ870" s="111"/>
      <c r="CR870" s="111"/>
      <c r="CS870" s="111"/>
      <c r="CT870" s="111"/>
      <c r="CU870" s="111"/>
      <c r="CV870" s="111"/>
      <c r="CW870" s="111"/>
      <c r="CX870" s="111"/>
      <c r="CY870" s="111"/>
      <c r="CZ870" s="111"/>
      <c r="DA870" s="111"/>
      <c r="DB870" s="111"/>
      <c r="DC870" s="111"/>
      <c r="DD870" s="111"/>
      <c r="DE870" s="111"/>
      <c r="DF870" s="111"/>
      <c r="DG870" s="111"/>
      <c r="DH870" s="111"/>
      <c r="DI870" s="111"/>
      <c r="DJ870" s="111"/>
      <c r="DK870" s="111"/>
      <c r="DL870" s="111"/>
      <c r="DM870" s="111"/>
      <c r="DN870" s="111"/>
      <c r="DO870" s="111"/>
      <c r="DP870" s="111"/>
      <c r="DQ870" s="111"/>
      <c r="DR870" s="111"/>
      <c r="DS870" s="111"/>
      <c r="DT870" s="111"/>
      <c r="DU870" s="111"/>
      <c r="DV870" s="111"/>
      <c r="DW870" s="111"/>
      <c r="DX870" s="111"/>
      <c r="DY870" s="111"/>
      <c r="DZ870" s="111"/>
      <c r="EA870" s="111"/>
      <c r="EB870" s="111"/>
      <c r="EC870" s="111"/>
      <c r="ED870" s="111"/>
      <c r="EE870" s="111"/>
      <c r="EF870" s="111"/>
      <c r="EG870" s="111"/>
      <c r="EH870" s="111"/>
      <c r="EI870" s="111"/>
      <c r="EJ870" s="111"/>
      <c r="EK870" s="111"/>
      <c r="EL870" s="111"/>
      <c r="EM870" s="111"/>
      <c r="EN870" s="111"/>
      <c r="EO870" s="111"/>
      <c r="EP870" s="111"/>
      <c r="EQ870" s="111"/>
      <c r="ER870" s="111"/>
      <c r="ES870" s="111"/>
      <c r="ET870" s="111"/>
      <c r="EU870" s="111"/>
      <c r="EV870" s="111"/>
      <c r="EW870" s="111"/>
      <c r="EX870" s="111"/>
      <c r="EY870" s="111"/>
      <c r="EZ870" s="111"/>
      <c r="FA870" s="111"/>
      <c r="FB870" s="111"/>
      <c r="FC870" s="111"/>
      <c r="FD870" s="111"/>
      <c r="FE870" s="111"/>
      <c r="FF870" s="111"/>
      <c r="FG870" s="111"/>
      <c r="FH870" s="111"/>
      <c r="FI870" s="111"/>
      <c r="FJ870" s="111"/>
      <c r="FK870" s="111"/>
      <c r="FL870" s="111"/>
    </row>
    <row r="871" spans="1:191" s="112" customFormat="1" ht="15" customHeight="1" x14ac:dyDescent="0.4">
      <c r="A871" s="1">
        <v>23</v>
      </c>
      <c r="B871" s="112" t="s">
        <v>950</v>
      </c>
      <c r="C871" s="111" t="s">
        <v>34</v>
      </c>
      <c r="D871" s="1" t="s">
        <v>924</v>
      </c>
      <c r="E871" s="111" t="s">
        <v>596</v>
      </c>
      <c r="F871" s="111" t="s">
        <v>32</v>
      </c>
      <c r="G871" s="114">
        <v>45000</v>
      </c>
      <c r="H871" s="158">
        <v>1148.33</v>
      </c>
      <c r="I871" s="117">
        <v>25</v>
      </c>
      <c r="J871" s="5">
        <f t="shared" si="260"/>
        <v>1291.5</v>
      </c>
      <c r="K871" s="53">
        <f t="shared" si="261"/>
        <v>3194.9999999999995</v>
      </c>
      <c r="L871" s="116">
        <f t="shared" si="262"/>
        <v>517.5</v>
      </c>
      <c r="M871" s="117">
        <f t="shared" si="263"/>
        <v>1368</v>
      </c>
      <c r="N871" s="116">
        <f t="shared" si="264"/>
        <v>3190.5</v>
      </c>
      <c r="O871" s="6">
        <v>0</v>
      </c>
      <c r="P871" s="117">
        <f t="shared" si="265"/>
        <v>9562.5</v>
      </c>
      <c r="Q871" s="117">
        <f t="shared" si="266"/>
        <v>3832.83</v>
      </c>
      <c r="R871" s="117">
        <f t="shared" si="267"/>
        <v>6903</v>
      </c>
      <c r="S871" s="6">
        <f t="shared" si="268"/>
        <v>41167.17</v>
      </c>
      <c r="T871" s="111">
        <v>111</v>
      </c>
      <c r="U871" s="111"/>
      <c r="V871" s="111"/>
      <c r="W871" s="111"/>
      <c r="X871" s="111"/>
      <c r="Y871" s="111"/>
      <c r="Z871" s="111"/>
      <c r="AA871" s="111"/>
      <c r="AB871" s="111"/>
      <c r="AC871" s="111"/>
      <c r="AD871" s="111"/>
      <c r="AE871" s="111"/>
      <c r="AF871" s="111"/>
      <c r="AG871" s="111"/>
      <c r="AH871" s="111"/>
      <c r="AI871" s="111"/>
      <c r="AJ871" s="111"/>
      <c r="AK871" s="111"/>
      <c r="AL871" s="111"/>
      <c r="AM871" s="111"/>
      <c r="AN871" s="111"/>
      <c r="AO871" s="111"/>
      <c r="AP871" s="111"/>
      <c r="AQ871" s="111"/>
      <c r="AR871" s="111"/>
      <c r="AS871" s="111"/>
      <c r="AT871" s="111"/>
      <c r="AU871" s="111"/>
      <c r="AV871" s="111"/>
      <c r="AW871" s="111"/>
      <c r="AX871" s="111"/>
      <c r="AY871" s="111"/>
      <c r="AZ871" s="111"/>
      <c r="BA871" s="111"/>
      <c r="BB871" s="111"/>
      <c r="BC871" s="111"/>
      <c r="BD871" s="111"/>
      <c r="BE871" s="111"/>
      <c r="BF871" s="111"/>
      <c r="BG871" s="111"/>
      <c r="BH871" s="111"/>
      <c r="BI871" s="111"/>
      <c r="BJ871" s="111"/>
      <c r="BK871" s="111"/>
      <c r="BL871" s="111"/>
      <c r="BM871" s="111"/>
      <c r="BN871" s="111"/>
      <c r="BO871" s="111"/>
      <c r="BP871" s="111"/>
      <c r="BQ871" s="111"/>
      <c r="BR871" s="111"/>
      <c r="BS871" s="111"/>
      <c r="BT871" s="111"/>
      <c r="BU871" s="111"/>
      <c r="BV871" s="111"/>
      <c r="BW871" s="111"/>
      <c r="BX871" s="111"/>
      <c r="BY871" s="111"/>
      <c r="BZ871" s="111"/>
      <c r="CA871" s="111"/>
      <c r="CB871" s="111"/>
      <c r="CC871" s="111"/>
      <c r="CD871" s="111"/>
      <c r="CE871" s="111"/>
      <c r="CF871" s="111"/>
      <c r="CG871" s="111"/>
      <c r="CH871" s="111"/>
      <c r="CI871" s="111"/>
      <c r="CJ871" s="111"/>
      <c r="CK871" s="111"/>
      <c r="CL871" s="111"/>
      <c r="CM871" s="111"/>
      <c r="CN871" s="111"/>
      <c r="CO871" s="111"/>
      <c r="CP871" s="111"/>
      <c r="CQ871" s="111"/>
      <c r="CR871" s="111"/>
      <c r="CS871" s="111"/>
      <c r="CT871" s="111"/>
      <c r="CU871" s="111"/>
      <c r="CV871" s="111"/>
      <c r="CW871" s="111"/>
      <c r="CX871" s="111"/>
      <c r="CY871" s="111"/>
      <c r="CZ871" s="111"/>
      <c r="DA871" s="111"/>
      <c r="DB871" s="111"/>
      <c r="DC871" s="111"/>
      <c r="DD871" s="111"/>
      <c r="DE871" s="111"/>
      <c r="DF871" s="111"/>
      <c r="DG871" s="111"/>
      <c r="DH871" s="111"/>
      <c r="DI871" s="111"/>
      <c r="DJ871" s="111"/>
      <c r="DK871" s="111"/>
      <c r="DL871" s="111"/>
      <c r="DM871" s="111"/>
      <c r="DN871" s="111"/>
      <c r="DO871" s="111"/>
      <c r="DP871" s="111"/>
      <c r="DQ871" s="111"/>
      <c r="DR871" s="111"/>
      <c r="DS871" s="111"/>
      <c r="DT871" s="111"/>
      <c r="DU871" s="111"/>
      <c r="DV871" s="111"/>
      <c r="DW871" s="111"/>
      <c r="DX871" s="111"/>
      <c r="DY871" s="111"/>
      <c r="DZ871" s="111"/>
      <c r="EA871" s="111"/>
      <c r="EB871" s="111"/>
      <c r="EC871" s="111"/>
      <c r="ED871" s="111"/>
      <c r="EE871" s="111"/>
      <c r="EF871" s="111"/>
      <c r="EG871" s="111"/>
      <c r="EH871" s="111"/>
      <c r="EI871" s="111"/>
      <c r="EJ871" s="111"/>
      <c r="EK871" s="111"/>
      <c r="EL871" s="111"/>
      <c r="EM871" s="111"/>
      <c r="EN871" s="111"/>
      <c r="EO871" s="111"/>
      <c r="EP871" s="111"/>
      <c r="EQ871" s="111"/>
      <c r="ER871" s="111"/>
      <c r="ES871" s="111"/>
      <c r="ET871" s="111"/>
      <c r="EU871" s="111"/>
      <c r="EV871" s="111"/>
      <c r="EW871" s="111"/>
      <c r="EX871" s="111"/>
      <c r="EY871" s="111"/>
      <c r="EZ871" s="111"/>
      <c r="FA871" s="111"/>
      <c r="FB871" s="111"/>
      <c r="FC871" s="111"/>
      <c r="FD871" s="111"/>
      <c r="FE871" s="111"/>
      <c r="FF871" s="111"/>
      <c r="FG871" s="111"/>
      <c r="FH871" s="111"/>
      <c r="FI871" s="111"/>
      <c r="FJ871" s="111"/>
      <c r="FK871" s="111"/>
      <c r="FL871" s="111"/>
    </row>
    <row r="872" spans="1:191" s="112" customFormat="1" ht="15" customHeight="1" x14ac:dyDescent="0.4">
      <c r="A872" s="1">
        <v>24</v>
      </c>
      <c r="B872" s="112" t="s">
        <v>951</v>
      </c>
      <c r="C872" s="111" t="s">
        <v>34</v>
      </c>
      <c r="D872" s="1" t="s">
        <v>924</v>
      </c>
      <c r="E872" s="166" t="s">
        <v>952</v>
      </c>
      <c r="F872" s="111" t="s">
        <v>32</v>
      </c>
      <c r="G872" s="114">
        <v>20460</v>
      </c>
      <c r="H872" s="119">
        <v>0</v>
      </c>
      <c r="I872" s="117">
        <v>25</v>
      </c>
      <c r="J872" s="5">
        <f t="shared" si="260"/>
        <v>587.202</v>
      </c>
      <c r="K872" s="53">
        <v>1452.66</v>
      </c>
      <c r="L872" s="116">
        <f t="shared" si="262"/>
        <v>235.29</v>
      </c>
      <c r="M872" s="117">
        <f t="shared" si="263"/>
        <v>621.98400000000004</v>
      </c>
      <c r="N872" s="116">
        <f t="shared" si="264"/>
        <v>1450.614</v>
      </c>
      <c r="O872" s="6">
        <v>0</v>
      </c>
      <c r="P872" s="117">
        <f t="shared" si="265"/>
        <v>4347.75</v>
      </c>
      <c r="Q872" s="117">
        <f t="shared" si="266"/>
        <v>1234.1860000000001</v>
      </c>
      <c r="R872" s="117">
        <f t="shared" si="267"/>
        <v>3138.5640000000003</v>
      </c>
      <c r="S872" s="6">
        <f t="shared" si="268"/>
        <v>19225.813999999998</v>
      </c>
      <c r="T872" s="111">
        <v>111</v>
      </c>
      <c r="U872" s="111"/>
      <c r="V872" s="111"/>
      <c r="W872" s="111"/>
      <c r="X872" s="111"/>
      <c r="Y872" s="111"/>
      <c r="Z872" s="111"/>
      <c r="AA872" s="111"/>
      <c r="AB872" s="111"/>
      <c r="AC872" s="111"/>
      <c r="AD872" s="111"/>
      <c r="AE872" s="111"/>
      <c r="AF872" s="111"/>
      <c r="AG872" s="111"/>
      <c r="AH872" s="111"/>
      <c r="AI872" s="111"/>
      <c r="AJ872" s="111"/>
      <c r="AK872" s="111"/>
      <c r="AL872" s="111"/>
      <c r="AM872" s="111"/>
      <c r="AN872" s="111"/>
      <c r="AO872" s="111"/>
      <c r="AP872" s="111"/>
      <c r="AQ872" s="111"/>
      <c r="AR872" s="111"/>
      <c r="AS872" s="111"/>
      <c r="AT872" s="111"/>
      <c r="AU872" s="111"/>
      <c r="AV872" s="111"/>
      <c r="AW872" s="111"/>
      <c r="AX872" s="111"/>
      <c r="AY872" s="111"/>
      <c r="AZ872" s="111"/>
      <c r="BA872" s="111"/>
      <c r="BB872" s="111"/>
      <c r="BC872" s="111"/>
      <c r="BD872" s="111"/>
      <c r="BE872" s="111"/>
      <c r="BF872" s="111"/>
      <c r="BG872" s="111"/>
      <c r="BH872" s="111"/>
      <c r="BI872" s="111"/>
      <c r="BJ872" s="111"/>
      <c r="BK872" s="111"/>
      <c r="BL872" s="111"/>
      <c r="BM872" s="111"/>
      <c r="BN872" s="111"/>
      <c r="BO872" s="111"/>
      <c r="BP872" s="111"/>
      <c r="BQ872" s="111"/>
      <c r="BR872" s="111"/>
      <c r="BS872" s="111"/>
      <c r="BT872" s="111"/>
      <c r="BU872" s="111"/>
      <c r="BV872" s="111"/>
      <c r="BW872" s="111"/>
      <c r="BX872" s="111"/>
      <c r="BY872" s="111"/>
      <c r="BZ872" s="111"/>
      <c r="CA872" s="111"/>
      <c r="CB872" s="111"/>
      <c r="CC872" s="111"/>
      <c r="CD872" s="111"/>
      <c r="CE872" s="111"/>
      <c r="CF872" s="111"/>
      <c r="CG872" s="111"/>
      <c r="CH872" s="111"/>
      <c r="CI872" s="111"/>
      <c r="CJ872" s="111"/>
      <c r="CK872" s="111"/>
      <c r="CL872" s="111"/>
      <c r="CM872" s="111"/>
      <c r="CN872" s="111"/>
      <c r="CO872" s="111"/>
      <c r="CP872" s="111"/>
      <c r="CQ872" s="111"/>
      <c r="CR872" s="111"/>
      <c r="CS872" s="111"/>
      <c r="CT872" s="111"/>
      <c r="CU872" s="111"/>
      <c r="CV872" s="111"/>
      <c r="CW872" s="111"/>
      <c r="CX872" s="111"/>
      <c r="CY872" s="111"/>
      <c r="CZ872" s="111"/>
      <c r="DA872" s="111"/>
      <c r="DB872" s="111"/>
      <c r="DC872" s="111"/>
      <c r="DD872" s="111"/>
      <c r="DE872" s="111"/>
      <c r="DF872" s="111"/>
      <c r="DG872" s="111"/>
      <c r="DH872" s="111"/>
      <c r="DI872" s="111"/>
      <c r="DJ872" s="111"/>
      <c r="DK872" s="111"/>
      <c r="DL872" s="111"/>
      <c r="DM872" s="111"/>
      <c r="DN872" s="111"/>
      <c r="DO872" s="111"/>
      <c r="DP872" s="111"/>
      <c r="DQ872" s="111"/>
      <c r="DR872" s="111"/>
      <c r="DS872" s="111"/>
      <c r="DT872" s="111"/>
      <c r="DU872" s="111"/>
      <c r="DV872" s="111"/>
      <c r="DW872" s="111"/>
      <c r="DX872" s="111"/>
      <c r="DY872" s="111"/>
      <c r="DZ872" s="111"/>
      <c r="EA872" s="111"/>
      <c r="EB872" s="111"/>
      <c r="EC872" s="111"/>
      <c r="ED872" s="111"/>
      <c r="EE872" s="111"/>
      <c r="EF872" s="111"/>
      <c r="EG872" s="111"/>
      <c r="EH872" s="111"/>
      <c r="EI872" s="111"/>
      <c r="EJ872" s="111"/>
      <c r="EK872" s="111"/>
      <c r="EL872" s="111"/>
      <c r="EM872" s="111"/>
      <c r="EN872" s="111"/>
      <c r="EO872" s="111"/>
      <c r="EP872" s="111"/>
      <c r="EQ872" s="111"/>
      <c r="ER872" s="111"/>
      <c r="ES872" s="111"/>
      <c r="ET872" s="111"/>
      <c r="EU872" s="111"/>
      <c r="EV872" s="111"/>
      <c r="EW872" s="111"/>
      <c r="EX872" s="111"/>
      <c r="EY872" s="111"/>
      <c r="EZ872" s="111"/>
      <c r="FA872" s="111"/>
      <c r="FB872" s="111"/>
      <c r="FC872" s="111"/>
      <c r="FD872" s="111"/>
      <c r="FE872" s="111"/>
      <c r="FF872" s="111"/>
      <c r="FG872" s="111"/>
      <c r="FH872" s="111"/>
      <c r="FI872" s="111"/>
      <c r="FJ872" s="111"/>
      <c r="FK872" s="111"/>
      <c r="FL872" s="111"/>
    </row>
    <row r="873" spans="1:191" s="112" customFormat="1" ht="15" customHeight="1" x14ac:dyDescent="0.4">
      <c r="A873" s="1">
        <v>25</v>
      </c>
      <c r="B873" s="112" t="s">
        <v>953</v>
      </c>
      <c r="C873" s="111" t="s">
        <v>30</v>
      </c>
      <c r="D873" s="1" t="s">
        <v>924</v>
      </c>
      <c r="E873" s="111" t="s">
        <v>162</v>
      </c>
      <c r="F873" s="111" t="s">
        <v>32</v>
      </c>
      <c r="G873" s="114">
        <v>25000</v>
      </c>
      <c r="H873" s="119">
        <v>0</v>
      </c>
      <c r="I873" s="117">
        <v>25</v>
      </c>
      <c r="J873" s="5">
        <f t="shared" si="260"/>
        <v>717.5</v>
      </c>
      <c r="K873" s="53">
        <f t="shared" si="261"/>
        <v>1774.9999999999998</v>
      </c>
      <c r="L873" s="116">
        <f t="shared" si="262"/>
        <v>287.5</v>
      </c>
      <c r="M873" s="117">
        <f t="shared" si="263"/>
        <v>760</v>
      </c>
      <c r="N873" s="116">
        <f t="shared" si="264"/>
        <v>1772.5000000000002</v>
      </c>
      <c r="O873" s="6">
        <v>0</v>
      </c>
      <c r="P873" s="117">
        <f t="shared" si="265"/>
        <v>5312.5</v>
      </c>
      <c r="Q873" s="117">
        <f t="shared" si="266"/>
        <v>1502.5</v>
      </c>
      <c r="R873" s="117">
        <f t="shared" si="267"/>
        <v>3835</v>
      </c>
      <c r="S873" s="6">
        <f t="shared" si="268"/>
        <v>23497.5</v>
      </c>
      <c r="T873" s="111">
        <v>111</v>
      </c>
      <c r="U873" s="111"/>
      <c r="V873" s="111"/>
      <c r="W873" s="111"/>
      <c r="X873" s="111"/>
      <c r="Y873" s="111"/>
      <c r="Z873" s="111"/>
      <c r="AA873" s="111"/>
      <c r="AB873" s="111"/>
      <c r="AC873" s="111"/>
      <c r="AD873" s="111"/>
      <c r="AE873" s="111"/>
      <c r="AF873" s="111"/>
      <c r="AG873" s="111"/>
      <c r="AH873" s="111"/>
      <c r="AI873" s="111"/>
      <c r="AJ873" s="111"/>
      <c r="AK873" s="111"/>
      <c r="AL873" s="111"/>
      <c r="AM873" s="111"/>
      <c r="AN873" s="111"/>
      <c r="AO873" s="111"/>
      <c r="AP873" s="111"/>
      <c r="AQ873" s="111"/>
      <c r="AR873" s="111"/>
      <c r="AS873" s="111"/>
      <c r="AT873" s="111"/>
      <c r="AU873" s="111"/>
      <c r="AV873" s="111"/>
      <c r="AW873" s="111"/>
      <c r="AX873" s="111"/>
      <c r="AY873" s="111"/>
      <c r="AZ873" s="111"/>
      <c r="BA873" s="111"/>
      <c r="BB873" s="111"/>
      <c r="BC873" s="111"/>
      <c r="BD873" s="111"/>
      <c r="BE873" s="111"/>
      <c r="BF873" s="111"/>
      <c r="BG873" s="111"/>
      <c r="BH873" s="111"/>
      <c r="BI873" s="111"/>
      <c r="BJ873" s="111"/>
      <c r="BK873" s="111"/>
      <c r="BL873" s="111"/>
      <c r="BM873" s="111"/>
      <c r="BN873" s="111"/>
      <c r="BO873" s="111"/>
      <c r="BP873" s="111"/>
      <c r="BQ873" s="111"/>
      <c r="BR873" s="111"/>
      <c r="BS873" s="111"/>
      <c r="BT873" s="111"/>
      <c r="BU873" s="111"/>
      <c r="BV873" s="111"/>
      <c r="BW873" s="111"/>
      <c r="BX873" s="111"/>
      <c r="BY873" s="111"/>
      <c r="BZ873" s="111"/>
      <c r="CA873" s="111"/>
      <c r="CB873" s="111"/>
      <c r="CC873" s="111"/>
      <c r="CD873" s="111"/>
      <c r="CE873" s="111"/>
      <c r="CF873" s="111"/>
      <c r="CG873" s="111"/>
      <c r="CH873" s="111"/>
      <c r="CI873" s="111"/>
      <c r="CJ873" s="111"/>
      <c r="CK873" s="111"/>
      <c r="CL873" s="111"/>
      <c r="CM873" s="111"/>
      <c r="CN873" s="111"/>
      <c r="CO873" s="111"/>
      <c r="CP873" s="111"/>
      <c r="CQ873" s="111"/>
      <c r="CR873" s="111"/>
      <c r="CS873" s="111"/>
      <c r="CT873" s="111"/>
      <c r="CU873" s="111"/>
      <c r="CV873" s="111"/>
      <c r="CW873" s="111"/>
      <c r="CX873" s="111"/>
      <c r="CY873" s="111"/>
      <c r="CZ873" s="111"/>
      <c r="DA873" s="111"/>
      <c r="DB873" s="111"/>
      <c r="DC873" s="111"/>
      <c r="DD873" s="111"/>
      <c r="DE873" s="111"/>
      <c r="DF873" s="111"/>
      <c r="DG873" s="111"/>
      <c r="DH873" s="111"/>
      <c r="DI873" s="111"/>
      <c r="DJ873" s="111"/>
      <c r="DK873" s="111"/>
      <c r="DL873" s="111"/>
      <c r="DM873" s="111"/>
      <c r="DN873" s="111"/>
      <c r="DO873" s="111"/>
      <c r="DP873" s="111"/>
      <c r="DQ873" s="111"/>
      <c r="DR873" s="111"/>
      <c r="DS873" s="111"/>
      <c r="DT873" s="111"/>
      <c r="DU873" s="111"/>
      <c r="DV873" s="111"/>
      <c r="DW873" s="111"/>
      <c r="DX873" s="111"/>
      <c r="DY873" s="111"/>
      <c r="DZ873" s="111"/>
      <c r="EA873" s="111"/>
      <c r="EB873" s="111"/>
      <c r="EC873" s="111"/>
      <c r="ED873" s="111"/>
      <c r="EE873" s="111"/>
      <c r="EF873" s="111"/>
      <c r="EG873" s="111"/>
      <c r="EH873" s="111"/>
      <c r="EI873" s="111"/>
      <c r="EJ873" s="111"/>
      <c r="EK873" s="111"/>
      <c r="EL873" s="111"/>
      <c r="EM873" s="111"/>
      <c r="EN873" s="111"/>
      <c r="EO873" s="111"/>
      <c r="EP873" s="111"/>
      <c r="EQ873" s="111"/>
      <c r="ER873" s="111"/>
      <c r="ES873" s="111"/>
      <c r="ET873" s="111"/>
      <c r="EU873" s="111"/>
      <c r="EV873" s="111"/>
      <c r="EW873" s="111"/>
      <c r="EX873" s="111"/>
      <c r="EY873" s="111"/>
      <c r="EZ873" s="111"/>
      <c r="FA873" s="111"/>
      <c r="FB873" s="111"/>
      <c r="FC873" s="111"/>
      <c r="FD873" s="111"/>
      <c r="FE873" s="111"/>
      <c r="FF873" s="111"/>
      <c r="FG873" s="111"/>
      <c r="FH873" s="111"/>
      <c r="FI873" s="111"/>
      <c r="FJ873" s="111"/>
      <c r="FK873" s="111"/>
      <c r="FL873" s="111"/>
    </row>
    <row r="874" spans="1:191" s="112" customFormat="1" ht="15" customHeight="1" x14ac:dyDescent="0.4">
      <c r="A874" s="1">
        <v>26</v>
      </c>
      <c r="B874" s="112" t="s">
        <v>954</v>
      </c>
      <c r="C874" s="111" t="s">
        <v>34</v>
      </c>
      <c r="D874" s="1" t="s">
        <v>924</v>
      </c>
      <c r="E874" s="111" t="s">
        <v>955</v>
      </c>
      <c r="F874" s="111" t="s">
        <v>32</v>
      </c>
      <c r="G874" s="114">
        <v>28350</v>
      </c>
      <c r="H874" s="119">
        <v>0</v>
      </c>
      <c r="I874" s="117">
        <v>25</v>
      </c>
      <c r="J874" s="5">
        <f t="shared" si="260"/>
        <v>813.64499999999998</v>
      </c>
      <c r="K874" s="53">
        <f t="shared" si="261"/>
        <v>2012.85</v>
      </c>
      <c r="L874" s="116">
        <f t="shared" si="262"/>
        <v>326.02499999999998</v>
      </c>
      <c r="M874" s="117">
        <f t="shared" si="263"/>
        <v>861.84</v>
      </c>
      <c r="N874" s="116">
        <f t="shared" si="264"/>
        <v>2010.0150000000001</v>
      </c>
      <c r="O874" s="6">
        <v>0</v>
      </c>
      <c r="P874" s="117">
        <f t="shared" si="265"/>
        <v>6024.375</v>
      </c>
      <c r="Q874" s="117">
        <f t="shared" si="266"/>
        <v>1700.4850000000001</v>
      </c>
      <c r="R874" s="117">
        <f t="shared" si="267"/>
        <v>4348.8900000000003</v>
      </c>
      <c r="S874" s="6">
        <f t="shared" si="268"/>
        <v>26649.514999999999</v>
      </c>
      <c r="T874" s="111">
        <v>111</v>
      </c>
      <c r="U874" s="111"/>
      <c r="V874" s="111"/>
      <c r="W874" s="111"/>
      <c r="X874" s="111"/>
      <c r="Y874" s="111"/>
      <c r="Z874" s="111"/>
      <c r="AA874" s="111"/>
      <c r="AB874" s="111"/>
      <c r="AC874" s="111"/>
      <c r="AD874" s="111"/>
      <c r="AE874" s="111"/>
      <c r="AF874" s="111"/>
      <c r="AG874" s="111"/>
      <c r="AH874" s="111"/>
      <c r="AI874" s="111"/>
      <c r="AJ874" s="111"/>
      <c r="AK874" s="111"/>
      <c r="AL874" s="111"/>
      <c r="AM874" s="111"/>
      <c r="AN874" s="111"/>
      <c r="AO874" s="111"/>
      <c r="AP874" s="111"/>
      <c r="AQ874" s="111"/>
      <c r="AR874" s="111"/>
      <c r="AS874" s="111"/>
      <c r="AT874" s="111"/>
      <c r="AU874" s="111"/>
      <c r="AV874" s="111"/>
      <c r="AW874" s="111"/>
      <c r="AX874" s="111"/>
      <c r="AY874" s="111"/>
      <c r="AZ874" s="111"/>
      <c r="BA874" s="111"/>
      <c r="BB874" s="111"/>
      <c r="BC874" s="111"/>
      <c r="BD874" s="111"/>
      <c r="BE874" s="111"/>
      <c r="BF874" s="111"/>
      <c r="BG874" s="111"/>
      <c r="BH874" s="111"/>
      <c r="BI874" s="111"/>
      <c r="BJ874" s="111"/>
      <c r="BK874" s="111"/>
      <c r="BL874" s="111"/>
      <c r="BM874" s="111"/>
      <c r="BN874" s="111"/>
      <c r="BO874" s="111"/>
      <c r="BP874" s="111"/>
      <c r="BQ874" s="111"/>
      <c r="BR874" s="111"/>
      <c r="BS874" s="111"/>
      <c r="BT874" s="111"/>
      <c r="BU874" s="111"/>
      <c r="BV874" s="111"/>
      <c r="BW874" s="111"/>
      <c r="BX874" s="111"/>
      <c r="BY874" s="111"/>
      <c r="BZ874" s="111"/>
      <c r="CA874" s="111"/>
      <c r="CB874" s="111"/>
      <c r="CC874" s="111"/>
      <c r="CD874" s="111"/>
      <c r="CE874" s="111"/>
      <c r="CF874" s="111"/>
      <c r="CG874" s="111"/>
      <c r="CH874" s="111"/>
      <c r="CI874" s="111"/>
      <c r="CJ874" s="111"/>
      <c r="CK874" s="111"/>
      <c r="CL874" s="111"/>
      <c r="CM874" s="111"/>
      <c r="CN874" s="111"/>
      <c r="CO874" s="111"/>
      <c r="CP874" s="111"/>
      <c r="CQ874" s="111"/>
      <c r="CR874" s="111"/>
      <c r="CS874" s="111"/>
      <c r="CT874" s="111"/>
      <c r="CU874" s="111"/>
      <c r="CV874" s="111"/>
      <c r="CW874" s="111"/>
      <c r="CX874" s="111"/>
      <c r="CY874" s="111"/>
      <c r="CZ874" s="111"/>
      <c r="DA874" s="111"/>
      <c r="DB874" s="111"/>
      <c r="DC874" s="111"/>
      <c r="DD874" s="111"/>
      <c r="DE874" s="111"/>
      <c r="DF874" s="111"/>
      <c r="DG874" s="111"/>
      <c r="DH874" s="111"/>
      <c r="DI874" s="111"/>
      <c r="DJ874" s="111"/>
      <c r="DK874" s="111"/>
      <c r="DL874" s="111"/>
      <c r="DM874" s="111"/>
      <c r="DN874" s="111"/>
      <c r="DO874" s="111"/>
      <c r="DP874" s="111"/>
      <c r="DQ874" s="111"/>
      <c r="DR874" s="111"/>
      <c r="DS874" s="111"/>
      <c r="DT874" s="111"/>
      <c r="DU874" s="111"/>
      <c r="DV874" s="111"/>
      <c r="DW874" s="111"/>
      <c r="DX874" s="111"/>
      <c r="DY874" s="111"/>
      <c r="DZ874" s="111"/>
      <c r="EA874" s="111"/>
      <c r="EB874" s="111"/>
      <c r="EC874" s="111"/>
      <c r="ED874" s="111"/>
      <c r="EE874" s="111"/>
      <c r="EF874" s="111"/>
      <c r="EG874" s="111"/>
      <c r="EH874" s="111"/>
      <c r="EI874" s="111"/>
      <c r="EJ874" s="111"/>
      <c r="EK874" s="111"/>
      <c r="EL874" s="111"/>
      <c r="EM874" s="111"/>
      <c r="EN874" s="111"/>
      <c r="EO874" s="111"/>
      <c r="EP874" s="111"/>
      <c r="EQ874" s="111"/>
      <c r="ER874" s="111"/>
      <c r="ES874" s="111"/>
      <c r="ET874" s="111"/>
      <c r="EU874" s="111"/>
      <c r="EV874" s="111"/>
      <c r="EW874" s="111"/>
      <c r="EX874" s="111"/>
      <c r="EY874" s="111"/>
      <c r="EZ874" s="111"/>
      <c r="FA874" s="111"/>
      <c r="FB874" s="111"/>
      <c r="FC874" s="111"/>
      <c r="FD874" s="111"/>
      <c r="FE874" s="111"/>
      <c r="FF874" s="111"/>
      <c r="FG874" s="111"/>
      <c r="FH874" s="111"/>
      <c r="FI874" s="111"/>
      <c r="FJ874" s="111"/>
      <c r="FK874" s="111"/>
      <c r="FL874" s="111"/>
    </row>
    <row r="875" spans="1:191" s="112" customFormat="1" ht="15" customHeight="1" x14ac:dyDescent="0.4">
      <c r="A875" s="1">
        <v>27</v>
      </c>
      <c r="B875" s="112" t="s">
        <v>956</v>
      </c>
      <c r="C875" s="111" t="s">
        <v>30</v>
      </c>
      <c r="D875" s="1" t="s">
        <v>924</v>
      </c>
      <c r="E875" s="111" t="s">
        <v>735</v>
      </c>
      <c r="F875" s="111" t="s">
        <v>32</v>
      </c>
      <c r="G875" s="114">
        <v>22575</v>
      </c>
      <c r="H875" s="119">
        <v>0</v>
      </c>
      <c r="I875" s="117">
        <v>25</v>
      </c>
      <c r="J875" s="5">
        <f t="shared" si="260"/>
        <v>647.90250000000003</v>
      </c>
      <c r="K875" s="53">
        <v>1602.83</v>
      </c>
      <c r="L875" s="116">
        <f t="shared" si="262"/>
        <v>259.61250000000001</v>
      </c>
      <c r="M875" s="117">
        <f t="shared" si="263"/>
        <v>686.28</v>
      </c>
      <c r="N875" s="116">
        <f t="shared" si="264"/>
        <v>1600.5675000000001</v>
      </c>
      <c r="O875" s="6">
        <v>1587.38</v>
      </c>
      <c r="P875" s="117">
        <f t="shared" si="265"/>
        <v>4797.1925000000001</v>
      </c>
      <c r="Q875" s="117">
        <f t="shared" si="266"/>
        <v>2946.5625</v>
      </c>
      <c r="R875" s="117">
        <f t="shared" si="267"/>
        <v>3463.01</v>
      </c>
      <c r="S875" s="6">
        <f t="shared" si="268"/>
        <v>19628.4375</v>
      </c>
      <c r="T875" s="111">
        <v>111</v>
      </c>
      <c r="U875" s="111"/>
      <c r="V875" s="111"/>
      <c r="W875" s="111"/>
      <c r="X875" s="111"/>
      <c r="Y875" s="111"/>
      <c r="Z875" s="111"/>
      <c r="AA875" s="111"/>
      <c r="AB875" s="111"/>
      <c r="AC875" s="111"/>
      <c r="AD875" s="111"/>
      <c r="AE875" s="111"/>
      <c r="AF875" s="111"/>
      <c r="AG875" s="111"/>
      <c r="AH875" s="111"/>
      <c r="AI875" s="111"/>
      <c r="AJ875" s="111"/>
      <c r="AK875" s="111"/>
      <c r="AL875" s="111"/>
      <c r="AM875" s="111"/>
      <c r="AN875" s="111"/>
      <c r="AO875" s="111"/>
      <c r="AP875" s="111"/>
      <c r="AQ875" s="111"/>
      <c r="AR875" s="111"/>
      <c r="AS875" s="111"/>
      <c r="AT875" s="111"/>
      <c r="AU875" s="111"/>
      <c r="AV875" s="111"/>
      <c r="AW875" s="111"/>
      <c r="AX875" s="111"/>
      <c r="AY875" s="111"/>
      <c r="AZ875" s="111"/>
      <c r="BA875" s="111"/>
      <c r="BB875" s="111"/>
      <c r="BC875" s="111"/>
      <c r="BD875" s="111"/>
      <c r="BE875" s="111"/>
      <c r="BF875" s="111"/>
      <c r="BG875" s="111"/>
      <c r="BH875" s="111"/>
      <c r="BI875" s="111"/>
      <c r="BJ875" s="111"/>
      <c r="BK875" s="111"/>
      <c r="BL875" s="111"/>
      <c r="BM875" s="111"/>
      <c r="BN875" s="111"/>
      <c r="BO875" s="111"/>
      <c r="BP875" s="111"/>
      <c r="BQ875" s="111"/>
      <c r="BR875" s="111"/>
      <c r="BS875" s="111"/>
      <c r="BT875" s="111"/>
      <c r="BU875" s="111"/>
      <c r="BV875" s="111"/>
      <c r="BW875" s="111"/>
      <c r="BX875" s="111"/>
      <c r="BY875" s="111"/>
      <c r="BZ875" s="111"/>
      <c r="CA875" s="111"/>
      <c r="CB875" s="111"/>
      <c r="CC875" s="111"/>
      <c r="CD875" s="111"/>
      <c r="CE875" s="111"/>
      <c r="CF875" s="111"/>
      <c r="CG875" s="111"/>
      <c r="CH875" s="111"/>
      <c r="CI875" s="111"/>
      <c r="CJ875" s="111"/>
      <c r="CK875" s="111"/>
      <c r="CL875" s="111"/>
      <c r="CM875" s="111"/>
      <c r="CN875" s="111"/>
      <c r="CO875" s="111"/>
      <c r="CP875" s="111"/>
      <c r="CQ875" s="111"/>
      <c r="CR875" s="111"/>
      <c r="CS875" s="111"/>
      <c r="CT875" s="111"/>
      <c r="CU875" s="111"/>
      <c r="CV875" s="111"/>
      <c r="CW875" s="111"/>
      <c r="CX875" s="111"/>
      <c r="CY875" s="111"/>
      <c r="CZ875" s="111"/>
      <c r="DA875" s="111"/>
      <c r="DB875" s="111"/>
      <c r="DC875" s="111"/>
      <c r="DD875" s="111"/>
      <c r="DE875" s="111"/>
      <c r="DF875" s="111"/>
      <c r="DG875" s="111"/>
      <c r="DH875" s="111"/>
      <c r="DI875" s="111"/>
      <c r="DJ875" s="111"/>
      <c r="DK875" s="111"/>
      <c r="DL875" s="111"/>
      <c r="DM875" s="111"/>
      <c r="DN875" s="111"/>
      <c r="DO875" s="111"/>
      <c r="DP875" s="111"/>
      <c r="DQ875" s="111"/>
      <c r="DR875" s="111"/>
      <c r="DS875" s="111"/>
      <c r="DT875" s="111"/>
      <c r="DU875" s="111"/>
      <c r="DV875" s="111"/>
      <c r="DW875" s="111"/>
      <c r="DX875" s="111"/>
      <c r="DY875" s="111"/>
      <c r="DZ875" s="111"/>
      <c r="EA875" s="111"/>
      <c r="EB875" s="111"/>
      <c r="EC875" s="111"/>
      <c r="ED875" s="111"/>
      <c r="EE875" s="111"/>
      <c r="EF875" s="111"/>
      <c r="EG875" s="111"/>
      <c r="EH875" s="111"/>
      <c r="EI875" s="111"/>
      <c r="EJ875" s="111"/>
      <c r="EK875" s="111"/>
      <c r="EL875" s="111"/>
      <c r="EM875" s="111"/>
      <c r="EN875" s="111"/>
      <c r="EO875" s="111"/>
      <c r="EP875" s="111"/>
      <c r="EQ875" s="111"/>
      <c r="ER875" s="111"/>
      <c r="ES875" s="111"/>
      <c r="ET875" s="111"/>
      <c r="EU875" s="111"/>
      <c r="EV875" s="111"/>
      <c r="EW875" s="111"/>
      <c r="EX875" s="111"/>
      <c r="EY875" s="111"/>
      <c r="EZ875" s="111"/>
      <c r="FA875" s="111"/>
      <c r="FB875" s="111"/>
      <c r="FC875" s="111"/>
      <c r="FD875" s="111"/>
      <c r="FE875" s="111"/>
      <c r="FF875" s="111"/>
      <c r="FG875" s="111"/>
      <c r="FH875" s="111"/>
      <c r="FI875" s="111"/>
      <c r="FJ875" s="111"/>
      <c r="FK875" s="111"/>
      <c r="FL875" s="111"/>
    </row>
    <row r="876" spans="1:191" s="112" customFormat="1" ht="15" customHeight="1" x14ac:dyDescent="0.4">
      <c r="A876" s="1">
        <v>28</v>
      </c>
      <c r="B876" s="112" t="s">
        <v>957</v>
      </c>
      <c r="C876" s="111" t="s">
        <v>30</v>
      </c>
      <c r="D876" s="1" t="s">
        <v>924</v>
      </c>
      <c r="E876" s="88" t="s">
        <v>922</v>
      </c>
      <c r="F876" s="111" t="s">
        <v>32</v>
      </c>
      <c r="G876" s="114">
        <v>22575</v>
      </c>
      <c r="H876" s="119">
        <v>0</v>
      </c>
      <c r="I876" s="117">
        <v>25</v>
      </c>
      <c r="J876" s="5">
        <f t="shared" si="260"/>
        <v>647.90250000000003</v>
      </c>
      <c r="K876" s="53">
        <v>1602.83</v>
      </c>
      <c r="L876" s="116">
        <f t="shared" si="262"/>
        <v>259.61250000000001</v>
      </c>
      <c r="M876" s="117">
        <f t="shared" si="263"/>
        <v>686.28</v>
      </c>
      <c r="N876" s="116">
        <f t="shared" si="264"/>
        <v>1600.5675000000001</v>
      </c>
      <c r="O876" s="6">
        <v>0</v>
      </c>
      <c r="P876" s="117">
        <f t="shared" si="265"/>
        <v>4797.1925000000001</v>
      </c>
      <c r="Q876" s="117">
        <f t="shared" si="266"/>
        <v>1359.1824999999999</v>
      </c>
      <c r="R876" s="117">
        <f t="shared" si="267"/>
        <v>3463.01</v>
      </c>
      <c r="S876" s="6">
        <f t="shared" si="268"/>
        <v>21215.817500000001</v>
      </c>
      <c r="T876" s="111">
        <v>111</v>
      </c>
      <c r="U876" s="111"/>
      <c r="V876" s="111"/>
      <c r="W876" s="111"/>
      <c r="X876" s="111"/>
      <c r="Y876" s="111"/>
      <c r="Z876" s="111"/>
      <c r="AA876" s="111"/>
      <c r="AB876" s="111"/>
      <c r="AC876" s="111"/>
      <c r="AD876" s="111"/>
      <c r="AE876" s="111"/>
      <c r="AF876" s="111"/>
      <c r="AG876" s="111"/>
      <c r="AH876" s="111"/>
      <c r="AI876" s="111"/>
      <c r="AJ876" s="111"/>
      <c r="AK876" s="111"/>
      <c r="AL876" s="111"/>
      <c r="AM876" s="111"/>
      <c r="AN876" s="111"/>
      <c r="AO876" s="111"/>
      <c r="AP876" s="111"/>
      <c r="AQ876" s="111"/>
      <c r="AR876" s="111"/>
      <c r="AS876" s="111"/>
      <c r="AT876" s="111"/>
      <c r="AU876" s="111"/>
      <c r="AV876" s="111"/>
      <c r="AW876" s="111"/>
      <c r="AX876" s="111"/>
      <c r="AY876" s="111"/>
      <c r="AZ876" s="111"/>
      <c r="BA876" s="111"/>
      <c r="BB876" s="111"/>
      <c r="BC876" s="111"/>
      <c r="BD876" s="111"/>
      <c r="BE876" s="111"/>
      <c r="BF876" s="111"/>
      <c r="BG876" s="111"/>
      <c r="BH876" s="111"/>
      <c r="BI876" s="111"/>
      <c r="BJ876" s="111"/>
      <c r="BK876" s="111"/>
      <c r="BL876" s="111"/>
      <c r="BM876" s="111"/>
      <c r="BN876" s="111"/>
      <c r="BO876" s="111"/>
      <c r="BP876" s="111"/>
      <c r="BQ876" s="111"/>
      <c r="BR876" s="111"/>
      <c r="BS876" s="111"/>
      <c r="BT876" s="111"/>
      <c r="BU876" s="111"/>
      <c r="BV876" s="111"/>
      <c r="BW876" s="111"/>
      <c r="BX876" s="111"/>
      <c r="BY876" s="111"/>
      <c r="BZ876" s="111"/>
      <c r="CA876" s="111"/>
      <c r="CB876" s="111"/>
      <c r="CC876" s="111"/>
      <c r="CD876" s="111"/>
      <c r="CE876" s="111"/>
      <c r="CF876" s="111"/>
      <c r="CG876" s="111"/>
      <c r="CH876" s="111"/>
      <c r="CI876" s="111"/>
      <c r="CJ876" s="111"/>
      <c r="CK876" s="111"/>
      <c r="CL876" s="111"/>
      <c r="CM876" s="111"/>
      <c r="CN876" s="111"/>
      <c r="CO876" s="111"/>
      <c r="CP876" s="111"/>
      <c r="CQ876" s="111"/>
      <c r="CR876" s="111"/>
      <c r="CS876" s="111"/>
      <c r="CT876" s="111"/>
      <c r="CU876" s="111"/>
      <c r="CV876" s="111"/>
      <c r="CW876" s="111"/>
      <c r="CX876" s="111"/>
      <c r="CY876" s="111"/>
      <c r="CZ876" s="111"/>
      <c r="DA876" s="111"/>
      <c r="DB876" s="111"/>
      <c r="DC876" s="111"/>
      <c r="DD876" s="111"/>
      <c r="DE876" s="111"/>
      <c r="DF876" s="111"/>
      <c r="DG876" s="111"/>
      <c r="DH876" s="111"/>
      <c r="DI876" s="111"/>
      <c r="DJ876" s="111"/>
      <c r="DK876" s="111"/>
      <c r="DL876" s="111"/>
      <c r="DM876" s="111"/>
      <c r="DN876" s="111"/>
      <c r="DO876" s="111"/>
      <c r="DP876" s="111"/>
      <c r="DQ876" s="111"/>
      <c r="DR876" s="111"/>
      <c r="DS876" s="111"/>
      <c r="DT876" s="111"/>
      <c r="DU876" s="111"/>
      <c r="DV876" s="111"/>
      <c r="DW876" s="111"/>
      <c r="DX876" s="111"/>
      <c r="DY876" s="111"/>
      <c r="DZ876" s="111"/>
      <c r="EA876" s="111"/>
      <c r="EB876" s="111"/>
      <c r="EC876" s="111"/>
      <c r="ED876" s="111"/>
      <c r="EE876" s="111"/>
      <c r="EF876" s="111"/>
      <c r="EG876" s="111"/>
      <c r="EH876" s="111"/>
      <c r="EI876" s="111"/>
      <c r="EJ876" s="111"/>
      <c r="EK876" s="111"/>
      <c r="EL876" s="111"/>
      <c r="EM876" s="111"/>
      <c r="EN876" s="111"/>
      <c r="EO876" s="111"/>
      <c r="EP876" s="111"/>
      <c r="EQ876" s="111"/>
      <c r="ER876" s="111"/>
      <c r="ES876" s="111"/>
      <c r="ET876" s="111"/>
      <c r="EU876" s="111"/>
      <c r="EV876" s="111"/>
      <c r="EW876" s="111"/>
      <c r="EX876" s="111"/>
      <c r="EY876" s="111"/>
      <c r="EZ876" s="111"/>
      <c r="FA876" s="111"/>
      <c r="FB876" s="111"/>
      <c r="FC876" s="111"/>
      <c r="FD876" s="111"/>
      <c r="FE876" s="111"/>
      <c r="FF876" s="111"/>
      <c r="FG876" s="111"/>
      <c r="FH876" s="111"/>
      <c r="FI876" s="111"/>
      <c r="FJ876" s="111"/>
      <c r="FK876" s="111"/>
      <c r="FL876" s="111"/>
    </row>
    <row r="877" spans="1:191" s="167" customFormat="1" ht="15" customHeight="1" x14ac:dyDescent="0.4">
      <c r="A877" s="1">
        <v>29</v>
      </c>
      <c r="B877" s="112" t="s">
        <v>958</v>
      </c>
      <c r="C877" s="111" t="s">
        <v>30</v>
      </c>
      <c r="D877" s="1" t="s">
        <v>924</v>
      </c>
      <c r="E877" s="88" t="s">
        <v>922</v>
      </c>
      <c r="F877" s="111" t="s">
        <v>32</v>
      </c>
      <c r="G877" s="114">
        <v>22575</v>
      </c>
      <c r="H877" s="119">
        <v>0</v>
      </c>
      <c r="I877" s="117">
        <v>25</v>
      </c>
      <c r="J877" s="5">
        <f t="shared" si="260"/>
        <v>647.90250000000003</v>
      </c>
      <c r="K877" s="53">
        <v>1602.83</v>
      </c>
      <c r="L877" s="116">
        <f t="shared" si="262"/>
        <v>259.61250000000001</v>
      </c>
      <c r="M877" s="117">
        <f t="shared" si="263"/>
        <v>686.28</v>
      </c>
      <c r="N877" s="116">
        <f t="shared" si="264"/>
        <v>1600.5675000000001</v>
      </c>
      <c r="O877" s="6">
        <v>0</v>
      </c>
      <c r="P877" s="117">
        <f t="shared" si="265"/>
        <v>4797.1925000000001</v>
      </c>
      <c r="Q877" s="117">
        <f t="shared" si="266"/>
        <v>1359.1824999999999</v>
      </c>
      <c r="R877" s="117">
        <f t="shared" si="267"/>
        <v>3463.01</v>
      </c>
      <c r="S877" s="6">
        <f t="shared" si="268"/>
        <v>21215.817500000001</v>
      </c>
      <c r="T877" s="111">
        <v>111</v>
      </c>
      <c r="U877" s="111"/>
      <c r="V877" s="111"/>
      <c r="W877" s="111"/>
      <c r="X877" s="111"/>
      <c r="Y877" s="111"/>
      <c r="Z877" s="111"/>
      <c r="AA877" s="111"/>
      <c r="AB877" s="111"/>
      <c r="AC877" s="111"/>
      <c r="AD877" s="111"/>
      <c r="AE877" s="111"/>
      <c r="AF877" s="111"/>
      <c r="AG877" s="111"/>
      <c r="AH877" s="111"/>
      <c r="AI877" s="111"/>
      <c r="AJ877" s="111"/>
      <c r="AK877" s="111"/>
      <c r="AL877" s="111"/>
      <c r="AM877" s="111"/>
      <c r="AN877" s="111"/>
      <c r="AO877" s="111"/>
      <c r="AP877" s="111"/>
      <c r="AQ877" s="111"/>
      <c r="AR877" s="111"/>
      <c r="AS877" s="111"/>
      <c r="AT877" s="111"/>
      <c r="AU877" s="111"/>
      <c r="AV877" s="111"/>
      <c r="AW877" s="111"/>
      <c r="AX877" s="111"/>
      <c r="AY877" s="111"/>
      <c r="AZ877" s="111"/>
      <c r="BA877" s="111"/>
      <c r="BB877" s="111"/>
      <c r="BC877" s="111"/>
      <c r="BD877" s="111"/>
      <c r="BE877" s="111"/>
      <c r="BF877" s="111"/>
      <c r="BG877" s="111"/>
      <c r="BH877" s="111"/>
      <c r="BI877" s="111"/>
      <c r="BJ877" s="111"/>
      <c r="BK877" s="111"/>
      <c r="BL877" s="111"/>
      <c r="BM877" s="111"/>
      <c r="BN877" s="111"/>
      <c r="BO877" s="111"/>
      <c r="BP877" s="111"/>
      <c r="BQ877" s="111"/>
      <c r="BR877" s="111"/>
      <c r="BS877" s="111"/>
      <c r="BT877" s="111"/>
      <c r="BU877" s="111"/>
      <c r="BV877" s="111"/>
      <c r="BW877" s="111"/>
      <c r="BX877" s="111"/>
      <c r="BY877" s="111"/>
      <c r="BZ877" s="111"/>
      <c r="CA877" s="111"/>
      <c r="CB877" s="111"/>
      <c r="CC877" s="111"/>
      <c r="CD877" s="111"/>
      <c r="CE877" s="111"/>
      <c r="CF877" s="111"/>
      <c r="CG877" s="111"/>
      <c r="CH877" s="111"/>
      <c r="CI877" s="111"/>
      <c r="CJ877" s="111"/>
      <c r="CK877" s="111"/>
      <c r="CL877" s="111"/>
      <c r="CM877" s="111"/>
      <c r="CN877" s="111"/>
      <c r="CO877" s="111"/>
      <c r="CP877" s="111"/>
      <c r="CQ877" s="111"/>
      <c r="CR877" s="111"/>
      <c r="CS877" s="111"/>
      <c r="CT877" s="111"/>
      <c r="CU877" s="111"/>
      <c r="CV877" s="111"/>
      <c r="CW877" s="111"/>
      <c r="CX877" s="111"/>
      <c r="CY877" s="111"/>
      <c r="CZ877" s="111"/>
      <c r="DA877" s="111"/>
      <c r="DB877" s="111"/>
      <c r="DC877" s="111"/>
      <c r="DD877" s="111"/>
      <c r="DE877" s="111"/>
      <c r="DF877" s="111"/>
      <c r="DG877" s="111"/>
      <c r="DH877" s="111"/>
      <c r="DI877" s="111"/>
      <c r="DJ877" s="111"/>
      <c r="DK877" s="111"/>
      <c r="DL877" s="111"/>
      <c r="DM877" s="111"/>
      <c r="DN877" s="111"/>
      <c r="DO877" s="111"/>
      <c r="DP877" s="111"/>
      <c r="DQ877" s="111"/>
      <c r="DR877" s="111"/>
      <c r="DS877" s="111"/>
      <c r="DT877" s="111"/>
      <c r="DU877" s="111"/>
      <c r="DV877" s="111"/>
      <c r="DW877" s="111"/>
      <c r="DX877" s="111"/>
      <c r="DY877" s="111"/>
      <c r="DZ877" s="111"/>
      <c r="EA877" s="111"/>
      <c r="EB877" s="111"/>
      <c r="EC877" s="111"/>
      <c r="ED877" s="111"/>
      <c r="EE877" s="111"/>
      <c r="EF877" s="111"/>
      <c r="EG877" s="111"/>
      <c r="EH877" s="111"/>
      <c r="EI877" s="111"/>
      <c r="EJ877" s="111"/>
      <c r="EK877" s="111"/>
      <c r="EL877" s="111"/>
      <c r="EM877" s="111"/>
      <c r="EN877" s="111"/>
      <c r="EO877" s="111"/>
      <c r="EP877" s="111"/>
      <c r="EQ877" s="111"/>
      <c r="ER877" s="111"/>
      <c r="ES877" s="111"/>
      <c r="ET877" s="111"/>
      <c r="EU877" s="111"/>
      <c r="EV877" s="111"/>
      <c r="EW877" s="111"/>
      <c r="EX877" s="111"/>
      <c r="EY877" s="111"/>
      <c r="EZ877" s="111"/>
      <c r="FA877" s="111"/>
      <c r="FB877" s="111"/>
      <c r="FC877" s="111"/>
      <c r="FD877" s="111"/>
      <c r="FE877" s="111"/>
      <c r="FF877" s="111"/>
      <c r="FG877" s="111"/>
      <c r="FH877" s="111"/>
      <c r="FI877" s="111"/>
      <c r="FJ877" s="111"/>
      <c r="FK877" s="111"/>
      <c r="FL877" s="111"/>
      <c r="FM877" s="112"/>
      <c r="FN877" s="112"/>
      <c r="FO877" s="112"/>
      <c r="FP877" s="112"/>
      <c r="FQ877" s="112"/>
      <c r="FR877" s="112"/>
      <c r="FS877" s="112"/>
      <c r="FT877" s="112"/>
      <c r="FU877" s="112"/>
      <c r="FV877" s="112"/>
      <c r="FW877" s="112"/>
      <c r="FX877" s="112"/>
      <c r="FY877" s="112"/>
      <c r="FZ877" s="112"/>
      <c r="GA877" s="112"/>
      <c r="GB877" s="112"/>
      <c r="GC877" s="112"/>
      <c r="GD877" s="112"/>
      <c r="GE877" s="112"/>
      <c r="GF877" s="112"/>
      <c r="GG877" s="112"/>
      <c r="GH877" s="112"/>
      <c r="GI877" s="112"/>
    </row>
    <row r="878" spans="1:191" s="112" customFormat="1" ht="15" customHeight="1" x14ac:dyDescent="0.4">
      <c r="A878" s="1">
        <v>30</v>
      </c>
      <c r="B878" s="112" t="s">
        <v>959</v>
      </c>
      <c r="C878" s="111" t="s">
        <v>34</v>
      </c>
      <c r="D878" s="1" t="s">
        <v>924</v>
      </c>
      <c r="E878" s="166" t="s">
        <v>960</v>
      </c>
      <c r="F878" s="111" t="s">
        <v>32</v>
      </c>
      <c r="G878" s="114">
        <v>29400</v>
      </c>
      <c r="H878" s="119">
        <v>0</v>
      </c>
      <c r="I878" s="117">
        <v>25</v>
      </c>
      <c r="J878" s="5">
        <f t="shared" si="260"/>
        <v>843.78</v>
      </c>
      <c r="K878" s="53">
        <f t="shared" si="261"/>
        <v>2087.3999999999996</v>
      </c>
      <c r="L878" s="116">
        <f>+G878*1.15%</f>
        <v>338.09999999999997</v>
      </c>
      <c r="M878" s="117">
        <f>+G878*3.04%</f>
        <v>893.76</v>
      </c>
      <c r="N878" s="116">
        <f>+G878*7.09%</f>
        <v>2084.46</v>
      </c>
      <c r="O878" s="6">
        <v>0</v>
      </c>
      <c r="P878" s="117">
        <f>SUM(J878:N878)</f>
        <v>6247.4999999999991</v>
      </c>
      <c r="Q878" s="117">
        <f>+H878+I878+J878+M878+O878</f>
        <v>1762.54</v>
      </c>
      <c r="R878" s="117">
        <f>+K878+L878+N878</f>
        <v>4509.9599999999991</v>
      </c>
      <c r="S878" s="6">
        <f>+G878-Q878</f>
        <v>27637.46</v>
      </c>
      <c r="T878" s="111">
        <v>111</v>
      </c>
      <c r="U878" s="111"/>
      <c r="V878" s="111"/>
      <c r="W878" s="111"/>
      <c r="X878" s="111"/>
      <c r="Y878" s="111"/>
      <c r="Z878" s="111"/>
      <c r="AA878" s="111"/>
      <c r="AB878" s="111"/>
      <c r="AC878" s="111"/>
      <c r="AD878" s="111"/>
      <c r="AE878" s="111"/>
      <c r="AF878" s="111"/>
      <c r="AG878" s="111"/>
      <c r="AH878" s="111"/>
      <c r="AI878" s="111"/>
      <c r="AJ878" s="111"/>
      <c r="AK878" s="111"/>
      <c r="AL878" s="111"/>
      <c r="AM878" s="111"/>
      <c r="AN878" s="111"/>
      <c r="AO878" s="111"/>
      <c r="AP878" s="111"/>
      <c r="AQ878" s="111"/>
      <c r="AR878" s="111"/>
      <c r="AS878" s="111"/>
      <c r="AT878" s="111"/>
      <c r="AU878" s="111"/>
      <c r="AV878" s="111"/>
      <c r="AW878" s="111"/>
      <c r="AX878" s="111"/>
      <c r="AY878" s="111"/>
      <c r="AZ878" s="111"/>
      <c r="BA878" s="111"/>
      <c r="BB878" s="111"/>
      <c r="BC878" s="111"/>
      <c r="BD878" s="111"/>
      <c r="BE878" s="111"/>
      <c r="BF878" s="111"/>
      <c r="BG878" s="111"/>
      <c r="BH878" s="111"/>
      <c r="BI878" s="111"/>
      <c r="BJ878" s="111"/>
      <c r="BK878" s="111"/>
      <c r="BL878" s="111"/>
      <c r="BM878" s="111"/>
      <c r="BN878" s="111"/>
      <c r="BO878" s="111"/>
      <c r="BP878" s="111"/>
      <c r="BQ878" s="111"/>
      <c r="BR878" s="111"/>
      <c r="BS878" s="111"/>
      <c r="BT878" s="111"/>
      <c r="BU878" s="111"/>
      <c r="BV878" s="111"/>
      <c r="BW878" s="111"/>
      <c r="BX878" s="111"/>
      <c r="BY878" s="111"/>
      <c r="BZ878" s="111"/>
      <c r="CA878" s="111"/>
      <c r="CB878" s="111"/>
      <c r="CC878" s="111"/>
      <c r="CD878" s="111"/>
      <c r="CE878" s="111"/>
      <c r="CF878" s="111"/>
      <c r="CG878" s="111"/>
      <c r="CH878" s="111"/>
      <c r="CI878" s="111"/>
      <c r="CJ878" s="111"/>
      <c r="CK878" s="111"/>
      <c r="CL878" s="111"/>
      <c r="CM878" s="111"/>
      <c r="CN878" s="111"/>
      <c r="CO878" s="111"/>
      <c r="CP878" s="111"/>
      <c r="CQ878" s="111"/>
      <c r="CR878" s="111"/>
      <c r="CS878" s="111"/>
      <c r="CT878" s="111"/>
      <c r="CU878" s="111"/>
      <c r="CV878" s="111"/>
      <c r="CW878" s="111"/>
      <c r="CX878" s="111"/>
      <c r="CY878" s="111"/>
      <c r="CZ878" s="111"/>
      <c r="DA878" s="111"/>
      <c r="DB878" s="111"/>
      <c r="DC878" s="111"/>
      <c r="DD878" s="111"/>
      <c r="DE878" s="111"/>
      <c r="DF878" s="111"/>
      <c r="DG878" s="111"/>
      <c r="DH878" s="111"/>
      <c r="DI878" s="111"/>
      <c r="DJ878" s="111"/>
      <c r="DK878" s="111"/>
      <c r="DL878" s="111"/>
      <c r="DM878" s="111"/>
      <c r="DN878" s="111"/>
      <c r="DO878" s="111"/>
      <c r="DP878" s="111"/>
      <c r="DQ878" s="111"/>
      <c r="DR878" s="111"/>
      <c r="DS878" s="111"/>
      <c r="DT878" s="111"/>
      <c r="DU878" s="111"/>
      <c r="DV878" s="111"/>
      <c r="DW878" s="111"/>
      <c r="DX878" s="111"/>
      <c r="DY878" s="111"/>
      <c r="DZ878" s="111"/>
      <c r="EA878" s="111"/>
      <c r="EB878" s="111"/>
      <c r="EC878" s="111"/>
      <c r="ED878" s="111"/>
      <c r="EE878" s="111"/>
      <c r="EF878" s="111"/>
      <c r="EG878" s="111"/>
      <c r="EH878" s="111"/>
      <c r="EI878" s="111"/>
      <c r="EJ878" s="111"/>
      <c r="EK878" s="111"/>
      <c r="EL878" s="111"/>
      <c r="EM878" s="111"/>
      <c r="EN878" s="111"/>
      <c r="EO878" s="111"/>
      <c r="EP878" s="111"/>
      <c r="EQ878" s="111"/>
      <c r="ER878" s="111"/>
      <c r="ES878" s="111"/>
      <c r="ET878" s="111"/>
      <c r="EU878" s="111"/>
      <c r="EV878" s="111"/>
      <c r="EW878" s="111"/>
      <c r="EX878" s="111"/>
      <c r="EY878" s="111"/>
      <c r="EZ878" s="111"/>
      <c r="FA878" s="111"/>
      <c r="FB878" s="111"/>
      <c r="FC878" s="111"/>
      <c r="FD878" s="111"/>
      <c r="FE878" s="111"/>
      <c r="FF878" s="111"/>
      <c r="FG878" s="111"/>
      <c r="FH878" s="111"/>
      <c r="FI878" s="111"/>
      <c r="FJ878" s="111"/>
      <c r="FK878" s="111"/>
      <c r="FL878" s="111"/>
    </row>
    <row r="879" spans="1:191" s="167" customFormat="1" ht="15" customHeight="1" x14ac:dyDescent="0.4">
      <c r="A879" s="1">
        <v>31</v>
      </c>
      <c r="B879" s="112" t="s">
        <v>961</v>
      </c>
      <c r="C879" s="111" t="s">
        <v>30</v>
      </c>
      <c r="D879" s="1" t="s">
        <v>924</v>
      </c>
      <c r="E879" s="88" t="s">
        <v>922</v>
      </c>
      <c r="F879" s="111" t="s">
        <v>32</v>
      </c>
      <c r="G879" s="114">
        <v>31500</v>
      </c>
      <c r="H879" s="119">
        <v>0</v>
      </c>
      <c r="I879" s="117">
        <v>25</v>
      </c>
      <c r="J879" s="5">
        <f t="shared" si="260"/>
        <v>904.05</v>
      </c>
      <c r="K879" s="53">
        <f t="shared" si="261"/>
        <v>2236.5</v>
      </c>
      <c r="L879" s="116">
        <f t="shared" si="262"/>
        <v>362.25</v>
      </c>
      <c r="M879" s="117">
        <f t="shared" si="263"/>
        <v>957.6</v>
      </c>
      <c r="N879" s="116">
        <f t="shared" si="264"/>
        <v>2233.3500000000004</v>
      </c>
      <c r="O879" s="6">
        <v>0</v>
      </c>
      <c r="P879" s="117">
        <f t="shared" si="265"/>
        <v>6693.7500000000009</v>
      </c>
      <c r="Q879" s="117">
        <f t="shared" si="266"/>
        <v>1886.65</v>
      </c>
      <c r="R879" s="117">
        <f t="shared" si="267"/>
        <v>4832.1000000000004</v>
      </c>
      <c r="S879" s="6">
        <f t="shared" si="268"/>
        <v>29613.35</v>
      </c>
      <c r="T879" s="111">
        <v>111</v>
      </c>
      <c r="U879" s="111"/>
      <c r="V879" s="111"/>
      <c r="W879" s="111"/>
      <c r="X879" s="111"/>
      <c r="Y879" s="111"/>
      <c r="Z879" s="111"/>
      <c r="AA879" s="111"/>
      <c r="AB879" s="111"/>
      <c r="AC879" s="111"/>
      <c r="AD879" s="111"/>
      <c r="AE879" s="111"/>
      <c r="AF879" s="111"/>
      <c r="AG879" s="111"/>
      <c r="AH879" s="111"/>
      <c r="AI879" s="111"/>
      <c r="AJ879" s="111"/>
      <c r="AK879" s="111"/>
      <c r="AL879" s="111"/>
      <c r="AM879" s="111"/>
      <c r="AN879" s="111"/>
      <c r="AO879" s="111"/>
      <c r="AP879" s="111"/>
      <c r="AQ879" s="111"/>
      <c r="AR879" s="111"/>
      <c r="AS879" s="111"/>
      <c r="AT879" s="111"/>
      <c r="AU879" s="111"/>
      <c r="AV879" s="111"/>
      <c r="AW879" s="111"/>
      <c r="AX879" s="111"/>
      <c r="AY879" s="111"/>
      <c r="AZ879" s="111"/>
      <c r="BA879" s="111"/>
      <c r="BB879" s="111"/>
      <c r="BC879" s="111"/>
      <c r="BD879" s="111"/>
      <c r="BE879" s="111"/>
      <c r="BF879" s="111"/>
      <c r="BG879" s="111"/>
      <c r="BH879" s="111"/>
      <c r="BI879" s="111"/>
      <c r="BJ879" s="111"/>
      <c r="BK879" s="111"/>
      <c r="BL879" s="111"/>
      <c r="BM879" s="111"/>
      <c r="BN879" s="111"/>
      <c r="BO879" s="111"/>
      <c r="BP879" s="111"/>
      <c r="BQ879" s="111"/>
      <c r="BR879" s="111"/>
      <c r="BS879" s="111"/>
      <c r="BT879" s="111"/>
      <c r="BU879" s="111"/>
      <c r="BV879" s="111"/>
      <c r="BW879" s="111"/>
      <c r="BX879" s="111"/>
      <c r="BY879" s="111"/>
      <c r="BZ879" s="111"/>
      <c r="CA879" s="111"/>
      <c r="CB879" s="111"/>
      <c r="CC879" s="111"/>
      <c r="CD879" s="111"/>
      <c r="CE879" s="111"/>
      <c r="CF879" s="111"/>
      <c r="CG879" s="111"/>
      <c r="CH879" s="111"/>
      <c r="CI879" s="111"/>
      <c r="CJ879" s="111"/>
      <c r="CK879" s="111"/>
      <c r="CL879" s="111"/>
      <c r="CM879" s="111"/>
      <c r="CN879" s="111"/>
      <c r="CO879" s="111"/>
      <c r="CP879" s="111"/>
      <c r="CQ879" s="111"/>
      <c r="CR879" s="111"/>
      <c r="CS879" s="111"/>
      <c r="CT879" s="111"/>
      <c r="CU879" s="111"/>
      <c r="CV879" s="111"/>
      <c r="CW879" s="111"/>
      <c r="CX879" s="111"/>
      <c r="CY879" s="111"/>
      <c r="CZ879" s="111"/>
      <c r="DA879" s="111"/>
      <c r="DB879" s="111"/>
      <c r="DC879" s="111"/>
      <c r="DD879" s="111"/>
      <c r="DE879" s="111"/>
      <c r="DF879" s="111"/>
      <c r="DG879" s="111"/>
      <c r="DH879" s="111"/>
      <c r="DI879" s="111"/>
      <c r="DJ879" s="111"/>
      <c r="DK879" s="111"/>
      <c r="DL879" s="111"/>
      <c r="DM879" s="111"/>
      <c r="DN879" s="111"/>
      <c r="DO879" s="111"/>
      <c r="DP879" s="111"/>
      <c r="DQ879" s="111"/>
      <c r="DR879" s="111"/>
      <c r="DS879" s="111"/>
      <c r="DT879" s="111"/>
      <c r="DU879" s="111"/>
      <c r="DV879" s="111"/>
      <c r="DW879" s="111"/>
      <c r="DX879" s="111"/>
      <c r="DY879" s="111"/>
      <c r="DZ879" s="111"/>
      <c r="EA879" s="111"/>
      <c r="EB879" s="111"/>
      <c r="EC879" s="111"/>
      <c r="ED879" s="111"/>
      <c r="EE879" s="111"/>
      <c r="EF879" s="111"/>
      <c r="EG879" s="111"/>
      <c r="EH879" s="111"/>
      <c r="EI879" s="111"/>
      <c r="EJ879" s="111"/>
      <c r="EK879" s="111"/>
      <c r="EL879" s="111"/>
      <c r="EM879" s="111"/>
      <c r="EN879" s="111"/>
      <c r="EO879" s="111"/>
      <c r="EP879" s="111"/>
      <c r="EQ879" s="111"/>
      <c r="ER879" s="111"/>
      <c r="ES879" s="111"/>
      <c r="ET879" s="111"/>
      <c r="EU879" s="111"/>
      <c r="EV879" s="111"/>
      <c r="EW879" s="111"/>
      <c r="EX879" s="111"/>
      <c r="EY879" s="111"/>
      <c r="EZ879" s="111"/>
      <c r="FA879" s="111"/>
      <c r="FB879" s="111"/>
      <c r="FC879" s="111"/>
      <c r="FD879" s="111"/>
      <c r="FE879" s="111"/>
      <c r="FF879" s="111"/>
      <c r="FG879" s="111"/>
      <c r="FH879" s="111"/>
      <c r="FI879" s="111"/>
      <c r="FJ879" s="111"/>
      <c r="FK879" s="111"/>
      <c r="FL879" s="111"/>
      <c r="FM879" s="112"/>
      <c r="FN879" s="112"/>
      <c r="FO879" s="112"/>
      <c r="FP879" s="112"/>
      <c r="FQ879" s="112"/>
      <c r="FR879" s="112"/>
      <c r="FS879" s="112"/>
      <c r="FT879" s="112"/>
      <c r="FU879" s="112"/>
      <c r="FV879" s="112"/>
      <c r="FW879" s="112"/>
      <c r="FX879" s="112"/>
      <c r="FY879" s="112"/>
      <c r="FZ879" s="112"/>
      <c r="GA879" s="112"/>
      <c r="GB879" s="112"/>
      <c r="GC879" s="112"/>
      <c r="GD879" s="112"/>
      <c r="GE879" s="112"/>
      <c r="GF879" s="112"/>
      <c r="GG879" s="112"/>
      <c r="GH879" s="112"/>
      <c r="GI879" s="112"/>
    </row>
    <row r="880" spans="1:191" s="161" customFormat="1" ht="15" customHeight="1" x14ac:dyDescent="0.4">
      <c r="A880" s="1">
        <v>32</v>
      </c>
      <c r="B880" s="161" t="s">
        <v>962</v>
      </c>
      <c r="C880" s="162" t="s">
        <v>30</v>
      </c>
      <c r="D880" s="1" t="s">
        <v>924</v>
      </c>
      <c r="E880" s="1" t="s">
        <v>700</v>
      </c>
      <c r="F880" s="162" t="s">
        <v>32</v>
      </c>
      <c r="G880" s="163">
        <v>18000</v>
      </c>
      <c r="H880" s="119">
        <v>0</v>
      </c>
      <c r="I880" s="164">
        <v>25</v>
      </c>
      <c r="J880" s="5">
        <f t="shared" si="260"/>
        <v>516.6</v>
      </c>
      <c r="K880" s="53">
        <f t="shared" si="261"/>
        <v>1277.9999999999998</v>
      </c>
      <c r="L880" s="165">
        <f>+G880*1.15%</f>
        <v>207</v>
      </c>
      <c r="M880" s="164">
        <f>+G880*3.04%</f>
        <v>547.20000000000005</v>
      </c>
      <c r="N880" s="165">
        <f>+G880*7.09%</f>
        <v>1276.2</v>
      </c>
      <c r="O880" s="126">
        <v>0</v>
      </c>
      <c r="P880" s="164">
        <f>SUM(J880:N880)</f>
        <v>3825</v>
      </c>
      <c r="Q880" s="164">
        <f>+H880+I880+J880+M880+O880</f>
        <v>1088.8000000000002</v>
      </c>
      <c r="R880" s="164">
        <f>+K880+L880+N880</f>
        <v>2761.2</v>
      </c>
      <c r="S880" s="126">
        <f>+G880-Q880</f>
        <v>16911.2</v>
      </c>
      <c r="T880" s="162">
        <v>111</v>
      </c>
      <c r="U880" s="111"/>
      <c r="V880" s="111"/>
      <c r="W880" s="111"/>
      <c r="X880" s="111"/>
      <c r="Y880" s="111"/>
      <c r="Z880" s="111"/>
      <c r="AA880" s="111"/>
      <c r="AB880" s="111"/>
      <c r="AC880" s="111"/>
      <c r="AD880" s="111"/>
      <c r="AE880" s="111"/>
      <c r="AF880" s="111"/>
      <c r="AG880" s="111"/>
      <c r="AH880" s="111"/>
      <c r="AI880" s="111"/>
      <c r="AJ880" s="111"/>
      <c r="AK880" s="111"/>
      <c r="AL880" s="111"/>
      <c r="AM880" s="111"/>
      <c r="AN880" s="111"/>
      <c r="AO880" s="111"/>
      <c r="AP880" s="111"/>
      <c r="AQ880" s="111"/>
      <c r="AR880" s="111"/>
      <c r="AS880" s="111"/>
      <c r="AT880" s="111"/>
      <c r="AU880" s="111"/>
      <c r="AV880" s="111"/>
      <c r="AW880" s="111"/>
      <c r="AX880" s="111"/>
      <c r="AY880" s="111"/>
      <c r="AZ880" s="111"/>
      <c r="BA880" s="111"/>
      <c r="BB880" s="111"/>
      <c r="BC880" s="111"/>
      <c r="BD880" s="111"/>
      <c r="BE880" s="111"/>
      <c r="BF880" s="111"/>
      <c r="BG880" s="111"/>
      <c r="BH880" s="111"/>
      <c r="BI880" s="111"/>
      <c r="BJ880" s="111"/>
      <c r="BK880" s="111"/>
      <c r="BL880" s="111"/>
      <c r="BM880" s="111"/>
      <c r="BN880" s="111"/>
      <c r="BO880" s="111"/>
      <c r="BP880" s="111"/>
      <c r="BQ880" s="111"/>
      <c r="BR880" s="111"/>
      <c r="BS880" s="111"/>
      <c r="BT880" s="111"/>
      <c r="BU880" s="111"/>
      <c r="BV880" s="111"/>
      <c r="BW880" s="111"/>
      <c r="BX880" s="111"/>
      <c r="BY880" s="111"/>
      <c r="BZ880" s="111"/>
      <c r="CA880" s="111"/>
      <c r="CB880" s="111"/>
      <c r="CC880" s="111"/>
      <c r="CD880" s="111"/>
      <c r="CE880" s="111"/>
      <c r="CF880" s="111"/>
      <c r="CG880" s="111"/>
      <c r="CH880" s="111"/>
      <c r="CI880" s="111"/>
      <c r="CJ880" s="111"/>
      <c r="CK880" s="111"/>
      <c r="CL880" s="111"/>
      <c r="CM880" s="111"/>
      <c r="CN880" s="111"/>
      <c r="CO880" s="111"/>
      <c r="CP880" s="111"/>
      <c r="CQ880" s="111"/>
      <c r="CR880" s="111"/>
      <c r="CS880" s="111"/>
      <c r="CT880" s="111"/>
      <c r="CU880" s="111"/>
      <c r="CV880" s="111"/>
      <c r="CW880" s="111"/>
      <c r="CX880" s="111"/>
      <c r="CY880" s="111"/>
      <c r="CZ880" s="111"/>
      <c r="DA880" s="111"/>
      <c r="DB880" s="111"/>
      <c r="DC880" s="111"/>
      <c r="DD880" s="111"/>
      <c r="DE880" s="111"/>
      <c r="DF880" s="111"/>
      <c r="DG880" s="111"/>
      <c r="DH880" s="111"/>
      <c r="DI880" s="111"/>
      <c r="DJ880" s="111"/>
      <c r="DK880" s="111"/>
      <c r="DL880" s="111"/>
      <c r="DM880" s="111"/>
      <c r="DN880" s="111"/>
      <c r="DO880" s="111"/>
      <c r="DP880" s="111"/>
      <c r="DQ880" s="111"/>
      <c r="DR880" s="111"/>
      <c r="DS880" s="111"/>
      <c r="DT880" s="111"/>
      <c r="DU880" s="111"/>
      <c r="DV880" s="111"/>
      <c r="DW880" s="111"/>
      <c r="DX880" s="111"/>
      <c r="DY880" s="111"/>
      <c r="DZ880" s="111"/>
      <c r="EA880" s="111"/>
      <c r="EB880" s="111"/>
      <c r="EC880" s="111"/>
      <c r="ED880" s="111"/>
      <c r="EE880" s="111"/>
      <c r="EF880" s="111"/>
      <c r="EG880" s="111"/>
      <c r="EH880" s="111"/>
      <c r="EI880" s="111"/>
      <c r="EJ880" s="111"/>
      <c r="EK880" s="111"/>
      <c r="EL880" s="111"/>
      <c r="EM880" s="111"/>
      <c r="EN880" s="111"/>
      <c r="EO880" s="111"/>
      <c r="EP880" s="111"/>
      <c r="EQ880" s="111"/>
      <c r="ER880" s="111"/>
      <c r="ES880" s="111"/>
      <c r="ET880" s="111"/>
      <c r="EU880" s="111"/>
      <c r="EV880" s="111"/>
      <c r="EW880" s="111"/>
      <c r="EX880" s="111"/>
      <c r="EY880" s="111"/>
      <c r="EZ880" s="111"/>
      <c r="FA880" s="111"/>
      <c r="FB880" s="111"/>
      <c r="FC880" s="111"/>
      <c r="FD880" s="111"/>
      <c r="FE880" s="111"/>
      <c r="FF880" s="111"/>
      <c r="FG880" s="111"/>
      <c r="FH880" s="111"/>
      <c r="FI880" s="111"/>
      <c r="FJ880" s="111"/>
      <c r="FK880" s="111"/>
      <c r="FL880" s="111"/>
      <c r="FM880" s="112"/>
      <c r="FN880" s="112"/>
      <c r="FO880" s="112"/>
      <c r="FP880" s="112"/>
      <c r="FQ880" s="112"/>
      <c r="FR880" s="112"/>
      <c r="FS880" s="112"/>
      <c r="FT880" s="112"/>
      <c r="FU880" s="112"/>
      <c r="FV880" s="112"/>
      <c r="FW880" s="112"/>
      <c r="FX880" s="112"/>
      <c r="FY880" s="112"/>
      <c r="FZ880" s="112"/>
      <c r="GA880" s="112"/>
      <c r="GB880" s="112"/>
      <c r="GC880" s="112"/>
      <c r="GD880" s="112"/>
      <c r="GE880" s="112"/>
      <c r="GF880" s="112"/>
      <c r="GG880" s="112"/>
      <c r="GH880" s="112"/>
      <c r="GI880" s="112"/>
    </row>
    <row r="881" spans="1:191" s="112" customFormat="1" ht="15" customHeight="1" x14ac:dyDescent="0.4">
      <c r="A881" s="1">
        <v>33</v>
      </c>
      <c r="B881" s="112" t="s">
        <v>963</v>
      </c>
      <c r="C881" s="111" t="s">
        <v>30</v>
      </c>
      <c r="D881" s="1" t="s">
        <v>924</v>
      </c>
      <c r="E881" s="166" t="s">
        <v>964</v>
      </c>
      <c r="F881" s="111" t="s">
        <v>32</v>
      </c>
      <c r="G881" s="114">
        <v>22000</v>
      </c>
      <c r="H881" s="119">
        <v>0</v>
      </c>
      <c r="I881" s="117">
        <v>25</v>
      </c>
      <c r="J881" s="5">
        <f t="shared" si="260"/>
        <v>631.4</v>
      </c>
      <c r="K881" s="53">
        <f t="shared" si="261"/>
        <v>1561.9999999999998</v>
      </c>
      <c r="L881" s="116">
        <f t="shared" si="262"/>
        <v>253</v>
      </c>
      <c r="M881" s="117">
        <f t="shared" si="263"/>
        <v>668.8</v>
      </c>
      <c r="N881" s="116">
        <f t="shared" si="264"/>
        <v>1559.8000000000002</v>
      </c>
      <c r="O881" s="6">
        <v>0</v>
      </c>
      <c r="P881" s="117">
        <f t="shared" si="265"/>
        <v>4675</v>
      </c>
      <c r="Q881" s="117">
        <f t="shared" si="266"/>
        <v>1325.1999999999998</v>
      </c>
      <c r="R881" s="117">
        <f t="shared" si="267"/>
        <v>3374.8</v>
      </c>
      <c r="S881" s="6">
        <f t="shared" si="268"/>
        <v>20674.8</v>
      </c>
      <c r="T881" s="111">
        <v>111</v>
      </c>
      <c r="U881" s="111"/>
      <c r="V881" s="111"/>
      <c r="W881" s="111"/>
      <c r="X881" s="111"/>
      <c r="Y881" s="111"/>
      <c r="Z881" s="111"/>
      <c r="AA881" s="111"/>
      <c r="AB881" s="111"/>
      <c r="AC881" s="111"/>
      <c r="AD881" s="111"/>
      <c r="AE881" s="111"/>
      <c r="AF881" s="111"/>
      <c r="AG881" s="111"/>
      <c r="AH881" s="111"/>
      <c r="AI881" s="111"/>
      <c r="AJ881" s="111"/>
      <c r="AK881" s="111"/>
      <c r="AL881" s="111"/>
      <c r="AM881" s="111"/>
      <c r="AN881" s="111"/>
      <c r="AO881" s="111"/>
      <c r="AP881" s="111"/>
      <c r="AQ881" s="111"/>
      <c r="AR881" s="111"/>
      <c r="AS881" s="111"/>
      <c r="AT881" s="111"/>
      <c r="AU881" s="111"/>
      <c r="AV881" s="111"/>
      <c r="AW881" s="111"/>
      <c r="AX881" s="111"/>
      <c r="AY881" s="111"/>
      <c r="AZ881" s="111"/>
      <c r="BA881" s="111"/>
      <c r="BB881" s="111"/>
      <c r="BC881" s="111"/>
      <c r="BD881" s="111"/>
      <c r="BE881" s="111"/>
      <c r="BF881" s="111"/>
      <c r="BG881" s="111"/>
      <c r="BH881" s="111"/>
      <c r="BI881" s="111"/>
      <c r="BJ881" s="111"/>
      <c r="BK881" s="111"/>
      <c r="BL881" s="111"/>
      <c r="BM881" s="111"/>
      <c r="BN881" s="111"/>
      <c r="BO881" s="111"/>
      <c r="BP881" s="111"/>
      <c r="BQ881" s="111"/>
      <c r="BR881" s="111"/>
      <c r="BS881" s="111"/>
      <c r="BT881" s="111"/>
      <c r="BU881" s="111"/>
      <c r="BV881" s="111"/>
      <c r="BW881" s="111"/>
      <c r="BX881" s="111"/>
      <c r="BY881" s="111"/>
      <c r="BZ881" s="111"/>
      <c r="CA881" s="111"/>
      <c r="CB881" s="111"/>
      <c r="CC881" s="111"/>
      <c r="CD881" s="111"/>
      <c r="CE881" s="111"/>
      <c r="CF881" s="111"/>
      <c r="CG881" s="111"/>
      <c r="CH881" s="111"/>
      <c r="CI881" s="111"/>
      <c r="CJ881" s="111"/>
      <c r="CK881" s="111"/>
      <c r="CL881" s="111"/>
      <c r="CM881" s="111"/>
      <c r="CN881" s="111"/>
      <c r="CO881" s="111"/>
      <c r="CP881" s="111"/>
      <c r="CQ881" s="111"/>
      <c r="CR881" s="111"/>
      <c r="CS881" s="111"/>
      <c r="CT881" s="111"/>
      <c r="CU881" s="111"/>
      <c r="CV881" s="111"/>
      <c r="CW881" s="111"/>
      <c r="CX881" s="111"/>
      <c r="CY881" s="111"/>
      <c r="CZ881" s="111"/>
      <c r="DA881" s="111"/>
      <c r="DB881" s="111"/>
      <c r="DC881" s="111"/>
      <c r="DD881" s="111"/>
      <c r="DE881" s="111"/>
      <c r="DF881" s="111"/>
      <c r="DG881" s="111"/>
      <c r="DH881" s="111"/>
      <c r="DI881" s="111"/>
      <c r="DJ881" s="111"/>
      <c r="DK881" s="111"/>
      <c r="DL881" s="111"/>
      <c r="DM881" s="111"/>
      <c r="DN881" s="111"/>
      <c r="DO881" s="111"/>
      <c r="DP881" s="111"/>
      <c r="DQ881" s="111"/>
      <c r="DR881" s="111"/>
      <c r="DS881" s="111"/>
      <c r="DT881" s="111"/>
      <c r="DU881" s="111"/>
      <c r="DV881" s="111"/>
      <c r="DW881" s="111"/>
      <c r="DX881" s="111"/>
      <c r="DY881" s="111"/>
      <c r="DZ881" s="111"/>
      <c r="EA881" s="111"/>
      <c r="EB881" s="111"/>
      <c r="EC881" s="111"/>
      <c r="ED881" s="111"/>
      <c r="EE881" s="111"/>
      <c r="EF881" s="111"/>
      <c r="EG881" s="111"/>
      <c r="EH881" s="111"/>
      <c r="EI881" s="111"/>
      <c r="EJ881" s="111"/>
      <c r="EK881" s="111"/>
      <c r="EL881" s="111"/>
      <c r="EM881" s="111"/>
      <c r="EN881" s="111"/>
      <c r="EO881" s="111"/>
      <c r="EP881" s="111"/>
      <c r="EQ881" s="111"/>
      <c r="ER881" s="111"/>
      <c r="ES881" s="111"/>
      <c r="ET881" s="111"/>
      <c r="EU881" s="111"/>
      <c r="EV881" s="111"/>
      <c r="EW881" s="111"/>
      <c r="EX881" s="111"/>
      <c r="EY881" s="111"/>
      <c r="EZ881" s="111"/>
      <c r="FA881" s="111"/>
      <c r="FB881" s="111"/>
      <c r="FC881" s="111"/>
      <c r="FD881" s="111"/>
      <c r="FE881" s="111"/>
      <c r="FF881" s="111"/>
      <c r="FG881" s="111"/>
      <c r="FH881" s="111"/>
      <c r="FI881" s="111"/>
      <c r="FJ881" s="111"/>
      <c r="FK881" s="111"/>
      <c r="FL881" s="111"/>
    </row>
    <row r="882" spans="1:191" s="112" customFormat="1" ht="15" customHeight="1" x14ac:dyDescent="0.4">
      <c r="A882" s="1">
        <v>34</v>
      </c>
      <c r="B882" s="112" t="s">
        <v>965</v>
      </c>
      <c r="C882" s="111" t="s">
        <v>34</v>
      </c>
      <c r="D882" s="1" t="s">
        <v>924</v>
      </c>
      <c r="E882" s="111" t="s">
        <v>966</v>
      </c>
      <c r="F882" s="111" t="s">
        <v>32</v>
      </c>
      <c r="G882" s="114">
        <v>28000</v>
      </c>
      <c r="H882" s="119">
        <v>0</v>
      </c>
      <c r="I882" s="117">
        <v>25</v>
      </c>
      <c r="J882" s="5">
        <f t="shared" si="260"/>
        <v>803.6</v>
      </c>
      <c r="K882" s="53">
        <f t="shared" si="261"/>
        <v>1987.9999999999998</v>
      </c>
      <c r="L882" s="116">
        <f t="shared" si="262"/>
        <v>322</v>
      </c>
      <c r="M882" s="117">
        <f t="shared" si="263"/>
        <v>851.2</v>
      </c>
      <c r="N882" s="116">
        <f t="shared" si="264"/>
        <v>1985.2</v>
      </c>
      <c r="O882" s="6">
        <v>0</v>
      </c>
      <c r="P882" s="117">
        <f t="shared" si="265"/>
        <v>5950</v>
      </c>
      <c r="Q882" s="117">
        <f t="shared" si="266"/>
        <v>1679.8000000000002</v>
      </c>
      <c r="R882" s="117">
        <f t="shared" si="267"/>
        <v>4295.2</v>
      </c>
      <c r="S882" s="6">
        <f t="shared" si="268"/>
        <v>26320.2</v>
      </c>
      <c r="T882" s="111">
        <v>111</v>
      </c>
      <c r="U882" s="111"/>
      <c r="V882" s="111"/>
      <c r="W882" s="111"/>
      <c r="X882" s="111"/>
      <c r="Y882" s="111"/>
      <c r="Z882" s="111"/>
      <c r="AA882" s="111"/>
      <c r="AB882" s="111"/>
      <c r="AC882" s="111"/>
      <c r="AD882" s="111"/>
      <c r="AE882" s="111"/>
      <c r="AF882" s="111"/>
      <c r="AG882" s="111"/>
      <c r="AH882" s="111"/>
      <c r="AI882" s="111"/>
      <c r="AJ882" s="111"/>
      <c r="AK882" s="111"/>
      <c r="AL882" s="111"/>
      <c r="AM882" s="111"/>
      <c r="AN882" s="111"/>
      <c r="AO882" s="111"/>
      <c r="AP882" s="111"/>
      <c r="AQ882" s="111"/>
      <c r="AR882" s="111"/>
      <c r="AS882" s="111"/>
      <c r="AT882" s="111"/>
      <c r="AU882" s="111"/>
      <c r="AV882" s="111"/>
      <c r="AW882" s="111"/>
      <c r="AX882" s="111"/>
      <c r="AY882" s="111"/>
      <c r="AZ882" s="111"/>
      <c r="BA882" s="111"/>
      <c r="BB882" s="111"/>
      <c r="BC882" s="111"/>
      <c r="BD882" s="111"/>
      <c r="BE882" s="111"/>
      <c r="BF882" s="111"/>
      <c r="BG882" s="111"/>
      <c r="BH882" s="111"/>
      <c r="BI882" s="111"/>
      <c r="BJ882" s="111"/>
      <c r="BK882" s="111"/>
      <c r="BL882" s="111"/>
      <c r="BM882" s="111"/>
      <c r="BN882" s="111"/>
      <c r="BO882" s="111"/>
      <c r="BP882" s="111"/>
      <c r="BQ882" s="111"/>
      <c r="BR882" s="111"/>
      <c r="BS882" s="111"/>
      <c r="BT882" s="111"/>
      <c r="BU882" s="111"/>
      <c r="BV882" s="111"/>
      <c r="BW882" s="111"/>
      <c r="BX882" s="111"/>
      <c r="BY882" s="111"/>
      <c r="BZ882" s="111"/>
      <c r="CA882" s="111"/>
      <c r="CB882" s="111"/>
      <c r="CC882" s="111"/>
      <c r="CD882" s="111"/>
      <c r="CE882" s="111"/>
      <c r="CF882" s="111"/>
      <c r="CG882" s="111"/>
      <c r="CH882" s="111"/>
      <c r="CI882" s="111"/>
      <c r="CJ882" s="111"/>
      <c r="CK882" s="111"/>
      <c r="CL882" s="111"/>
      <c r="CM882" s="111"/>
      <c r="CN882" s="111"/>
      <c r="CO882" s="111"/>
      <c r="CP882" s="111"/>
      <c r="CQ882" s="111"/>
      <c r="CR882" s="111"/>
      <c r="CS882" s="111"/>
      <c r="CT882" s="111"/>
      <c r="CU882" s="111"/>
      <c r="CV882" s="111"/>
      <c r="CW882" s="111"/>
      <c r="CX882" s="111"/>
      <c r="CY882" s="111"/>
      <c r="CZ882" s="111"/>
      <c r="DA882" s="111"/>
      <c r="DB882" s="111"/>
      <c r="DC882" s="111"/>
      <c r="DD882" s="111"/>
      <c r="DE882" s="111"/>
      <c r="DF882" s="111"/>
      <c r="DG882" s="111"/>
      <c r="DH882" s="111"/>
      <c r="DI882" s="111"/>
      <c r="DJ882" s="111"/>
      <c r="DK882" s="111"/>
      <c r="DL882" s="111"/>
      <c r="DM882" s="111"/>
      <c r="DN882" s="111"/>
      <c r="DO882" s="111"/>
      <c r="DP882" s="111"/>
      <c r="DQ882" s="111"/>
      <c r="DR882" s="111"/>
      <c r="DS882" s="111"/>
      <c r="DT882" s="111"/>
      <c r="DU882" s="111"/>
      <c r="DV882" s="111"/>
      <c r="DW882" s="111"/>
      <c r="DX882" s="111"/>
      <c r="DY882" s="111"/>
      <c r="DZ882" s="111"/>
      <c r="EA882" s="111"/>
      <c r="EB882" s="111"/>
      <c r="EC882" s="111"/>
      <c r="ED882" s="111"/>
      <c r="EE882" s="111"/>
      <c r="EF882" s="111"/>
      <c r="EG882" s="111"/>
      <c r="EH882" s="111"/>
      <c r="EI882" s="111"/>
      <c r="EJ882" s="111"/>
      <c r="EK882" s="111"/>
      <c r="EL882" s="111"/>
      <c r="EM882" s="111"/>
      <c r="EN882" s="111"/>
      <c r="EO882" s="111"/>
      <c r="EP882" s="111"/>
      <c r="EQ882" s="111"/>
      <c r="ER882" s="111"/>
      <c r="ES882" s="111"/>
      <c r="ET882" s="111"/>
      <c r="EU882" s="111"/>
      <c r="EV882" s="111"/>
      <c r="EW882" s="111"/>
      <c r="EX882" s="111"/>
      <c r="EY882" s="111"/>
      <c r="EZ882" s="111"/>
      <c r="FA882" s="111"/>
      <c r="FB882" s="111"/>
      <c r="FC882" s="111"/>
      <c r="FD882" s="111"/>
      <c r="FE882" s="111"/>
      <c r="FF882" s="111"/>
      <c r="FG882" s="111"/>
      <c r="FH882" s="111"/>
      <c r="FI882" s="111"/>
      <c r="FJ882" s="111"/>
      <c r="FK882" s="111"/>
      <c r="FL882" s="111"/>
    </row>
    <row r="883" spans="1:191" s="112" customFormat="1" ht="15" customHeight="1" x14ac:dyDescent="0.4">
      <c r="A883" s="1">
        <v>35</v>
      </c>
      <c r="B883" s="112" t="s">
        <v>967</v>
      </c>
      <c r="C883" s="111" t="s">
        <v>30</v>
      </c>
      <c r="D883" s="1" t="s">
        <v>924</v>
      </c>
      <c r="E883" s="1" t="s">
        <v>700</v>
      </c>
      <c r="F883" s="111" t="s">
        <v>32</v>
      </c>
      <c r="G883" s="114">
        <v>18000</v>
      </c>
      <c r="H883" s="119">
        <v>0</v>
      </c>
      <c r="I883" s="117">
        <v>25</v>
      </c>
      <c r="J883" s="5">
        <f t="shared" si="260"/>
        <v>516.6</v>
      </c>
      <c r="K883" s="53">
        <f t="shared" si="261"/>
        <v>1277.9999999999998</v>
      </c>
      <c r="L883" s="116">
        <f t="shared" si="262"/>
        <v>207</v>
      </c>
      <c r="M883" s="117">
        <f t="shared" si="263"/>
        <v>547.20000000000005</v>
      </c>
      <c r="N883" s="116">
        <f t="shared" si="264"/>
        <v>1276.2</v>
      </c>
      <c r="O883" s="6">
        <v>0</v>
      </c>
      <c r="P883" s="117">
        <f t="shared" si="265"/>
        <v>3825</v>
      </c>
      <c r="Q883" s="117">
        <f t="shared" si="266"/>
        <v>1088.8000000000002</v>
      </c>
      <c r="R883" s="117">
        <f t="shared" si="267"/>
        <v>2761.2</v>
      </c>
      <c r="S883" s="6">
        <f t="shared" si="268"/>
        <v>16911.2</v>
      </c>
      <c r="T883" s="111">
        <v>111</v>
      </c>
      <c r="U883" s="111"/>
      <c r="V883" s="111"/>
      <c r="W883" s="111"/>
      <c r="X883" s="111"/>
      <c r="Y883" s="111"/>
      <c r="Z883" s="111"/>
      <c r="AA883" s="111"/>
      <c r="AB883" s="111"/>
      <c r="AC883" s="111"/>
      <c r="AD883" s="111"/>
      <c r="AE883" s="111"/>
      <c r="AF883" s="111"/>
      <c r="AG883" s="111"/>
      <c r="AH883" s="111"/>
      <c r="AI883" s="111"/>
      <c r="AJ883" s="111"/>
      <c r="AK883" s="111"/>
      <c r="AL883" s="111"/>
      <c r="AM883" s="111"/>
      <c r="AN883" s="111"/>
      <c r="AO883" s="111"/>
      <c r="AP883" s="111"/>
      <c r="AQ883" s="111"/>
      <c r="AR883" s="111"/>
      <c r="AS883" s="111"/>
      <c r="AT883" s="111"/>
      <c r="AU883" s="111"/>
      <c r="AV883" s="111"/>
      <c r="AW883" s="111"/>
      <c r="AX883" s="111"/>
      <c r="AY883" s="111"/>
      <c r="AZ883" s="111"/>
      <c r="BA883" s="111"/>
      <c r="BB883" s="111"/>
      <c r="BC883" s="111"/>
      <c r="BD883" s="111"/>
      <c r="BE883" s="111"/>
      <c r="BF883" s="111"/>
      <c r="BG883" s="111"/>
      <c r="BH883" s="111"/>
      <c r="BI883" s="111"/>
      <c r="BJ883" s="111"/>
      <c r="BK883" s="111"/>
      <c r="BL883" s="111"/>
      <c r="BM883" s="111"/>
      <c r="BN883" s="111"/>
      <c r="BO883" s="111"/>
      <c r="BP883" s="111"/>
      <c r="BQ883" s="111"/>
      <c r="BR883" s="111"/>
      <c r="BS883" s="111"/>
      <c r="BT883" s="111"/>
      <c r="BU883" s="111"/>
      <c r="BV883" s="111"/>
      <c r="BW883" s="111"/>
      <c r="BX883" s="111"/>
      <c r="BY883" s="111"/>
      <c r="BZ883" s="111"/>
      <c r="CA883" s="111"/>
      <c r="CB883" s="111"/>
      <c r="CC883" s="111"/>
      <c r="CD883" s="111"/>
      <c r="CE883" s="111"/>
      <c r="CF883" s="111"/>
      <c r="CG883" s="111"/>
      <c r="CH883" s="111"/>
      <c r="CI883" s="111"/>
      <c r="CJ883" s="111"/>
      <c r="CK883" s="111"/>
      <c r="CL883" s="111"/>
      <c r="CM883" s="111"/>
      <c r="CN883" s="111"/>
      <c r="CO883" s="111"/>
      <c r="CP883" s="111"/>
      <c r="CQ883" s="111"/>
      <c r="CR883" s="111"/>
      <c r="CS883" s="111"/>
      <c r="CT883" s="111"/>
      <c r="CU883" s="111"/>
      <c r="CV883" s="111"/>
      <c r="CW883" s="111"/>
      <c r="CX883" s="111"/>
      <c r="CY883" s="111"/>
      <c r="CZ883" s="111"/>
      <c r="DA883" s="111"/>
      <c r="DB883" s="111"/>
      <c r="DC883" s="111"/>
      <c r="DD883" s="111"/>
      <c r="DE883" s="111"/>
      <c r="DF883" s="111"/>
      <c r="DG883" s="111"/>
      <c r="DH883" s="111"/>
      <c r="DI883" s="111"/>
      <c r="DJ883" s="111"/>
      <c r="DK883" s="111"/>
      <c r="DL883" s="111"/>
      <c r="DM883" s="111"/>
      <c r="DN883" s="111"/>
      <c r="DO883" s="111"/>
      <c r="DP883" s="111"/>
      <c r="DQ883" s="111"/>
      <c r="DR883" s="111"/>
      <c r="DS883" s="111"/>
      <c r="DT883" s="111"/>
      <c r="DU883" s="111"/>
      <c r="DV883" s="111"/>
      <c r="DW883" s="111"/>
      <c r="DX883" s="111"/>
      <c r="DY883" s="111"/>
      <c r="DZ883" s="111"/>
      <c r="EA883" s="111"/>
      <c r="EB883" s="111"/>
      <c r="EC883" s="111"/>
      <c r="ED883" s="111"/>
      <c r="EE883" s="111"/>
      <c r="EF883" s="111"/>
      <c r="EG883" s="111"/>
      <c r="EH883" s="111"/>
      <c r="EI883" s="111"/>
      <c r="EJ883" s="111"/>
      <c r="EK883" s="111"/>
      <c r="EL883" s="111"/>
      <c r="EM883" s="111"/>
      <c r="EN883" s="111"/>
      <c r="EO883" s="111"/>
      <c r="EP883" s="111"/>
      <c r="EQ883" s="111"/>
      <c r="ER883" s="111"/>
      <c r="ES883" s="111"/>
      <c r="ET883" s="111"/>
      <c r="EU883" s="111"/>
      <c r="EV883" s="111"/>
      <c r="EW883" s="111"/>
      <c r="EX883" s="111"/>
      <c r="EY883" s="111"/>
      <c r="EZ883" s="111"/>
      <c r="FA883" s="111"/>
      <c r="FB883" s="111"/>
      <c r="FC883" s="111"/>
      <c r="FD883" s="111"/>
      <c r="FE883" s="111"/>
      <c r="FF883" s="111"/>
      <c r="FG883" s="111"/>
      <c r="FH883" s="111"/>
      <c r="FI883" s="111"/>
      <c r="FJ883" s="111"/>
      <c r="FK883" s="111"/>
      <c r="FL883" s="111"/>
    </row>
    <row r="884" spans="1:191" s="112" customFormat="1" ht="15" customHeight="1" x14ac:dyDescent="0.4">
      <c r="A884" s="1">
        <v>36</v>
      </c>
      <c r="B884" s="112" t="s">
        <v>968</v>
      </c>
      <c r="C884" s="111" t="s">
        <v>30</v>
      </c>
      <c r="D884" s="1" t="s">
        <v>924</v>
      </c>
      <c r="E884" s="1" t="s">
        <v>700</v>
      </c>
      <c r="F884" s="111" t="s">
        <v>32</v>
      </c>
      <c r="G884" s="114">
        <v>18000</v>
      </c>
      <c r="H884" s="119">
        <v>0</v>
      </c>
      <c r="I884" s="117">
        <v>25</v>
      </c>
      <c r="J884" s="5">
        <f t="shared" si="260"/>
        <v>516.6</v>
      </c>
      <c r="K884" s="53">
        <f t="shared" si="261"/>
        <v>1277.9999999999998</v>
      </c>
      <c r="L884" s="116">
        <f t="shared" si="262"/>
        <v>207</v>
      </c>
      <c r="M884" s="117">
        <f t="shared" si="263"/>
        <v>547.20000000000005</v>
      </c>
      <c r="N884" s="116">
        <f t="shared" si="264"/>
        <v>1276.2</v>
      </c>
      <c r="O884" s="6">
        <v>1587.38</v>
      </c>
      <c r="P884" s="117">
        <f t="shared" si="265"/>
        <v>3825</v>
      </c>
      <c r="Q884" s="117">
        <f t="shared" si="266"/>
        <v>2676.1800000000003</v>
      </c>
      <c r="R884" s="117">
        <f t="shared" si="267"/>
        <v>2761.2</v>
      </c>
      <c r="S884" s="6">
        <f t="shared" si="268"/>
        <v>15323.82</v>
      </c>
      <c r="T884" s="111">
        <v>111</v>
      </c>
      <c r="U884" s="111"/>
      <c r="V884" s="111"/>
      <c r="W884" s="111"/>
      <c r="X884" s="111"/>
      <c r="Y884" s="111"/>
      <c r="Z884" s="111"/>
      <c r="AA884" s="111"/>
      <c r="AB884" s="111"/>
      <c r="AC884" s="111"/>
      <c r="AD884" s="111"/>
      <c r="AE884" s="111"/>
      <c r="AF884" s="111"/>
      <c r="AG884" s="111"/>
      <c r="AH884" s="111"/>
      <c r="AI884" s="111"/>
      <c r="AJ884" s="111"/>
      <c r="AK884" s="111"/>
      <c r="AL884" s="111"/>
      <c r="AM884" s="111"/>
      <c r="AN884" s="111"/>
      <c r="AO884" s="111"/>
      <c r="AP884" s="111"/>
      <c r="AQ884" s="111"/>
      <c r="AR884" s="111"/>
      <c r="AS884" s="111"/>
      <c r="AT884" s="111"/>
      <c r="AU884" s="111"/>
      <c r="AV884" s="111"/>
      <c r="AW884" s="111"/>
      <c r="AX884" s="111"/>
      <c r="AY884" s="111"/>
      <c r="AZ884" s="111"/>
      <c r="BA884" s="111"/>
      <c r="BB884" s="111"/>
      <c r="BC884" s="111"/>
      <c r="BD884" s="111"/>
      <c r="BE884" s="111"/>
      <c r="BF884" s="111"/>
      <c r="BG884" s="111"/>
      <c r="BH884" s="111"/>
      <c r="BI884" s="111"/>
      <c r="BJ884" s="111"/>
      <c r="BK884" s="111"/>
      <c r="BL884" s="111"/>
      <c r="BM884" s="111"/>
      <c r="BN884" s="111"/>
      <c r="BO884" s="111"/>
      <c r="BP884" s="111"/>
      <c r="BQ884" s="111"/>
      <c r="BR884" s="111"/>
      <c r="BS884" s="111"/>
      <c r="BT884" s="111"/>
      <c r="BU884" s="111"/>
      <c r="BV884" s="111"/>
      <c r="BW884" s="111"/>
      <c r="BX884" s="111"/>
      <c r="BY884" s="111"/>
      <c r="BZ884" s="111"/>
      <c r="CA884" s="111"/>
      <c r="CB884" s="111"/>
      <c r="CC884" s="111"/>
      <c r="CD884" s="111"/>
      <c r="CE884" s="111"/>
      <c r="CF884" s="111"/>
      <c r="CG884" s="111"/>
      <c r="CH884" s="111"/>
      <c r="CI884" s="111"/>
      <c r="CJ884" s="111"/>
      <c r="CK884" s="111"/>
      <c r="CL884" s="111"/>
      <c r="CM884" s="111"/>
      <c r="CN884" s="111"/>
      <c r="CO884" s="111"/>
      <c r="CP884" s="111"/>
      <c r="CQ884" s="111"/>
      <c r="CR884" s="111"/>
      <c r="CS884" s="111"/>
      <c r="CT884" s="111"/>
      <c r="CU884" s="111"/>
      <c r="CV884" s="111"/>
      <c r="CW884" s="111"/>
      <c r="CX884" s="111"/>
      <c r="CY884" s="111"/>
      <c r="CZ884" s="111"/>
      <c r="DA884" s="111"/>
      <c r="DB884" s="111"/>
      <c r="DC884" s="111"/>
      <c r="DD884" s="111"/>
      <c r="DE884" s="111"/>
      <c r="DF884" s="111"/>
      <c r="DG884" s="111"/>
      <c r="DH884" s="111"/>
      <c r="DI884" s="111"/>
      <c r="DJ884" s="111"/>
      <c r="DK884" s="111"/>
      <c r="DL884" s="111"/>
      <c r="DM884" s="111"/>
      <c r="DN884" s="111"/>
      <c r="DO884" s="111"/>
      <c r="DP884" s="111"/>
      <c r="DQ884" s="111"/>
      <c r="DR884" s="111"/>
      <c r="DS884" s="111"/>
      <c r="DT884" s="111"/>
      <c r="DU884" s="111"/>
      <c r="DV884" s="111"/>
      <c r="DW884" s="111"/>
      <c r="DX884" s="111"/>
      <c r="DY884" s="111"/>
      <c r="DZ884" s="111"/>
      <c r="EA884" s="111"/>
      <c r="EB884" s="111"/>
      <c r="EC884" s="111"/>
      <c r="ED884" s="111"/>
      <c r="EE884" s="111"/>
      <c r="EF884" s="111"/>
      <c r="EG884" s="111"/>
      <c r="EH884" s="111"/>
      <c r="EI884" s="111"/>
      <c r="EJ884" s="111"/>
      <c r="EK884" s="111"/>
      <c r="EL884" s="111"/>
      <c r="EM884" s="111"/>
      <c r="EN884" s="111"/>
      <c r="EO884" s="111"/>
      <c r="EP884" s="111"/>
      <c r="EQ884" s="111"/>
      <c r="ER884" s="111"/>
      <c r="ES884" s="111"/>
      <c r="ET884" s="111"/>
      <c r="EU884" s="111"/>
      <c r="EV884" s="111"/>
      <c r="EW884" s="111"/>
      <c r="EX884" s="111"/>
      <c r="EY884" s="111"/>
      <c r="EZ884" s="111"/>
      <c r="FA884" s="111"/>
      <c r="FB884" s="111"/>
      <c r="FC884" s="111"/>
      <c r="FD884" s="111"/>
      <c r="FE884" s="111"/>
      <c r="FF884" s="111"/>
      <c r="FG884" s="111"/>
      <c r="FH884" s="111"/>
      <c r="FI884" s="111"/>
      <c r="FJ884" s="111"/>
      <c r="FK884" s="111"/>
      <c r="FL884" s="111"/>
    </row>
    <row r="885" spans="1:191" s="112" customFormat="1" ht="15" customHeight="1" x14ac:dyDescent="0.4">
      <c r="A885" s="1">
        <v>37</v>
      </c>
      <c r="B885" s="112" t="s">
        <v>969</v>
      </c>
      <c r="C885" s="111" t="s">
        <v>34</v>
      </c>
      <c r="D885" s="1" t="s">
        <v>924</v>
      </c>
      <c r="E885" s="166" t="s">
        <v>970</v>
      </c>
      <c r="F885" s="111" t="s">
        <v>32</v>
      </c>
      <c r="G885" s="114">
        <v>31500</v>
      </c>
      <c r="H885" s="119">
        <v>0</v>
      </c>
      <c r="I885" s="117">
        <v>25</v>
      </c>
      <c r="J885" s="5">
        <f t="shared" si="260"/>
        <v>904.05</v>
      </c>
      <c r="K885" s="53">
        <f t="shared" si="261"/>
        <v>2236.5</v>
      </c>
      <c r="L885" s="116">
        <f t="shared" si="262"/>
        <v>362.25</v>
      </c>
      <c r="M885" s="117">
        <f t="shared" si="263"/>
        <v>957.6</v>
      </c>
      <c r="N885" s="116">
        <f t="shared" si="264"/>
        <v>2233.3500000000004</v>
      </c>
      <c r="O885" s="6">
        <v>1587.38</v>
      </c>
      <c r="P885" s="117">
        <f t="shared" si="265"/>
        <v>6693.7500000000009</v>
      </c>
      <c r="Q885" s="117">
        <f t="shared" si="266"/>
        <v>3474.03</v>
      </c>
      <c r="R885" s="117">
        <f t="shared" si="267"/>
        <v>4832.1000000000004</v>
      </c>
      <c r="S885" s="6">
        <f t="shared" si="268"/>
        <v>28025.97</v>
      </c>
      <c r="T885" s="111">
        <v>111</v>
      </c>
      <c r="U885" s="111"/>
      <c r="V885" s="111"/>
      <c r="W885" s="111"/>
      <c r="X885" s="111"/>
      <c r="Y885" s="111"/>
      <c r="Z885" s="111"/>
      <c r="AA885" s="111"/>
      <c r="AB885" s="111"/>
      <c r="AC885" s="111"/>
      <c r="AD885" s="111"/>
      <c r="AE885" s="111"/>
      <c r="AF885" s="111"/>
      <c r="AG885" s="111"/>
      <c r="AH885" s="111"/>
      <c r="AI885" s="111"/>
      <c r="AJ885" s="111"/>
      <c r="AK885" s="111"/>
      <c r="AL885" s="111"/>
      <c r="AM885" s="111"/>
      <c r="AN885" s="111"/>
      <c r="AO885" s="111"/>
      <c r="AP885" s="111"/>
      <c r="AQ885" s="111"/>
      <c r="AR885" s="111"/>
      <c r="AS885" s="111"/>
      <c r="AT885" s="111"/>
      <c r="AU885" s="111"/>
      <c r="AV885" s="111"/>
      <c r="AW885" s="111"/>
      <c r="AX885" s="111"/>
      <c r="AY885" s="111"/>
      <c r="AZ885" s="111"/>
      <c r="BA885" s="111"/>
      <c r="BB885" s="111"/>
      <c r="BC885" s="111"/>
      <c r="BD885" s="111"/>
      <c r="BE885" s="111"/>
      <c r="BF885" s="111"/>
      <c r="BG885" s="111"/>
      <c r="BH885" s="111"/>
      <c r="BI885" s="111"/>
      <c r="BJ885" s="111"/>
      <c r="BK885" s="111"/>
      <c r="BL885" s="111"/>
      <c r="BM885" s="111"/>
      <c r="BN885" s="111"/>
      <c r="BO885" s="111"/>
      <c r="BP885" s="111"/>
      <c r="BQ885" s="111"/>
      <c r="BR885" s="111"/>
      <c r="BS885" s="111"/>
      <c r="BT885" s="111"/>
      <c r="BU885" s="111"/>
      <c r="BV885" s="111"/>
      <c r="BW885" s="111"/>
      <c r="BX885" s="111"/>
      <c r="BY885" s="111"/>
      <c r="BZ885" s="111"/>
      <c r="CA885" s="111"/>
      <c r="CB885" s="111"/>
      <c r="CC885" s="111"/>
      <c r="CD885" s="111"/>
      <c r="CE885" s="111"/>
      <c r="CF885" s="111"/>
      <c r="CG885" s="111"/>
      <c r="CH885" s="111"/>
      <c r="CI885" s="111"/>
      <c r="CJ885" s="111"/>
      <c r="CK885" s="111"/>
      <c r="CL885" s="111"/>
      <c r="CM885" s="111"/>
      <c r="CN885" s="111"/>
      <c r="CO885" s="111"/>
      <c r="CP885" s="111"/>
      <c r="CQ885" s="111"/>
      <c r="CR885" s="111"/>
      <c r="CS885" s="111"/>
      <c r="CT885" s="111"/>
      <c r="CU885" s="111"/>
      <c r="CV885" s="111"/>
      <c r="CW885" s="111"/>
      <c r="CX885" s="111"/>
      <c r="CY885" s="111"/>
      <c r="CZ885" s="111"/>
      <c r="DA885" s="111"/>
      <c r="DB885" s="111"/>
      <c r="DC885" s="111"/>
      <c r="DD885" s="111"/>
      <c r="DE885" s="111"/>
      <c r="DF885" s="111"/>
      <c r="DG885" s="111"/>
      <c r="DH885" s="111"/>
      <c r="DI885" s="111"/>
      <c r="DJ885" s="111"/>
      <c r="DK885" s="111"/>
      <c r="DL885" s="111"/>
      <c r="DM885" s="111"/>
      <c r="DN885" s="111"/>
      <c r="DO885" s="111"/>
      <c r="DP885" s="111"/>
      <c r="DQ885" s="111"/>
      <c r="DR885" s="111"/>
      <c r="DS885" s="111"/>
      <c r="DT885" s="111"/>
      <c r="DU885" s="111"/>
      <c r="DV885" s="111"/>
      <c r="DW885" s="111"/>
      <c r="DX885" s="111"/>
      <c r="DY885" s="111"/>
      <c r="DZ885" s="111"/>
      <c r="EA885" s="111"/>
      <c r="EB885" s="111"/>
      <c r="EC885" s="111"/>
      <c r="ED885" s="111"/>
      <c r="EE885" s="111"/>
      <c r="EF885" s="111"/>
      <c r="EG885" s="111"/>
      <c r="EH885" s="111"/>
      <c r="EI885" s="111"/>
      <c r="EJ885" s="111"/>
      <c r="EK885" s="111"/>
      <c r="EL885" s="111"/>
      <c r="EM885" s="111"/>
      <c r="EN885" s="111"/>
      <c r="EO885" s="111"/>
      <c r="EP885" s="111"/>
      <c r="EQ885" s="111"/>
      <c r="ER885" s="111"/>
      <c r="ES885" s="111"/>
      <c r="ET885" s="111"/>
      <c r="EU885" s="111"/>
      <c r="EV885" s="111"/>
      <c r="EW885" s="111"/>
      <c r="EX885" s="111"/>
      <c r="EY885" s="111"/>
      <c r="EZ885" s="111"/>
      <c r="FA885" s="111"/>
      <c r="FB885" s="111"/>
      <c r="FC885" s="111"/>
      <c r="FD885" s="111"/>
      <c r="FE885" s="111"/>
      <c r="FF885" s="111"/>
      <c r="FG885" s="111"/>
      <c r="FH885" s="111"/>
      <c r="FI885" s="111"/>
      <c r="FJ885" s="111"/>
      <c r="FK885" s="111"/>
      <c r="FL885" s="111"/>
    </row>
    <row r="886" spans="1:191" s="168" customFormat="1" ht="15" customHeight="1" x14ac:dyDescent="0.4">
      <c r="A886" s="1">
        <v>38</v>
      </c>
      <c r="B886" s="2" t="s">
        <v>971</v>
      </c>
      <c r="C886" s="1" t="s">
        <v>30</v>
      </c>
      <c r="D886" s="1" t="s">
        <v>924</v>
      </c>
      <c r="E886" s="109" t="s">
        <v>937</v>
      </c>
      <c r="F886" s="1" t="s">
        <v>32</v>
      </c>
      <c r="G886" s="3">
        <v>18000</v>
      </c>
      <c r="H886" s="52">
        <v>0</v>
      </c>
      <c r="I886" s="5">
        <v>25</v>
      </c>
      <c r="J886" s="5">
        <f t="shared" si="260"/>
        <v>516.6</v>
      </c>
      <c r="K886" s="53">
        <f t="shared" si="261"/>
        <v>1277.9999999999998</v>
      </c>
      <c r="L886" s="53">
        <f t="shared" si="262"/>
        <v>207</v>
      </c>
      <c r="M886" s="5">
        <f t="shared" si="263"/>
        <v>547.20000000000005</v>
      </c>
      <c r="N886" s="53">
        <f t="shared" si="264"/>
        <v>1276.2</v>
      </c>
      <c r="O886" s="6">
        <v>0</v>
      </c>
      <c r="P886" s="5">
        <f t="shared" si="265"/>
        <v>3825</v>
      </c>
      <c r="Q886" s="5">
        <f t="shared" si="266"/>
        <v>1088.8000000000002</v>
      </c>
      <c r="R886" s="5">
        <f t="shared" si="267"/>
        <v>2761.2</v>
      </c>
      <c r="S886" s="55">
        <f t="shared" si="268"/>
        <v>16911.2</v>
      </c>
      <c r="T886" s="1">
        <v>111</v>
      </c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2"/>
      <c r="FN886" s="2"/>
      <c r="FO886" s="2"/>
      <c r="FP886" s="2"/>
      <c r="FQ886" s="2"/>
      <c r="FR886" s="2"/>
      <c r="FS886" s="2"/>
      <c r="FT886" s="2"/>
      <c r="FU886" s="2"/>
      <c r="FV886" s="2"/>
      <c r="FW886" s="2"/>
      <c r="FX886" s="2"/>
      <c r="FY886" s="2"/>
      <c r="FZ886" s="2"/>
      <c r="GA886" s="2"/>
      <c r="GB886" s="2"/>
      <c r="GC886" s="2"/>
      <c r="GD886" s="2"/>
      <c r="GE886" s="2"/>
      <c r="GF886" s="2"/>
      <c r="GG886" s="2"/>
      <c r="GH886" s="2"/>
      <c r="GI886" s="2"/>
    </row>
    <row r="887" spans="1:191" s="168" customFormat="1" ht="15" customHeight="1" x14ac:dyDescent="0.4">
      <c r="A887" s="1">
        <v>39</v>
      </c>
      <c r="B887" s="2" t="s">
        <v>972</v>
      </c>
      <c r="C887" s="1" t="s">
        <v>30</v>
      </c>
      <c r="D887" s="1" t="s">
        <v>924</v>
      </c>
      <c r="E887" s="109" t="s">
        <v>937</v>
      </c>
      <c r="F887" s="1" t="s">
        <v>32</v>
      </c>
      <c r="G887" s="3">
        <v>18000</v>
      </c>
      <c r="H887" s="52">
        <v>0</v>
      </c>
      <c r="I887" s="5">
        <v>25</v>
      </c>
      <c r="J887" s="5">
        <f t="shared" si="260"/>
        <v>516.6</v>
      </c>
      <c r="K887" s="53">
        <f t="shared" si="261"/>
        <v>1277.9999999999998</v>
      </c>
      <c r="L887" s="53">
        <f t="shared" si="262"/>
        <v>207</v>
      </c>
      <c r="M887" s="5">
        <f t="shared" si="263"/>
        <v>547.20000000000005</v>
      </c>
      <c r="N887" s="53">
        <f t="shared" si="264"/>
        <v>1276.2</v>
      </c>
      <c r="O887" s="6">
        <v>0</v>
      </c>
      <c r="P887" s="5">
        <f t="shared" si="265"/>
        <v>3825</v>
      </c>
      <c r="Q887" s="5">
        <f t="shared" si="266"/>
        <v>1088.8000000000002</v>
      </c>
      <c r="R887" s="5">
        <f t="shared" si="267"/>
        <v>2761.2</v>
      </c>
      <c r="S887" s="55">
        <f t="shared" si="268"/>
        <v>16911.2</v>
      </c>
      <c r="T887" s="1">
        <v>111</v>
      </c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2"/>
      <c r="FN887" s="2"/>
      <c r="FO887" s="2"/>
      <c r="FP887" s="2"/>
      <c r="FQ887" s="2"/>
      <c r="FR887" s="2"/>
      <c r="FS887" s="2"/>
      <c r="FT887" s="2"/>
      <c r="FU887" s="2"/>
      <c r="FV887" s="2"/>
      <c r="FW887" s="2"/>
      <c r="FX887" s="2"/>
      <c r="FY887" s="2"/>
      <c r="FZ887" s="2"/>
      <c r="GA887" s="2"/>
      <c r="GB887" s="2"/>
      <c r="GC887" s="2"/>
      <c r="GD887" s="2"/>
      <c r="GE887" s="2"/>
      <c r="GF887" s="2"/>
      <c r="GG887" s="2"/>
      <c r="GH887" s="2"/>
      <c r="GI887" s="2"/>
    </row>
    <row r="888" spans="1:191" s="168" customFormat="1" ht="15" customHeight="1" x14ac:dyDescent="0.4">
      <c r="A888" s="1">
        <v>40</v>
      </c>
      <c r="B888" s="2" t="s">
        <v>973</v>
      </c>
      <c r="C888" s="1" t="s">
        <v>30</v>
      </c>
      <c r="D888" s="1" t="s">
        <v>924</v>
      </c>
      <c r="E888" s="88" t="s">
        <v>922</v>
      </c>
      <c r="F888" s="111" t="s">
        <v>32</v>
      </c>
      <c r="G888" s="114">
        <v>22575</v>
      </c>
      <c r="H888" s="119">
        <v>0</v>
      </c>
      <c r="I888" s="117">
        <v>25</v>
      </c>
      <c r="J888" s="5">
        <f t="shared" si="260"/>
        <v>647.90250000000003</v>
      </c>
      <c r="K888" s="53">
        <v>1602.83</v>
      </c>
      <c r="L888" s="116">
        <f t="shared" si="262"/>
        <v>259.61250000000001</v>
      </c>
      <c r="M888" s="117">
        <f t="shared" si="263"/>
        <v>686.28</v>
      </c>
      <c r="N888" s="116">
        <f t="shared" si="264"/>
        <v>1600.5675000000001</v>
      </c>
      <c r="O888" s="6">
        <v>0</v>
      </c>
      <c r="P888" s="117">
        <f t="shared" si="265"/>
        <v>4797.1925000000001</v>
      </c>
      <c r="Q888" s="117">
        <f t="shared" si="266"/>
        <v>1359.1824999999999</v>
      </c>
      <c r="R888" s="117">
        <f t="shared" si="267"/>
        <v>3463.01</v>
      </c>
      <c r="S888" s="6">
        <f t="shared" si="268"/>
        <v>21215.817500000001</v>
      </c>
      <c r="T888" s="111">
        <v>111</v>
      </c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2"/>
      <c r="FN888" s="2"/>
      <c r="FO888" s="2"/>
      <c r="FP888" s="2"/>
      <c r="FQ888" s="2"/>
      <c r="FR888" s="2"/>
      <c r="FS888" s="2"/>
      <c r="FT888" s="2"/>
      <c r="FU888" s="2"/>
      <c r="FV888" s="2"/>
      <c r="FW888" s="2"/>
      <c r="FX888" s="2"/>
      <c r="FY888" s="2"/>
      <c r="FZ888" s="2"/>
      <c r="GA888" s="2"/>
      <c r="GB888" s="2"/>
      <c r="GC888" s="2"/>
      <c r="GD888" s="2"/>
      <c r="GE888" s="2"/>
      <c r="GF888" s="2"/>
      <c r="GG888" s="2"/>
      <c r="GH888" s="2"/>
      <c r="GI888" s="2"/>
    </row>
    <row r="889" spans="1:191" s="168" customFormat="1" ht="15" customHeight="1" x14ac:dyDescent="0.4">
      <c r="A889" s="1">
        <v>41</v>
      </c>
      <c r="B889" s="2" t="s">
        <v>974</v>
      </c>
      <c r="C889" s="1" t="s">
        <v>30</v>
      </c>
      <c r="D889" s="1" t="s">
        <v>924</v>
      </c>
      <c r="E889" s="88" t="s">
        <v>922</v>
      </c>
      <c r="F889" s="111" t="s">
        <v>32</v>
      </c>
      <c r="G889" s="114">
        <v>22575</v>
      </c>
      <c r="H889" s="119">
        <v>0</v>
      </c>
      <c r="I889" s="117">
        <v>25</v>
      </c>
      <c r="J889" s="5">
        <f t="shared" si="260"/>
        <v>647.90250000000003</v>
      </c>
      <c r="K889" s="53">
        <f t="shared" si="261"/>
        <v>1602.8249999999998</v>
      </c>
      <c r="L889" s="116">
        <f t="shared" si="262"/>
        <v>259.61250000000001</v>
      </c>
      <c r="M889" s="117">
        <f t="shared" si="263"/>
        <v>686.28</v>
      </c>
      <c r="N889" s="116">
        <f t="shared" si="264"/>
        <v>1600.5675000000001</v>
      </c>
      <c r="O889" s="6">
        <v>0</v>
      </c>
      <c r="P889" s="117">
        <f t="shared" si="265"/>
        <v>4797.1875</v>
      </c>
      <c r="Q889" s="117">
        <f t="shared" si="266"/>
        <v>1359.1824999999999</v>
      </c>
      <c r="R889" s="117">
        <f t="shared" si="267"/>
        <v>3463.0050000000001</v>
      </c>
      <c r="S889" s="6">
        <f t="shared" si="268"/>
        <v>21215.817500000001</v>
      </c>
      <c r="T889" s="111">
        <v>111</v>
      </c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2"/>
      <c r="FN889" s="2"/>
      <c r="FO889" s="2"/>
      <c r="FP889" s="2"/>
      <c r="FQ889" s="2"/>
      <c r="FR889" s="2"/>
      <c r="FS889" s="2"/>
      <c r="FT889" s="2"/>
      <c r="FU889" s="2"/>
      <c r="FV889" s="2"/>
      <c r="FW889" s="2"/>
      <c r="FX889" s="2"/>
      <c r="FY889" s="2"/>
      <c r="FZ889" s="2"/>
      <c r="GA889" s="2"/>
      <c r="GB889" s="2"/>
      <c r="GC889" s="2"/>
      <c r="GD889" s="2"/>
      <c r="GE889" s="2"/>
      <c r="GF889" s="2"/>
      <c r="GG889" s="2"/>
      <c r="GH889" s="2"/>
      <c r="GI889" s="2"/>
    </row>
    <row r="890" spans="1:191" s="168" customFormat="1" ht="15" customHeight="1" x14ac:dyDescent="0.4">
      <c r="A890" s="1">
        <v>42</v>
      </c>
      <c r="B890" s="133" t="s">
        <v>975</v>
      </c>
      <c r="C890" s="1" t="s">
        <v>30</v>
      </c>
      <c r="D890" s="1" t="s">
        <v>924</v>
      </c>
      <c r="E890" s="1" t="s">
        <v>976</v>
      </c>
      <c r="F890" s="1" t="s">
        <v>32</v>
      </c>
      <c r="G890" s="3">
        <v>18000</v>
      </c>
      <c r="H890" s="52">
        <v>0</v>
      </c>
      <c r="I890" s="5">
        <v>25</v>
      </c>
      <c r="J890" s="5">
        <f t="shared" si="260"/>
        <v>516.6</v>
      </c>
      <c r="K890" s="53">
        <f t="shared" si="261"/>
        <v>1277.9999999999998</v>
      </c>
      <c r="L890" s="53">
        <f t="shared" si="262"/>
        <v>207</v>
      </c>
      <c r="M890" s="5">
        <f t="shared" si="263"/>
        <v>547.20000000000005</v>
      </c>
      <c r="N890" s="53">
        <f t="shared" si="264"/>
        <v>1276.2</v>
      </c>
      <c r="O890" s="6">
        <v>0</v>
      </c>
      <c r="P890" s="5">
        <f t="shared" si="265"/>
        <v>3825</v>
      </c>
      <c r="Q890" s="5">
        <f t="shared" si="266"/>
        <v>1088.8000000000002</v>
      </c>
      <c r="R890" s="5">
        <f t="shared" si="267"/>
        <v>2761.2</v>
      </c>
      <c r="S890" s="55">
        <f t="shared" si="268"/>
        <v>16911.2</v>
      </c>
      <c r="T890" s="1">
        <v>111</v>
      </c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2"/>
      <c r="FN890" s="2"/>
      <c r="FO890" s="2"/>
      <c r="FP890" s="2"/>
      <c r="FQ890" s="2"/>
      <c r="FR890" s="2"/>
      <c r="FS890" s="2"/>
      <c r="FT890" s="2"/>
      <c r="FU890" s="2"/>
      <c r="FV890" s="2"/>
      <c r="FW890" s="2"/>
      <c r="FX890" s="2"/>
      <c r="FY890" s="2"/>
      <c r="FZ890" s="2"/>
      <c r="GA890" s="2"/>
      <c r="GB890" s="2"/>
      <c r="GC890" s="2"/>
      <c r="GD890" s="2"/>
      <c r="GE890" s="2"/>
      <c r="GF890" s="2"/>
      <c r="GG890" s="2"/>
      <c r="GH890" s="2"/>
      <c r="GI890" s="2"/>
    </row>
    <row r="891" spans="1:191" s="168" customFormat="1" ht="15" customHeight="1" x14ac:dyDescent="0.4">
      <c r="A891" s="1">
        <v>43</v>
      </c>
      <c r="B891" s="133" t="s">
        <v>977</v>
      </c>
      <c r="C891" s="1" t="s">
        <v>34</v>
      </c>
      <c r="D891" s="1" t="s">
        <v>924</v>
      </c>
      <c r="E891" s="109" t="s">
        <v>978</v>
      </c>
      <c r="F891" s="1" t="s">
        <v>32</v>
      </c>
      <c r="G891" s="3">
        <v>20350</v>
      </c>
      <c r="H891" s="52">
        <v>0</v>
      </c>
      <c r="I891" s="5">
        <v>25</v>
      </c>
      <c r="J891" s="5">
        <f t="shared" si="260"/>
        <v>584.04499999999996</v>
      </c>
      <c r="K891" s="53">
        <v>1444.85</v>
      </c>
      <c r="L891" s="53">
        <f t="shared" si="262"/>
        <v>234.02500000000001</v>
      </c>
      <c r="M891" s="5">
        <f t="shared" si="263"/>
        <v>618.64</v>
      </c>
      <c r="N891" s="53">
        <f t="shared" si="264"/>
        <v>1442.8150000000001</v>
      </c>
      <c r="O891" s="6">
        <v>0</v>
      </c>
      <c r="P891" s="5">
        <f t="shared" si="265"/>
        <v>4324.375</v>
      </c>
      <c r="Q891" s="5">
        <f t="shared" si="266"/>
        <v>1227.6849999999999</v>
      </c>
      <c r="R891" s="5">
        <f t="shared" si="267"/>
        <v>3121.69</v>
      </c>
      <c r="S891" s="55">
        <f t="shared" si="268"/>
        <v>19122.314999999999</v>
      </c>
      <c r="T891" s="1">
        <v>111</v>
      </c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2"/>
      <c r="FN891" s="2"/>
      <c r="FO891" s="2"/>
      <c r="FP891" s="2"/>
      <c r="FQ891" s="2"/>
      <c r="FR891" s="2"/>
      <c r="FS891" s="2"/>
      <c r="FT891" s="2"/>
      <c r="FU891" s="2"/>
      <c r="FV891" s="2"/>
      <c r="FW891" s="2"/>
      <c r="FX891" s="2"/>
      <c r="FY891" s="2"/>
      <c r="FZ891" s="2"/>
      <c r="GA891" s="2"/>
      <c r="GB891" s="2"/>
      <c r="GC891" s="2"/>
      <c r="GD891" s="2"/>
      <c r="GE891" s="2"/>
      <c r="GF891" s="2"/>
      <c r="GG891" s="2"/>
      <c r="GH891" s="2"/>
      <c r="GI891" s="2"/>
    </row>
    <row r="892" spans="1:191" s="168" customFormat="1" ht="15" customHeight="1" thickBot="1" x14ac:dyDescent="0.45">
      <c r="A892" s="1">
        <v>44</v>
      </c>
      <c r="B892" s="2" t="s">
        <v>979</v>
      </c>
      <c r="C892" s="1" t="s">
        <v>30</v>
      </c>
      <c r="D892" s="1" t="s">
        <v>924</v>
      </c>
      <c r="E892" s="1" t="s">
        <v>700</v>
      </c>
      <c r="F892" s="1" t="s">
        <v>32</v>
      </c>
      <c r="G892" s="3">
        <v>18000</v>
      </c>
      <c r="H892" s="52">
        <v>0</v>
      </c>
      <c r="I892" s="5">
        <v>25</v>
      </c>
      <c r="J892" s="5">
        <f t="shared" si="260"/>
        <v>516.6</v>
      </c>
      <c r="K892" s="53">
        <f t="shared" si="261"/>
        <v>1277.9999999999998</v>
      </c>
      <c r="L892" s="53">
        <f t="shared" si="262"/>
        <v>207</v>
      </c>
      <c r="M892" s="5">
        <f t="shared" si="263"/>
        <v>547.20000000000005</v>
      </c>
      <c r="N892" s="53">
        <f t="shared" si="264"/>
        <v>1276.2</v>
      </c>
      <c r="O892" s="6">
        <v>0</v>
      </c>
      <c r="P892" s="5">
        <f t="shared" si="265"/>
        <v>3825</v>
      </c>
      <c r="Q892" s="5">
        <f t="shared" si="266"/>
        <v>1088.8000000000002</v>
      </c>
      <c r="R892" s="5">
        <f t="shared" si="267"/>
        <v>2761.2</v>
      </c>
      <c r="S892" s="55">
        <f t="shared" si="268"/>
        <v>16911.2</v>
      </c>
      <c r="T892" s="1">
        <v>111</v>
      </c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2"/>
      <c r="FN892" s="2"/>
      <c r="FO892" s="2"/>
      <c r="FP892" s="2"/>
      <c r="FQ892" s="2"/>
      <c r="FR892" s="2"/>
      <c r="FS892" s="2"/>
      <c r="FT892" s="2"/>
      <c r="FU892" s="2"/>
      <c r="FV892" s="2"/>
      <c r="FW892" s="2"/>
      <c r="FX892" s="2"/>
      <c r="FY892" s="2"/>
      <c r="FZ892" s="2"/>
      <c r="GA892" s="2"/>
      <c r="GB892" s="2"/>
      <c r="GC892" s="2"/>
      <c r="GD892" s="2"/>
      <c r="GE892" s="2"/>
      <c r="GF892" s="2"/>
      <c r="GG892" s="2"/>
      <c r="GH892" s="2"/>
      <c r="GI892" s="2"/>
    </row>
    <row r="893" spans="1:191" s="76" customFormat="1" ht="18" customHeight="1" thickBot="1" x14ac:dyDescent="0.45">
      <c r="A893" s="84">
        <f>+A892</f>
        <v>44</v>
      </c>
      <c r="B893" s="128"/>
      <c r="C893" s="129"/>
      <c r="D893" s="129"/>
      <c r="E893" s="129"/>
      <c r="F893" s="130"/>
      <c r="G893" s="67">
        <f>SUM(G849:G892)</f>
        <v>1102660</v>
      </c>
      <c r="H893" s="67">
        <f t="shared" ref="H893:S893" si="269">SUM(H849:H892)</f>
        <v>1751.36</v>
      </c>
      <c r="I893" s="67">
        <f t="shared" si="269"/>
        <v>1100</v>
      </c>
      <c r="J893" s="67">
        <f t="shared" si="269"/>
        <v>31646.341999999986</v>
      </c>
      <c r="K893" s="67">
        <f t="shared" si="269"/>
        <v>78288.895000000004</v>
      </c>
      <c r="L893" s="67">
        <f t="shared" si="269"/>
        <v>12680.589999999997</v>
      </c>
      <c r="M893" s="67">
        <f t="shared" si="269"/>
        <v>33520.863999999994</v>
      </c>
      <c r="N893" s="67">
        <f t="shared" si="269"/>
        <v>78178.593999999997</v>
      </c>
      <c r="O893" s="67">
        <f t="shared" si="269"/>
        <v>9524.2800000000007</v>
      </c>
      <c r="P893" s="67">
        <f t="shared" si="269"/>
        <v>234315.28500000003</v>
      </c>
      <c r="Q893" s="67">
        <f t="shared" si="269"/>
        <v>77542.84600000002</v>
      </c>
      <c r="R893" s="67">
        <f t="shared" si="269"/>
        <v>169148.07900000009</v>
      </c>
      <c r="S893" s="67">
        <f t="shared" si="269"/>
        <v>1025117.1539999996</v>
      </c>
      <c r="T893" s="69"/>
      <c r="U893" s="70"/>
      <c r="V893" s="70"/>
      <c r="W893" s="70"/>
      <c r="X893" s="70"/>
      <c r="Y893" s="70"/>
      <c r="Z893" s="70"/>
      <c r="AA893" s="70"/>
      <c r="AB893" s="70"/>
      <c r="AC893" s="70"/>
      <c r="AD893" s="70"/>
      <c r="AE893" s="70"/>
      <c r="AF893" s="70"/>
      <c r="AG893" s="70"/>
      <c r="AH893" s="70"/>
      <c r="AI893" s="70"/>
      <c r="AJ893" s="70"/>
      <c r="AK893" s="70"/>
      <c r="AL893" s="70"/>
      <c r="AM893" s="70"/>
      <c r="AN893" s="70"/>
      <c r="AO893" s="70"/>
      <c r="AP893" s="70"/>
      <c r="AQ893" s="70"/>
      <c r="AR893" s="70"/>
      <c r="AS893" s="70"/>
      <c r="AT893" s="70"/>
      <c r="AU893" s="70"/>
      <c r="AV893" s="70"/>
      <c r="AW893" s="70"/>
      <c r="AX893" s="70"/>
      <c r="AY893" s="70"/>
      <c r="AZ893" s="70"/>
      <c r="BA893" s="70"/>
      <c r="BB893" s="70"/>
      <c r="BC893" s="70"/>
      <c r="BD893" s="70"/>
      <c r="BE893" s="70"/>
      <c r="BF893" s="70"/>
      <c r="BG893" s="70"/>
      <c r="BH893" s="70"/>
      <c r="BI893" s="70"/>
      <c r="BJ893" s="70"/>
      <c r="BK893" s="70"/>
      <c r="BL893" s="70"/>
      <c r="BM893" s="70"/>
      <c r="BN893" s="70"/>
      <c r="BO893" s="70"/>
      <c r="BP893" s="70"/>
      <c r="BQ893" s="70"/>
      <c r="BR893" s="70"/>
      <c r="BS893" s="70"/>
      <c r="BT893" s="70"/>
      <c r="BU893" s="70"/>
      <c r="BV893" s="70"/>
      <c r="BW893" s="70"/>
      <c r="BX893" s="70"/>
      <c r="BY893" s="70"/>
      <c r="BZ893" s="70"/>
      <c r="CA893" s="70"/>
      <c r="CB893" s="70"/>
      <c r="CC893" s="70"/>
      <c r="CD893" s="70"/>
      <c r="CE893" s="70"/>
      <c r="CF893" s="70"/>
      <c r="CG893" s="70"/>
      <c r="CH893" s="70"/>
      <c r="CI893" s="70"/>
      <c r="CJ893" s="70"/>
      <c r="CK893" s="70"/>
      <c r="CL893" s="70"/>
      <c r="CM893" s="70"/>
      <c r="CN893" s="70"/>
      <c r="CO893" s="70"/>
      <c r="CP893" s="70"/>
      <c r="CQ893" s="70"/>
      <c r="CR893" s="70"/>
      <c r="CS893" s="70"/>
      <c r="CT893" s="70"/>
      <c r="CU893" s="70"/>
      <c r="CV893" s="70"/>
      <c r="CW893" s="70"/>
      <c r="CX893" s="70"/>
      <c r="CY893" s="70"/>
      <c r="CZ893" s="70"/>
      <c r="DA893" s="70"/>
      <c r="DB893" s="70"/>
      <c r="DC893" s="70"/>
      <c r="DD893" s="70"/>
      <c r="DE893" s="70"/>
      <c r="DF893" s="70"/>
      <c r="DG893" s="70"/>
      <c r="DH893" s="70"/>
      <c r="DI893" s="70"/>
      <c r="DJ893" s="70"/>
      <c r="DK893" s="70"/>
      <c r="DL893" s="70"/>
      <c r="DM893" s="70"/>
      <c r="DN893" s="70"/>
      <c r="DO893" s="70"/>
      <c r="DP893" s="70"/>
      <c r="DQ893" s="70"/>
      <c r="DR893" s="70"/>
      <c r="DS893" s="70"/>
      <c r="DT893" s="70"/>
      <c r="DU893" s="70"/>
      <c r="DV893" s="70"/>
      <c r="DW893" s="70"/>
      <c r="DX893" s="70"/>
      <c r="DY893" s="70"/>
      <c r="DZ893" s="70"/>
      <c r="EA893" s="70"/>
      <c r="EB893" s="70"/>
      <c r="EC893" s="70"/>
      <c r="ED893" s="70"/>
      <c r="EE893" s="70"/>
      <c r="EF893" s="70"/>
      <c r="EG893" s="70"/>
      <c r="EH893" s="70"/>
      <c r="EI893" s="70"/>
      <c r="EJ893" s="70"/>
      <c r="EK893" s="70"/>
      <c r="EL893" s="70"/>
      <c r="EM893" s="70"/>
      <c r="EN893" s="70"/>
      <c r="EO893" s="70"/>
      <c r="EP893" s="70"/>
      <c r="EQ893" s="70"/>
      <c r="ER893" s="70"/>
      <c r="ES893" s="70"/>
      <c r="ET893" s="70"/>
      <c r="EU893" s="70"/>
      <c r="EV893" s="70"/>
      <c r="EW893" s="70"/>
      <c r="EX893" s="70"/>
      <c r="EY893" s="70"/>
      <c r="EZ893" s="70"/>
      <c r="FA893" s="70"/>
      <c r="FB893" s="70"/>
      <c r="FC893" s="70"/>
      <c r="FD893" s="70"/>
      <c r="FE893" s="70"/>
      <c r="FF893" s="70"/>
      <c r="FG893" s="70"/>
      <c r="FH893" s="70"/>
      <c r="FI893" s="70"/>
      <c r="FJ893" s="70"/>
      <c r="FK893" s="70"/>
      <c r="FL893" s="70"/>
    </row>
    <row r="894" spans="1:191" ht="7.5" customHeight="1" x14ac:dyDescent="0.4">
      <c r="G894" s="160">
        <f>1018735-G893</f>
        <v>-83925</v>
      </c>
    </row>
    <row r="895" spans="1:191" s="89" customFormat="1" ht="15" customHeight="1" x14ac:dyDescent="0.4">
      <c r="A895" s="46" t="s">
        <v>980</v>
      </c>
      <c r="B895" s="46"/>
      <c r="C895" s="46"/>
      <c r="D895" s="46"/>
      <c r="E895" s="46"/>
      <c r="F895" s="90"/>
      <c r="G895" s="118"/>
      <c r="H895" s="102"/>
      <c r="I895" s="103"/>
      <c r="J895" s="103"/>
      <c r="K895" s="103"/>
      <c r="L895" s="48"/>
      <c r="M895" s="103"/>
      <c r="N895" s="103"/>
      <c r="O895" s="104"/>
      <c r="P895" s="103"/>
      <c r="Q895" s="103"/>
      <c r="R895" s="103"/>
      <c r="S895" s="103"/>
      <c r="T895" s="101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  <c r="EO895" s="2"/>
      <c r="EP895" s="2"/>
      <c r="EQ895" s="2"/>
      <c r="ER895" s="2"/>
      <c r="ES895" s="2"/>
      <c r="ET895" s="2"/>
      <c r="EU895" s="2"/>
      <c r="EV895" s="2"/>
      <c r="EW895" s="2"/>
      <c r="EX895" s="2"/>
      <c r="EY895" s="2"/>
      <c r="EZ895" s="2"/>
      <c r="FA895" s="2"/>
      <c r="FB895" s="2"/>
      <c r="FC895" s="2"/>
      <c r="FD895" s="2"/>
      <c r="FE895" s="2"/>
      <c r="FF895" s="2"/>
      <c r="FG895" s="2"/>
      <c r="FH895" s="2"/>
      <c r="FI895" s="2"/>
      <c r="FJ895" s="2"/>
      <c r="FK895" s="2"/>
      <c r="FL895" s="2"/>
      <c r="FM895" s="2"/>
      <c r="FN895" s="2"/>
      <c r="FO895" s="2"/>
      <c r="FP895" s="2"/>
      <c r="FQ895" s="2"/>
      <c r="FR895" s="2"/>
      <c r="FS895" s="2"/>
      <c r="FT895" s="2"/>
      <c r="FU895" s="2"/>
      <c r="FV895" s="2"/>
      <c r="FW895" s="2"/>
      <c r="FX895" s="2"/>
      <c r="FY895" s="2"/>
      <c r="FZ895" s="2"/>
      <c r="GA895" s="2"/>
      <c r="GB895" s="2"/>
      <c r="GC895" s="2"/>
      <c r="GD895" s="2"/>
      <c r="GE895" s="2"/>
      <c r="GF895" s="2"/>
      <c r="GG895" s="2"/>
      <c r="GH895" s="2"/>
      <c r="GI895" s="2"/>
    </row>
    <row r="896" spans="1:191" s="2" customFormat="1" ht="7.5" customHeight="1" x14ac:dyDescent="0.4">
      <c r="A896" s="51"/>
      <c r="B896" s="51"/>
      <c r="C896" s="51"/>
      <c r="D896" s="51"/>
      <c r="E896" s="51"/>
      <c r="F896" s="142"/>
      <c r="G896" s="3"/>
      <c r="H896" s="52"/>
      <c r="I896" s="5"/>
      <c r="J896" s="5"/>
      <c r="K896" s="5"/>
      <c r="L896" s="43"/>
      <c r="M896" s="5"/>
      <c r="N896" s="5"/>
      <c r="O896" s="6"/>
      <c r="P896" s="5"/>
      <c r="Q896" s="5"/>
      <c r="R896" s="5"/>
      <c r="S896" s="5"/>
    </row>
    <row r="897" spans="1:191" s="2" customFormat="1" ht="15" customHeight="1" x14ac:dyDescent="0.4">
      <c r="A897" s="1">
        <v>1</v>
      </c>
      <c r="B897" s="133" t="s">
        <v>981</v>
      </c>
      <c r="C897" s="1" t="s">
        <v>30</v>
      </c>
      <c r="D897" s="1" t="s">
        <v>980</v>
      </c>
      <c r="E897" s="1" t="s">
        <v>976</v>
      </c>
      <c r="F897" s="1" t="s">
        <v>32</v>
      </c>
      <c r="G897" s="3">
        <v>18000</v>
      </c>
      <c r="H897" s="52">
        <v>0</v>
      </c>
      <c r="I897" s="5">
        <v>25</v>
      </c>
      <c r="J897" s="5">
        <f>+G897*2.87%</f>
        <v>516.6</v>
      </c>
      <c r="K897" s="53">
        <f>+G897*7.1%</f>
        <v>1277.9999999999998</v>
      </c>
      <c r="L897" s="53">
        <f>+G897*1.15%</f>
        <v>207</v>
      </c>
      <c r="M897" s="5">
        <f>+G897*3.04%</f>
        <v>547.20000000000005</v>
      </c>
      <c r="N897" s="53">
        <f>+G897*7.09%</f>
        <v>1276.2</v>
      </c>
      <c r="O897" s="6">
        <v>0</v>
      </c>
      <c r="P897" s="5">
        <f>SUM(J897:N897)</f>
        <v>3825</v>
      </c>
      <c r="Q897" s="5">
        <f>+H897+I897+J897+M897+O897</f>
        <v>1088.8000000000002</v>
      </c>
      <c r="R897" s="5">
        <f>+K897+L897+N897</f>
        <v>2761.2</v>
      </c>
      <c r="S897" s="55">
        <f>+G897-Q897</f>
        <v>16911.2</v>
      </c>
      <c r="T897" s="1">
        <v>111</v>
      </c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</row>
    <row r="898" spans="1:191" s="2" customFormat="1" ht="15" customHeight="1" x14ac:dyDescent="0.4">
      <c r="A898" s="1">
        <v>2</v>
      </c>
      <c r="B898" s="2" t="s">
        <v>982</v>
      </c>
      <c r="C898" s="1" t="s">
        <v>30</v>
      </c>
      <c r="D898" s="1" t="s">
        <v>980</v>
      </c>
      <c r="E898" s="1" t="s">
        <v>976</v>
      </c>
      <c r="F898" s="1" t="s">
        <v>32</v>
      </c>
      <c r="G898" s="3">
        <v>18000</v>
      </c>
      <c r="H898" s="56">
        <v>0</v>
      </c>
      <c r="I898" s="5">
        <v>25</v>
      </c>
      <c r="J898" s="5">
        <f t="shared" ref="J898:J947" si="270">+G898*2.87%</f>
        <v>516.6</v>
      </c>
      <c r="K898" s="53">
        <f t="shared" ref="K898:K947" si="271">+G898*7.1%</f>
        <v>1277.9999999999998</v>
      </c>
      <c r="L898" s="53">
        <f t="shared" ref="L898:L946" si="272">+G898*1.15%</f>
        <v>207</v>
      </c>
      <c r="M898" s="5">
        <f t="shared" ref="M898:M946" si="273">+G898*3.04%</f>
        <v>547.20000000000005</v>
      </c>
      <c r="N898" s="53">
        <f t="shared" ref="N898:N946" si="274">+G898*7.09%</f>
        <v>1276.2</v>
      </c>
      <c r="O898" s="6">
        <v>0</v>
      </c>
      <c r="P898" s="5">
        <f t="shared" ref="P898:P946" si="275">SUM(J898:N898)</f>
        <v>3825</v>
      </c>
      <c r="Q898" s="5">
        <f t="shared" ref="Q898:Q946" si="276">+H898+I898+J898+M898+O898</f>
        <v>1088.8000000000002</v>
      </c>
      <c r="R898" s="5">
        <f t="shared" ref="R898:R946" si="277">+K898+L898+N898</f>
        <v>2761.2</v>
      </c>
      <c r="S898" s="55">
        <f t="shared" ref="S898:S946" si="278">+G898-Q898</f>
        <v>16911.2</v>
      </c>
      <c r="T898" s="1">
        <v>111</v>
      </c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</row>
    <row r="899" spans="1:191" s="2" customFormat="1" ht="15" customHeight="1" x14ac:dyDescent="0.4">
      <c r="A899" s="1">
        <v>3</v>
      </c>
      <c r="B899" s="2" t="s">
        <v>983</v>
      </c>
      <c r="C899" s="1" t="s">
        <v>30</v>
      </c>
      <c r="D899" s="1" t="s">
        <v>980</v>
      </c>
      <c r="E899" s="1" t="s">
        <v>976</v>
      </c>
      <c r="F899" s="1" t="s">
        <v>32</v>
      </c>
      <c r="G899" s="3">
        <v>18000</v>
      </c>
      <c r="H899" s="56">
        <v>0</v>
      </c>
      <c r="I899" s="5">
        <v>25</v>
      </c>
      <c r="J899" s="5">
        <f t="shared" si="270"/>
        <v>516.6</v>
      </c>
      <c r="K899" s="53">
        <f t="shared" si="271"/>
        <v>1277.9999999999998</v>
      </c>
      <c r="L899" s="53">
        <f>+G899*1.15%</f>
        <v>207</v>
      </c>
      <c r="M899" s="5">
        <f>+G899*3.04%</f>
        <v>547.20000000000005</v>
      </c>
      <c r="N899" s="53">
        <f>+G899*7.09%</f>
        <v>1276.2</v>
      </c>
      <c r="O899" s="6">
        <v>0</v>
      </c>
      <c r="P899" s="5">
        <f>SUM(J899:N899)</f>
        <v>3825</v>
      </c>
      <c r="Q899" s="5">
        <f>+H899+I899+J899+M899+O899</f>
        <v>1088.8000000000002</v>
      </c>
      <c r="R899" s="5">
        <f>+K899+L899+N899</f>
        <v>2761.2</v>
      </c>
      <c r="S899" s="55">
        <f>+G899-Q899</f>
        <v>16911.2</v>
      </c>
      <c r="T899" s="1">
        <v>111</v>
      </c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</row>
    <row r="900" spans="1:191" s="2" customFormat="1" ht="15" customHeight="1" x14ac:dyDescent="0.4">
      <c r="A900" s="1">
        <v>4</v>
      </c>
      <c r="B900" s="2" t="s">
        <v>984</v>
      </c>
      <c r="C900" s="1" t="s">
        <v>30</v>
      </c>
      <c r="D900" s="1" t="s">
        <v>980</v>
      </c>
      <c r="E900" s="1" t="s">
        <v>976</v>
      </c>
      <c r="F900" s="1" t="s">
        <v>32</v>
      </c>
      <c r="G900" s="3">
        <v>18000</v>
      </c>
      <c r="H900" s="56">
        <v>0</v>
      </c>
      <c r="I900" s="5">
        <v>25</v>
      </c>
      <c r="J900" s="5">
        <f t="shared" si="270"/>
        <v>516.6</v>
      </c>
      <c r="K900" s="53">
        <f t="shared" si="271"/>
        <v>1277.9999999999998</v>
      </c>
      <c r="L900" s="53">
        <f>+G900*1.15%</f>
        <v>207</v>
      </c>
      <c r="M900" s="5">
        <f>+G900*3.04%</f>
        <v>547.20000000000005</v>
      </c>
      <c r="N900" s="53">
        <f>+G900*7.09%</f>
        <v>1276.2</v>
      </c>
      <c r="O900" s="6">
        <v>0</v>
      </c>
      <c r="P900" s="5">
        <f>SUM(J900:N900)</f>
        <v>3825</v>
      </c>
      <c r="Q900" s="5">
        <f>+H900+I900+J900+M900+O900</f>
        <v>1088.8000000000002</v>
      </c>
      <c r="R900" s="5">
        <f>+K900+L900+N900</f>
        <v>2761.2</v>
      </c>
      <c r="S900" s="55">
        <f>+G900-Q900</f>
        <v>16911.2</v>
      </c>
      <c r="T900" s="1">
        <v>111</v>
      </c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</row>
    <row r="901" spans="1:191" s="2" customFormat="1" ht="15" customHeight="1" x14ac:dyDescent="0.4">
      <c r="A901" s="1">
        <v>5</v>
      </c>
      <c r="B901" s="2" t="s">
        <v>985</v>
      </c>
      <c r="C901" s="1" t="s">
        <v>30</v>
      </c>
      <c r="D901" s="1" t="s">
        <v>980</v>
      </c>
      <c r="E901" s="1" t="s">
        <v>976</v>
      </c>
      <c r="F901" s="1" t="s">
        <v>32</v>
      </c>
      <c r="G901" s="3">
        <v>18000</v>
      </c>
      <c r="H901" s="56">
        <v>0</v>
      </c>
      <c r="I901" s="5">
        <v>25</v>
      </c>
      <c r="J901" s="5">
        <f t="shared" si="270"/>
        <v>516.6</v>
      </c>
      <c r="K901" s="53">
        <f t="shared" si="271"/>
        <v>1277.9999999999998</v>
      </c>
      <c r="L901" s="53">
        <f t="shared" si="272"/>
        <v>207</v>
      </c>
      <c r="M901" s="5">
        <f t="shared" si="273"/>
        <v>547.20000000000005</v>
      </c>
      <c r="N901" s="53">
        <f t="shared" si="274"/>
        <v>1276.2</v>
      </c>
      <c r="O901" s="6">
        <v>0</v>
      </c>
      <c r="P901" s="5">
        <f t="shared" si="275"/>
        <v>3825</v>
      </c>
      <c r="Q901" s="5">
        <f t="shared" si="276"/>
        <v>1088.8000000000002</v>
      </c>
      <c r="R901" s="5">
        <f t="shared" si="277"/>
        <v>2761.2</v>
      </c>
      <c r="S901" s="55">
        <f t="shared" si="278"/>
        <v>16911.2</v>
      </c>
      <c r="T901" s="1">
        <v>111</v>
      </c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</row>
    <row r="902" spans="1:191" s="2" customFormat="1" ht="15" customHeight="1" x14ac:dyDescent="0.4">
      <c r="A902" s="1">
        <v>6</v>
      </c>
      <c r="B902" s="2" t="s">
        <v>986</v>
      </c>
      <c r="C902" s="1" t="s">
        <v>30</v>
      </c>
      <c r="D902" s="1" t="s">
        <v>980</v>
      </c>
      <c r="E902" s="1" t="s">
        <v>976</v>
      </c>
      <c r="F902" s="1" t="s">
        <v>32</v>
      </c>
      <c r="G902" s="3">
        <v>18000</v>
      </c>
      <c r="H902" s="56">
        <v>0</v>
      </c>
      <c r="I902" s="5">
        <v>25</v>
      </c>
      <c r="J902" s="5">
        <f t="shared" si="270"/>
        <v>516.6</v>
      </c>
      <c r="K902" s="53">
        <f t="shared" si="271"/>
        <v>1277.9999999999998</v>
      </c>
      <c r="L902" s="53">
        <f t="shared" si="272"/>
        <v>207</v>
      </c>
      <c r="M902" s="5">
        <f t="shared" si="273"/>
        <v>547.20000000000005</v>
      </c>
      <c r="N902" s="53">
        <f t="shared" si="274"/>
        <v>1276.2</v>
      </c>
      <c r="O902" s="6">
        <v>0</v>
      </c>
      <c r="P902" s="5">
        <f t="shared" si="275"/>
        <v>3825</v>
      </c>
      <c r="Q902" s="5">
        <f t="shared" si="276"/>
        <v>1088.8000000000002</v>
      </c>
      <c r="R902" s="5">
        <f t="shared" si="277"/>
        <v>2761.2</v>
      </c>
      <c r="S902" s="55">
        <f t="shared" si="278"/>
        <v>16911.2</v>
      </c>
      <c r="T902" s="1">
        <v>111</v>
      </c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</row>
    <row r="903" spans="1:191" s="2" customFormat="1" ht="15" customHeight="1" x14ac:dyDescent="0.4">
      <c r="A903" s="1">
        <v>7</v>
      </c>
      <c r="B903" s="2" t="s">
        <v>987</v>
      </c>
      <c r="C903" s="1" t="s">
        <v>30</v>
      </c>
      <c r="D903" s="1" t="s">
        <v>980</v>
      </c>
      <c r="E903" s="1" t="s">
        <v>976</v>
      </c>
      <c r="F903" s="1" t="s">
        <v>32</v>
      </c>
      <c r="G903" s="3">
        <v>18000</v>
      </c>
      <c r="H903" s="56">
        <v>0</v>
      </c>
      <c r="I903" s="5">
        <v>25</v>
      </c>
      <c r="J903" s="5">
        <f t="shared" si="270"/>
        <v>516.6</v>
      </c>
      <c r="K903" s="53">
        <f t="shared" si="271"/>
        <v>1277.9999999999998</v>
      </c>
      <c r="L903" s="53">
        <f>+G903*1.15%</f>
        <v>207</v>
      </c>
      <c r="M903" s="5">
        <f>+G903*3.04%</f>
        <v>547.20000000000005</v>
      </c>
      <c r="N903" s="53">
        <f>+G903*7.09%</f>
        <v>1276.2</v>
      </c>
      <c r="O903" s="6">
        <v>0</v>
      </c>
      <c r="P903" s="5">
        <f>SUM(J903:N903)</f>
        <v>3825</v>
      </c>
      <c r="Q903" s="5">
        <f>+H903+I903+J903+M903+O903</f>
        <v>1088.8000000000002</v>
      </c>
      <c r="R903" s="5">
        <f>+K903+L903+N903</f>
        <v>2761.2</v>
      </c>
      <c r="S903" s="55">
        <f>+G903-Q903</f>
        <v>16911.2</v>
      </c>
      <c r="T903" s="1">
        <v>111</v>
      </c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</row>
    <row r="904" spans="1:191" s="2" customFormat="1" ht="15" customHeight="1" x14ac:dyDescent="0.4">
      <c r="A904" s="1">
        <v>8</v>
      </c>
      <c r="B904" s="2" t="s">
        <v>988</v>
      </c>
      <c r="C904" s="1" t="s">
        <v>30</v>
      </c>
      <c r="D904" s="1" t="s">
        <v>980</v>
      </c>
      <c r="E904" s="1" t="s">
        <v>175</v>
      </c>
      <c r="F904" s="1" t="s">
        <v>32</v>
      </c>
      <c r="G904" s="3">
        <v>20350</v>
      </c>
      <c r="H904" s="56">
        <v>0</v>
      </c>
      <c r="I904" s="5">
        <v>25</v>
      </c>
      <c r="J904" s="5">
        <f t="shared" si="270"/>
        <v>584.04499999999996</v>
      </c>
      <c r="K904" s="53">
        <f t="shared" si="271"/>
        <v>1444.85</v>
      </c>
      <c r="L904" s="53">
        <f t="shared" si="272"/>
        <v>234.02500000000001</v>
      </c>
      <c r="M904" s="5">
        <f t="shared" si="273"/>
        <v>618.64</v>
      </c>
      <c r="N904" s="53">
        <f t="shared" si="274"/>
        <v>1442.8150000000001</v>
      </c>
      <c r="O904" s="6">
        <v>0</v>
      </c>
      <c r="P904" s="5">
        <f t="shared" si="275"/>
        <v>4324.375</v>
      </c>
      <c r="Q904" s="5">
        <f t="shared" si="276"/>
        <v>1227.6849999999999</v>
      </c>
      <c r="R904" s="5">
        <f t="shared" si="277"/>
        <v>3121.69</v>
      </c>
      <c r="S904" s="55">
        <f t="shared" si="278"/>
        <v>19122.314999999999</v>
      </c>
      <c r="T904" s="1">
        <v>111</v>
      </c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</row>
    <row r="905" spans="1:191" s="2" customFormat="1" ht="15" customHeight="1" x14ac:dyDescent="0.4">
      <c r="A905" s="1">
        <v>9</v>
      </c>
      <c r="B905" s="2" t="s">
        <v>989</v>
      </c>
      <c r="C905" s="1" t="s">
        <v>30</v>
      </c>
      <c r="D905" s="1" t="s">
        <v>980</v>
      </c>
      <c r="E905" s="1" t="s">
        <v>976</v>
      </c>
      <c r="F905" s="1" t="s">
        <v>32</v>
      </c>
      <c r="G905" s="3">
        <v>18000</v>
      </c>
      <c r="H905" s="56">
        <v>0</v>
      </c>
      <c r="I905" s="5">
        <v>25</v>
      </c>
      <c r="J905" s="5">
        <f t="shared" si="270"/>
        <v>516.6</v>
      </c>
      <c r="K905" s="53">
        <f t="shared" si="271"/>
        <v>1277.9999999999998</v>
      </c>
      <c r="L905" s="53">
        <f t="shared" si="272"/>
        <v>207</v>
      </c>
      <c r="M905" s="5">
        <f t="shared" si="273"/>
        <v>547.20000000000005</v>
      </c>
      <c r="N905" s="53">
        <f t="shared" si="274"/>
        <v>1276.2</v>
      </c>
      <c r="O905" s="6">
        <v>0</v>
      </c>
      <c r="P905" s="5">
        <f t="shared" si="275"/>
        <v>3825</v>
      </c>
      <c r="Q905" s="5">
        <f t="shared" si="276"/>
        <v>1088.8000000000002</v>
      </c>
      <c r="R905" s="5">
        <f t="shared" si="277"/>
        <v>2761.2</v>
      </c>
      <c r="S905" s="55">
        <f t="shared" si="278"/>
        <v>16911.2</v>
      </c>
      <c r="T905" s="1">
        <v>111</v>
      </c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</row>
    <row r="906" spans="1:191" ht="15" customHeight="1" x14ac:dyDescent="0.4">
      <c r="A906" s="1">
        <v>10</v>
      </c>
      <c r="B906" s="2" t="s">
        <v>990</v>
      </c>
      <c r="C906" s="1" t="s">
        <v>30</v>
      </c>
      <c r="D906" s="1" t="s">
        <v>980</v>
      </c>
      <c r="E906" s="1" t="s">
        <v>175</v>
      </c>
      <c r="F906" s="1" t="s">
        <v>32</v>
      </c>
      <c r="G906" s="3">
        <v>20350</v>
      </c>
      <c r="H906" s="56">
        <v>0</v>
      </c>
      <c r="I906" s="5">
        <v>25</v>
      </c>
      <c r="J906" s="5">
        <f t="shared" si="270"/>
        <v>584.04499999999996</v>
      </c>
      <c r="K906" s="53">
        <f t="shared" si="271"/>
        <v>1444.85</v>
      </c>
      <c r="L906" s="53">
        <f>+G906*1.15%</f>
        <v>234.02500000000001</v>
      </c>
      <c r="M906" s="5">
        <f>+G906*3.04%</f>
        <v>618.64</v>
      </c>
      <c r="N906" s="53">
        <f>+G906*7.09%</f>
        <v>1442.8150000000001</v>
      </c>
      <c r="O906" s="6">
        <v>0</v>
      </c>
      <c r="P906" s="5">
        <f>SUM(J906:N906)</f>
        <v>4324.375</v>
      </c>
      <c r="Q906" s="5">
        <f>+H906+I906+J906+M906+O906</f>
        <v>1227.6849999999999</v>
      </c>
      <c r="R906" s="5">
        <f>+K906+L906+N906</f>
        <v>3121.69</v>
      </c>
      <c r="S906" s="55">
        <f>+G906-Q906</f>
        <v>19122.314999999999</v>
      </c>
      <c r="T906" s="1">
        <v>111</v>
      </c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7"/>
      <c r="FN906" s="7"/>
      <c r="FO906" s="7"/>
      <c r="FP906" s="7"/>
      <c r="FQ906" s="7"/>
      <c r="FR906" s="7"/>
      <c r="FS906" s="7"/>
      <c r="FT906" s="7"/>
      <c r="FU906" s="7"/>
      <c r="FV906" s="7"/>
      <c r="FW906" s="7"/>
      <c r="FX906" s="7"/>
      <c r="FY906" s="7"/>
      <c r="FZ906" s="7"/>
      <c r="GA906" s="7"/>
      <c r="GB906" s="7"/>
      <c r="GC906" s="7"/>
      <c r="GD906" s="7"/>
      <c r="GE906" s="7"/>
      <c r="GF906" s="7"/>
      <c r="GG906" s="7"/>
      <c r="GH906" s="7"/>
      <c r="GI906" s="7"/>
    </row>
    <row r="907" spans="1:191" ht="15" customHeight="1" x14ac:dyDescent="0.4">
      <c r="A907" s="1">
        <v>11</v>
      </c>
      <c r="B907" s="2" t="s">
        <v>991</v>
      </c>
      <c r="C907" s="1" t="s">
        <v>30</v>
      </c>
      <c r="D907" s="1" t="s">
        <v>980</v>
      </c>
      <c r="E907" s="1" t="s">
        <v>173</v>
      </c>
      <c r="F907" s="1" t="s">
        <v>32</v>
      </c>
      <c r="G907" s="3">
        <v>20350</v>
      </c>
      <c r="H907" s="56">
        <v>0</v>
      </c>
      <c r="I907" s="5">
        <v>25</v>
      </c>
      <c r="J907" s="5">
        <f t="shared" si="270"/>
        <v>584.04499999999996</v>
      </c>
      <c r="K907" s="53">
        <f t="shared" si="271"/>
        <v>1444.85</v>
      </c>
      <c r="L907" s="53">
        <f>+G907*1.15%</f>
        <v>234.02500000000001</v>
      </c>
      <c r="M907" s="5">
        <f>+G907*3.04%</f>
        <v>618.64</v>
      </c>
      <c r="N907" s="53">
        <f>+G907*7.09%</f>
        <v>1442.8150000000001</v>
      </c>
      <c r="O907" s="6">
        <v>0</v>
      </c>
      <c r="P907" s="5">
        <f>SUM(J907:N907)</f>
        <v>4324.375</v>
      </c>
      <c r="Q907" s="5">
        <f>+H907+I907+J907+M907+O907</f>
        <v>1227.6849999999999</v>
      </c>
      <c r="R907" s="5">
        <f>+K907+L907+N907</f>
        <v>3121.69</v>
      </c>
      <c r="S907" s="55">
        <f>+G907-Q907</f>
        <v>19122.314999999999</v>
      </c>
      <c r="T907" s="1">
        <v>111</v>
      </c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7"/>
      <c r="FN907" s="7"/>
      <c r="FO907" s="7"/>
      <c r="FP907" s="7"/>
      <c r="FQ907" s="7"/>
      <c r="FR907" s="7"/>
      <c r="FS907" s="7"/>
      <c r="FT907" s="7"/>
      <c r="FU907" s="7"/>
      <c r="FV907" s="7"/>
      <c r="FW907" s="7"/>
      <c r="FX907" s="7"/>
      <c r="FY907" s="7"/>
      <c r="FZ907" s="7"/>
      <c r="GA907" s="7"/>
      <c r="GB907" s="7"/>
      <c r="GC907" s="7"/>
      <c r="GD907" s="7"/>
      <c r="GE907" s="7"/>
      <c r="GF907" s="7"/>
      <c r="GG907" s="7"/>
      <c r="GH907" s="7"/>
      <c r="GI907" s="7"/>
    </row>
    <row r="908" spans="1:191" s="2" customFormat="1" ht="15" customHeight="1" x14ac:dyDescent="0.4">
      <c r="A908" s="1">
        <v>12</v>
      </c>
      <c r="B908" s="2" t="s">
        <v>992</v>
      </c>
      <c r="C908" s="1" t="s">
        <v>30</v>
      </c>
      <c r="D908" s="1" t="s">
        <v>980</v>
      </c>
      <c r="E908" s="1" t="s">
        <v>175</v>
      </c>
      <c r="F908" s="1" t="s">
        <v>32</v>
      </c>
      <c r="G908" s="3">
        <v>20350</v>
      </c>
      <c r="H908" s="56">
        <v>0</v>
      </c>
      <c r="I908" s="5">
        <v>25</v>
      </c>
      <c r="J908" s="5">
        <f t="shared" si="270"/>
        <v>584.04499999999996</v>
      </c>
      <c r="K908" s="53">
        <f t="shared" si="271"/>
        <v>1444.85</v>
      </c>
      <c r="L908" s="53">
        <f>+G908*1.15%</f>
        <v>234.02500000000001</v>
      </c>
      <c r="M908" s="5">
        <f>+G908*3.04%</f>
        <v>618.64</v>
      </c>
      <c r="N908" s="53">
        <f>+G908*7.09%</f>
        <v>1442.8150000000001</v>
      </c>
      <c r="O908" s="6">
        <v>0</v>
      </c>
      <c r="P908" s="5">
        <f>SUM(J908:N908)</f>
        <v>4324.375</v>
      </c>
      <c r="Q908" s="5">
        <f>+H908+I908+J908+M908+O908</f>
        <v>1227.6849999999999</v>
      </c>
      <c r="R908" s="5">
        <f>+K908+L908+N908</f>
        <v>3121.69</v>
      </c>
      <c r="S908" s="55">
        <f>+G908-Q908</f>
        <v>19122.314999999999</v>
      </c>
      <c r="T908" s="1">
        <v>111</v>
      </c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</row>
    <row r="909" spans="1:191" s="2" customFormat="1" ht="15" customHeight="1" x14ac:dyDescent="0.4">
      <c r="A909" s="1">
        <v>13</v>
      </c>
      <c r="B909" s="2" t="s">
        <v>993</v>
      </c>
      <c r="C909" s="1" t="s">
        <v>30</v>
      </c>
      <c r="D909" s="1" t="s">
        <v>980</v>
      </c>
      <c r="E909" s="1" t="s">
        <v>175</v>
      </c>
      <c r="F909" s="1" t="s">
        <v>32</v>
      </c>
      <c r="G909" s="3">
        <v>20350</v>
      </c>
      <c r="H909" s="56">
        <v>0</v>
      </c>
      <c r="I909" s="5">
        <v>25</v>
      </c>
      <c r="J909" s="5">
        <f t="shared" si="270"/>
        <v>584.04499999999996</v>
      </c>
      <c r="K909" s="53">
        <f t="shared" si="271"/>
        <v>1444.85</v>
      </c>
      <c r="L909" s="53">
        <f t="shared" si="272"/>
        <v>234.02500000000001</v>
      </c>
      <c r="M909" s="5">
        <f t="shared" si="273"/>
        <v>618.64</v>
      </c>
      <c r="N909" s="53">
        <f t="shared" si="274"/>
        <v>1442.8150000000001</v>
      </c>
      <c r="O909" s="6">
        <v>0</v>
      </c>
      <c r="P909" s="5">
        <f t="shared" si="275"/>
        <v>4324.375</v>
      </c>
      <c r="Q909" s="5">
        <f t="shared" si="276"/>
        <v>1227.6849999999999</v>
      </c>
      <c r="R909" s="5">
        <f t="shared" si="277"/>
        <v>3121.69</v>
      </c>
      <c r="S909" s="55">
        <f t="shared" si="278"/>
        <v>19122.314999999999</v>
      </c>
      <c r="T909" s="1">
        <v>111</v>
      </c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</row>
    <row r="910" spans="1:191" s="2" customFormat="1" ht="15" customHeight="1" x14ac:dyDescent="0.4">
      <c r="A910" s="1">
        <v>14</v>
      </c>
      <c r="B910" s="2" t="s">
        <v>994</v>
      </c>
      <c r="C910" s="1" t="s">
        <v>30</v>
      </c>
      <c r="D910" s="1" t="s">
        <v>980</v>
      </c>
      <c r="E910" s="1" t="s">
        <v>175</v>
      </c>
      <c r="F910" s="1" t="s">
        <v>32</v>
      </c>
      <c r="G910" s="3">
        <v>20350</v>
      </c>
      <c r="H910" s="56">
        <v>0</v>
      </c>
      <c r="I910" s="5">
        <v>25</v>
      </c>
      <c r="J910" s="5">
        <f t="shared" si="270"/>
        <v>584.04499999999996</v>
      </c>
      <c r="K910" s="53">
        <f t="shared" si="271"/>
        <v>1444.85</v>
      </c>
      <c r="L910" s="53">
        <f t="shared" si="272"/>
        <v>234.02500000000001</v>
      </c>
      <c r="M910" s="5">
        <f t="shared" si="273"/>
        <v>618.64</v>
      </c>
      <c r="N910" s="53">
        <f t="shared" si="274"/>
        <v>1442.8150000000001</v>
      </c>
      <c r="O910" s="6">
        <v>0</v>
      </c>
      <c r="P910" s="5">
        <f t="shared" si="275"/>
        <v>4324.375</v>
      </c>
      <c r="Q910" s="5">
        <f t="shared" si="276"/>
        <v>1227.6849999999999</v>
      </c>
      <c r="R910" s="5">
        <f t="shared" si="277"/>
        <v>3121.69</v>
      </c>
      <c r="S910" s="55">
        <f t="shared" si="278"/>
        <v>19122.314999999999</v>
      </c>
      <c r="T910" s="1">
        <v>111</v>
      </c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</row>
    <row r="911" spans="1:191" s="2" customFormat="1" ht="15" customHeight="1" x14ac:dyDescent="0.4">
      <c r="A911" s="1">
        <v>15</v>
      </c>
      <c r="B911" s="2" t="s">
        <v>995</v>
      </c>
      <c r="C911" s="1" t="s">
        <v>30</v>
      </c>
      <c r="D911" s="1" t="s">
        <v>980</v>
      </c>
      <c r="E911" s="1" t="s">
        <v>996</v>
      </c>
      <c r="F911" s="1" t="s">
        <v>32</v>
      </c>
      <c r="G911" s="3">
        <v>20350</v>
      </c>
      <c r="H911" s="56">
        <v>0</v>
      </c>
      <c r="I911" s="5">
        <v>25</v>
      </c>
      <c r="J911" s="5">
        <f t="shared" si="270"/>
        <v>584.04499999999996</v>
      </c>
      <c r="K911" s="53">
        <f t="shared" si="271"/>
        <v>1444.85</v>
      </c>
      <c r="L911" s="53">
        <f t="shared" si="272"/>
        <v>234.02500000000001</v>
      </c>
      <c r="M911" s="5">
        <f t="shared" si="273"/>
        <v>618.64</v>
      </c>
      <c r="N911" s="53">
        <f t="shared" si="274"/>
        <v>1442.8150000000001</v>
      </c>
      <c r="O911" s="6">
        <v>0</v>
      </c>
      <c r="P911" s="5">
        <f t="shared" si="275"/>
        <v>4324.375</v>
      </c>
      <c r="Q911" s="5">
        <f t="shared" si="276"/>
        <v>1227.6849999999999</v>
      </c>
      <c r="R911" s="5">
        <f t="shared" si="277"/>
        <v>3121.69</v>
      </c>
      <c r="S911" s="55">
        <f t="shared" si="278"/>
        <v>19122.314999999999</v>
      </c>
      <c r="T911" s="1">
        <v>111</v>
      </c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</row>
    <row r="912" spans="1:191" s="2" customFormat="1" ht="15" customHeight="1" x14ac:dyDescent="0.4">
      <c r="A912" s="1">
        <v>16</v>
      </c>
      <c r="B912" s="2" t="s">
        <v>997</v>
      </c>
      <c r="C912" s="1" t="s">
        <v>30</v>
      </c>
      <c r="D912" s="1" t="s">
        <v>980</v>
      </c>
      <c r="E912" s="156" t="s">
        <v>998</v>
      </c>
      <c r="F912" s="1" t="s">
        <v>32</v>
      </c>
      <c r="G912" s="3">
        <v>18000</v>
      </c>
      <c r="H912" s="56">
        <v>0</v>
      </c>
      <c r="I912" s="5">
        <v>25</v>
      </c>
      <c r="J912" s="5">
        <f t="shared" si="270"/>
        <v>516.6</v>
      </c>
      <c r="K912" s="53">
        <f t="shared" si="271"/>
        <v>1277.9999999999998</v>
      </c>
      <c r="L912" s="53">
        <f t="shared" si="272"/>
        <v>207</v>
      </c>
      <c r="M912" s="5">
        <f t="shared" si="273"/>
        <v>547.20000000000005</v>
      </c>
      <c r="N912" s="53">
        <f t="shared" si="274"/>
        <v>1276.2</v>
      </c>
      <c r="O912" s="6">
        <v>0</v>
      </c>
      <c r="P912" s="5">
        <f t="shared" si="275"/>
        <v>3825</v>
      </c>
      <c r="Q912" s="5">
        <f t="shared" si="276"/>
        <v>1088.8000000000002</v>
      </c>
      <c r="R912" s="5">
        <f t="shared" si="277"/>
        <v>2761.2</v>
      </c>
      <c r="S912" s="55">
        <f t="shared" si="278"/>
        <v>16911.2</v>
      </c>
      <c r="T912" s="1">
        <v>111</v>
      </c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</row>
    <row r="913" spans="1:168" s="2" customFormat="1" ht="15" customHeight="1" x14ac:dyDescent="0.4">
      <c r="A913" s="1">
        <v>17</v>
      </c>
      <c r="B913" s="2" t="s">
        <v>999</v>
      </c>
      <c r="C913" s="1" t="s">
        <v>30</v>
      </c>
      <c r="D913" s="1" t="s">
        <v>980</v>
      </c>
      <c r="E913" s="1" t="s">
        <v>976</v>
      </c>
      <c r="F913" s="1" t="s">
        <v>32</v>
      </c>
      <c r="G913" s="3">
        <v>18000</v>
      </c>
      <c r="H913" s="56">
        <v>0</v>
      </c>
      <c r="I913" s="5">
        <v>25</v>
      </c>
      <c r="J913" s="5">
        <f t="shared" si="270"/>
        <v>516.6</v>
      </c>
      <c r="K913" s="53">
        <f t="shared" si="271"/>
        <v>1277.9999999999998</v>
      </c>
      <c r="L913" s="53">
        <f t="shared" si="272"/>
        <v>207</v>
      </c>
      <c r="M913" s="5">
        <f t="shared" si="273"/>
        <v>547.20000000000005</v>
      </c>
      <c r="N913" s="53">
        <f t="shared" si="274"/>
        <v>1276.2</v>
      </c>
      <c r="O913" s="6">
        <v>0</v>
      </c>
      <c r="P913" s="5">
        <f t="shared" si="275"/>
        <v>3825</v>
      </c>
      <c r="Q913" s="5">
        <f t="shared" si="276"/>
        <v>1088.8000000000002</v>
      </c>
      <c r="R913" s="5">
        <f t="shared" si="277"/>
        <v>2761.2</v>
      </c>
      <c r="S913" s="55">
        <f t="shared" si="278"/>
        <v>16911.2</v>
      </c>
      <c r="T913" s="1">
        <v>111</v>
      </c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</row>
    <row r="914" spans="1:168" s="2" customFormat="1" ht="15" customHeight="1" x14ac:dyDescent="0.4">
      <c r="A914" s="1">
        <v>18</v>
      </c>
      <c r="B914" s="2" t="s">
        <v>1000</v>
      </c>
      <c r="C914" s="1" t="s">
        <v>30</v>
      </c>
      <c r="D914" s="1" t="s">
        <v>980</v>
      </c>
      <c r="E914" s="1" t="s">
        <v>976</v>
      </c>
      <c r="F914" s="1" t="s">
        <v>32</v>
      </c>
      <c r="G914" s="3">
        <v>16500</v>
      </c>
      <c r="H914" s="56">
        <v>0</v>
      </c>
      <c r="I914" s="5">
        <v>25</v>
      </c>
      <c r="J914" s="5">
        <f t="shared" si="270"/>
        <v>473.55</v>
      </c>
      <c r="K914" s="53">
        <f t="shared" si="271"/>
        <v>1171.5</v>
      </c>
      <c r="L914" s="53">
        <f t="shared" si="272"/>
        <v>189.75</v>
      </c>
      <c r="M914" s="5">
        <f t="shared" si="273"/>
        <v>501.6</v>
      </c>
      <c r="N914" s="53">
        <f t="shared" si="274"/>
        <v>1169.8500000000001</v>
      </c>
      <c r="O914" s="6">
        <v>0</v>
      </c>
      <c r="P914" s="5">
        <f t="shared" si="275"/>
        <v>3506.25</v>
      </c>
      <c r="Q914" s="5">
        <f t="shared" si="276"/>
        <v>1000.1500000000001</v>
      </c>
      <c r="R914" s="5">
        <f t="shared" si="277"/>
        <v>2531.1000000000004</v>
      </c>
      <c r="S914" s="55">
        <f t="shared" si="278"/>
        <v>15499.85</v>
      </c>
      <c r="T914" s="1">
        <v>111</v>
      </c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</row>
    <row r="915" spans="1:168" s="2" customFormat="1" ht="15" customHeight="1" x14ac:dyDescent="0.4">
      <c r="A915" s="1">
        <v>19</v>
      </c>
      <c r="B915" s="2" t="s">
        <v>1001</v>
      </c>
      <c r="C915" s="1" t="s">
        <v>30</v>
      </c>
      <c r="D915" s="1" t="s">
        <v>980</v>
      </c>
      <c r="E915" s="156" t="s">
        <v>998</v>
      </c>
      <c r="F915" s="1" t="s">
        <v>32</v>
      </c>
      <c r="G915" s="3">
        <v>18000</v>
      </c>
      <c r="H915" s="56">
        <v>0</v>
      </c>
      <c r="I915" s="5">
        <v>25</v>
      </c>
      <c r="J915" s="5">
        <f t="shared" si="270"/>
        <v>516.6</v>
      </c>
      <c r="K915" s="53">
        <f t="shared" si="271"/>
        <v>1277.9999999999998</v>
      </c>
      <c r="L915" s="53">
        <f t="shared" si="272"/>
        <v>207</v>
      </c>
      <c r="M915" s="5">
        <f t="shared" si="273"/>
        <v>547.20000000000005</v>
      </c>
      <c r="N915" s="53">
        <f t="shared" si="274"/>
        <v>1276.2</v>
      </c>
      <c r="O915" s="6">
        <v>1587.38</v>
      </c>
      <c r="P915" s="5">
        <f t="shared" si="275"/>
        <v>3825</v>
      </c>
      <c r="Q915" s="5">
        <f t="shared" si="276"/>
        <v>2676.1800000000003</v>
      </c>
      <c r="R915" s="5">
        <f t="shared" si="277"/>
        <v>2761.2</v>
      </c>
      <c r="S915" s="55">
        <f t="shared" si="278"/>
        <v>15323.82</v>
      </c>
      <c r="T915" s="1">
        <v>111</v>
      </c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</row>
    <row r="916" spans="1:168" s="2" customFormat="1" ht="15" customHeight="1" x14ac:dyDescent="0.4">
      <c r="A916" s="1">
        <v>20</v>
      </c>
      <c r="B916" s="2" t="s">
        <v>1002</v>
      </c>
      <c r="C916" s="1" t="s">
        <v>30</v>
      </c>
      <c r="D916" s="1" t="s">
        <v>980</v>
      </c>
      <c r="E916" s="1" t="s">
        <v>175</v>
      </c>
      <c r="F916" s="1" t="s">
        <v>32</v>
      </c>
      <c r="G916" s="3">
        <v>20350</v>
      </c>
      <c r="H916" s="56">
        <v>0</v>
      </c>
      <c r="I916" s="5">
        <v>25</v>
      </c>
      <c r="J916" s="5">
        <f t="shared" si="270"/>
        <v>584.04499999999996</v>
      </c>
      <c r="K916" s="53">
        <f t="shared" si="271"/>
        <v>1444.85</v>
      </c>
      <c r="L916" s="53">
        <f t="shared" si="272"/>
        <v>234.02500000000001</v>
      </c>
      <c r="M916" s="5">
        <f t="shared" si="273"/>
        <v>618.64</v>
      </c>
      <c r="N916" s="53">
        <f t="shared" si="274"/>
        <v>1442.8150000000001</v>
      </c>
      <c r="O916" s="6">
        <v>0</v>
      </c>
      <c r="P916" s="5">
        <f t="shared" si="275"/>
        <v>4324.375</v>
      </c>
      <c r="Q916" s="5">
        <f t="shared" si="276"/>
        <v>1227.6849999999999</v>
      </c>
      <c r="R916" s="5">
        <f t="shared" si="277"/>
        <v>3121.69</v>
      </c>
      <c r="S916" s="55">
        <f t="shared" si="278"/>
        <v>19122.314999999999</v>
      </c>
      <c r="T916" s="1">
        <v>111</v>
      </c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</row>
    <row r="917" spans="1:168" s="2" customFormat="1" ht="15" customHeight="1" x14ac:dyDescent="0.4">
      <c r="A917" s="1">
        <v>21</v>
      </c>
      <c r="B917" s="2" t="s">
        <v>1003</v>
      </c>
      <c r="C917" s="1" t="s">
        <v>30</v>
      </c>
      <c r="D917" s="1" t="s">
        <v>980</v>
      </c>
      <c r="E917" s="1" t="s">
        <v>175</v>
      </c>
      <c r="F917" s="1" t="s">
        <v>32</v>
      </c>
      <c r="G917" s="3">
        <v>20350</v>
      </c>
      <c r="H917" s="56">
        <v>0</v>
      </c>
      <c r="I917" s="5">
        <v>25</v>
      </c>
      <c r="J917" s="5">
        <f t="shared" si="270"/>
        <v>584.04499999999996</v>
      </c>
      <c r="K917" s="53">
        <f t="shared" si="271"/>
        <v>1444.85</v>
      </c>
      <c r="L917" s="53">
        <f t="shared" si="272"/>
        <v>234.02500000000001</v>
      </c>
      <c r="M917" s="5">
        <f t="shared" si="273"/>
        <v>618.64</v>
      </c>
      <c r="N917" s="53">
        <f t="shared" si="274"/>
        <v>1442.8150000000001</v>
      </c>
      <c r="O917" s="6">
        <v>0</v>
      </c>
      <c r="P917" s="5">
        <f t="shared" si="275"/>
        <v>4324.375</v>
      </c>
      <c r="Q917" s="5">
        <f t="shared" si="276"/>
        <v>1227.6849999999999</v>
      </c>
      <c r="R917" s="5">
        <f t="shared" si="277"/>
        <v>3121.69</v>
      </c>
      <c r="S917" s="55">
        <f t="shared" si="278"/>
        <v>19122.314999999999</v>
      </c>
      <c r="T917" s="1">
        <v>111</v>
      </c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</row>
    <row r="918" spans="1:168" s="2" customFormat="1" ht="15" customHeight="1" x14ac:dyDescent="0.4">
      <c r="A918" s="1">
        <v>22</v>
      </c>
      <c r="B918" s="2" t="s">
        <v>1004</v>
      </c>
      <c r="C918" s="1" t="s">
        <v>30</v>
      </c>
      <c r="D918" s="1" t="s">
        <v>980</v>
      </c>
      <c r="E918" s="1" t="s">
        <v>175</v>
      </c>
      <c r="F918" s="1" t="s">
        <v>32</v>
      </c>
      <c r="G918" s="3">
        <v>20350</v>
      </c>
      <c r="H918" s="56">
        <v>0</v>
      </c>
      <c r="I918" s="5">
        <v>25</v>
      </c>
      <c r="J918" s="5">
        <f t="shared" si="270"/>
        <v>584.04499999999996</v>
      </c>
      <c r="K918" s="53">
        <f t="shared" si="271"/>
        <v>1444.85</v>
      </c>
      <c r="L918" s="53">
        <f t="shared" si="272"/>
        <v>234.02500000000001</v>
      </c>
      <c r="M918" s="5">
        <f t="shared" si="273"/>
        <v>618.64</v>
      </c>
      <c r="N918" s="53">
        <f t="shared" si="274"/>
        <v>1442.8150000000001</v>
      </c>
      <c r="O918" s="6">
        <v>0</v>
      </c>
      <c r="P918" s="5">
        <f t="shared" si="275"/>
        <v>4324.375</v>
      </c>
      <c r="Q918" s="5">
        <f t="shared" si="276"/>
        <v>1227.6849999999999</v>
      </c>
      <c r="R918" s="5">
        <f t="shared" si="277"/>
        <v>3121.69</v>
      </c>
      <c r="S918" s="55">
        <f t="shared" si="278"/>
        <v>19122.314999999999</v>
      </c>
      <c r="T918" s="1">
        <v>111</v>
      </c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</row>
    <row r="919" spans="1:168" s="2" customFormat="1" ht="15" customHeight="1" x14ac:dyDescent="0.4">
      <c r="A919" s="1">
        <v>23</v>
      </c>
      <c r="B919" s="2" t="s">
        <v>1005</v>
      </c>
      <c r="C919" s="1" t="s">
        <v>30</v>
      </c>
      <c r="D919" s="1" t="s">
        <v>980</v>
      </c>
      <c r="E919" s="1" t="s">
        <v>1006</v>
      </c>
      <c r="F919" s="1" t="s">
        <v>32</v>
      </c>
      <c r="G919" s="3">
        <v>20350</v>
      </c>
      <c r="H919" s="56">
        <v>0</v>
      </c>
      <c r="I919" s="5">
        <v>25</v>
      </c>
      <c r="J919" s="5">
        <f t="shared" si="270"/>
        <v>584.04499999999996</v>
      </c>
      <c r="K919" s="53">
        <f t="shared" si="271"/>
        <v>1444.85</v>
      </c>
      <c r="L919" s="53">
        <f t="shared" si="272"/>
        <v>234.02500000000001</v>
      </c>
      <c r="M919" s="5">
        <f t="shared" si="273"/>
        <v>618.64</v>
      </c>
      <c r="N919" s="53">
        <f t="shared" si="274"/>
        <v>1442.8150000000001</v>
      </c>
      <c r="O919" s="6">
        <v>0</v>
      </c>
      <c r="P919" s="5">
        <f t="shared" si="275"/>
        <v>4324.375</v>
      </c>
      <c r="Q919" s="5">
        <f t="shared" si="276"/>
        <v>1227.6849999999999</v>
      </c>
      <c r="R919" s="5">
        <f t="shared" si="277"/>
        <v>3121.69</v>
      </c>
      <c r="S919" s="55">
        <f t="shared" si="278"/>
        <v>19122.314999999999</v>
      </c>
      <c r="T919" s="1">
        <v>111</v>
      </c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</row>
    <row r="920" spans="1:168" s="2" customFormat="1" ht="15" customHeight="1" x14ac:dyDescent="0.4">
      <c r="A920" s="1">
        <v>24</v>
      </c>
      <c r="B920" s="133" t="s">
        <v>1007</v>
      </c>
      <c r="C920" s="1" t="s">
        <v>30</v>
      </c>
      <c r="D920" s="1" t="s">
        <v>980</v>
      </c>
      <c r="E920" s="1" t="s">
        <v>175</v>
      </c>
      <c r="F920" s="1" t="s">
        <v>32</v>
      </c>
      <c r="G920" s="3">
        <v>20350</v>
      </c>
      <c r="H920" s="56">
        <v>0</v>
      </c>
      <c r="I920" s="5">
        <v>25</v>
      </c>
      <c r="J920" s="5">
        <f t="shared" si="270"/>
        <v>584.04499999999996</v>
      </c>
      <c r="K920" s="53">
        <f t="shared" si="271"/>
        <v>1444.85</v>
      </c>
      <c r="L920" s="53">
        <f t="shared" si="272"/>
        <v>234.02500000000001</v>
      </c>
      <c r="M920" s="5">
        <f t="shared" si="273"/>
        <v>618.64</v>
      </c>
      <c r="N920" s="53">
        <f t="shared" si="274"/>
        <v>1442.8150000000001</v>
      </c>
      <c r="O920" s="6">
        <v>0</v>
      </c>
      <c r="P920" s="5">
        <f t="shared" si="275"/>
        <v>4324.375</v>
      </c>
      <c r="Q920" s="5">
        <f t="shared" si="276"/>
        <v>1227.6849999999999</v>
      </c>
      <c r="R920" s="5">
        <f t="shared" si="277"/>
        <v>3121.69</v>
      </c>
      <c r="S920" s="55">
        <f t="shared" si="278"/>
        <v>19122.314999999999</v>
      </c>
      <c r="T920" s="1">
        <v>111</v>
      </c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</row>
    <row r="921" spans="1:168" s="2" customFormat="1" ht="15" customHeight="1" x14ac:dyDescent="0.4">
      <c r="A921" s="1">
        <v>25</v>
      </c>
      <c r="B921" s="133" t="s">
        <v>1008</v>
      </c>
      <c r="C921" s="1" t="s">
        <v>30</v>
      </c>
      <c r="D921" s="1" t="s">
        <v>980</v>
      </c>
      <c r="E921" s="1" t="s">
        <v>976</v>
      </c>
      <c r="F921" s="1" t="s">
        <v>32</v>
      </c>
      <c r="G921" s="3">
        <v>18000</v>
      </c>
      <c r="H921" s="56">
        <v>0</v>
      </c>
      <c r="I921" s="5">
        <v>25</v>
      </c>
      <c r="J921" s="5">
        <f t="shared" si="270"/>
        <v>516.6</v>
      </c>
      <c r="K921" s="53">
        <f t="shared" si="271"/>
        <v>1277.9999999999998</v>
      </c>
      <c r="L921" s="53">
        <f t="shared" si="272"/>
        <v>207</v>
      </c>
      <c r="M921" s="5">
        <f t="shared" si="273"/>
        <v>547.20000000000005</v>
      </c>
      <c r="N921" s="53">
        <f t="shared" si="274"/>
        <v>1276.2</v>
      </c>
      <c r="O921" s="6">
        <v>0</v>
      </c>
      <c r="P921" s="5">
        <f t="shared" si="275"/>
        <v>3825</v>
      </c>
      <c r="Q921" s="5">
        <f t="shared" si="276"/>
        <v>1088.8000000000002</v>
      </c>
      <c r="R921" s="5">
        <f t="shared" si="277"/>
        <v>2761.2</v>
      </c>
      <c r="S921" s="55">
        <f t="shared" si="278"/>
        <v>16911.2</v>
      </c>
      <c r="T921" s="1">
        <v>111</v>
      </c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</row>
    <row r="922" spans="1:168" s="2" customFormat="1" ht="15" customHeight="1" x14ac:dyDescent="0.4">
      <c r="A922" s="1">
        <v>26</v>
      </c>
      <c r="B922" s="133" t="s">
        <v>1009</v>
      </c>
      <c r="C922" s="1" t="s">
        <v>30</v>
      </c>
      <c r="D922" s="1" t="s">
        <v>980</v>
      </c>
      <c r="E922" s="1" t="s">
        <v>175</v>
      </c>
      <c r="F922" s="1" t="s">
        <v>32</v>
      </c>
      <c r="G922" s="3">
        <v>20350</v>
      </c>
      <c r="H922" s="56">
        <v>0</v>
      </c>
      <c r="I922" s="5">
        <v>25</v>
      </c>
      <c r="J922" s="5">
        <f t="shared" si="270"/>
        <v>584.04499999999996</v>
      </c>
      <c r="K922" s="53">
        <f t="shared" si="271"/>
        <v>1444.85</v>
      </c>
      <c r="L922" s="53">
        <f t="shared" si="272"/>
        <v>234.02500000000001</v>
      </c>
      <c r="M922" s="5">
        <f t="shared" si="273"/>
        <v>618.64</v>
      </c>
      <c r="N922" s="53">
        <f t="shared" si="274"/>
        <v>1442.8150000000001</v>
      </c>
      <c r="O922" s="6">
        <v>0</v>
      </c>
      <c r="P922" s="5">
        <f t="shared" si="275"/>
        <v>4324.375</v>
      </c>
      <c r="Q922" s="5">
        <f t="shared" si="276"/>
        <v>1227.6849999999999</v>
      </c>
      <c r="R922" s="5">
        <f t="shared" si="277"/>
        <v>3121.69</v>
      </c>
      <c r="S922" s="55">
        <f t="shared" si="278"/>
        <v>19122.314999999999</v>
      </c>
      <c r="T922" s="1">
        <v>111</v>
      </c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</row>
    <row r="923" spans="1:168" s="2" customFormat="1" ht="15" customHeight="1" x14ac:dyDescent="0.4">
      <c r="A923" s="1">
        <v>27</v>
      </c>
      <c r="B923" s="133" t="s">
        <v>1010</v>
      </c>
      <c r="C923" s="1" t="s">
        <v>30</v>
      </c>
      <c r="D923" s="1" t="s">
        <v>980</v>
      </c>
      <c r="E923" s="121" t="s">
        <v>175</v>
      </c>
      <c r="F923" s="1" t="s">
        <v>32</v>
      </c>
      <c r="G923" s="3">
        <v>20350</v>
      </c>
      <c r="H923" s="56">
        <v>0</v>
      </c>
      <c r="I923" s="5">
        <v>25</v>
      </c>
      <c r="J923" s="5">
        <f t="shared" si="270"/>
        <v>584.04499999999996</v>
      </c>
      <c r="K923" s="53">
        <f t="shared" si="271"/>
        <v>1444.85</v>
      </c>
      <c r="L923" s="53">
        <f>+G923*1.15%</f>
        <v>234.02500000000001</v>
      </c>
      <c r="M923" s="5">
        <f>+G923*3.04%</f>
        <v>618.64</v>
      </c>
      <c r="N923" s="53">
        <f>+G923*7.09%</f>
        <v>1442.8150000000001</v>
      </c>
      <c r="O923" s="6">
        <v>0</v>
      </c>
      <c r="P923" s="5">
        <f>SUM(J923:N923)</f>
        <v>4324.375</v>
      </c>
      <c r="Q923" s="5">
        <f>+H923+I923+J923+M923+O923</f>
        <v>1227.6849999999999</v>
      </c>
      <c r="R923" s="5">
        <f>+K923+L923+N923</f>
        <v>3121.69</v>
      </c>
      <c r="S923" s="55">
        <f>+G923-Q923</f>
        <v>19122.314999999999</v>
      </c>
      <c r="T923" s="1">
        <v>111</v>
      </c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</row>
    <row r="924" spans="1:168" s="2" customFormat="1" ht="15" customHeight="1" x14ac:dyDescent="0.4">
      <c r="A924" s="1">
        <v>28</v>
      </c>
      <c r="B924" s="133" t="s">
        <v>1011</v>
      </c>
      <c r="C924" s="1" t="s">
        <v>30</v>
      </c>
      <c r="D924" s="1" t="s">
        <v>980</v>
      </c>
      <c r="E924" s="121" t="s">
        <v>175</v>
      </c>
      <c r="F924" s="1" t="s">
        <v>32</v>
      </c>
      <c r="G924" s="3">
        <v>20350</v>
      </c>
      <c r="H924" s="56">
        <v>0</v>
      </c>
      <c r="I924" s="5">
        <v>25</v>
      </c>
      <c r="J924" s="5">
        <f t="shared" si="270"/>
        <v>584.04499999999996</v>
      </c>
      <c r="K924" s="53">
        <f t="shared" si="271"/>
        <v>1444.85</v>
      </c>
      <c r="L924" s="53">
        <f>+G924*1.15%</f>
        <v>234.02500000000001</v>
      </c>
      <c r="M924" s="5">
        <f>+G924*3.04%</f>
        <v>618.64</v>
      </c>
      <c r="N924" s="53">
        <f>+G924*7.09%</f>
        <v>1442.8150000000001</v>
      </c>
      <c r="O924" s="6">
        <v>0</v>
      </c>
      <c r="P924" s="5">
        <f>SUM(J924:N924)</f>
        <v>4324.375</v>
      </c>
      <c r="Q924" s="5">
        <f>+H924+I924+J924+M924+O924</f>
        <v>1227.6849999999999</v>
      </c>
      <c r="R924" s="5">
        <f>+K924+L924+N924</f>
        <v>3121.69</v>
      </c>
      <c r="S924" s="55">
        <f>+G924-Q924</f>
        <v>19122.314999999999</v>
      </c>
      <c r="T924" s="1">
        <v>111</v>
      </c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</row>
    <row r="925" spans="1:168" s="2" customFormat="1" ht="15" customHeight="1" x14ac:dyDescent="0.4">
      <c r="A925" s="1">
        <v>29</v>
      </c>
      <c r="B925" s="133" t="s">
        <v>1012</v>
      </c>
      <c r="C925" s="1" t="s">
        <v>30</v>
      </c>
      <c r="D925" s="1" t="s">
        <v>980</v>
      </c>
      <c r="E925" s="1" t="s">
        <v>175</v>
      </c>
      <c r="F925" s="1" t="s">
        <v>32</v>
      </c>
      <c r="G925" s="3">
        <v>20350</v>
      </c>
      <c r="H925" s="56">
        <v>0</v>
      </c>
      <c r="I925" s="5">
        <v>25</v>
      </c>
      <c r="J925" s="5">
        <f t="shared" si="270"/>
        <v>584.04499999999996</v>
      </c>
      <c r="K925" s="53">
        <f t="shared" si="271"/>
        <v>1444.85</v>
      </c>
      <c r="L925" s="53">
        <f>+G925*1.15%</f>
        <v>234.02500000000001</v>
      </c>
      <c r="M925" s="5">
        <f>+G925*3.04%</f>
        <v>618.64</v>
      </c>
      <c r="N925" s="53">
        <f>+G925*7.09%</f>
        <v>1442.8150000000001</v>
      </c>
      <c r="O925" s="6">
        <v>0</v>
      </c>
      <c r="P925" s="5">
        <f>SUM(J925:N925)</f>
        <v>4324.375</v>
      </c>
      <c r="Q925" s="5">
        <f>+H925+I925+J925+M925+O925</f>
        <v>1227.6849999999999</v>
      </c>
      <c r="R925" s="5">
        <f>+K925+L925+N925</f>
        <v>3121.69</v>
      </c>
      <c r="S925" s="55">
        <f>+G925-Q925</f>
        <v>19122.314999999999</v>
      </c>
      <c r="T925" s="1">
        <v>111</v>
      </c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</row>
    <row r="926" spans="1:168" s="2" customFormat="1" ht="15" customHeight="1" x14ac:dyDescent="0.4">
      <c r="A926" s="1">
        <v>30</v>
      </c>
      <c r="B926" s="133" t="s">
        <v>1013</v>
      </c>
      <c r="C926" s="1" t="s">
        <v>30</v>
      </c>
      <c r="D926" s="1" t="s">
        <v>980</v>
      </c>
      <c r="E926" s="1" t="s">
        <v>175</v>
      </c>
      <c r="F926" s="1" t="s">
        <v>32</v>
      </c>
      <c r="G926" s="3">
        <v>20350</v>
      </c>
      <c r="H926" s="56">
        <v>0</v>
      </c>
      <c r="I926" s="5">
        <v>25</v>
      </c>
      <c r="J926" s="5">
        <f t="shared" si="270"/>
        <v>584.04499999999996</v>
      </c>
      <c r="K926" s="53">
        <f t="shared" si="271"/>
        <v>1444.85</v>
      </c>
      <c r="L926" s="53">
        <f>+G926*1.15%</f>
        <v>234.02500000000001</v>
      </c>
      <c r="M926" s="5">
        <f>+G926*3.04%</f>
        <v>618.64</v>
      </c>
      <c r="N926" s="53">
        <f>+G926*7.09%</f>
        <v>1442.8150000000001</v>
      </c>
      <c r="O926" s="6">
        <v>0</v>
      </c>
      <c r="P926" s="5">
        <f>SUM(J926:N926)</f>
        <v>4324.375</v>
      </c>
      <c r="Q926" s="5">
        <f>+H926+I926+J926+M926+O926</f>
        <v>1227.6849999999999</v>
      </c>
      <c r="R926" s="5">
        <f>+K926+L926+N926</f>
        <v>3121.69</v>
      </c>
      <c r="S926" s="55">
        <f>+G926-Q926</f>
        <v>19122.314999999999</v>
      </c>
      <c r="T926" s="1">
        <v>111</v>
      </c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</row>
    <row r="927" spans="1:168" s="2" customFormat="1" ht="15" customHeight="1" x14ac:dyDescent="0.4">
      <c r="A927" s="1">
        <v>31</v>
      </c>
      <c r="B927" s="133" t="s">
        <v>1014</v>
      </c>
      <c r="C927" s="1" t="s">
        <v>30</v>
      </c>
      <c r="D927" s="1" t="s">
        <v>980</v>
      </c>
      <c r="E927" s="1" t="s">
        <v>175</v>
      </c>
      <c r="F927" s="1" t="s">
        <v>32</v>
      </c>
      <c r="G927" s="3">
        <v>20350</v>
      </c>
      <c r="H927" s="56">
        <v>0</v>
      </c>
      <c r="I927" s="5">
        <v>25</v>
      </c>
      <c r="J927" s="5">
        <f t="shared" si="270"/>
        <v>584.04499999999996</v>
      </c>
      <c r="K927" s="53">
        <f t="shared" si="271"/>
        <v>1444.85</v>
      </c>
      <c r="L927" s="53">
        <f>+G927*1.15%</f>
        <v>234.02500000000001</v>
      </c>
      <c r="M927" s="5">
        <f>+G927*3.04%</f>
        <v>618.64</v>
      </c>
      <c r="N927" s="53">
        <f>+G927*7.09%</f>
        <v>1442.8150000000001</v>
      </c>
      <c r="O927" s="6">
        <v>0</v>
      </c>
      <c r="P927" s="5">
        <f>SUM(J927:N927)</f>
        <v>4324.375</v>
      </c>
      <c r="Q927" s="5">
        <f>+H927+I927+J927+M927+O927</f>
        <v>1227.6849999999999</v>
      </c>
      <c r="R927" s="5">
        <f>+K927+L927+N927</f>
        <v>3121.69</v>
      </c>
      <c r="S927" s="55">
        <f>+G927-Q927</f>
        <v>19122.314999999999</v>
      </c>
      <c r="T927" s="1">
        <v>111</v>
      </c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</row>
    <row r="928" spans="1:168" s="2" customFormat="1" ht="15" customHeight="1" x14ac:dyDescent="0.4">
      <c r="A928" s="1">
        <v>32</v>
      </c>
      <c r="B928" s="2" t="s">
        <v>1015</v>
      </c>
      <c r="C928" s="1" t="s">
        <v>30</v>
      </c>
      <c r="D928" s="1" t="s">
        <v>980</v>
      </c>
      <c r="E928" s="1" t="s">
        <v>175</v>
      </c>
      <c r="F928" s="1" t="s">
        <v>32</v>
      </c>
      <c r="G928" s="3">
        <v>20350</v>
      </c>
      <c r="H928" s="56">
        <v>0</v>
      </c>
      <c r="I928" s="5">
        <v>25</v>
      </c>
      <c r="J928" s="5">
        <f t="shared" si="270"/>
        <v>584.04499999999996</v>
      </c>
      <c r="K928" s="53">
        <f t="shared" si="271"/>
        <v>1444.85</v>
      </c>
      <c r="L928" s="53">
        <f t="shared" si="272"/>
        <v>234.02500000000001</v>
      </c>
      <c r="M928" s="5">
        <f t="shared" si="273"/>
        <v>618.64</v>
      </c>
      <c r="N928" s="53">
        <f t="shared" si="274"/>
        <v>1442.8150000000001</v>
      </c>
      <c r="O928" s="6">
        <v>0</v>
      </c>
      <c r="P928" s="5">
        <f t="shared" si="275"/>
        <v>4324.375</v>
      </c>
      <c r="Q928" s="5">
        <f t="shared" si="276"/>
        <v>1227.6849999999999</v>
      </c>
      <c r="R928" s="5">
        <f t="shared" si="277"/>
        <v>3121.69</v>
      </c>
      <c r="S928" s="55">
        <f t="shared" si="278"/>
        <v>19122.314999999999</v>
      </c>
      <c r="T928" s="1">
        <v>111</v>
      </c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</row>
    <row r="929" spans="1:191" s="2" customFormat="1" ht="15" customHeight="1" x14ac:dyDescent="0.4">
      <c r="A929" s="1">
        <v>33</v>
      </c>
      <c r="B929" s="2" t="s">
        <v>1016</v>
      </c>
      <c r="C929" s="1" t="s">
        <v>30</v>
      </c>
      <c r="D929" s="1" t="s">
        <v>980</v>
      </c>
      <c r="E929" s="1" t="s">
        <v>175</v>
      </c>
      <c r="F929" s="1" t="s">
        <v>32</v>
      </c>
      <c r="G929" s="3">
        <v>20350</v>
      </c>
      <c r="H929" s="56">
        <v>0</v>
      </c>
      <c r="I929" s="5">
        <v>25</v>
      </c>
      <c r="J929" s="5">
        <f t="shared" si="270"/>
        <v>584.04499999999996</v>
      </c>
      <c r="K929" s="53">
        <f t="shared" si="271"/>
        <v>1444.85</v>
      </c>
      <c r="L929" s="53">
        <f t="shared" si="272"/>
        <v>234.02500000000001</v>
      </c>
      <c r="M929" s="5">
        <f t="shared" si="273"/>
        <v>618.64</v>
      </c>
      <c r="N929" s="53">
        <f t="shared" si="274"/>
        <v>1442.8150000000001</v>
      </c>
      <c r="O929" s="6">
        <v>1587.38</v>
      </c>
      <c r="P929" s="5">
        <f t="shared" si="275"/>
        <v>4324.375</v>
      </c>
      <c r="Q929" s="5">
        <f t="shared" si="276"/>
        <v>2815.0650000000001</v>
      </c>
      <c r="R929" s="5">
        <f t="shared" si="277"/>
        <v>3121.69</v>
      </c>
      <c r="S929" s="55">
        <f t="shared" si="278"/>
        <v>17534.935000000001</v>
      </c>
      <c r="T929" s="1">
        <v>111</v>
      </c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</row>
    <row r="930" spans="1:191" s="75" customFormat="1" ht="15" customHeight="1" x14ac:dyDescent="0.4">
      <c r="A930" s="1">
        <v>34</v>
      </c>
      <c r="B930" s="75" t="s">
        <v>1017</v>
      </c>
      <c r="C930" s="121" t="s">
        <v>30</v>
      </c>
      <c r="D930" s="1" t="s">
        <v>980</v>
      </c>
      <c r="E930" s="121" t="s">
        <v>175</v>
      </c>
      <c r="F930" s="121" t="s">
        <v>32</v>
      </c>
      <c r="G930" s="122">
        <v>20350</v>
      </c>
      <c r="H930" s="56">
        <v>0</v>
      </c>
      <c r="I930" s="123">
        <v>25</v>
      </c>
      <c r="J930" s="5">
        <f t="shared" si="270"/>
        <v>584.04499999999996</v>
      </c>
      <c r="K930" s="53">
        <f t="shared" si="271"/>
        <v>1444.85</v>
      </c>
      <c r="L930" s="57">
        <f t="shared" si="272"/>
        <v>234.02500000000001</v>
      </c>
      <c r="M930" s="123">
        <f t="shared" si="273"/>
        <v>618.64</v>
      </c>
      <c r="N930" s="57">
        <f t="shared" si="274"/>
        <v>1442.8150000000001</v>
      </c>
      <c r="O930" s="126">
        <v>0</v>
      </c>
      <c r="P930" s="123">
        <f t="shared" si="275"/>
        <v>4324.375</v>
      </c>
      <c r="Q930" s="123">
        <f t="shared" si="276"/>
        <v>1227.6849999999999</v>
      </c>
      <c r="R930" s="123">
        <f t="shared" si="277"/>
        <v>3121.69</v>
      </c>
      <c r="S930" s="124">
        <f t="shared" si="278"/>
        <v>19122.314999999999</v>
      </c>
      <c r="T930" s="121">
        <v>111</v>
      </c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2"/>
      <c r="FN930" s="2"/>
      <c r="FO930" s="2"/>
      <c r="FP930" s="2"/>
      <c r="FQ930" s="2"/>
      <c r="FR930" s="2"/>
      <c r="FS930" s="2"/>
      <c r="FT930" s="2"/>
      <c r="FU930" s="2"/>
      <c r="FV930" s="2"/>
      <c r="FW930" s="2"/>
      <c r="FX930" s="2"/>
      <c r="FY930" s="2"/>
      <c r="FZ930" s="2"/>
      <c r="GA930" s="2"/>
      <c r="GB930" s="2"/>
      <c r="GC930" s="2"/>
      <c r="GD930" s="2"/>
      <c r="GE930" s="2"/>
      <c r="GF930" s="2"/>
      <c r="GG930" s="2"/>
      <c r="GH930" s="2"/>
      <c r="GI930" s="2"/>
    </row>
    <row r="931" spans="1:191" s="2" customFormat="1" ht="15" customHeight="1" x14ac:dyDescent="0.4">
      <c r="A931" s="1">
        <v>35</v>
      </c>
      <c r="B931" s="2" t="s">
        <v>1018</v>
      </c>
      <c r="C931" s="1" t="s">
        <v>30</v>
      </c>
      <c r="D931" s="1" t="s">
        <v>980</v>
      </c>
      <c r="E931" s="156" t="s">
        <v>1006</v>
      </c>
      <c r="F931" s="1" t="s">
        <v>32</v>
      </c>
      <c r="G931" s="3">
        <v>20350</v>
      </c>
      <c r="H931" s="56">
        <v>0</v>
      </c>
      <c r="I931" s="5">
        <v>25</v>
      </c>
      <c r="J931" s="5">
        <f t="shared" si="270"/>
        <v>584.04499999999996</v>
      </c>
      <c r="K931" s="53">
        <f t="shared" si="271"/>
        <v>1444.85</v>
      </c>
      <c r="L931" s="53">
        <f t="shared" si="272"/>
        <v>234.02500000000001</v>
      </c>
      <c r="M931" s="5">
        <f t="shared" si="273"/>
        <v>618.64</v>
      </c>
      <c r="N931" s="53">
        <f t="shared" si="274"/>
        <v>1442.8150000000001</v>
      </c>
      <c r="O931" s="6">
        <v>0</v>
      </c>
      <c r="P931" s="5">
        <f t="shared" si="275"/>
        <v>4324.375</v>
      </c>
      <c r="Q931" s="5">
        <f t="shared" si="276"/>
        <v>1227.6849999999999</v>
      </c>
      <c r="R931" s="5">
        <f t="shared" si="277"/>
        <v>3121.69</v>
      </c>
      <c r="S931" s="55">
        <f t="shared" si="278"/>
        <v>19122.314999999999</v>
      </c>
      <c r="T931" s="1">
        <v>111</v>
      </c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</row>
    <row r="932" spans="1:191" s="2" customFormat="1" ht="15" customHeight="1" x14ac:dyDescent="0.4">
      <c r="A932" s="1">
        <v>36</v>
      </c>
      <c r="B932" s="2" t="s">
        <v>1019</v>
      </c>
      <c r="C932" s="1" t="s">
        <v>30</v>
      </c>
      <c r="D932" s="1" t="s">
        <v>980</v>
      </c>
      <c r="E932" s="156" t="s">
        <v>1006</v>
      </c>
      <c r="F932" s="1" t="s">
        <v>32</v>
      </c>
      <c r="G932" s="3">
        <v>20350</v>
      </c>
      <c r="H932" s="56">
        <v>0</v>
      </c>
      <c r="I932" s="5">
        <v>25</v>
      </c>
      <c r="J932" s="5">
        <f t="shared" si="270"/>
        <v>584.04499999999996</v>
      </c>
      <c r="K932" s="53">
        <f t="shared" si="271"/>
        <v>1444.85</v>
      </c>
      <c r="L932" s="53">
        <f t="shared" si="272"/>
        <v>234.02500000000001</v>
      </c>
      <c r="M932" s="5">
        <f t="shared" si="273"/>
        <v>618.64</v>
      </c>
      <c r="N932" s="53">
        <f t="shared" si="274"/>
        <v>1442.8150000000001</v>
      </c>
      <c r="O932" s="6">
        <v>3174.76</v>
      </c>
      <c r="P932" s="5">
        <f t="shared" si="275"/>
        <v>4324.375</v>
      </c>
      <c r="Q932" s="5">
        <f t="shared" si="276"/>
        <v>4402.4449999999997</v>
      </c>
      <c r="R932" s="5">
        <f t="shared" si="277"/>
        <v>3121.69</v>
      </c>
      <c r="S932" s="55">
        <f t="shared" si="278"/>
        <v>15947.555</v>
      </c>
      <c r="T932" s="1">
        <v>111</v>
      </c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</row>
    <row r="933" spans="1:191" s="2" customFormat="1" ht="15" customHeight="1" x14ac:dyDescent="0.4">
      <c r="A933" s="1">
        <v>37</v>
      </c>
      <c r="B933" s="2" t="s">
        <v>1020</v>
      </c>
      <c r="C933" s="1" t="s">
        <v>30</v>
      </c>
      <c r="D933" s="1" t="s">
        <v>980</v>
      </c>
      <c r="E933" s="156" t="s">
        <v>1021</v>
      </c>
      <c r="F933" s="1" t="s">
        <v>32</v>
      </c>
      <c r="G933" s="3">
        <v>20350</v>
      </c>
      <c r="H933" s="56">
        <v>0</v>
      </c>
      <c r="I933" s="5">
        <v>25</v>
      </c>
      <c r="J933" s="5">
        <f t="shared" si="270"/>
        <v>584.04499999999996</v>
      </c>
      <c r="K933" s="53">
        <f t="shared" si="271"/>
        <v>1444.85</v>
      </c>
      <c r="L933" s="53">
        <f t="shared" si="272"/>
        <v>234.02500000000001</v>
      </c>
      <c r="M933" s="5">
        <f t="shared" si="273"/>
        <v>618.64</v>
      </c>
      <c r="N933" s="53">
        <f t="shared" si="274"/>
        <v>1442.8150000000001</v>
      </c>
      <c r="O933" s="6">
        <v>0</v>
      </c>
      <c r="P933" s="5">
        <f t="shared" si="275"/>
        <v>4324.375</v>
      </c>
      <c r="Q933" s="5">
        <f t="shared" si="276"/>
        <v>1227.6849999999999</v>
      </c>
      <c r="R933" s="5">
        <f t="shared" si="277"/>
        <v>3121.69</v>
      </c>
      <c r="S933" s="55">
        <f t="shared" si="278"/>
        <v>19122.314999999999</v>
      </c>
      <c r="T933" s="1">
        <v>111</v>
      </c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</row>
    <row r="934" spans="1:191" s="2" customFormat="1" ht="15" customHeight="1" x14ac:dyDescent="0.4">
      <c r="A934" s="1">
        <v>38</v>
      </c>
      <c r="B934" s="2" t="s">
        <v>1022</v>
      </c>
      <c r="C934" s="1" t="s">
        <v>30</v>
      </c>
      <c r="D934" s="1" t="s">
        <v>980</v>
      </c>
      <c r="E934" s="156" t="s">
        <v>1023</v>
      </c>
      <c r="F934" s="1" t="s">
        <v>32</v>
      </c>
      <c r="G934" s="3">
        <v>22155</v>
      </c>
      <c r="H934" s="56">
        <v>0</v>
      </c>
      <c r="I934" s="5">
        <v>25</v>
      </c>
      <c r="J934" s="5">
        <f t="shared" si="270"/>
        <v>635.84849999999994</v>
      </c>
      <c r="K934" s="53">
        <v>1573.01</v>
      </c>
      <c r="L934" s="53">
        <f t="shared" si="272"/>
        <v>254.7825</v>
      </c>
      <c r="M934" s="5">
        <f t="shared" si="273"/>
        <v>673.51199999999994</v>
      </c>
      <c r="N934" s="53">
        <f t="shared" si="274"/>
        <v>1570.7895000000001</v>
      </c>
      <c r="O934" s="6">
        <v>0</v>
      </c>
      <c r="P934" s="5">
        <f t="shared" si="275"/>
        <v>4707.9424999999992</v>
      </c>
      <c r="Q934" s="5">
        <f t="shared" si="276"/>
        <v>1334.3604999999998</v>
      </c>
      <c r="R934" s="5">
        <f t="shared" si="277"/>
        <v>3398.5820000000003</v>
      </c>
      <c r="S934" s="55">
        <f t="shared" si="278"/>
        <v>20820.639500000001</v>
      </c>
      <c r="T934" s="1">
        <v>111</v>
      </c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</row>
    <row r="935" spans="1:191" s="2" customFormat="1" ht="15" customHeight="1" x14ac:dyDescent="0.4">
      <c r="A935" s="1">
        <v>39</v>
      </c>
      <c r="B935" s="2" t="s">
        <v>1024</v>
      </c>
      <c r="C935" s="1" t="s">
        <v>30</v>
      </c>
      <c r="D935" s="1" t="s">
        <v>980</v>
      </c>
      <c r="E935" s="156" t="s">
        <v>173</v>
      </c>
      <c r="F935" s="1" t="s">
        <v>32</v>
      </c>
      <c r="G935" s="3">
        <v>20350</v>
      </c>
      <c r="H935" s="56">
        <v>0</v>
      </c>
      <c r="I935" s="5">
        <v>25</v>
      </c>
      <c r="J935" s="5">
        <f t="shared" si="270"/>
        <v>584.04499999999996</v>
      </c>
      <c r="K935" s="53">
        <f t="shared" si="271"/>
        <v>1444.85</v>
      </c>
      <c r="L935" s="53">
        <f t="shared" si="272"/>
        <v>234.02500000000001</v>
      </c>
      <c r="M935" s="5">
        <f t="shared" si="273"/>
        <v>618.64</v>
      </c>
      <c r="N935" s="53">
        <f t="shared" si="274"/>
        <v>1442.8150000000001</v>
      </c>
      <c r="O935" s="6">
        <v>0</v>
      </c>
      <c r="P935" s="5">
        <f t="shared" si="275"/>
        <v>4324.375</v>
      </c>
      <c r="Q935" s="5">
        <f t="shared" si="276"/>
        <v>1227.6849999999999</v>
      </c>
      <c r="R935" s="5">
        <f t="shared" si="277"/>
        <v>3121.69</v>
      </c>
      <c r="S935" s="55">
        <f t="shared" si="278"/>
        <v>19122.314999999999</v>
      </c>
      <c r="T935" s="1">
        <v>111</v>
      </c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</row>
    <row r="936" spans="1:191" s="2" customFormat="1" ht="15" customHeight="1" x14ac:dyDescent="0.4">
      <c r="A936" s="1">
        <v>40</v>
      </c>
      <c r="B936" s="2" t="s">
        <v>1025</v>
      </c>
      <c r="C936" s="1" t="s">
        <v>30</v>
      </c>
      <c r="D936" s="1" t="s">
        <v>980</v>
      </c>
      <c r="E936" s="156" t="s">
        <v>173</v>
      </c>
      <c r="F936" s="1" t="s">
        <v>32</v>
      </c>
      <c r="G936" s="3">
        <v>20350</v>
      </c>
      <c r="H936" s="56">
        <v>0</v>
      </c>
      <c r="I936" s="5">
        <v>25</v>
      </c>
      <c r="J936" s="5">
        <f t="shared" si="270"/>
        <v>584.04499999999996</v>
      </c>
      <c r="K936" s="53">
        <f t="shared" si="271"/>
        <v>1444.85</v>
      </c>
      <c r="L936" s="53">
        <f>+G936*1.15%</f>
        <v>234.02500000000001</v>
      </c>
      <c r="M936" s="5">
        <f>+G936*3.04%</f>
        <v>618.64</v>
      </c>
      <c r="N936" s="53">
        <f>+G936*7.09%</f>
        <v>1442.8150000000001</v>
      </c>
      <c r="O936" s="6">
        <v>0</v>
      </c>
      <c r="P936" s="5">
        <f>SUM(J936:N936)</f>
        <v>4324.375</v>
      </c>
      <c r="Q936" s="5">
        <f>+H936+I936+J936+M936+O936</f>
        <v>1227.6849999999999</v>
      </c>
      <c r="R936" s="5">
        <f>+K936+L936+N936</f>
        <v>3121.69</v>
      </c>
      <c r="S936" s="55">
        <f>+G936-Q936</f>
        <v>19122.314999999999</v>
      </c>
      <c r="T936" s="1">
        <v>111</v>
      </c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</row>
    <row r="937" spans="1:191" s="2" customFormat="1" ht="15" customHeight="1" x14ac:dyDescent="0.4">
      <c r="A937" s="1">
        <v>41</v>
      </c>
      <c r="B937" s="2" t="s">
        <v>1026</v>
      </c>
      <c r="C937" s="1" t="s">
        <v>30</v>
      </c>
      <c r="D937" s="1" t="s">
        <v>980</v>
      </c>
      <c r="E937" s="156" t="s">
        <v>175</v>
      </c>
      <c r="F937" s="1" t="s">
        <v>32</v>
      </c>
      <c r="G937" s="3">
        <v>20350</v>
      </c>
      <c r="H937" s="56">
        <v>0</v>
      </c>
      <c r="I937" s="5">
        <v>25</v>
      </c>
      <c r="J937" s="5">
        <f t="shared" si="270"/>
        <v>584.04499999999996</v>
      </c>
      <c r="K937" s="53">
        <f t="shared" si="271"/>
        <v>1444.85</v>
      </c>
      <c r="L937" s="53">
        <f>+G937*1.15%</f>
        <v>234.02500000000001</v>
      </c>
      <c r="M937" s="5">
        <f>+G937*3.04%</f>
        <v>618.64</v>
      </c>
      <c r="N937" s="53">
        <f>+G937*7.09%</f>
        <v>1442.8150000000001</v>
      </c>
      <c r="O937" s="6">
        <v>0</v>
      </c>
      <c r="P937" s="5">
        <f>SUM(J937:N937)</f>
        <v>4324.375</v>
      </c>
      <c r="Q937" s="5">
        <f>+H937+I937+J937+M937+O937</f>
        <v>1227.6849999999999</v>
      </c>
      <c r="R937" s="5">
        <f>+K937+L937+N937</f>
        <v>3121.69</v>
      </c>
      <c r="S937" s="55">
        <f>+G937-Q937</f>
        <v>19122.314999999999</v>
      </c>
      <c r="T937" s="1">
        <v>111</v>
      </c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</row>
    <row r="938" spans="1:191" s="2" customFormat="1" ht="15" customHeight="1" x14ac:dyDescent="0.4">
      <c r="A938" s="1">
        <v>42</v>
      </c>
      <c r="B938" s="2" t="s">
        <v>1027</v>
      </c>
      <c r="C938" s="1" t="s">
        <v>30</v>
      </c>
      <c r="D938" s="1" t="s">
        <v>980</v>
      </c>
      <c r="E938" s="156" t="s">
        <v>175</v>
      </c>
      <c r="F938" s="1" t="s">
        <v>32</v>
      </c>
      <c r="G938" s="3">
        <v>20350</v>
      </c>
      <c r="H938" s="56">
        <v>0</v>
      </c>
      <c r="I938" s="5">
        <v>25</v>
      </c>
      <c r="J938" s="5">
        <f t="shared" si="270"/>
        <v>584.04499999999996</v>
      </c>
      <c r="K938" s="53">
        <f t="shared" si="271"/>
        <v>1444.85</v>
      </c>
      <c r="L938" s="53">
        <f t="shared" si="272"/>
        <v>234.02500000000001</v>
      </c>
      <c r="M938" s="5">
        <f t="shared" si="273"/>
        <v>618.64</v>
      </c>
      <c r="N938" s="53">
        <f t="shared" si="274"/>
        <v>1442.8150000000001</v>
      </c>
      <c r="O938" s="6">
        <v>0</v>
      </c>
      <c r="P938" s="5">
        <f t="shared" si="275"/>
        <v>4324.375</v>
      </c>
      <c r="Q938" s="5">
        <f t="shared" si="276"/>
        <v>1227.6849999999999</v>
      </c>
      <c r="R938" s="5">
        <f t="shared" si="277"/>
        <v>3121.69</v>
      </c>
      <c r="S938" s="55">
        <f t="shared" si="278"/>
        <v>19122.314999999999</v>
      </c>
      <c r="T938" s="1">
        <v>111</v>
      </c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</row>
    <row r="939" spans="1:191" s="2" customFormat="1" ht="15" customHeight="1" x14ac:dyDescent="0.4">
      <c r="A939" s="1">
        <v>43</v>
      </c>
      <c r="B939" s="2" t="s">
        <v>1028</v>
      </c>
      <c r="C939" s="1" t="s">
        <v>30</v>
      </c>
      <c r="D939" s="1" t="s">
        <v>980</v>
      </c>
      <c r="E939" s="1" t="s">
        <v>67</v>
      </c>
      <c r="F939" s="1" t="s">
        <v>32</v>
      </c>
      <c r="G939" s="3">
        <v>30000</v>
      </c>
      <c r="H939" s="56">
        <v>0</v>
      </c>
      <c r="I939" s="5">
        <v>25</v>
      </c>
      <c r="J939" s="5">
        <f t="shared" si="270"/>
        <v>861</v>
      </c>
      <c r="K939" s="53">
        <f t="shared" si="271"/>
        <v>2130</v>
      </c>
      <c r="L939" s="53">
        <f>+G939*1.15%</f>
        <v>345</v>
      </c>
      <c r="M939" s="5">
        <f>+G939*3.04%</f>
        <v>912</v>
      </c>
      <c r="N939" s="53">
        <f>+G939*7.09%</f>
        <v>2127</v>
      </c>
      <c r="O939" s="6">
        <v>0</v>
      </c>
      <c r="P939" s="5">
        <f>SUM(J939:N939)</f>
        <v>6375</v>
      </c>
      <c r="Q939" s="5">
        <f>+H939+I939+J939+M939+O939</f>
        <v>1798</v>
      </c>
      <c r="R939" s="5">
        <f>+K939+L939+N939</f>
        <v>4602</v>
      </c>
      <c r="S939" s="55">
        <f>+G939-Q939</f>
        <v>28202</v>
      </c>
      <c r="T939" s="1">
        <v>111</v>
      </c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</row>
    <row r="940" spans="1:191" s="2" customFormat="1" ht="15" customHeight="1" x14ac:dyDescent="0.4">
      <c r="A940" s="1">
        <v>44</v>
      </c>
      <c r="B940" s="2" t="s">
        <v>1029</v>
      </c>
      <c r="C940" s="1" t="s">
        <v>30</v>
      </c>
      <c r="D940" s="1" t="s">
        <v>980</v>
      </c>
      <c r="E940" s="1" t="s">
        <v>67</v>
      </c>
      <c r="F940" s="1" t="s">
        <v>32</v>
      </c>
      <c r="G940" s="3">
        <v>30000</v>
      </c>
      <c r="H940" s="56">
        <v>0</v>
      </c>
      <c r="I940" s="5">
        <v>25</v>
      </c>
      <c r="J940" s="5">
        <f t="shared" si="270"/>
        <v>861</v>
      </c>
      <c r="K940" s="53">
        <f t="shared" si="271"/>
        <v>2130</v>
      </c>
      <c r="L940" s="53">
        <f t="shared" si="272"/>
        <v>345</v>
      </c>
      <c r="M940" s="5">
        <f t="shared" si="273"/>
        <v>912</v>
      </c>
      <c r="N940" s="53">
        <f t="shared" si="274"/>
        <v>2127</v>
      </c>
      <c r="O940" s="6">
        <v>0</v>
      </c>
      <c r="P940" s="5">
        <f t="shared" si="275"/>
        <v>6375</v>
      </c>
      <c r="Q940" s="5">
        <f t="shared" si="276"/>
        <v>1798</v>
      </c>
      <c r="R940" s="5">
        <f t="shared" si="277"/>
        <v>4602</v>
      </c>
      <c r="S940" s="55">
        <f t="shared" si="278"/>
        <v>28202</v>
      </c>
      <c r="T940" s="1">
        <v>111</v>
      </c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</row>
    <row r="941" spans="1:191" s="2" customFormat="1" ht="15" customHeight="1" x14ac:dyDescent="0.4">
      <c r="A941" s="1">
        <v>45</v>
      </c>
      <c r="B941" s="2" t="s">
        <v>1030</v>
      </c>
      <c r="C941" s="1" t="s">
        <v>30</v>
      </c>
      <c r="D941" s="1" t="s">
        <v>980</v>
      </c>
      <c r="E941" s="156" t="s">
        <v>175</v>
      </c>
      <c r="F941" s="1" t="s">
        <v>32</v>
      </c>
      <c r="G941" s="3">
        <v>20350</v>
      </c>
      <c r="H941" s="56">
        <v>0</v>
      </c>
      <c r="I941" s="5">
        <v>25</v>
      </c>
      <c r="J941" s="5">
        <f t="shared" si="270"/>
        <v>584.04499999999996</v>
      </c>
      <c r="K941" s="53">
        <f t="shared" si="271"/>
        <v>1444.85</v>
      </c>
      <c r="L941" s="53">
        <f t="shared" si="272"/>
        <v>234.02500000000001</v>
      </c>
      <c r="M941" s="5">
        <f t="shared" si="273"/>
        <v>618.64</v>
      </c>
      <c r="N941" s="53">
        <f t="shared" si="274"/>
        <v>1442.8150000000001</v>
      </c>
      <c r="O941" s="6">
        <v>0</v>
      </c>
      <c r="P941" s="5">
        <f t="shared" si="275"/>
        <v>4324.375</v>
      </c>
      <c r="Q941" s="5">
        <f t="shared" si="276"/>
        <v>1227.6849999999999</v>
      </c>
      <c r="R941" s="5">
        <f t="shared" si="277"/>
        <v>3121.69</v>
      </c>
      <c r="S941" s="55">
        <f t="shared" si="278"/>
        <v>19122.314999999999</v>
      </c>
      <c r="T941" s="1">
        <v>111</v>
      </c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</row>
    <row r="942" spans="1:191" s="2" customFormat="1" ht="15" customHeight="1" x14ac:dyDescent="0.4">
      <c r="A942" s="1">
        <v>46</v>
      </c>
      <c r="B942" s="2" t="s">
        <v>1031</v>
      </c>
      <c r="C942" s="1" t="s">
        <v>30</v>
      </c>
      <c r="D942" s="1" t="s">
        <v>980</v>
      </c>
      <c r="E942" s="121" t="s">
        <v>976</v>
      </c>
      <c r="F942" s="1" t="s">
        <v>32</v>
      </c>
      <c r="G942" s="3">
        <v>18000</v>
      </c>
      <c r="H942" s="56">
        <v>0</v>
      </c>
      <c r="I942" s="5">
        <v>25</v>
      </c>
      <c r="J942" s="5">
        <f t="shared" si="270"/>
        <v>516.6</v>
      </c>
      <c r="K942" s="53">
        <f t="shared" si="271"/>
        <v>1277.9999999999998</v>
      </c>
      <c r="L942" s="53">
        <f t="shared" si="272"/>
        <v>207</v>
      </c>
      <c r="M942" s="5">
        <f t="shared" si="273"/>
        <v>547.20000000000005</v>
      </c>
      <c r="N942" s="53">
        <f t="shared" si="274"/>
        <v>1276.2</v>
      </c>
      <c r="O942" s="6">
        <v>0</v>
      </c>
      <c r="P942" s="5">
        <f t="shared" si="275"/>
        <v>3825</v>
      </c>
      <c r="Q942" s="5">
        <f t="shared" si="276"/>
        <v>1088.8000000000002</v>
      </c>
      <c r="R942" s="5">
        <f t="shared" si="277"/>
        <v>2761.2</v>
      </c>
      <c r="S942" s="55">
        <f t="shared" si="278"/>
        <v>16911.2</v>
      </c>
      <c r="T942" s="1">
        <v>111</v>
      </c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</row>
    <row r="943" spans="1:191" s="2" customFormat="1" ht="15" customHeight="1" x14ac:dyDescent="0.4">
      <c r="A943" s="1">
        <v>47</v>
      </c>
      <c r="B943" s="2" t="s">
        <v>1032</v>
      </c>
      <c r="C943" s="1" t="s">
        <v>30</v>
      </c>
      <c r="D943" s="1" t="s">
        <v>980</v>
      </c>
      <c r="E943" s="156" t="s">
        <v>1033</v>
      </c>
      <c r="F943" s="1" t="s">
        <v>32</v>
      </c>
      <c r="G943" s="3">
        <v>20350</v>
      </c>
      <c r="H943" s="56">
        <v>0</v>
      </c>
      <c r="I943" s="5">
        <v>25</v>
      </c>
      <c r="J943" s="5">
        <f t="shared" si="270"/>
        <v>584.04499999999996</v>
      </c>
      <c r="K943" s="53">
        <f t="shared" si="271"/>
        <v>1444.85</v>
      </c>
      <c r="L943" s="53">
        <f t="shared" si="272"/>
        <v>234.02500000000001</v>
      </c>
      <c r="M943" s="5">
        <f t="shared" si="273"/>
        <v>618.64</v>
      </c>
      <c r="N943" s="53">
        <f t="shared" si="274"/>
        <v>1442.8150000000001</v>
      </c>
      <c r="O943" s="6">
        <v>1587.38</v>
      </c>
      <c r="P943" s="5">
        <f t="shared" si="275"/>
        <v>4324.375</v>
      </c>
      <c r="Q943" s="5">
        <f t="shared" si="276"/>
        <v>2815.0650000000001</v>
      </c>
      <c r="R943" s="5">
        <f t="shared" si="277"/>
        <v>3121.69</v>
      </c>
      <c r="S943" s="55">
        <f t="shared" si="278"/>
        <v>17534.935000000001</v>
      </c>
      <c r="T943" s="1">
        <v>111</v>
      </c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</row>
    <row r="944" spans="1:191" s="2" customFormat="1" ht="15" customHeight="1" x14ac:dyDescent="0.4">
      <c r="A944" s="1">
        <v>48</v>
      </c>
      <c r="B944" s="2" t="s">
        <v>1034</v>
      </c>
      <c r="C944" s="1" t="s">
        <v>30</v>
      </c>
      <c r="D944" s="1" t="s">
        <v>980</v>
      </c>
      <c r="E944" s="156" t="s">
        <v>173</v>
      </c>
      <c r="F944" s="1" t="s">
        <v>32</v>
      </c>
      <c r="G944" s="3">
        <v>20350</v>
      </c>
      <c r="H944" s="56">
        <v>0</v>
      </c>
      <c r="I944" s="5">
        <v>25</v>
      </c>
      <c r="J944" s="5">
        <f t="shared" si="270"/>
        <v>584.04499999999996</v>
      </c>
      <c r="K944" s="53">
        <f t="shared" si="271"/>
        <v>1444.85</v>
      </c>
      <c r="L944" s="53">
        <f>+G944*1.15%</f>
        <v>234.02500000000001</v>
      </c>
      <c r="M944" s="5">
        <f>+G944*3.04%</f>
        <v>618.64</v>
      </c>
      <c r="N944" s="53">
        <f>+G944*7.09%</f>
        <v>1442.8150000000001</v>
      </c>
      <c r="O944" s="6">
        <v>0</v>
      </c>
      <c r="P944" s="5">
        <f>SUM(J944:N944)</f>
        <v>4324.375</v>
      </c>
      <c r="Q944" s="5">
        <f>+H944+I944+J944+M944+O944</f>
        <v>1227.6849999999999</v>
      </c>
      <c r="R944" s="5">
        <f>+K944+L944+N944</f>
        <v>3121.69</v>
      </c>
      <c r="S944" s="55">
        <f>+G944-Q944</f>
        <v>19122.314999999999</v>
      </c>
      <c r="T944" s="1">
        <v>111</v>
      </c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</row>
    <row r="945" spans="1:191" s="2" customFormat="1" ht="15" customHeight="1" x14ac:dyDescent="0.4">
      <c r="A945" s="1">
        <v>49</v>
      </c>
      <c r="B945" s="2" t="s">
        <v>1035</v>
      </c>
      <c r="C945" s="1" t="s">
        <v>30</v>
      </c>
      <c r="D945" s="1" t="s">
        <v>980</v>
      </c>
      <c r="E945" s="156" t="s">
        <v>1033</v>
      </c>
      <c r="F945" s="1" t="s">
        <v>32</v>
      </c>
      <c r="G945" s="3">
        <v>20350</v>
      </c>
      <c r="H945" s="56">
        <v>0</v>
      </c>
      <c r="I945" s="5">
        <v>25</v>
      </c>
      <c r="J945" s="5">
        <f t="shared" si="270"/>
        <v>584.04499999999996</v>
      </c>
      <c r="K945" s="53">
        <f t="shared" si="271"/>
        <v>1444.85</v>
      </c>
      <c r="L945" s="53">
        <f t="shared" si="272"/>
        <v>234.02500000000001</v>
      </c>
      <c r="M945" s="5">
        <f t="shared" si="273"/>
        <v>618.64</v>
      </c>
      <c r="N945" s="53">
        <f t="shared" si="274"/>
        <v>1442.8150000000001</v>
      </c>
      <c r="O945" s="6">
        <v>0</v>
      </c>
      <c r="P945" s="5">
        <f t="shared" si="275"/>
        <v>4324.375</v>
      </c>
      <c r="Q945" s="5">
        <f t="shared" si="276"/>
        <v>1227.6849999999999</v>
      </c>
      <c r="R945" s="5">
        <f t="shared" si="277"/>
        <v>3121.69</v>
      </c>
      <c r="S945" s="55">
        <f t="shared" si="278"/>
        <v>19122.314999999999</v>
      </c>
      <c r="T945" s="1">
        <v>111</v>
      </c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</row>
    <row r="946" spans="1:191" s="2" customFormat="1" ht="15" customHeight="1" x14ac:dyDescent="0.4">
      <c r="A946" s="1">
        <v>50</v>
      </c>
      <c r="B946" s="75" t="s">
        <v>1036</v>
      </c>
      <c r="C946" s="1" t="s">
        <v>30</v>
      </c>
      <c r="D946" s="1" t="s">
        <v>980</v>
      </c>
      <c r="E946" s="156" t="s">
        <v>1037</v>
      </c>
      <c r="F946" s="121" t="s">
        <v>32</v>
      </c>
      <c r="G946" s="122">
        <v>18000</v>
      </c>
      <c r="H946" s="56">
        <v>0</v>
      </c>
      <c r="I946" s="5">
        <v>25</v>
      </c>
      <c r="J946" s="5">
        <f t="shared" si="270"/>
        <v>516.6</v>
      </c>
      <c r="K946" s="53">
        <f t="shared" si="271"/>
        <v>1277.9999999999998</v>
      </c>
      <c r="L946" s="53">
        <f t="shared" si="272"/>
        <v>207</v>
      </c>
      <c r="M946" s="5">
        <f t="shared" si="273"/>
        <v>547.20000000000005</v>
      </c>
      <c r="N946" s="53">
        <f t="shared" si="274"/>
        <v>1276.2</v>
      </c>
      <c r="O946" s="6">
        <v>0</v>
      </c>
      <c r="P946" s="5">
        <f t="shared" si="275"/>
        <v>3825</v>
      </c>
      <c r="Q946" s="5">
        <f t="shared" si="276"/>
        <v>1088.8000000000002</v>
      </c>
      <c r="R946" s="5">
        <f t="shared" si="277"/>
        <v>2761.2</v>
      </c>
      <c r="S946" s="55">
        <f t="shared" si="278"/>
        <v>16911.2</v>
      </c>
      <c r="T946" s="1">
        <v>111</v>
      </c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</row>
    <row r="947" spans="1:191" s="2" customFormat="1" ht="15" customHeight="1" thickBot="1" x14ac:dyDescent="0.45">
      <c r="A947" s="1">
        <v>51</v>
      </c>
      <c r="B947" s="2" t="s">
        <v>1038</v>
      </c>
      <c r="C947" s="1" t="s">
        <v>30</v>
      </c>
      <c r="D947" s="1" t="s">
        <v>980</v>
      </c>
      <c r="E947" s="156" t="s">
        <v>1039</v>
      </c>
      <c r="F947" s="1" t="s">
        <v>32</v>
      </c>
      <c r="G947" s="3">
        <v>20350</v>
      </c>
      <c r="H947" s="52">
        <v>0</v>
      </c>
      <c r="I947" s="5">
        <v>25</v>
      </c>
      <c r="J947" s="5">
        <f t="shared" si="270"/>
        <v>584.04499999999996</v>
      </c>
      <c r="K947" s="53">
        <f t="shared" si="271"/>
        <v>1444.85</v>
      </c>
      <c r="L947" s="53">
        <f>+G947*1.15%</f>
        <v>234.02500000000001</v>
      </c>
      <c r="M947" s="5">
        <f>+G947*3.04%</f>
        <v>618.64</v>
      </c>
      <c r="N947" s="53">
        <f>+G947*7.09%</f>
        <v>1442.8150000000001</v>
      </c>
      <c r="O947" s="6">
        <v>1587.38</v>
      </c>
      <c r="P947" s="5">
        <f>SUM(J947:N947)</f>
        <v>4324.375</v>
      </c>
      <c r="Q947" s="5">
        <f>+H947+I947+J947+M947+O947</f>
        <v>2815.0650000000001</v>
      </c>
      <c r="R947" s="5">
        <f>+K947+L947+N947</f>
        <v>3121.69</v>
      </c>
      <c r="S947" s="55">
        <f>+G947-Q947</f>
        <v>17534.935000000001</v>
      </c>
      <c r="T947" s="1">
        <v>111</v>
      </c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</row>
    <row r="948" spans="1:191" s="76" customFormat="1" ht="18" customHeight="1" thickBot="1" x14ac:dyDescent="0.45">
      <c r="A948" s="84">
        <f>A947</f>
        <v>51</v>
      </c>
      <c r="B948" s="128"/>
      <c r="C948" s="129"/>
      <c r="D948" s="129"/>
      <c r="E948" s="129"/>
      <c r="F948" s="130"/>
      <c r="G948" s="67">
        <f>SUM(G897:G947)</f>
        <v>1022205</v>
      </c>
      <c r="H948" s="67">
        <f t="shared" ref="H948:S948" si="279">SUM(H897:H947)</f>
        <v>0</v>
      </c>
      <c r="I948" s="67">
        <f t="shared" si="279"/>
        <v>1275</v>
      </c>
      <c r="J948" s="67">
        <f t="shared" si="279"/>
        <v>29337.283499999969</v>
      </c>
      <c r="K948" s="67">
        <f t="shared" si="279"/>
        <v>72576.559999999983</v>
      </c>
      <c r="L948" s="67">
        <f t="shared" si="279"/>
        <v>11755.357499999991</v>
      </c>
      <c r="M948" s="67">
        <f t="shared" si="279"/>
        <v>31075.031999999992</v>
      </c>
      <c r="N948" s="67">
        <f t="shared" si="279"/>
        <v>72474.334500000026</v>
      </c>
      <c r="O948" s="67">
        <f t="shared" si="279"/>
        <v>9524.2800000000007</v>
      </c>
      <c r="P948" s="67">
        <f t="shared" si="279"/>
        <v>217218.5675</v>
      </c>
      <c r="Q948" s="67">
        <f t="shared" si="279"/>
        <v>71211.595499999996</v>
      </c>
      <c r="R948" s="67">
        <f t="shared" si="279"/>
        <v>156806.25200000007</v>
      </c>
      <c r="S948" s="67">
        <f t="shared" si="279"/>
        <v>950993.40449999948</v>
      </c>
      <c r="T948" s="69"/>
      <c r="U948" s="70"/>
      <c r="V948" s="70"/>
      <c r="W948" s="70"/>
      <c r="X948" s="70"/>
      <c r="Y948" s="70"/>
      <c r="Z948" s="70"/>
      <c r="AA948" s="70"/>
      <c r="AB948" s="70"/>
      <c r="AC948" s="70"/>
      <c r="AD948" s="70"/>
      <c r="AE948" s="70"/>
      <c r="AF948" s="70"/>
      <c r="AG948" s="70"/>
      <c r="AH948" s="70"/>
      <c r="AI948" s="70"/>
      <c r="AJ948" s="70"/>
      <c r="AK948" s="70"/>
      <c r="AL948" s="70"/>
      <c r="AM948" s="70"/>
      <c r="AN948" s="70"/>
      <c r="AO948" s="70"/>
      <c r="AP948" s="70"/>
      <c r="AQ948" s="70"/>
      <c r="AR948" s="70"/>
      <c r="AS948" s="70"/>
      <c r="AT948" s="70"/>
      <c r="AU948" s="70"/>
      <c r="AV948" s="70"/>
      <c r="AW948" s="70"/>
      <c r="AX948" s="70"/>
      <c r="AY948" s="70"/>
      <c r="AZ948" s="70"/>
      <c r="BA948" s="70"/>
      <c r="BB948" s="70"/>
      <c r="BC948" s="70"/>
      <c r="BD948" s="70"/>
      <c r="BE948" s="70"/>
      <c r="BF948" s="70"/>
      <c r="BG948" s="70"/>
      <c r="BH948" s="70"/>
      <c r="BI948" s="70"/>
      <c r="BJ948" s="70"/>
      <c r="BK948" s="70"/>
      <c r="BL948" s="70"/>
      <c r="BM948" s="70"/>
      <c r="BN948" s="70"/>
      <c r="BO948" s="70"/>
      <c r="BP948" s="70"/>
      <c r="BQ948" s="70"/>
      <c r="BR948" s="70"/>
      <c r="BS948" s="70"/>
      <c r="BT948" s="70"/>
      <c r="BU948" s="70"/>
      <c r="BV948" s="70"/>
      <c r="BW948" s="70"/>
      <c r="BX948" s="70"/>
      <c r="BY948" s="70"/>
      <c r="BZ948" s="70"/>
      <c r="CA948" s="70"/>
      <c r="CB948" s="70"/>
      <c r="CC948" s="70"/>
      <c r="CD948" s="70"/>
      <c r="CE948" s="70"/>
      <c r="CF948" s="70"/>
      <c r="CG948" s="70"/>
      <c r="CH948" s="70"/>
      <c r="CI948" s="70"/>
      <c r="CJ948" s="70"/>
      <c r="CK948" s="70"/>
      <c r="CL948" s="70"/>
      <c r="CM948" s="70"/>
      <c r="CN948" s="70"/>
      <c r="CO948" s="70"/>
      <c r="CP948" s="70"/>
      <c r="CQ948" s="70"/>
      <c r="CR948" s="70"/>
      <c r="CS948" s="70"/>
      <c r="CT948" s="70"/>
      <c r="CU948" s="70"/>
      <c r="CV948" s="70"/>
      <c r="CW948" s="70"/>
      <c r="CX948" s="70"/>
      <c r="CY948" s="70"/>
      <c r="CZ948" s="70"/>
      <c r="DA948" s="70"/>
      <c r="DB948" s="70"/>
      <c r="DC948" s="70"/>
      <c r="DD948" s="70"/>
      <c r="DE948" s="70"/>
      <c r="DF948" s="70"/>
      <c r="DG948" s="70"/>
      <c r="DH948" s="70"/>
      <c r="DI948" s="70"/>
      <c r="DJ948" s="70"/>
      <c r="DK948" s="70"/>
      <c r="DL948" s="70"/>
      <c r="DM948" s="70"/>
      <c r="DN948" s="70"/>
      <c r="DO948" s="70"/>
      <c r="DP948" s="70"/>
      <c r="DQ948" s="70"/>
      <c r="DR948" s="70"/>
      <c r="DS948" s="70"/>
      <c r="DT948" s="70"/>
      <c r="DU948" s="70"/>
      <c r="DV948" s="70"/>
      <c r="DW948" s="70"/>
      <c r="DX948" s="70"/>
      <c r="DY948" s="70"/>
      <c r="DZ948" s="70"/>
      <c r="EA948" s="70"/>
      <c r="EB948" s="70"/>
      <c r="EC948" s="70"/>
      <c r="ED948" s="70"/>
      <c r="EE948" s="70"/>
      <c r="EF948" s="70"/>
      <c r="EG948" s="70"/>
      <c r="EH948" s="70"/>
      <c r="EI948" s="70"/>
      <c r="EJ948" s="70"/>
      <c r="EK948" s="70"/>
      <c r="EL948" s="70"/>
      <c r="EM948" s="70"/>
      <c r="EN948" s="70"/>
      <c r="EO948" s="70"/>
      <c r="EP948" s="70"/>
      <c r="EQ948" s="70"/>
      <c r="ER948" s="70"/>
      <c r="ES948" s="70"/>
      <c r="ET948" s="70"/>
      <c r="EU948" s="70"/>
      <c r="EV948" s="70"/>
      <c r="EW948" s="70"/>
      <c r="EX948" s="70"/>
      <c r="EY948" s="70"/>
      <c r="EZ948" s="70"/>
      <c r="FA948" s="70"/>
      <c r="FB948" s="70"/>
      <c r="FC948" s="70"/>
      <c r="FD948" s="70"/>
      <c r="FE948" s="70"/>
      <c r="FF948" s="70"/>
      <c r="FG948" s="70"/>
      <c r="FH948" s="70"/>
      <c r="FI948" s="70"/>
      <c r="FJ948" s="70"/>
      <c r="FK948" s="70"/>
      <c r="FL948" s="70"/>
    </row>
    <row r="949" spans="1:191" s="2" customFormat="1" ht="8.1" customHeight="1" x14ac:dyDescent="0.4">
      <c r="A949" s="71"/>
      <c r="B949" s="72"/>
      <c r="C949" s="72"/>
      <c r="D949" s="72"/>
      <c r="E949" s="72"/>
      <c r="F949" s="72"/>
      <c r="G949" s="169">
        <f>1239505-G948</f>
        <v>217300</v>
      </c>
      <c r="H949" s="74"/>
      <c r="I949" s="70"/>
      <c r="J949" s="70"/>
      <c r="K949" s="70"/>
      <c r="L949" s="70"/>
      <c r="M949" s="53"/>
      <c r="N949" s="53"/>
      <c r="O949" s="100"/>
      <c r="P949" s="70"/>
      <c r="Q949" s="70"/>
      <c r="R949" s="70"/>
      <c r="S949" s="70"/>
      <c r="T949" s="70"/>
      <c r="U949" s="70"/>
      <c r="V949" s="70"/>
      <c r="W949" s="70"/>
      <c r="X949" s="70"/>
      <c r="Y949" s="70"/>
      <c r="Z949" s="70"/>
      <c r="AA949" s="70"/>
      <c r="AB949" s="70"/>
      <c r="AC949" s="70"/>
      <c r="AD949" s="70"/>
      <c r="AE949" s="70"/>
      <c r="AF949" s="70"/>
      <c r="AG949" s="70"/>
      <c r="AH949" s="70"/>
      <c r="AI949" s="70"/>
      <c r="AJ949" s="70"/>
      <c r="AK949" s="70"/>
      <c r="AL949" s="70"/>
      <c r="AM949" s="70"/>
      <c r="AN949" s="70"/>
      <c r="AO949" s="70"/>
      <c r="AP949" s="70"/>
      <c r="AQ949" s="70"/>
      <c r="AR949" s="70"/>
      <c r="AS949" s="70"/>
      <c r="AT949" s="70"/>
      <c r="AU949" s="70"/>
      <c r="AV949" s="70"/>
      <c r="AW949" s="70"/>
      <c r="AX949" s="70"/>
      <c r="AY949" s="70"/>
      <c r="AZ949" s="70"/>
      <c r="BA949" s="70"/>
      <c r="BB949" s="70"/>
      <c r="BC949" s="70"/>
      <c r="BD949" s="70"/>
      <c r="BE949" s="70"/>
      <c r="BF949" s="70"/>
      <c r="BG949" s="70"/>
      <c r="BH949" s="70"/>
      <c r="BI949" s="70"/>
      <c r="BJ949" s="70"/>
      <c r="BK949" s="70"/>
      <c r="BL949" s="70"/>
      <c r="BM949" s="70"/>
      <c r="BN949" s="70"/>
      <c r="BO949" s="70"/>
      <c r="BP949" s="70"/>
      <c r="BQ949" s="70"/>
      <c r="BR949" s="70"/>
      <c r="BS949" s="70"/>
      <c r="BT949" s="70"/>
      <c r="BU949" s="70"/>
      <c r="BV949" s="70"/>
      <c r="BW949" s="70"/>
      <c r="BX949" s="70"/>
      <c r="BY949" s="70"/>
      <c r="BZ949" s="70"/>
      <c r="CA949" s="70"/>
      <c r="CB949" s="70"/>
      <c r="CC949" s="70"/>
      <c r="CD949" s="70"/>
      <c r="CE949" s="70"/>
      <c r="CF949" s="70"/>
      <c r="CG949" s="70"/>
      <c r="CH949" s="70"/>
      <c r="CI949" s="70"/>
      <c r="CJ949" s="70"/>
      <c r="CK949" s="70"/>
      <c r="CL949" s="70"/>
      <c r="CM949" s="70"/>
      <c r="CN949" s="70"/>
      <c r="CO949" s="70"/>
      <c r="CP949" s="70"/>
      <c r="CQ949" s="70"/>
      <c r="CR949" s="70"/>
      <c r="CS949" s="70"/>
      <c r="CT949" s="70"/>
      <c r="CU949" s="70"/>
      <c r="CV949" s="70"/>
      <c r="CW949" s="70"/>
      <c r="CX949" s="70"/>
      <c r="CY949" s="70"/>
      <c r="CZ949" s="70"/>
      <c r="DA949" s="70"/>
      <c r="DB949" s="70"/>
      <c r="DC949" s="70"/>
      <c r="DD949" s="70"/>
      <c r="DE949" s="70"/>
      <c r="DF949" s="70"/>
      <c r="DG949" s="70"/>
      <c r="DH949" s="70"/>
      <c r="DI949" s="70"/>
      <c r="DJ949" s="70"/>
      <c r="DK949" s="70"/>
      <c r="DL949" s="70"/>
      <c r="DM949" s="70"/>
      <c r="DN949" s="70"/>
      <c r="DO949" s="70"/>
      <c r="DP949" s="70"/>
      <c r="DQ949" s="70"/>
      <c r="DR949" s="70"/>
      <c r="DS949" s="70"/>
      <c r="DT949" s="70"/>
      <c r="DU949" s="70"/>
      <c r="DV949" s="70"/>
      <c r="DW949" s="70"/>
      <c r="DX949" s="70"/>
      <c r="DY949" s="70"/>
      <c r="DZ949" s="70"/>
      <c r="EA949" s="70"/>
      <c r="EB949" s="70"/>
      <c r="EC949" s="70"/>
      <c r="ED949" s="70"/>
      <c r="EE949" s="70"/>
      <c r="EF949" s="70"/>
      <c r="EG949" s="70"/>
      <c r="EH949" s="70"/>
      <c r="EI949" s="70"/>
      <c r="EJ949" s="70"/>
      <c r="EK949" s="70"/>
      <c r="EL949" s="70"/>
      <c r="EM949" s="70"/>
      <c r="EN949" s="70"/>
      <c r="EO949" s="70"/>
      <c r="EP949" s="70"/>
      <c r="EQ949" s="70"/>
      <c r="ER949" s="70"/>
      <c r="ES949" s="70"/>
      <c r="ET949" s="70"/>
      <c r="EU949" s="70"/>
      <c r="EV949" s="70"/>
      <c r="EW949" s="70"/>
      <c r="EX949" s="70"/>
      <c r="EY949" s="70"/>
      <c r="EZ949" s="70"/>
      <c r="FA949" s="70"/>
      <c r="FB949" s="70"/>
      <c r="FC949" s="70"/>
      <c r="FD949" s="70"/>
      <c r="FE949" s="70"/>
      <c r="FF949" s="70"/>
      <c r="FG949" s="70"/>
      <c r="FH949" s="70"/>
      <c r="FI949" s="70"/>
      <c r="FJ949" s="70"/>
      <c r="FK949" s="70"/>
      <c r="FL949" s="70"/>
    </row>
    <row r="950" spans="1:191" s="89" customFormat="1" ht="15" customHeight="1" x14ac:dyDescent="0.4">
      <c r="A950" s="46" t="s">
        <v>1040</v>
      </c>
      <c r="B950" s="46"/>
      <c r="C950" s="46"/>
      <c r="D950" s="46"/>
      <c r="E950" s="46"/>
      <c r="F950" s="90"/>
      <c r="G950" s="118"/>
      <c r="H950" s="102"/>
      <c r="I950" s="103"/>
      <c r="J950" s="103"/>
      <c r="K950" s="103"/>
      <c r="L950" s="48"/>
      <c r="M950" s="103"/>
      <c r="N950" s="103"/>
      <c r="O950" s="104"/>
      <c r="P950" s="103"/>
      <c r="Q950" s="103"/>
      <c r="R950" s="103"/>
      <c r="S950" s="103"/>
      <c r="T950" s="101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  <c r="EA950" s="2"/>
      <c r="EB950" s="2"/>
      <c r="EC950" s="2"/>
      <c r="ED950" s="2"/>
      <c r="EE950" s="2"/>
      <c r="EF950" s="2"/>
      <c r="EG950" s="2"/>
      <c r="EH950" s="2"/>
      <c r="EI950" s="2"/>
      <c r="EJ950" s="2"/>
      <c r="EK950" s="2"/>
      <c r="EL950" s="2"/>
      <c r="EM950" s="2"/>
      <c r="EN950" s="2"/>
      <c r="EO950" s="2"/>
      <c r="EP950" s="2"/>
      <c r="EQ950" s="2"/>
      <c r="ER950" s="2"/>
      <c r="ES950" s="2"/>
      <c r="ET950" s="2"/>
      <c r="EU950" s="2"/>
      <c r="EV950" s="2"/>
      <c r="EW950" s="2"/>
      <c r="EX950" s="2"/>
      <c r="EY950" s="2"/>
      <c r="EZ950" s="2"/>
      <c r="FA950" s="2"/>
      <c r="FB950" s="2"/>
      <c r="FC950" s="2"/>
      <c r="FD950" s="2"/>
      <c r="FE950" s="2"/>
      <c r="FF950" s="2"/>
      <c r="FG950" s="2"/>
      <c r="FH950" s="2"/>
      <c r="FI950" s="2"/>
      <c r="FJ950" s="2"/>
      <c r="FK950" s="2"/>
      <c r="FL950" s="2"/>
      <c r="FM950" s="2"/>
      <c r="FN950" s="2"/>
      <c r="FO950" s="2"/>
      <c r="FP950" s="2"/>
      <c r="FQ950" s="2"/>
      <c r="FR950" s="2"/>
      <c r="FS950" s="2"/>
      <c r="FT950" s="2"/>
      <c r="FU950" s="2"/>
      <c r="FV950" s="2"/>
      <c r="FW950" s="2"/>
      <c r="FX950" s="2"/>
      <c r="FY950" s="2"/>
      <c r="FZ950" s="2"/>
      <c r="GA950" s="2"/>
      <c r="GB950" s="2"/>
      <c r="GC950" s="2"/>
      <c r="GD950" s="2"/>
      <c r="GE950" s="2"/>
      <c r="GF950" s="2"/>
      <c r="GG950" s="2"/>
      <c r="GH950" s="2"/>
      <c r="GI950" s="2"/>
    </row>
    <row r="951" spans="1:191" s="2" customFormat="1" ht="8.1" customHeight="1" x14ac:dyDescent="0.4">
      <c r="A951" s="71"/>
      <c r="B951" s="72"/>
      <c r="C951" s="72"/>
      <c r="D951" s="72"/>
      <c r="E951" s="72"/>
      <c r="F951" s="72"/>
      <c r="G951" s="73"/>
      <c r="H951" s="74"/>
      <c r="I951" s="70"/>
      <c r="J951" s="70"/>
      <c r="K951" s="70"/>
      <c r="L951" s="70"/>
      <c r="M951" s="53"/>
      <c r="N951" s="53"/>
      <c r="O951" s="100"/>
      <c r="P951" s="70"/>
      <c r="Q951" s="70"/>
      <c r="R951" s="70"/>
      <c r="S951" s="70"/>
      <c r="T951" s="70"/>
      <c r="U951" s="70"/>
      <c r="V951" s="70"/>
      <c r="W951" s="70"/>
      <c r="X951" s="70"/>
      <c r="Y951" s="70"/>
      <c r="Z951" s="70"/>
      <c r="AA951" s="70"/>
      <c r="AB951" s="70"/>
      <c r="AC951" s="70"/>
      <c r="AD951" s="70"/>
      <c r="AE951" s="70"/>
      <c r="AF951" s="70"/>
      <c r="AG951" s="70"/>
      <c r="AH951" s="70"/>
      <c r="AI951" s="70"/>
      <c r="AJ951" s="70"/>
      <c r="AK951" s="70"/>
      <c r="AL951" s="70"/>
      <c r="AM951" s="70"/>
      <c r="AN951" s="70"/>
      <c r="AO951" s="70"/>
      <c r="AP951" s="70"/>
      <c r="AQ951" s="70"/>
      <c r="AR951" s="70"/>
      <c r="AS951" s="70"/>
      <c r="AT951" s="70"/>
      <c r="AU951" s="70"/>
      <c r="AV951" s="70"/>
      <c r="AW951" s="70"/>
      <c r="AX951" s="70"/>
      <c r="AY951" s="70"/>
      <c r="AZ951" s="70"/>
      <c r="BA951" s="70"/>
      <c r="BB951" s="70"/>
      <c r="BC951" s="70"/>
      <c r="BD951" s="70"/>
      <c r="BE951" s="70"/>
      <c r="BF951" s="70"/>
      <c r="BG951" s="70"/>
      <c r="BH951" s="70"/>
      <c r="BI951" s="70"/>
      <c r="BJ951" s="70"/>
      <c r="BK951" s="70"/>
      <c r="BL951" s="70"/>
      <c r="BM951" s="70"/>
      <c r="BN951" s="70"/>
      <c r="BO951" s="70"/>
      <c r="BP951" s="70"/>
      <c r="BQ951" s="70"/>
      <c r="BR951" s="70"/>
      <c r="BS951" s="70"/>
      <c r="BT951" s="70"/>
      <c r="BU951" s="70"/>
      <c r="BV951" s="70"/>
      <c r="BW951" s="70"/>
      <c r="BX951" s="70"/>
      <c r="BY951" s="70"/>
      <c r="BZ951" s="70"/>
      <c r="CA951" s="70"/>
      <c r="CB951" s="70"/>
      <c r="CC951" s="70"/>
      <c r="CD951" s="70"/>
      <c r="CE951" s="70"/>
      <c r="CF951" s="70"/>
      <c r="CG951" s="70"/>
      <c r="CH951" s="70"/>
      <c r="CI951" s="70"/>
      <c r="CJ951" s="70"/>
      <c r="CK951" s="70"/>
      <c r="CL951" s="70"/>
      <c r="CM951" s="70"/>
      <c r="CN951" s="70"/>
      <c r="CO951" s="70"/>
      <c r="CP951" s="70"/>
      <c r="CQ951" s="70"/>
      <c r="CR951" s="70"/>
      <c r="CS951" s="70"/>
      <c r="CT951" s="70"/>
      <c r="CU951" s="70"/>
      <c r="CV951" s="70"/>
      <c r="CW951" s="70"/>
      <c r="CX951" s="70"/>
      <c r="CY951" s="70"/>
      <c r="CZ951" s="70"/>
      <c r="DA951" s="70"/>
      <c r="DB951" s="70"/>
      <c r="DC951" s="70"/>
      <c r="DD951" s="70"/>
      <c r="DE951" s="70"/>
      <c r="DF951" s="70"/>
      <c r="DG951" s="70"/>
      <c r="DH951" s="70"/>
      <c r="DI951" s="70"/>
      <c r="DJ951" s="70"/>
      <c r="DK951" s="70"/>
      <c r="DL951" s="70"/>
      <c r="DM951" s="70"/>
      <c r="DN951" s="70"/>
      <c r="DO951" s="70"/>
      <c r="DP951" s="70"/>
      <c r="DQ951" s="70"/>
      <c r="DR951" s="70"/>
      <c r="DS951" s="70"/>
      <c r="DT951" s="70"/>
      <c r="DU951" s="70"/>
      <c r="DV951" s="70"/>
      <c r="DW951" s="70"/>
      <c r="DX951" s="70"/>
      <c r="DY951" s="70"/>
      <c r="DZ951" s="70"/>
      <c r="EA951" s="70"/>
      <c r="EB951" s="70"/>
      <c r="EC951" s="70"/>
      <c r="ED951" s="70"/>
      <c r="EE951" s="70"/>
      <c r="EF951" s="70"/>
      <c r="EG951" s="70"/>
      <c r="EH951" s="70"/>
      <c r="EI951" s="70"/>
      <c r="EJ951" s="70"/>
      <c r="EK951" s="70"/>
      <c r="EL951" s="70"/>
      <c r="EM951" s="70"/>
      <c r="EN951" s="70"/>
      <c r="EO951" s="70"/>
      <c r="EP951" s="70"/>
      <c r="EQ951" s="70"/>
      <c r="ER951" s="70"/>
      <c r="ES951" s="70"/>
      <c r="ET951" s="70"/>
      <c r="EU951" s="70"/>
      <c r="EV951" s="70"/>
      <c r="EW951" s="70"/>
      <c r="EX951" s="70"/>
      <c r="EY951" s="70"/>
      <c r="EZ951" s="70"/>
      <c r="FA951" s="70"/>
      <c r="FB951" s="70"/>
      <c r="FC951" s="70"/>
      <c r="FD951" s="70"/>
      <c r="FE951" s="70"/>
      <c r="FF951" s="70"/>
      <c r="FG951" s="70"/>
      <c r="FH951" s="70"/>
      <c r="FI951" s="70"/>
      <c r="FJ951" s="70"/>
      <c r="FK951" s="70"/>
      <c r="FL951" s="70"/>
    </row>
    <row r="952" spans="1:191" s="2" customFormat="1" ht="15" customHeight="1" x14ac:dyDescent="0.4">
      <c r="A952" s="1">
        <v>1</v>
      </c>
      <c r="B952" s="2" t="s">
        <v>1041</v>
      </c>
      <c r="C952" s="1" t="s">
        <v>34</v>
      </c>
      <c r="D952" s="109" t="s">
        <v>1040</v>
      </c>
      <c r="E952" s="1" t="s">
        <v>79</v>
      </c>
      <c r="F952" s="1" t="s">
        <v>32</v>
      </c>
      <c r="G952" s="3">
        <v>75000</v>
      </c>
      <c r="H952" s="4">
        <v>6309.38</v>
      </c>
      <c r="I952" s="5">
        <v>25</v>
      </c>
      <c r="J952" s="5">
        <f>+G952*2.87%</f>
        <v>2152.5</v>
      </c>
      <c r="K952" s="53">
        <f>+G952*7.1%</f>
        <v>5324.9999999999991</v>
      </c>
      <c r="L952" s="5">
        <v>860.29</v>
      </c>
      <c r="M952" s="5">
        <f>+G952*3.04%</f>
        <v>2280</v>
      </c>
      <c r="N952" s="53">
        <f>+G952*7.09%</f>
        <v>5317.5</v>
      </c>
      <c r="O952" s="6">
        <v>0</v>
      </c>
      <c r="P952" s="5">
        <f>SUM(J952:N952)</f>
        <v>15935.289999999999</v>
      </c>
      <c r="Q952" s="5">
        <f>+H952+I952+J952+M952+O952</f>
        <v>10766.880000000001</v>
      </c>
      <c r="R952" s="5">
        <f>+K952+L952+N952</f>
        <v>11502.789999999999</v>
      </c>
      <c r="S952" s="55">
        <f>+G952-Q952</f>
        <v>64233.119999999995</v>
      </c>
      <c r="T952" s="1">
        <v>111</v>
      </c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</row>
    <row r="953" spans="1:191" s="2" customFormat="1" ht="15" customHeight="1" x14ac:dyDescent="0.4">
      <c r="A953" s="1">
        <v>2</v>
      </c>
      <c r="B953" s="2" t="s">
        <v>1042</v>
      </c>
      <c r="C953" s="1" t="s">
        <v>34</v>
      </c>
      <c r="D953" s="109" t="s">
        <v>1040</v>
      </c>
      <c r="E953" s="1" t="s">
        <v>62</v>
      </c>
      <c r="F953" s="1" t="s">
        <v>32</v>
      </c>
      <c r="G953" s="3">
        <v>28350</v>
      </c>
      <c r="H953" s="56">
        <v>0</v>
      </c>
      <c r="I953" s="5">
        <v>25</v>
      </c>
      <c r="J953" s="5">
        <f>+G953*2.87%</f>
        <v>813.64499999999998</v>
      </c>
      <c r="K953" s="53">
        <f>+G953*7.1%</f>
        <v>2012.85</v>
      </c>
      <c r="L953" s="53">
        <f>+G953*1.15%</f>
        <v>326.02499999999998</v>
      </c>
      <c r="M953" s="5">
        <f>+G953*3.04%</f>
        <v>861.84</v>
      </c>
      <c r="N953" s="53">
        <f>+G953*7.09%</f>
        <v>2010.0150000000001</v>
      </c>
      <c r="O953" s="6">
        <v>1587.38</v>
      </c>
      <c r="P953" s="5">
        <f>SUM(J953:N953)</f>
        <v>6024.375</v>
      </c>
      <c r="Q953" s="5">
        <f>+H953+I953+J953+M953+O953</f>
        <v>3287.8650000000002</v>
      </c>
      <c r="R953" s="5">
        <f>+K953+L953+N953</f>
        <v>4348.8900000000003</v>
      </c>
      <c r="S953" s="55">
        <f>+G953-Q953</f>
        <v>25062.134999999998</v>
      </c>
      <c r="T953" s="1">
        <v>111</v>
      </c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</row>
    <row r="954" spans="1:191" s="2" customFormat="1" ht="15" customHeight="1" x14ac:dyDescent="0.4">
      <c r="A954" s="1">
        <v>3</v>
      </c>
      <c r="B954" s="2" t="s">
        <v>1043</v>
      </c>
      <c r="C954" s="1" t="s">
        <v>34</v>
      </c>
      <c r="D954" s="109" t="s">
        <v>1040</v>
      </c>
      <c r="E954" s="1" t="s">
        <v>1044</v>
      </c>
      <c r="F954" s="1" t="s">
        <v>32</v>
      </c>
      <c r="G954" s="3">
        <v>20900</v>
      </c>
      <c r="H954" s="56">
        <v>0</v>
      </c>
      <c r="I954" s="5">
        <v>25</v>
      </c>
      <c r="J954" s="5">
        <f>+G954*2.87%</f>
        <v>599.83000000000004</v>
      </c>
      <c r="K954" s="53">
        <f>+G954*7.1%</f>
        <v>1483.8999999999999</v>
      </c>
      <c r="L954" s="53">
        <f>+G954*1.15%</f>
        <v>240.35</v>
      </c>
      <c r="M954" s="5">
        <f>+G954*3.04%</f>
        <v>635.36</v>
      </c>
      <c r="N954" s="53">
        <f>+G954*7.09%</f>
        <v>1481.8100000000002</v>
      </c>
      <c r="O954" s="6">
        <v>0</v>
      </c>
      <c r="P954" s="5">
        <f>SUM(J954:N954)</f>
        <v>4441.25</v>
      </c>
      <c r="Q954" s="5">
        <f>+H954+I954+J954+M954+O954</f>
        <v>1260.19</v>
      </c>
      <c r="R954" s="5">
        <f>+K954+L954+N954</f>
        <v>3206.06</v>
      </c>
      <c r="S954" s="55">
        <f>+G954-Q954</f>
        <v>19639.810000000001</v>
      </c>
      <c r="T954" s="1">
        <v>111</v>
      </c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</row>
    <row r="955" spans="1:191" s="2" customFormat="1" ht="15.95" customHeight="1" thickBot="1" x14ac:dyDescent="0.45">
      <c r="A955" s="1">
        <v>4</v>
      </c>
      <c r="B955" s="2" t="s">
        <v>1045</v>
      </c>
      <c r="C955" s="1" t="s">
        <v>34</v>
      </c>
      <c r="D955" s="109" t="s">
        <v>1040</v>
      </c>
      <c r="E955" s="1" t="s">
        <v>939</v>
      </c>
      <c r="F955" s="1" t="s">
        <v>32</v>
      </c>
      <c r="G955" s="3">
        <v>40000</v>
      </c>
      <c r="H955" s="4">
        <v>204.54</v>
      </c>
      <c r="I955" s="5">
        <v>25</v>
      </c>
      <c r="J955" s="5">
        <f>+G955*2.87%</f>
        <v>1148</v>
      </c>
      <c r="K955" s="53">
        <f>+G955*7.1%</f>
        <v>2839.9999999999995</v>
      </c>
      <c r="L955" s="53">
        <f>+G955*1.15%</f>
        <v>460</v>
      </c>
      <c r="M955" s="5">
        <f>+G955*3.04%</f>
        <v>1216</v>
      </c>
      <c r="N955" s="53">
        <f>+G955*7.09%</f>
        <v>2836</v>
      </c>
      <c r="O955" s="6">
        <v>1587.38</v>
      </c>
      <c r="P955" s="5">
        <f>SUM(J955:N955)</f>
        <v>8500</v>
      </c>
      <c r="Q955" s="5">
        <f>+H955+I955+J955+M955+O955</f>
        <v>4180.92</v>
      </c>
      <c r="R955" s="5">
        <f>+K955+L955+N955</f>
        <v>6136</v>
      </c>
      <c r="S955" s="55">
        <f>+G955-Q955</f>
        <v>35819.08</v>
      </c>
      <c r="T955" s="1">
        <v>111</v>
      </c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</row>
    <row r="956" spans="1:191" s="76" customFormat="1" ht="18" customHeight="1" thickBot="1" x14ac:dyDescent="0.45">
      <c r="A956" s="84">
        <f>+A955</f>
        <v>4</v>
      </c>
      <c r="B956" s="128"/>
      <c r="C956" s="129"/>
      <c r="D956" s="129"/>
      <c r="E956" s="129"/>
      <c r="F956" s="130"/>
      <c r="G956" s="67">
        <f>SUM(G952:G955)</f>
        <v>164250</v>
      </c>
      <c r="H956" s="68">
        <f>SUM(H952:H955)</f>
        <v>6513.92</v>
      </c>
      <c r="I956" s="69">
        <f t="shared" ref="I956:P956" si="280">SUM(I952:I955)</f>
        <v>100</v>
      </c>
      <c r="J956" s="69">
        <f t="shared" si="280"/>
        <v>4713.9750000000004</v>
      </c>
      <c r="K956" s="69">
        <f>SUM(K952:K955)</f>
        <v>11661.749999999998</v>
      </c>
      <c r="L956" s="69">
        <f t="shared" si="280"/>
        <v>1886.665</v>
      </c>
      <c r="M956" s="69">
        <f t="shared" si="280"/>
        <v>4993.2000000000007</v>
      </c>
      <c r="N956" s="69">
        <f t="shared" si="280"/>
        <v>11645.325000000001</v>
      </c>
      <c r="O956" s="69">
        <f>SUM(O952:O955)</f>
        <v>3174.76</v>
      </c>
      <c r="P956" s="69">
        <f t="shared" si="280"/>
        <v>34900.915000000001</v>
      </c>
      <c r="Q956" s="69">
        <f>SUM(Q952:Q955)</f>
        <v>19495.855000000003</v>
      </c>
      <c r="R956" s="69">
        <f>SUM(R952:R955)</f>
        <v>25193.74</v>
      </c>
      <c r="S956" s="69">
        <f>SUM(S952:S955)</f>
        <v>144754.14499999999</v>
      </c>
      <c r="T956" s="69"/>
      <c r="U956" s="70"/>
      <c r="V956" s="70"/>
      <c r="W956" s="70"/>
      <c r="X956" s="70"/>
      <c r="Y956" s="70"/>
      <c r="Z956" s="70"/>
      <c r="AA956" s="70"/>
      <c r="AB956" s="70"/>
      <c r="AC956" s="70"/>
      <c r="AD956" s="70"/>
      <c r="AE956" s="70"/>
      <c r="AF956" s="70"/>
      <c r="AG956" s="70"/>
      <c r="AH956" s="70"/>
      <c r="AI956" s="70"/>
      <c r="AJ956" s="70"/>
      <c r="AK956" s="70"/>
      <c r="AL956" s="70"/>
      <c r="AM956" s="70"/>
      <c r="AN956" s="70"/>
      <c r="AO956" s="70"/>
      <c r="AP956" s="70"/>
      <c r="AQ956" s="70"/>
      <c r="AR956" s="70"/>
      <c r="AS956" s="70"/>
      <c r="AT956" s="70"/>
      <c r="AU956" s="70"/>
      <c r="AV956" s="70"/>
      <c r="AW956" s="70"/>
      <c r="AX956" s="70"/>
      <c r="AY956" s="70"/>
      <c r="AZ956" s="70"/>
      <c r="BA956" s="70"/>
      <c r="BB956" s="70"/>
      <c r="BC956" s="70"/>
      <c r="BD956" s="70"/>
      <c r="BE956" s="70"/>
      <c r="BF956" s="70"/>
      <c r="BG956" s="70"/>
      <c r="BH956" s="70"/>
      <c r="BI956" s="70"/>
      <c r="BJ956" s="70"/>
      <c r="BK956" s="70"/>
      <c r="BL956" s="70"/>
      <c r="BM956" s="70"/>
      <c r="BN956" s="70"/>
      <c r="BO956" s="70"/>
      <c r="BP956" s="70"/>
      <c r="BQ956" s="70"/>
      <c r="BR956" s="70"/>
      <c r="BS956" s="70"/>
      <c r="BT956" s="70"/>
      <c r="BU956" s="70"/>
      <c r="BV956" s="70"/>
      <c r="BW956" s="70"/>
      <c r="BX956" s="70"/>
      <c r="BY956" s="70"/>
      <c r="BZ956" s="70"/>
      <c r="CA956" s="70"/>
      <c r="CB956" s="70"/>
      <c r="CC956" s="70"/>
      <c r="CD956" s="70"/>
      <c r="CE956" s="70"/>
      <c r="CF956" s="70"/>
      <c r="CG956" s="70"/>
      <c r="CH956" s="70"/>
      <c r="CI956" s="70"/>
      <c r="CJ956" s="70"/>
      <c r="CK956" s="70"/>
      <c r="CL956" s="70"/>
      <c r="CM956" s="70"/>
      <c r="CN956" s="70"/>
      <c r="CO956" s="70"/>
      <c r="CP956" s="70"/>
      <c r="CQ956" s="70"/>
      <c r="CR956" s="70"/>
      <c r="CS956" s="70"/>
      <c r="CT956" s="70"/>
      <c r="CU956" s="70"/>
      <c r="CV956" s="70"/>
      <c r="CW956" s="70"/>
      <c r="CX956" s="70"/>
      <c r="CY956" s="70"/>
      <c r="CZ956" s="70"/>
      <c r="DA956" s="70"/>
      <c r="DB956" s="70"/>
      <c r="DC956" s="70"/>
      <c r="DD956" s="70"/>
      <c r="DE956" s="70"/>
      <c r="DF956" s="70"/>
      <c r="DG956" s="70"/>
      <c r="DH956" s="70"/>
      <c r="DI956" s="70"/>
      <c r="DJ956" s="70"/>
      <c r="DK956" s="70"/>
      <c r="DL956" s="70"/>
      <c r="DM956" s="70"/>
      <c r="DN956" s="70"/>
      <c r="DO956" s="70"/>
      <c r="DP956" s="70"/>
      <c r="DQ956" s="70"/>
      <c r="DR956" s="70"/>
      <c r="DS956" s="70"/>
      <c r="DT956" s="70"/>
      <c r="DU956" s="70"/>
      <c r="DV956" s="70"/>
      <c r="DW956" s="70"/>
      <c r="DX956" s="70"/>
      <c r="DY956" s="70"/>
      <c r="DZ956" s="70"/>
      <c r="EA956" s="70"/>
      <c r="EB956" s="70"/>
      <c r="EC956" s="70"/>
      <c r="ED956" s="70"/>
      <c r="EE956" s="70"/>
      <c r="EF956" s="70"/>
      <c r="EG956" s="70"/>
      <c r="EH956" s="70"/>
      <c r="EI956" s="70"/>
      <c r="EJ956" s="70"/>
      <c r="EK956" s="70"/>
      <c r="EL956" s="70"/>
      <c r="EM956" s="70"/>
      <c r="EN956" s="70"/>
      <c r="EO956" s="70"/>
      <c r="EP956" s="70"/>
      <c r="EQ956" s="70"/>
      <c r="ER956" s="70"/>
      <c r="ES956" s="70"/>
      <c r="ET956" s="70"/>
      <c r="EU956" s="70"/>
      <c r="EV956" s="70"/>
      <c r="EW956" s="70"/>
      <c r="EX956" s="70"/>
      <c r="EY956" s="70"/>
      <c r="EZ956" s="70"/>
      <c r="FA956" s="70"/>
      <c r="FB956" s="70"/>
      <c r="FC956" s="70"/>
      <c r="FD956" s="70"/>
      <c r="FE956" s="70"/>
      <c r="FF956" s="70"/>
      <c r="FG956" s="70"/>
      <c r="FH956" s="70"/>
      <c r="FI956" s="70"/>
      <c r="FJ956" s="70"/>
      <c r="FK956" s="70"/>
      <c r="FL956" s="70"/>
    </row>
    <row r="957" spans="1:191" s="2" customFormat="1" ht="8.1" customHeight="1" x14ac:dyDescent="0.4">
      <c r="A957" s="71"/>
      <c r="B957" s="136"/>
      <c r="C957" s="72"/>
      <c r="D957" s="72"/>
      <c r="E957" s="72"/>
      <c r="F957" s="72"/>
      <c r="G957" s="73"/>
      <c r="H957" s="74"/>
      <c r="I957" s="70"/>
      <c r="J957" s="70"/>
      <c r="K957" s="70"/>
      <c r="L957" s="70"/>
      <c r="M957" s="53"/>
      <c r="N957" s="53"/>
      <c r="O957" s="100"/>
      <c r="P957" s="70"/>
      <c r="Q957" s="70"/>
      <c r="R957" s="70"/>
      <c r="S957" s="70"/>
      <c r="T957" s="70"/>
      <c r="U957" s="70"/>
      <c r="V957" s="70"/>
      <c r="W957" s="70"/>
      <c r="X957" s="70"/>
      <c r="Y957" s="70"/>
      <c r="Z957" s="70"/>
      <c r="AA957" s="70"/>
      <c r="AB957" s="70"/>
      <c r="AC957" s="70"/>
      <c r="AD957" s="70"/>
      <c r="AE957" s="70"/>
      <c r="AF957" s="70"/>
      <c r="AG957" s="70"/>
      <c r="AH957" s="70"/>
      <c r="AI957" s="70"/>
      <c r="AJ957" s="70"/>
      <c r="AK957" s="70"/>
      <c r="AL957" s="70"/>
      <c r="AM957" s="70"/>
      <c r="AN957" s="70"/>
      <c r="AO957" s="70"/>
      <c r="AP957" s="70"/>
      <c r="AQ957" s="70"/>
      <c r="AR957" s="70"/>
      <c r="AS957" s="70"/>
      <c r="AT957" s="70"/>
      <c r="AU957" s="70"/>
      <c r="AV957" s="70"/>
      <c r="AW957" s="70"/>
      <c r="AX957" s="70"/>
      <c r="AY957" s="70"/>
      <c r="AZ957" s="70"/>
      <c r="BA957" s="70"/>
      <c r="BB957" s="70"/>
      <c r="BC957" s="70"/>
      <c r="BD957" s="70"/>
      <c r="BE957" s="70"/>
      <c r="BF957" s="70"/>
      <c r="BG957" s="70"/>
      <c r="BH957" s="70"/>
      <c r="BI957" s="70"/>
      <c r="BJ957" s="70"/>
      <c r="BK957" s="70"/>
      <c r="BL957" s="70"/>
      <c r="BM957" s="70"/>
      <c r="BN957" s="70"/>
      <c r="BO957" s="70"/>
      <c r="BP957" s="70"/>
      <c r="BQ957" s="70"/>
      <c r="BR957" s="70"/>
      <c r="BS957" s="70"/>
      <c r="BT957" s="70"/>
      <c r="BU957" s="70"/>
      <c r="BV957" s="70"/>
      <c r="BW957" s="70"/>
      <c r="BX957" s="70"/>
      <c r="BY957" s="70"/>
      <c r="BZ957" s="70"/>
      <c r="CA957" s="70"/>
      <c r="CB957" s="70"/>
      <c r="CC957" s="70"/>
      <c r="CD957" s="70"/>
      <c r="CE957" s="70"/>
      <c r="CF957" s="70"/>
      <c r="CG957" s="70"/>
      <c r="CH957" s="70"/>
      <c r="CI957" s="70"/>
      <c r="CJ957" s="70"/>
      <c r="CK957" s="70"/>
      <c r="CL957" s="70"/>
      <c r="CM957" s="70"/>
      <c r="CN957" s="70"/>
      <c r="CO957" s="70"/>
      <c r="CP957" s="70"/>
      <c r="CQ957" s="70"/>
      <c r="CR957" s="70"/>
      <c r="CS957" s="70"/>
      <c r="CT957" s="70"/>
      <c r="CU957" s="70"/>
      <c r="CV957" s="70"/>
      <c r="CW957" s="70"/>
      <c r="CX957" s="70"/>
      <c r="CY957" s="70"/>
      <c r="CZ957" s="70"/>
      <c r="DA957" s="70"/>
      <c r="DB957" s="70"/>
      <c r="DC957" s="70"/>
      <c r="DD957" s="70"/>
      <c r="DE957" s="70"/>
      <c r="DF957" s="70"/>
      <c r="DG957" s="70"/>
      <c r="DH957" s="70"/>
      <c r="DI957" s="70"/>
      <c r="DJ957" s="70"/>
      <c r="DK957" s="70"/>
      <c r="DL957" s="70"/>
      <c r="DM957" s="70"/>
      <c r="DN957" s="70"/>
      <c r="DO957" s="70"/>
      <c r="DP957" s="70"/>
      <c r="DQ957" s="70"/>
      <c r="DR957" s="70"/>
      <c r="DS957" s="70"/>
      <c r="DT957" s="70"/>
      <c r="DU957" s="70"/>
      <c r="DV957" s="70"/>
      <c r="DW957" s="70"/>
      <c r="DX957" s="70"/>
      <c r="DY957" s="70"/>
      <c r="DZ957" s="70"/>
      <c r="EA957" s="70"/>
      <c r="EB957" s="70"/>
      <c r="EC957" s="70"/>
      <c r="ED957" s="70"/>
      <c r="EE957" s="70"/>
      <c r="EF957" s="70"/>
      <c r="EG957" s="70"/>
      <c r="EH957" s="70"/>
      <c r="EI957" s="70"/>
      <c r="EJ957" s="70"/>
      <c r="EK957" s="70"/>
      <c r="EL957" s="70"/>
      <c r="EM957" s="70"/>
      <c r="EN957" s="70"/>
      <c r="EO957" s="70"/>
      <c r="EP957" s="70"/>
      <c r="EQ957" s="70"/>
      <c r="ER957" s="70"/>
      <c r="ES957" s="70"/>
      <c r="ET957" s="70"/>
      <c r="EU957" s="70"/>
      <c r="EV957" s="70"/>
      <c r="EW957" s="70"/>
      <c r="EX957" s="70"/>
      <c r="EY957" s="70"/>
      <c r="EZ957" s="70"/>
      <c r="FA957" s="70"/>
      <c r="FB957" s="70"/>
      <c r="FC957" s="70"/>
      <c r="FD957" s="70"/>
      <c r="FE957" s="70"/>
      <c r="FF957" s="70"/>
      <c r="FG957" s="70"/>
      <c r="FH957" s="70"/>
      <c r="FI957" s="70"/>
      <c r="FJ957" s="70"/>
      <c r="FK957" s="70"/>
      <c r="FL957" s="70"/>
    </row>
    <row r="958" spans="1:191" s="89" customFormat="1" ht="15" customHeight="1" x14ac:dyDescent="0.4">
      <c r="A958" s="46" t="s">
        <v>1046</v>
      </c>
      <c r="B958" s="46"/>
      <c r="C958" s="46"/>
      <c r="D958" s="46"/>
      <c r="E958" s="46"/>
      <c r="F958" s="90"/>
      <c r="G958" s="118"/>
      <c r="H958" s="102"/>
      <c r="I958" s="103"/>
      <c r="J958" s="103"/>
      <c r="K958" s="103"/>
      <c r="L958" s="48"/>
      <c r="M958" s="103"/>
      <c r="N958" s="103"/>
      <c r="O958" s="104"/>
      <c r="P958" s="103"/>
      <c r="Q958" s="103"/>
      <c r="R958" s="103"/>
      <c r="S958" s="103"/>
      <c r="T958" s="101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  <c r="EE958" s="2"/>
      <c r="EF958" s="2"/>
      <c r="EG958" s="2"/>
      <c r="EH958" s="2"/>
      <c r="EI958" s="2"/>
      <c r="EJ958" s="2"/>
      <c r="EK958" s="2"/>
      <c r="EL958" s="2"/>
      <c r="EM958" s="2"/>
      <c r="EN958" s="2"/>
      <c r="EO958" s="2"/>
      <c r="EP958" s="2"/>
      <c r="EQ958" s="2"/>
      <c r="ER958" s="2"/>
      <c r="ES958" s="2"/>
      <c r="ET958" s="2"/>
      <c r="EU958" s="2"/>
      <c r="EV958" s="2"/>
      <c r="EW958" s="2"/>
      <c r="EX958" s="2"/>
      <c r="EY958" s="2"/>
      <c r="EZ958" s="2"/>
      <c r="FA958" s="2"/>
      <c r="FB958" s="2"/>
      <c r="FC958" s="2"/>
      <c r="FD958" s="2"/>
      <c r="FE958" s="2"/>
      <c r="FF958" s="2"/>
      <c r="FG958" s="2"/>
      <c r="FH958" s="2"/>
      <c r="FI958" s="2"/>
      <c r="FJ958" s="2"/>
      <c r="FK958" s="2"/>
      <c r="FL958" s="2"/>
      <c r="FM958" s="2"/>
      <c r="FN958" s="2"/>
      <c r="FO958" s="2"/>
      <c r="FP958" s="2"/>
      <c r="FQ958" s="2"/>
      <c r="FR958" s="2"/>
      <c r="FS958" s="2"/>
      <c r="FT958" s="2"/>
      <c r="FU958" s="2"/>
      <c r="FV958" s="2"/>
      <c r="FW958" s="2"/>
      <c r="FX958" s="2"/>
      <c r="FY958" s="2"/>
      <c r="FZ958" s="2"/>
      <c r="GA958" s="2"/>
      <c r="GB958" s="2"/>
      <c r="GC958" s="2"/>
      <c r="GD958" s="2"/>
      <c r="GE958" s="2"/>
      <c r="GF958" s="2"/>
      <c r="GG958" s="2"/>
      <c r="GH958" s="2"/>
      <c r="GI958" s="2"/>
    </row>
    <row r="959" spans="1:191" s="2" customFormat="1" ht="8.1" customHeight="1" x14ac:dyDescent="0.4">
      <c r="A959" s="71"/>
      <c r="B959" s="72"/>
      <c r="C959" s="72"/>
      <c r="D959" s="72"/>
      <c r="E959" s="72"/>
      <c r="F959" s="72"/>
      <c r="G959" s="73"/>
      <c r="H959" s="74"/>
      <c r="I959" s="70"/>
      <c r="J959" s="70"/>
      <c r="K959" s="70"/>
      <c r="L959" s="70"/>
      <c r="M959" s="53"/>
      <c r="N959" s="53"/>
      <c r="O959" s="100"/>
      <c r="P959" s="70"/>
      <c r="Q959" s="70"/>
      <c r="R959" s="70"/>
      <c r="S959" s="70"/>
      <c r="T959" s="70"/>
      <c r="U959" s="70"/>
      <c r="V959" s="70"/>
      <c r="W959" s="70"/>
      <c r="X959" s="70"/>
      <c r="Y959" s="70"/>
      <c r="Z959" s="70"/>
      <c r="AA959" s="70"/>
      <c r="AB959" s="70"/>
      <c r="AC959" s="70"/>
      <c r="AD959" s="70"/>
      <c r="AE959" s="70"/>
      <c r="AF959" s="70"/>
      <c r="AG959" s="70"/>
      <c r="AH959" s="70"/>
      <c r="AI959" s="70"/>
      <c r="AJ959" s="70"/>
      <c r="AK959" s="70"/>
      <c r="AL959" s="70"/>
      <c r="AM959" s="70"/>
      <c r="AN959" s="70"/>
      <c r="AO959" s="70"/>
      <c r="AP959" s="70"/>
      <c r="AQ959" s="70"/>
      <c r="AR959" s="70"/>
      <c r="AS959" s="70"/>
      <c r="AT959" s="70"/>
      <c r="AU959" s="70"/>
      <c r="AV959" s="70"/>
      <c r="AW959" s="70"/>
      <c r="AX959" s="70"/>
      <c r="AY959" s="70"/>
      <c r="AZ959" s="70"/>
      <c r="BA959" s="70"/>
      <c r="BB959" s="70"/>
      <c r="BC959" s="70"/>
      <c r="BD959" s="70"/>
      <c r="BE959" s="70"/>
      <c r="BF959" s="70"/>
      <c r="BG959" s="70"/>
      <c r="BH959" s="70"/>
      <c r="BI959" s="70"/>
      <c r="BJ959" s="70"/>
      <c r="BK959" s="70"/>
      <c r="BL959" s="70"/>
      <c r="BM959" s="70"/>
      <c r="BN959" s="70"/>
      <c r="BO959" s="70"/>
      <c r="BP959" s="70"/>
      <c r="BQ959" s="70"/>
      <c r="BR959" s="70"/>
      <c r="BS959" s="70"/>
      <c r="BT959" s="70"/>
      <c r="BU959" s="70"/>
      <c r="BV959" s="70"/>
      <c r="BW959" s="70"/>
      <c r="BX959" s="70"/>
      <c r="BY959" s="70"/>
      <c r="BZ959" s="70"/>
      <c r="CA959" s="70"/>
      <c r="CB959" s="70"/>
      <c r="CC959" s="70"/>
      <c r="CD959" s="70"/>
      <c r="CE959" s="70"/>
      <c r="CF959" s="70"/>
      <c r="CG959" s="70"/>
      <c r="CH959" s="70"/>
      <c r="CI959" s="70"/>
      <c r="CJ959" s="70"/>
      <c r="CK959" s="70"/>
      <c r="CL959" s="70"/>
      <c r="CM959" s="70"/>
      <c r="CN959" s="70"/>
      <c r="CO959" s="70"/>
      <c r="CP959" s="70"/>
      <c r="CQ959" s="70"/>
      <c r="CR959" s="70"/>
      <c r="CS959" s="70"/>
      <c r="CT959" s="70"/>
      <c r="CU959" s="70"/>
      <c r="CV959" s="70"/>
      <c r="CW959" s="70"/>
      <c r="CX959" s="70"/>
      <c r="CY959" s="70"/>
      <c r="CZ959" s="70"/>
      <c r="DA959" s="70"/>
      <c r="DB959" s="70"/>
      <c r="DC959" s="70"/>
      <c r="DD959" s="70"/>
      <c r="DE959" s="70"/>
      <c r="DF959" s="70"/>
      <c r="DG959" s="70"/>
      <c r="DH959" s="70"/>
      <c r="DI959" s="70"/>
      <c r="DJ959" s="70"/>
      <c r="DK959" s="70"/>
      <c r="DL959" s="70"/>
      <c r="DM959" s="70"/>
      <c r="DN959" s="70"/>
      <c r="DO959" s="70"/>
      <c r="DP959" s="70"/>
      <c r="DQ959" s="70"/>
      <c r="DR959" s="70"/>
      <c r="DS959" s="70"/>
      <c r="DT959" s="70"/>
      <c r="DU959" s="70"/>
      <c r="DV959" s="70"/>
      <c r="DW959" s="70"/>
      <c r="DX959" s="70"/>
      <c r="DY959" s="70"/>
      <c r="DZ959" s="70"/>
      <c r="EA959" s="70"/>
      <c r="EB959" s="70"/>
      <c r="EC959" s="70"/>
      <c r="ED959" s="70"/>
      <c r="EE959" s="70"/>
      <c r="EF959" s="70"/>
      <c r="EG959" s="70"/>
      <c r="EH959" s="70"/>
      <c r="EI959" s="70"/>
      <c r="EJ959" s="70"/>
      <c r="EK959" s="70"/>
      <c r="EL959" s="70"/>
      <c r="EM959" s="70"/>
      <c r="EN959" s="70"/>
      <c r="EO959" s="70"/>
      <c r="EP959" s="70"/>
      <c r="EQ959" s="70"/>
      <c r="ER959" s="70"/>
      <c r="ES959" s="70"/>
      <c r="ET959" s="70"/>
      <c r="EU959" s="70"/>
      <c r="EV959" s="70"/>
      <c r="EW959" s="70"/>
      <c r="EX959" s="70"/>
      <c r="EY959" s="70"/>
      <c r="EZ959" s="70"/>
      <c r="FA959" s="70"/>
      <c r="FB959" s="70"/>
      <c r="FC959" s="70"/>
      <c r="FD959" s="70"/>
      <c r="FE959" s="70"/>
      <c r="FF959" s="70"/>
      <c r="FG959" s="70"/>
      <c r="FH959" s="70"/>
      <c r="FI959" s="70"/>
      <c r="FJ959" s="70"/>
      <c r="FK959" s="70"/>
      <c r="FL959" s="70"/>
    </row>
    <row r="960" spans="1:191" s="2" customFormat="1" ht="15" customHeight="1" x14ac:dyDescent="0.4">
      <c r="A960" s="1">
        <v>1</v>
      </c>
      <c r="B960" s="2" t="s">
        <v>1047</v>
      </c>
      <c r="C960" s="1" t="s">
        <v>34</v>
      </c>
      <c r="D960" s="109" t="s">
        <v>1046</v>
      </c>
      <c r="E960" s="1" t="s">
        <v>79</v>
      </c>
      <c r="F960" s="1" t="s">
        <v>32</v>
      </c>
      <c r="G960" s="3">
        <v>50000</v>
      </c>
      <c r="H960" s="4">
        <v>1615.89</v>
      </c>
      <c r="I960" s="5">
        <v>25</v>
      </c>
      <c r="J960" s="5">
        <f>+G960*2.87%</f>
        <v>1435</v>
      </c>
      <c r="K960" s="53">
        <f>+G960*7.1%</f>
        <v>3549.9999999999995</v>
      </c>
      <c r="L960" s="53">
        <f>+G960*1.15%</f>
        <v>575</v>
      </c>
      <c r="M960" s="5">
        <f>+G960*3.04%</f>
        <v>1520</v>
      </c>
      <c r="N960" s="53">
        <f>+G960*7.09%</f>
        <v>3545.0000000000005</v>
      </c>
      <c r="O960" s="6">
        <v>1587.38</v>
      </c>
      <c r="P960" s="5">
        <f>SUM(J960:N960)</f>
        <v>10625</v>
      </c>
      <c r="Q960" s="5">
        <f>+H960+I960+J960+M960+O960</f>
        <v>6183.27</v>
      </c>
      <c r="R960" s="5">
        <f>+K960+L960+N960</f>
        <v>7670</v>
      </c>
      <c r="S960" s="55">
        <f>+G960-Q960</f>
        <v>43816.729999999996</v>
      </c>
      <c r="T960" s="1">
        <v>111</v>
      </c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</row>
    <row r="961" spans="1:191" s="2" customFormat="1" ht="15" customHeight="1" x14ac:dyDescent="0.4">
      <c r="A961" s="1">
        <v>2</v>
      </c>
      <c r="B961" s="2" t="s">
        <v>1048</v>
      </c>
      <c r="C961" s="1" t="s">
        <v>30</v>
      </c>
      <c r="D961" s="109" t="s">
        <v>1046</v>
      </c>
      <c r="E961" s="156" t="s">
        <v>1049</v>
      </c>
      <c r="F961" s="1" t="s">
        <v>32</v>
      </c>
      <c r="G961" s="3">
        <v>22575</v>
      </c>
      <c r="H961" s="56">
        <v>0</v>
      </c>
      <c r="I961" s="5">
        <v>25</v>
      </c>
      <c r="J961" s="5">
        <f>+G961*2.87%</f>
        <v>647.90250000000003</v>
      </c>
      <c r="K961" s="53">
        <v>1602.83</v>
      </c>
      <c r="L961" s="53">
        <f>+G961*1.15%</f>
        <v>259.61250000000001</v>
      </c>
      <c r="M961" s="5">
        <f>+G961*3.04%</f>
        <v>686.28</v>
      </c>
      <c r="N961" s="53">
        <f>+G961*7.09%</f>
        <v>1600.5675000000001</v>
      </c>
      <c r="O961" s="6">
        <v>0</v>
      </c>
      <c r="P961" s="5">
        <f>SUM(J961:N961)</f>
        <v>4797.1925000000001</v>
      </c>
      <c r="Q961" s="5">
        <f>+H961+I961+J961+M961+O961</f>
        <v>1359.1824999999999</v>
      </c>
      <c r="R961" s="5">
        <f>+K961+L961+N961</f>
        <v>3463.01</v>
      </c>
      <c r="S961" s="55">
        <f>+G961-Q961</f>
        <v>21215.817500000001</v>
      </c>
      <c r="T961" s="1">
        <v>111</v>
      </c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</row>
    <row r="962" spans="1:191" s="2" customFormat="1" ht="15.95" customHeight="1" thickBot="1" x14ac:dyDescent="0.45">
      <c r="A962" s="1">
        <v>3</v>
      </c>
      <c r="B962" s="2" t="s">
        <v>1050</v>
      </c>
      <c r="C962" s="1" t="s">
        <v>30</v>
      </c>
      <c r="D962" s="109" t="s">
        <v>1046</v>
      </c>
      <c r="E962" s="1" t="s">
        <v>1051</v>
      </c>
      <c r="F962" s="1" t="s">
        <v>32</v>
      </c>
      <c r="G962" s="3">
        <v>40000</v>
      </c>
      <c r="H962" s="4">
        <v>442.65</v>
      </c>
      <c r="I962" s="5">
        <v>25</v>
      </c>
      <c r="J962" s="5">
        <f>+G962*2.87%</f>
        <v>1148</v>
      </c>
      <c r="K962" s="53">
        <f>+G962*7.1%</f>
        <v>2839.9999999999995</v>
      </c>
      <c r="L962" s="53">
        <f>+G962*1.15%</f>
        <v>460</v>
      </c>
      <c r="M962" s="5">
        <f>+G962*3.04%</f>
        <v>1216</v>
      </c>
      <c r="N962" s="53">
        <f>+G962*7.09%</f>
        <v>2836</v>
      </c>
      <c r="O962" s="6">
        <v>0</v>
      </c>
      <c r="P962" s="5">
        <f>SUM(J962:N962)</f>
        <v>8500</v>
      </c>
      <c r="Q962" s="5">
        <f>+H962+I962+J962+M962+O962</f>
        <v>2831.65</v>
      </c>
      <c r="R962" s="5">
        <f>+K962+L962+N962</f>
        <v>6136</v>
      </c>
      <c r="S962" s="55">
        <f>+G962-Q962</f>
        <v>37168.35</v>
      </c>
      <c r="T962" s="1">
        <v>111</v>
      </c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</row>
    <row r="963" spans="1:191" s="76" customFormat="1" ht="18" customHeight="1" thickBot="1" x14ac:dyDescent="0.45">
      <c r="A963" s="84">
        <f>+A962</f>
        <v>3</v>
      </c>
      <c r="B963" s="128"/>
      <c r="C963" s="129"/>
      <c r="D963" s="129"/>
      <c r="E963" s="129"/>
      <c r="F963" s="130"/>
      <c r="G963" s="67">
        <f>SUM(G960:G962)</f>
        <v>112575</v>
      </c>
      <c r="H963" s="68">
        <f t="shared" ref="H963:S963" si="281">SUM(H960:H962)</f>
        <v>2058.54</v>
      </c>
      <c r="I963" s="69">
        <f t="shared" si="281"/>
        <v>75</v>
      </c>
      <c r="J963" s="69">
        <f t="shared" si="281"/>
        <v>3230.9025000000001</v>
      </c>
      <c r="K963" s="69">
        <f t="shared" si="281"/>
        <v>7992.83</v>
      </c>
      <c r="L963" s="69">
        <f t="shared" si="281"/>
        <v>1294.6125</v>
      </c>
      <c r="M963" s="69">
        <f t="shared" si="281"/>
        <v>3422.2799999999997</v>
      </c>
      <c r="N963" s="69">
        <f t="shared" si="281"/>
        <v>7981.567500000001</v>
      </c>
      <c r="O963" s="69">
        <f>SUM(O960:O962)</f>
        <v>1587.38</v>
      </c>
      <c r="P963" s="69">
        <f t="shared" si="281"/>
        <v>23922.192500000001</v>
      </c>
      <c r="Q963" s="69">
        <f t="shared" si="281"/>
        <v>10374.102500000001</v>
      </c>
      <c r="R963" s="69">
        <f t="shared" si="281"/>
        <v>17269.010000000002</v>
      </c>
      <c r="S963" s="69">
        <f t="shared" si="281"/>
        <v>102200.89749999999</v>
      </c>
      <c r="T963" s="69"/>
      <c r="U963" s="70"/>
      <c r="V963" s="70"/>
      <c r="W963" s="70"/>
      <c r="X963" s="70"/>
      <c r="Y963" s="70"/>
      <c r="Z963" s="70"/>
      <c r="AA963" s="70"/>
      <c r="AB963" s="70"/>
      <c r="AC963" s="70"/>
      <c r="AD963" s="70"/>
      <c r="AE963" s="70"/>
      <c r="AF963" s="70"/>
      <c r="AG963" s="70"/>
      <c r="AH963" s="70"/>
      <c r="AI963" s="70"/>
      <c r="AJ963" s="70"/>
      <c r="AK963" s="70"/>
      <c r="AL963" s="70"/>
      <c r="AM963" s="70"/>
      <c r="AN963" s="70"/>
      <c r="AO963" s="70"/>
      <c r="AP963" s="70"/>
      <c r="AQ963" s="70"/>
      <c r="AR963" s="70"/>
      <c r="AS963" s="70"/>
      <c r="AT963" s="70"/>
      <c r="AU963" s="70"/>
      <c r="AV963" s="70"/>
      <c r="AW963" s="70"/>
      <c r="AX963" s="70"/>
      <c r="AY963" s="70"/>
      <c r="AZ963" s="70"/>
      <c r="BA963" s="70"/>
      <c r="BB963" s="70"/>
      <c r="BC963" s="70"/>
      <c r="BD963" s="70"/>
      <c r="BE963" s="70"/>
      <c r="BF963" s="70"/>
      <c r="BG963" s="70"/>
      <c r="BH963" s="70"/>
      <c r="BI963" s="70"/>
      <c r="BJ963" s="70"/>
      <c r="BK963" s="70"/>
      <c r="BL963" s="70"/>
      <c r="BM963" s="70"/>
      <c r="BN963" s="70"/>
      <c r="BO963" s="70"/>
      <c r="BP963" s="70"/>
      <c r="BQ963" s="70"/>
      <c r="BR963" s="70"/>
      <c r="BS963" s="70"/>
      <c r="BT963" s="70"/>
      <c r="BU963" s="70"/>
      <c r="BV963" s="70"/>
      <c r="BW963" s="70"/>
      <c r="BX963" s="70"/>
      <c r="BY963" s="70"/>
      <c r="BZ963" s="70"/>
      <c r="CA963" s="70"/>
      <c r="CB963" s="70"/>
      <c r="CC963" s="70"/>
      <c r="CD963" s="70"/>
      <c r="CE963" s="70"/>
      <c r="CF963" s="70"/>
      <c r="CG963" s="70"/>
      <c r="CH963" s="70"/>
      <c r="CI963" s="70"/>
      <c r="CJ963" s="70"/>
      <c r="CK963" s="70"/>
      <c r="CL963" s="70"/>
      <c r="CM963" s="70"/>
      <c r="CN963" s="70"/>
      <c r="CO963" s="70"/>
      <c r="CP963" s="70"/>
      <c r="CQ963" s="70"/>
      <c r="CR963" s="70"/>
      <c r="CS963" s="70"/>
      <c r="CT963" s="70"/>
      <c r="CU963" s="70"/>
      <c r="CV963" s="70"/>
      <c r="CW963" s="70"/>
      <c r="CX963" s="70"/>
      <c r="CY963" s="70"/>
      <c r="CZ963" s="70"/>
      <c r="DA963" s="70"/>
      <c r="DB963" s="70"/>
      <c r="DC963" s="70"/>
      <c r="DD963" s="70"/>
      <c r="DE963" s="70"/>
      <c r="DF963" s="70"/>
      <c r="DG963" s="70"/>
      <c r="DH963" s="70"/>
      <c r="DI963" s="70"/>
      <c r="DJ963" s="70"/>
      <c r="DK963" s="70"/>
      <c r="DL963" s="70"/>
      <c r="DM963" s="70"/>
      <c r="DN963" s="70"/>
      <c r="DO963" s="70"/>
      <c r="DP963" s="70"/>
      <c r="DQ963" s="70"/>
      <c r="DR963" s="70"/>
      <c r="DS963" s="70"/>
      <c r="DT963" s="70"/>
      <c r="DU963" s="70"/>
      <c r="DV963" s="70"/>
      <c r="DW963" s="70"/>
      <c r="DX963" s="70"/>
      <c r="DY963" s="70"/>
      <c r="DZ963" s="70"/>
      <c r="EA963" s="70"/>
      <c r="EB963" s="70"/>
      <c r="EC963" s="70"/>
      <c r="ED963" s="70"/>
      <c r="EE963" s="70"/>
      <c r="EF963" s="70"/>
      <c r="EG963" s="70"/>
      <c r="EH963" s="70"/>
      <c r="EI963" s="70"/>
      <c r="EJ963" s="70"/>
      <c r="EK963" s="70"/>
      <c r="EL963" s="70"/>
      <c r="EM963" s="70"/>
      <c r="EN963" s="70"/>
      <c r="EO963" s="70"/>
      <c r="EP963" s="70"/>
      <c r="EQ963" s="70"/>
      <c r="ER963" s="70"/>
      <c r="ES963" s="70"/>
      <c r="ET963" s="70"/>
      <c r="EU963" s="70"/>
      <c r="EV963" s="70"/>
      <c r="EW963" s="70"/>
      <c r="EX963" s="70"/>
      <c r="EY963" s="70"/>
      <c r="EZ963" s="70"/>
      <c r="FA963" s="70"/>
      <c r="FB963" s="70"/>
      <c r="FC963" s="70"/>
      <c r="FD963" s="70"/>
      <c r="FE963" s="70"/>
      <c r="FF963" s="70"/>
      <c r="FG963" s="70"/>
      <c r="FH963" s="70"/>
      <c r="FI963" s="70"/>
      <c r="FJ963" s="70"/>
      <c r="FK963" s="70"/>
      <c r="FL963" s="70"/>
    </row>
    <row r="964" spans="1:191" s="2" customFormat="1" ht="8.1" customHeight="1" x14ac:dyDescent="0.4">
      <c r="A964" s="71"/>
      <c r="B964" s="72"/>
      <c r="C964" s="72"/>
      <c r="D964" s="72"/>
      <c r="E964" s="72"/>
      <c r="F964" s="72"/>
      <c r="G964" s="73"/>
      <c r="H964" s="74"/>
      <c r="I964" s="70"/>
      <c r="J964" s="70"/>
      <c r="K964" s="70"/>
      <c r="L964" s="70"/>
      <c r="M964" s="53"/>
      <c r="N964" s="53"/>
      <c r="O964" s="100"/>
      <c r="P964" s="70"/>
      <c r="Q964" s="70"/>
      <c r="R964" s="70"/>
      <c r="S964" s="70"/>
      <c r="T964" s="70"/>
      <c r="U964" s="70"/>
      <c r="V964" s="70"/>
      <c r="W964" s="70"/>
      <c r="X964" s="70"/>
      <c r="Y964" s="70"/>
      <c r="Z964" s="70"/>
      <c r="AA964" s="70"/>
      <c r="AB964" s="70"/>
      <c r="AC964" s="70"/>
      <c r="AD964" s="70"/>
      <c r="AE964" s="70"/>
      <c r="AF964" s="70"/>
      <c r="AG964" s="70"/>
      <c r="AH964" s="70"/>
      <c r="AI964" s="70"/>
      <c r="AJ964" s="70"/>
      <c r="AK964" s="70"/>
      <c r="AL964" s="70"/>
      <c r="AM964" s="70"/>
      <c r="AN964" s="70"/>
      <c r="AO964" s="70"/>
      <c r="AP964" s="70"/>
      <c r="AQ964" s="70"/>
      <c r="AR964" s="70"/>
      <c r="AS964" s="70"/>
      <c r="AT964" s="70"/>
      <c r="AU964" s="70"/>
      <c r="AV964" s="70"/>
      <c r="AW964" s="70"/>
      <c r="AX964" s="70"/>
      <c r="AY964" s="70"/>
      <c r="AZ964" s="70"/>
      <c r="BA964" s="70"/>
      <c r="BB964" s="70"/>
      <c r="BC964" s="70"/>
      <c r="BD964" s="70"/>
      <c r="BE964" s="70"/>
      <c r="BF964" s="70"/>
      <c r="BG964" s="70"/>
      <c r="BH964" s="70"/>
      <c r="BI964" s="70"/>
      <c r="BJ964" s="70"/>
      <c r="BK964" s="70"/>
      <c r="BL964" s="70"/>
      <c r="BM964" s="70"/>
      <c r="BN964" s="70"/>
      <c r="BO964" s="70"/>
      <c r="BP964" s="70"/>
      <c r="BQ964" s="70"/>
      <c r="BR964" s="70"/>
      <c r="BS964" s="70"/>
      <c r="BT964" s="70"/>
      <c r="BU964" s="70"/>
      <c r="BV964" s="70"/>
      <c r="BW964" s="70"/>
      <c r="BX964" s="70"/>
      <c r="BY964" s="70"/>
      <c r="BZ964" s="70"/>
      <c r="CA964" s="70"/>
      <c r="CB964" s="70"/>
      <c r="CC964" s="70"/>
      <c r="CD964" s="70"/>
      <c r="CE964" s="70"/>
      <c r="CF964" s="70"/>
      <c r="CG964" s="70"/>
      <c r="CH964" s="70"/>
      <c r="CI964" s="70"/>
      <c r="CJ964" s="70"/>
      <c r="CK964" s="70"/>
      <c r="CL964" s="70"/>
      <c r="CM964" s="70"/>
      <c r="CN964" s="70"/>
      <c r="CO964" s="70"/>
      <c r="CP964" s="70"/>
      <c r="CQ964" s="70"/>
      <c r="CR964" s="70"/>
      <c r="CS964" s="70"/>
      <c r="CT964" s="70"/>
      <c r="CU964" s="70"/>
      <c r="CV964" s="70"/>
      <c r="CW964" s="70"/>
      <c r="CX964" s="70"/>
      <c r="CY964" s="70"/>
      <c r="CZ964" s="70"/>
      <c r="DA964" s="70"/>
      <c r="DB964" s="70"/>
      <c r="DC964" s="70"/>
      <c r="DD964" s="70"/>
      <c r="DE964" s="70"/>
      <c r="DF964" s="70"/>
      <c r="DG964" s="70"/>
      <c r="DH964" s="70"/>
      <c r="DI964" s="70"/>
      <c r="DJ964" s="70"/>
      <c r="DK964" s="70"/>
      <c r="DL964" s="70"/>
      <c r="DM964" s="70"/>
      <c r="DN964" s="70"/>
      <c r="DO964" s="70"/>
      <c r="DP964" s="70"/>
      <c r="DQ964" s="70"/>
      <c r="DR964" s="70"/>
      <c r="DS964" s="70"/>
      <c r="DT964" s="70"/>
      <c r="DU964" s="70"/>
      <c r="DV964" s="70"/>
      <c r="DW964" s="70"/>
      <c r="DX964" s="70"/>
      <c r="DY964" s="70"/>
      <c r="DZ964" s="70"/>
      <c r="EA964" s="70"/>
      <c r="EB964" s="70"/>
      <c r="EC964" s="70"/>
      <c r="ED964" s="70"/>
      <c r="EE964" s="70"/>
      <c r="EF964" s="70"/>
      <c r="EG964" s="70"/>
      <c r="EH964" s="70"/>
      <c r="EI964" s="70"/>
      <c r="EJ964" s="70"/>
      <c r="EK964" s="70"/>
      <c r="EL964" s="70"/>
      <c r="EM964" s="70"/>
      <c r="EN964" s="70"/>
      <c r="EO964" s="70"/>
      <c r="EP964" s="70"/>
      <c r="EQ964" s="70"/>
      <c r="ER964" s="70"/>
      <c r="ES964" s="70"/>
      <c r="ET964" s="70"/>
      <c r="EU964" s="70"/>
      <c r="EV964" s="70"/>
      <c r="EW964" s="70"/>
      <c r="EX964" s="70"/>
      <c r="EY964" s="70"/>
      <c r="EZ964" s="70"/>
      <c r="FA964" s="70"/>
      <c r="FB964" s="70"/>
      <c r="FC964" s="70"/>
      <c r="FD964" s="70"/>
      <c r="FE964" s="70"/>
      <c r="FF964" s="70"/>
      <c r="FG964" s="70"/>
      <c r="FH964" s="70"/>
      <c r="FI964" s="70"/>
      <c r="FJ964" s="70"/>
      <c r="FK964" s="70"/>
      <c r="FL964" s="70"/>
    </row>
    <row r="965" spans="1:191" s="89" customFormat="1" ht="15" customHeight="1" x14ac:dyDescent="0.4">
      <c r="A965" s="46" t="s">
        <v>1052</v>
      </c>
      <c r="B965" s="46"/>
      <c r="C965" s="46"/>
      <c r="D965" s="46"/>
      <c r="E965" s="46"/>
      <c r="F965" s="90"/>
      <c r="G965" s="118"/>
      <c r="H965" s="102"/>
      <c r="I965" s="103"/>
      <c r="J965" s="103"/>
      <c r="K965" s="103"/>
      <c r="L965" s="48"/>
      <c r="M965" s="103"/>
      <c r="N965" s="103"/>
      <c r="O965" s="104"/>
      <c r="P965" s="103"/>
      <c r="Q965" s="103"/>
      <c r="R965" s="103"/>
      <c r="S965" s="103"/>
      <c r="T965" s="101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  <c r="EA965" s="2"/>
      <c r="EB965" s="2"/>
      <c r="EC965" s="2"/>
      <c r="ED965" s="2"/>
      <c r="EE965" s="2"/>
      <c r="EF965" s="2"/>
      <c r="EG965" s="2"/>
      <c r="EH965" s="2"/>
      <c r="EI965" s="2"/>
      <c r="EJ965" s="2"/>
      <c r="EK965" s="2"/>
      <c r="EL965" s="2"/>
      <c r="EM965" s="2"/>
      <c r="EN965" s="2"/>
      <c r="EO965" s="2"/>
      <c r="EP965" s="2"/>
      <c r="EQ965" s="2"/>
      <c r="ER965" s="2"/>
      <c r="ES965" s="2"/>
      <c r="ET965" s="2"/>
      <c r="EU965" s="2"/>
      <c r="EV965" s="2"/>
      <c r="EW965" s="2"/>
      <c r="EX965" s="2"/>
      <c r="EY965" s="2"/>
      <c r="EZ965" s="2"/>
      <c r="FA965" s="2"/>
      <c r="FB965" s="2"/>
      <c r="FC965" s="2"/>
      <c r="FD965" s="2"/>
      <c r="FE965" s="2"/>
      <c r="FF965" s="2"/>
      <c r="FG965" s="2"/>
      <c r="FH965" s="2"/>
      <c r="FI965" s="2"/>
      <c r="FJ965" s="2"/>
      <c r="FK965" s="2"/>
      <c r="FL965" s="2"/>
      <c r="FM965" s="2"/>
      <c r="FN965" s="2"/>
      <c r="FO965" s="2"/>
      <c r="FP965" s="2"/>
      <c r="FQ965" s="2"/>
      <c r="FR965" s="2"/>
      <c r="FS965" s="2"/>
      <c r="FT965" s="2"/>
      <c r="FU965" s="2"/>
      <c r="FV965" s="2"/>
      <c r="FW965" s="2"/>
      <c r="FX965" s="2"/>
      <c r="FY965" s="2"/>
      <c r="FZ965" s="2"/>
      <c r="GA965" s="2"/>
      <c r="GB965" s="2"/>
      <c r="GC965" s="2"/>
      <c r="GD965" s="2"/>
      <c r="GE965" s="2"/>
      <c r="GF965" s="2"/>
      <c r="GG965" s="2"/>
      <c r="GH965" s="2"/>
      <c r="GI965" s="2"/>
    </row>
    <row r="966" spans="1:191" s="2" customFormat="1" ht="8.1" customHeight="1" x14ac:dyDescent="0.4">
      <c r="A966" s="71"/>
      <c r="B966" s="72"/>
      <c r="C966" s="72"/>
      <c r="D966" s="72"/>
      <c r="E966" s="72"/>
      <c r="F966" s="72"/>
      <c r="G966" s="73"/>
      <c r="H966" s="74"/>
      <c r="I966" s="70"/>
      <c r="J966" s="70"/>
      <c r="K966" s="70"/>
      <c r="L966" s="70"/>
      <c r="M966" s="53"/>
      <c r="N966" s="53"/>
      <c r="O966" s="100"/>
      <c r="P966" s="70"/>
      <c r="Q966" s="70"/>
      <c r="R966" s="70"/>
      <c r="S966" s="70"/>
      <c r="T966" s="70"/>
      <c r="U966" s="70"/>
      <c r="V966" s="70"/>
      <c r="W966" s="70"/>
      <c r="X966" s="70"/>
      <c r="Y966" s="70"/>
      <c r="Z966" s="70"/>
      <c r="AA966" s="70"/>
      <c r="AB966" s="70"/>
      <c r="AC966" s="70"/>
      <c r="AD966" s="70"/>
      <c r="AE966" s="70"/>
      <c r="AF966" s="70"/>
      <c r="AG966" s="70"/>
      <c r="AH966" s="70"/>
      <c r="AI966" s="70"/>
      <c r="AJ966" s="70"/>
      <c r="AK966" s="70"/>
      <c r="AL966" s="70"/>
      <c r="AM966" s="70"/>
      <c r="AN966" s="70"/>
      <c r="AO966" s="70"/>
      <c r="AP966" s="70"/>
      <c r="AQ966" s="70"/>
      <c r="AR966" s="70"/>
      <c r="AS966" s="70"/>
      <c r="AT966" s="70"/>
      <c r="AU966" s="70"/>
      <c r="AV966" s="70"/>
      <c r="AW966" s="70"/>
      <c r="AX966" s="70"/>
      <c r="AY966" s="70"/>
      <c r="AZ966" s="70"/>
      <c r="BA966" s="70"/>
      <c r="BB966" s="70"/>
      <c r="BC966" s="70"/>
      <c r="BD966" s="70"/>
      <c r="BE966" s="70"/>
      <c r="BF966" s="70"/>
      <c r="BG966" s="70"/>
      <c r="BH966" s="70"/>
      <c r="BI966" s="70"/>
      <c r="BJ966" s="70"/>
      <c r="BK966" s="70"/>
      <c r="BL966" s="70"/>
      <c r="BM966" s="70"/>
      <c r="BN966" s="70"/>
      <c r="BO966" s="70"/>
      <c r="BP966" s="70"/>
      <c r="BQ966" s="70"/>
      <c r="BR966" s="70"/>
      <c r="BS966" s="70"/>
      <c r="BT966" s="70"/>
      <c r="BU966" s="70"/>
      <c r="BV966" s="70"/>
      <c r="BW966" s="70"/>
      <c r="BX966" s="70"/>
      <c r="BY966" s="70"/>
      <c r="BZ966" s="70"/>
      <c r="CA966" s="70"/>
      <c r="CB966" s="70"/>
      <c r="CC966" s="70"/>
      <c r="CD966" s="70"/>
      <c r="CE966" s="70"/>
      <c r="CF966" s="70"/>
      <c r="CG966" s="70"/>
      <c r="CH966" s="70"/>
      <c r="CI966" s="70"/>
      <c r="CJ966" s="70"/>
      <c r="CK966" s="70"/>
      <c r="CL966" s="70"/>
      <c r="CM966" s="70"/>
      <c r="CN966" s="70"/>
      <c r="CO966" s="70"/>
      <c r="CP966" s="70"/>
      <c r="CQ966" s="70"/>
      <c r="CR966" s="70"/>
      <c r="CS966" s="70"/>
      <c r="CT966" s="70"/>
      <c r="CU966" s="70"/>
      <c r="CV966" s="70"/>
      <c r="CW966" s="70"/>
      <c r="CX966" s="70"/>
      <c r="CY966" s="70"/>
      <c r="CZ966" s="70"/>
      <c r="DA966" s="70"/>
      <c r="DB966" s="70"/>
      <c r="DC966" s="70"/>
      <c r="DD966" s="70"/>
      <c r="DE966" s="70"/>
      <c r="DF966" s="70"/>
      <c r="DG966" s="70"/>
      <c r="DH966" s="70"/>
      <c r="DI966" s="70"/>
      <c r="DJ966" s="70"/>
      <c r="DK966" s="70"/>
      <c r="DL966" s="70"/>
      <c r="DM966" s="70"/>
      <c r="DN966" s="70"/>
      <c r="DO966" s="70"/>
      <c r="DP966" s="70"/>
      <c r="DQ966" s="70"/>
      <c r="DR966" s="70"/>
      <c r="DS966" s="70"/>
      <c r="DT966" s="70"/>
      <c r="DU966" s="70"/>
      <c r="DV966" s="70"/>
      <c r="DW966" s="70"/>
      <c r="DX966" s="70"/>
      <c r="DY966" s="70"/>
      <c r="DZ966" s="70"/>
      <c r="EA966" s="70"/>
      <c r="EB966" s="70"/>
      <c r="EC966" s="70"/>
      <c r="ED966" s="70"/>
      <c r="EE966" s="70"/>
      <c r="EF966" s="70"/>
      <c r="EG966" s="70"/>
      <c r="EH966" s="70"/>
      <c r="EI966" s="70"/>
      <c r="EJ966" s="70"/>
      <c r="EK966" s="70"/>
      <c r="EL966" s="70"/>
      <c r="EM966" s="70"/>
      <c r="EN966" s="70"/>
      <c r="EO966" s="70"/>
      <c r="EP966" s="70"/>
      <c r="EQ966" s="70"/>
      <c r="ER966" s="70"/>
      <c r="ES966" s="70"/>
      <c r="ET966" s="70"/>
      <c r="EU966" s="70"/>
      <c r="EV966" s="70"/>
      <c r="EW966" s="70"/>
      <c r="EX966" s="70"/>
      <c r="EY966" s="70"/>
      <c r="EZ966" s="70"/>
      <c r="FA966" s="70"/>
      <c r="FB966" s="70"/>
      <c r="FC966" s="70"/>
      <c r="FD966" s="70"/>
      <c r="FE966" s="70"/>
      <c r="FF966" s="70"/>
      <c r="FG966" s="70"/>
      <c r="FH966" s="70"/>
      <c r="FI966" s="70"/>
      <c r="FJ966" s="70"/>
      <c r="FK966" s="70"/>
      <c r="FL966" s="70"/>
    </row>
    <row r="967" spans="1:191" s="2" customFormat="1" ht="15" customHeight="1" x14ac:dyDescent="0.4">
      <c r="A967" s="1">
        <v>1</v>
      </c>
      <c r="B967" s="2" t="s">
        <v>1053</v>
      </c>
      <c r="C967" s="1" t="s">
        <v>34</v>
      </c>
      <c r="D967" s="1" t="s">
        <v>1054</v>
      </c>
      <c r="E967" s="1" t="s">
        <v>79</v>
      </c>
      <c r="F967" s="1" t="s">
        <v>32</v>
      </c>
      <c r="G967" s="3">
        <v>50000</v>
      </c>
      <c r="H967" s="4">
        <v>1615.89</v>
      </c>
      <c r="I967" s="5">
        <v>25</v>
      </c>
      <c r="J967" s="5">
        <f>+G967*2.87%</f>
        <v>1435</v>
      </c>
      <c r="K967" s="53">
        <f>+G967*7.1%</f>
        <v>3549.9999999999995</v>
      </c>
      <c r="L967" s="53">
        <f>+G967*1.15%</f>
        <v>575</v>
      </c>
      <c r="M967" s="5">
        <f>+G967*3.04%</f>
        <v>1520</v>
      </c>
      <c r="N967" s="53">
        <f>+G967*7.09%</f>
        <v>3545.0000000000005</v>
      </c>
      <c r="O967" s="6">
        <v>1587.38</v>
      </c>
      <c r="P967" s="5">
        <f>SUM(J967:N967)</f>
        <v>10625</v>
      </c>
      <c r="Q967" s="5">
        <f>+H967+I967+J967+M967+O967</f>
        <v>6183.27</v>
      </c>
      <c r="R967" s="5">
        <f>+K967+L967+N967</f>
        <v>7670</v>
      </c>
      <c r="S967" s="55">
        <f>+G967-Q967</f>
        <v>43816.729999999996</v>
      </c>
      <c r="T967" s="1">
        <v>111</v>
      </c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</row>
    <row r="968" spans="1:191" s="2" customFormat="1" ht="15" customHeight="1" x14ac:dyDescent="0.4">
      <c r="A968" s="1">
        <v>2</v>
      </c>
      <c r="B968" s="2" t="s">
        <v>1055</v>
      </c>
      <c r="C968" s="1" t="s">
        <v>34</v>
      </c>
      <c r="D968" s="1" t="s">
        <v>1054</v>
      </c>
      <c r="E968" s="1" t="s">
        <v>939</v>
      </c>
      <c r="F968" s="1" t="s">
        <v>32</v>
      </c>
      <c r="G968" s="3">
        <v>40000</v>
      </c>
      <c r="H968" s="4">
        <v>442.65</v>
      </c>
      <c r="I968" s="5">
        <v>25</v>
      </c>
      <c r="J968" s="5">
        <f>+G968*2.87%</f>
        <v>1148</v>
      </c>
      <c r="K968" s="53">
        <f>+G968*7.1%</f>
        <v>2839.9999999999995</v>
      </c>
      <c r="L968" s="53">
        <f>+G968*1.15%</f>
        <v>460</v>
      </c>
      <c r="M968" s="5">
        <f>+G968*3.04%</f>
        <v>1216</v>
      </c>
      <c r="N968" s="53">
        <f>+G968*7.09%</f>
        <v>2836</v>
      </c>
      <c r="O968" s="6">
        <v>0</v>
      </c>
      <c r="P968" s="5">
        <f>SUM(J968:N968)</f>
        <v>8500</v>
      </c>
      <c r="Q968" s="5">
        <f>+H968+I968+J968+M968+O968</f>
        <v>2831.65</v>
      </c>
      <c r="R968" s="5">
        <f>+K968+L968+N968</f>
        <v>6136</v>
      </c>
      <c r="S968" s="55">
        <f>+G968-Q968</f>
        <v>37168.35</v>
      </c>
      <c r="T968" s="1">
        <v>111</v>
      </c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</row>
    <row r="969" spans="1:191" s="2" customFormat="1" ht="15" customHeight="1" x14ac:dyDescent="0.4">
      <c r="A969" s="1">
        <v>3</v>
      </c>
      <c r="B969" s="2" t="s">
        <v>1056</v>
      </c>
      <c r="C969" s="1" t="s">
        <v>34</v>
      </c>
      <c r="D969" s="1" t="s">
        <v>1054</v>
      </c>
      <c r="E969" s="1" t="s">
        <v>939</v>
      </c>
      <c r="F969" s="1" t="s">
        <v>32</v>
      </c>
      <c r="G969" s="3">
        <v>40000</v>
      </c>
      <c r="H969" s="4">
        <v>442.65</v>
      </c>
      <c r="I969" s="5">
        <v>25</v>
      </c>
      <c r="J969" s="5">
        <f>+G969*2.87%</f>
        <v>1148</v>
      </c>
      <c r="K969" s="53">
        <f>+G969*7.1%</f>
        <v>2839.9999999999995</v>
      </c>
      <c r="L969" s="53">
        <f>+G969*1.15%</f>
        <v>460</v>
      </c>
      <c r="M969" s="5">
        <f>+G969*3.04%</f>
        <v>1216</v>
      </c>
      <c r="N969" s="53">
        <f>+G969*7.09%</f>
        <v>2836</v>
      </c>
      <c r="O969" s="6">
        <v>0</v>
      </c>
      <c r="P969" s="5">
        <f>SUM(J969:N969)</f>
        <v>8500</v>
      </c>
      <c r="Q969" s="5">
        <f>+H969+I969+J969+M969+O969</f>
        <v>2831.65</v>
      </c>
      <c r="R969" s="5">
        <f>+K969+L969+N969</f>
        <v>6136</v>
      </c>
      <c r="S969" s="55">
        <f>+G969-Q969</f>
        <v>37168.35</v>
      </c>
      <c r="T969" s="1">
        <v>111</v>
      </c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</row>
    <row r="970" spans="1:191" s="2" customFormat="1" ht="15" customHeight="1" thickBot="1" x14ac:dyDescent="0.45">
      <c r="A970" s="1">
        <v>4</v>
      </c>
      <c r="B970" s="2" t="s">
        <v>1057</v>
      </c>
      <c r="C970" s="1" t="s">
        <v>34</v>
      </c>
      <c r="D970" s="1" t="s">
        <v>1054</v>
      </c>
      <c r="E970" s="1" t="s">
        <v>939</v>
      </c>
      <c r="F970" s="1" t="s">
        <v>32</v>
      </c>
      <c r="G970" s="3">
        <v>40000</v>
      </c>
      <c r="H970" s="4">
        <v>442.65</v>
      </c>
      <c r="I970" s="5">
        <v>25</v>
      </c>
      <c r="J970" s="5">
        <f>+G970*2.87%</f>
        <v>1148</v>
      </c>
      <c r="K970" s="53">
        <f>+G970*7.1%</f>
        <v>2839.9999999999995</v>
      </c>
      <c r="L970" s="53">
        <f>+G970*1.15%</f>
        <v>460</v>
      </c>
      <c r="M970" s="5">
        <f>+G970*3.04%</f>
        <v>1216</v>
      </c>
      <c r="N970" s="53">
        <f>+G970*7.09%</f>
        <v>2836</v>
      </c>
      <c r="O970" s="6">
        <v>0</v>
      </c>
      <c r="P970" s="5">
        <f>SUM(J970:N970)</f>
        <v>8500</v>
      </c>
      <c r="Q970" s="5">
        <f>+H970+I970+J970+M970+O970</f>
        <v>2831.65</v>
      </c>
      <c r="R970" s="5">
        <f>+K970+L970+N970</f>
        <v>6136</v>
      </c>
      <c r="S970" s="55">
        <f>+G970-Q970</f>
        <v>37168.35</v>
      </c>
      <c r="T970" s="1">
        <v>111</v>
      </c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</row>
    <row r="971" spans="1:191" s="76" customFormat="1" ht="18" customHeight="1" thickBot="1" x14ac:dyDescent="0.45">
      <c r="A971" s="84">
        <f>+A970</f>
        <v>4</v>
      </c>
      <c r="B971" s="128"/>
      <c r="C971" s="129"/>
      <c r="D971" s="129"/>
      <c r="E971" s="129"/>
      <c r="F971" s="130"/>
      <c r="G971" s="67">
        <f>SUM(G967:G970)</f>
        <v>170000</v>
      </c>
      <c r="H971" s="68">
        <f>SUM(H967:H970)</f>
        <v>2943.84</v>
      </c>
      <c r="I971" s="69">
        <f t="shared" ref="I971:S971" si="282">SUM(I967:I970)</f>
        <v>100</v>
      </c>
      <c r="J971" s="69">
        <f t="shared" si="282"/>
        <v>4879</v>
      </c>
      <c r="K971" s="69">
        <f t="shared" si="282"/>
        <v>12069.999999999998</v>
      </c>
      <c r="L971" s="69">
        <f t="shared" si="282"/>
        <v>1955</v>
      </c>
      <c r="M971" s="69">
        <f t="shared" si="282"/>
        <v>5168</v>
      </c>
      <c r="N971" s="69">
        <f t="shared" si="282"/>
        <v>12053</v>
      </c>
      <c r="O971" s="69">
        <f>SUM(O967:O970)</f>
        <v>1587.38</v>
      </c>
      <c r="P971" s="69">
        <f t="shared" si="282"/>
        <v>36125</v>
      </c>
      <c r="Q971" s="69">
        <f t="shared" si="282"/>
        <v>14678.22</v>
      </c>
      <c r="R971" s="69">
        <f t="shared" si="282"/>
        <v>26078</v>
      </c>
      <c r="S971" s="69">
        <f t="shared" si="282"/>
        <v>155321.78</v>
      </c>
      <c r="T971" s="69"/>
      <c r="U971" s="70"/>
      <c r="V971" s="70"/>
      <c r="W971" s="70"/>
      <c r="X971" s="70"/>
      <c r="Y971" s="70"/>
      <c r="Z971" s="70"/>
      <c r="AA971" s="70"/>
      <c r="AB971" s="70"/>
      <c r="AC971" s="70"/>
      <c r="AD971" s="70"/>
      <c r="AE971" s="70"/>
      <c r="AF971" s="70"/>
      <c r="AG971" s="70"/>
      <c r="AH971" s="70"/>
      <c r="AI971" s="70"/>
      <c r="AJ971" s="70"/>
      <c r="AK971" s="70"/>
      <c r="AL971" s="70"/>
      <c r="AM971" s="70"/>
      <c r="AN971" s="70"/>
      <c r="AO971" s="70"/>
      <c r="AP971" s="70"/>
      <c r="AQ971" s="70"/>
      <c r="AR971" s="70"/>
      <c r="AS971" s="70"/>
      <c r="AT971" s="70"/>
      <c r="AU971" s="70"/>
      <c r="AV971" s="70"/>
      <c r="AW971" s="70"/>
      <c r="AX971" s="70"/>
      <c r="AY971" s="70"/>
      <c r="AZ971" s="70"/>
      <c r="BA971" s="70"/>
      <c r="BB971" s="70"/>
      <c r="BC971" s="70"/>
      <c r="BD971" s="70"/>
      <c r="BE971" s="70"/>
      <c r="BF971" s="70"/>
      <c r="BG971" s="70"/>
      <c r="BH971" s="70"/>
      <c r="BI971" s="70"/>
      <c r="BJ971" s="70"/>
      <c r="BK971" s="70"/>
      <c r="BL971" s="70"/>
      <c r="BM971" s="70"/>
      <c r="BN971" s="70"/>
      <c r="BO971" s="70"/>
      <c r="BP971" s="70"/>
      <c r="BQ971" s="70"/>
      <c r="BR971" s="70"/>
      <c r="BS971" s="70"/>
      <c r="BT971" s="70"/>
      <c r="BU971" s="70"/>
      <c r="BV971" s="70"/>
      <c r="BW971" s="70"/>
      <c r="BX971" s="70"/>
      <c r="BY971" s="70"/>
      <c r="BZ971" s="70"/>
      <c r="CA971" s="70"/>
      <c r="CB971" s="70"/>
      <c r="CC971" s="70"/>
      <c r="CD971" s="70"/>
      <c r="CE971" s="70"/>
      <c r="CF971" s="70"/>
      <c r="CG971" s="70"/>
      <c r="CH971" s="70"/>
      <c r="CI971" s="70"/>
      <c r="CJ971" s="70"/>
      <c r="CK971" s="70"/>
      <c r="CL971" s="70"/>
      <c r="CM971" s="70"/>
      <c r="CN971" s="70"/>
      <c r="CO971" s="70"/>
      <c r="CP971" s="70"/>
      <c r="CQ971" s="70"/>
      <c r="CR971" s="70"/>
      <c r="CS971" s="70"/>
      <c r="CT971" s="70"/>
      <c r="CU971" s="70"/>
      <c r="CV971" s="70"/>
      <c r="CW971" s="70"/>
      <c r="CX971" s="70"/>
      <c r="CY971" s="70"/>
      <c r="CZ971" s="70"/>
      <c r="DA971" s="70"/>
      <c r="DB971" s="70"/>
      <c r="DC971" s="70"/>
      <c r="DD971" s="70"/>
      <c r="DE971" s="70"/>
      <c r="DF971" s="70"/>
      <c r="DG971" s="70"/>
      <c r="DH971" s="70"/>
      <c r="DI971" s="70"/>
      <c r="DJ971" s="70"/>
      <c r="DK971" s="70"/>
      <c r="DL971" s="70"/>
      <c r="DM971" s="70"/>
      <c r="DN971" s="70"/>
      <c r="DO971" s="70"/>
      <c r="DP971" s="70"/>
      <c r="DQ971" s="70"/>
      <c r="DR971" s="70"/>
      <c r="DS971" s="70"/>
      <c r="DT971" s="70"/>
      <c r="DU971" s="70"/>
      <c r="DV971" s="70"/>
      <c r="DW971" s="70"/>
      <c r="DX971" s="70"/>
      <c r="DY971" s="70"/>
      <c r="DZ971" s="70"/>
      <c r="EA971" s="70"/>
      <c r="EB971" s="70"/>
      <c r="EC971" s="70"/>
      <c r="ED971" s="70"/>
      <c r="EE971" s="70"/>
      <c r="EF971" s="70"/>
      <c r="EG971" s="70"/>
      <c r="EH971" s="70"/>
      <c r="EI971" s="70"/>
      <c r="EJ971" s="70"/>
      <c r="EK971" s="70"/>
      <c r="EL971" s="70"/>
      <c r="EM971" s="70"/>
      <c r="EN971" s="70"/>
      <c r="EO971" s="70"/>
      <c r="EP971" s="70"/>
      <c r="EQ971" s="70"/>
      <c r="ER971" s="70"/>
      <c r="ES971" s="70"/>
      <c r="ET971" s="70"/>
      <c r="EU971" s="70"/>
      <c r="EV971" s="70"/>
      <c r="EW971" s="70"/>
      <c r="EX971" s="70"/>
      <c r="EY971" s="70"/>
      <c r="EZ971" s="70"/>
      <c r="FA971" s="70"/>
      <c r="FB971" s="70"/>
      <c r="FC971" s="70"/>
      <c r="FD971" s="70"/>
      <c r="FE971" s="70"/>
      <c r="FF971" s="70"/>
      <c r="FG971" s="70"/>
      <c r="FH971" s="70"/>
      <c r="FI971" s="70"/>
      <c r="FJ971" s="70"/>
      <c r="FK971" s="70"/>
      <c r="FL971" s="70"/>
    </row>
    <row r="972" spans="1:191" s="2" customFormat="1" ht="8.1" customHeight="1" x14ac:dyDescent="0.4">
      <c r="A972" s="71"/>
      <c r="B972" s="72"/>
      <c r="C972" s="72"/>
      <c r="D972" s="72"/>
      <c r="E972" s="72"/>
      <c r="F972" s="72"/>
      <c r="G972" s="73"/>
      <c r="H972" s="74"/>
      <c r="I972" s="70"/>
      <c r="J972" s="70"/>
      <c r="K972" s="70"/>
      <c r="L972" s="70"/>
      <c r="M972" s="53"/>
      <c r="N972" s="53"/>
      <c r="O972" s="100"/>
      <c r="P972" s="70"/>
      <c r="Q972" s="70"/>
      <c r="R972" s="70"/>
      <c r="S972" s="70"/>
      <c r="T972" s="70"/>
      <c r="U972" s="70"/>
      <c r="V972" s="70"/>
      <c r="W972" s="70"/>
      <c r="X972" s="70"/>
      <c r="Y972" s="70"/>
      <c r="Z972" s="70"/>
      <c r="AA972" s="70"/>
      <c r="AB972" s="70"/>
      <c r="AC972" s="70"/>
      <c r="AD972" s="70"/>
      <c r="AE972" s="70"/>
      <c r="AF972" s="70"/>
      <c r="AG972" s="70"/>
      <c r="AH972" s="70"/>
      <c r="AI972" s="70"/>
      <c r="AJ972" s="70"/>
      <c r="AK972" s="70"/>
      <c r="AL972" s="70"/>
      <c r="AM972" s="70"/>
      <c r="AN972" s="70"/>
      <c r="AO972" s="70"/>
      <c r="AP972" s="70"/>
      <c r="AQ972" s="70"/>
      <c r="AR972" s="70"/>
      <c r="AS972" s="70"/>
      <c r="AT972" s="70"/>
      <c r="AU972" s="70"/>
      <c r="AV972" s="70"/>
      <c r="AW972" s="70"/>
      <c r="AX972" s="70"/>
      <c r="AY972" s="70"/>
      <c r="AZ972" s="70"/>
      <c r="BA972" s="70"/>
      <c r="BB972" s="70"/>
      <c r="BC972" s="70"/>
      <c r="BD972" s="70"/>
      <c r="BE972" s="70"/>
      <c r="BF972" s="70"/>
      <c r="BG972" s="70"/>
      <c r="BH972" s="70"/>
      <c r="BI972" s="70"/>
      <c r="BJ972" s="70"/>
      <c r="BK972" s="70"/>
      <c r="BL972" s="70"/>
      <c r="BM972" s="70"/>
      <c r="BN972" s="70"/>
      <c r="BO972" s="70"/>
      <c r="BP972" s="70"/>
      <c r="BQ972" s="70"/>
      <c r="BR972" s="70"/>
      <c r="BS972" s="70"/>
      <c r="BT972" s="70"/>
      <c r="BU972" s="70"/>
      <c r="BV972" s="70"/>
      <c r="BW972" s="70"/>
      <c r="BX972" s="70"/>
      <c r="BY972" s="70"/>
      <c r="BZ972" s="70"/>
      <c r="CA972" s="70"/>
      <c r="CB972" s="70"/>
      <c r="CC972" s="70"/>
      <c r="CD972" s="70"/>
      <c r="CE972" s="70"/>
      <c r="CF972" s="70"/>
      <c r="CG972" s="70"/>
      <c r="CH972" s="70"/>
      <c r="CI972" s="70"/>
      <c r="CJ972" s="70"/>
      <c r="CK972" s="70"/>
      <c r="CL972" s="70"/>
      <c r="CM972" s="70"/>
      <c r="CN972" s="70"/>
      <c r="CO972" s="70"/>
      <c r="CP972" s="70"/>
      <c r="CQ972" s="70"/>
      <c r="CR972" s="70"/>
      <c r="CS972" s="70"/>
      <c r="CT972" s="70"/>
      <c r="CU972" s="70"/>
      <c r="CV972" s="70"/>
      <c r="CW972" s="70"/>
      <c r="CX972" s="70"/>
      <c r="CY972" s="70"/>
      <c r="CZ972" s="70"/>
      <c r="DA972" s="70"/>
      <c r="DB972" s="70"/>
      <c r="DC972" s="70"/>
      <c r="DD972" s="70"/>
      <c r="DE972" s="70"/>
      <c r="DF972" s="70"/>
      <c r="DG972" s="70"/>
      <c r="DH972" s="70"/>
      <c r="DI972" s="70"/>
      <c r="DJ972" s="70"/>
      <c r="DK972" s="70"/>
      <c r="DL972" s="70"/>
      <c r="DM972" s="70"/>
      <c r="DN972" s="70"/>
      <c r="DO972" s="70"/>
      <c r="DP972" s="70"/>
      <c r="DQ972" s="70"/>
      <c r="DR972" s="70"/>
      <c r="DS972" s="70"/>
      <c r="DT972" s="70"/>
      <c r="DU972" s="70"/>
      <c r="DV972" s="70"/>
      <c r="DW972" s="70"/>
      <c r="DX972" s="70"/>
      <c r="DY972" s="70"/>
      <c r="DZ972" s="70"/>
      <c r="EA972" s="70"/>
      <c r="EB972" s="70"/>
      <c r="EC972" s="70"/>
      <c r="ED972" s="70"/>
      <c r="EE972" s="70"/>
      <c r="EF972" s="70"/>
      <c r="EG972" s="70"/>
      <c r="EH972" s="70"/>
      <c r="EI972" s="70"/>
      <c r="EJ972" s="70"/>
      <c r="EK972" s="70"/>
      <c r="EL972" s="70"/>
      <c r="EM972" s="70"/>
      <c r="EN972" s="70"/>
      <c r="EO972" s="70"/>
      <c r="EP972" s="70"/>
      <c r="EQ972" s="70"/>
      <c r="ER972" s="70"/>
      <c r="ES972" s="70"/>
      <c r="ET972" s="70"/>
      <c r="EU972" s="70"/>
      <c r="EV972" s="70"/>
      <c r="EW972" s="70"/>
      <c r="EX972" s="70"/>
      <c r="EY972" s="70"/>
      <c r="EZ972" s="70"/>
      <c r="FA972" s="70"/>
      <c r="FB972" s="70"/>
      <c r="FC972" s="70"/>
      <c r="FD972" s="70"/>
      <c r="FE972" s="70"/>
      <c r="FF972" s="70"/>
      <c r="FG972" s="70"/>
      <c r="FH972" s="70"/>
      <c r="FI972" s="70"/>
      <c r="FJ972" s="70"/>
      <c r="FK972" s="70"/>
      <c r="FL972" s="70"/>
    </row>
    <row r="973" spans="1:191" s="89" customFormat="1" ht="15" customHeight="1" x14ac:dyDescent="0.4">
      <c r="A973" s="46" t="s">
        <v>1058</v>
      </c>
      <c r="B973" s="46"/>
      <c r="C973" s="46"/>
      <c r="D973" s="46"/>
      <c r="E973" s="46"/>
      <c r="F973" s="90"/>
      <c r="G973" s="118"/>
      <c r="H973" s="102"/>
      <c r="I973" s="103"/>
      <c r="J973" s="103"/>
      <c r="K973" s="103"/>
      <c r="L973" s="48"/>
      <c r="M973" s="103"/>
      <c r="N973" s="103"/>
      <c r="O973" s="104"/>
      <c r="P973" s="103"/>
      <c r="Q973" s="103"/>
      <c r="R973" s="103"/>
      <c r="S973" s="103"/>
      <c r="T973" s="101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  <c r="EA973" s="2"/>
      <c r="EB973" s="2"/>
      <c r="EC973" s="2"/>
      <c r="ED973" s="2"/>
      <c r="EE973" s="2"/>
      <c r="EF973" s="2"/>
      <c r="EG973" s="2"/>
      <c r="EH973" s="2"/>
      <c r="EI973" s="2"/>
      <c r="EJ973" s="2"/>
      <c r="EK973" s="2"/>
      <c r="EL973" s="2"/>
      <c r="EM973" s="2"/>
      <c r="EN973" s="2"/>
      <c r="EO973" s="2"/>
      <c r="EP973" s="2"/>
      <c r="EQ973" s="2"/>
      <c r="ER973" s="2"/>
      <c r="ES973" s="2"/>
      <c r="ET973" s="2"/>
      <c r="EU973" s="2"/>
      <c r="EV973" s="2"/>
      <c r="EW973" s="2"/>
      <c r="EX973" s="2"/>
      <c r="EY973" s="2"/>
      <c r="EZ973" s="2"/>
      <c r="FA973" s="2"/>
      <c r="FB973" s="2"/>
      <c r="FC973" s="2"/>
      <c r="FD973" s="2"/>
      <c r="FE973" s="2"/>
      <c r="FF973" s="2"/>
      <c r="FG973" s="2"/>
      <c r="FH973" s="2"/>
      <c r="FI973" s="2"/>
      <c r="FJ973" s="2"/>
      <c r="FK973" s="2"/>
      <c r="FL973" s="2"/>
      <c r="FM973" s="2"/>
      <c r="FN973" s="2"/>
      <c r="FO973" s="2"/>
      <c r="FP973" s="2"/>
      <c r="FQ973" s="2"/>
      <c r="FR973" s="2"/>
      <c r="FS973" s="2"/>
      <c r="FT973" s="2"/>
      <c r="FU973" s="2"/>
      <c r="FV973" s="2"/>
      <c r="FW973" s="2"/>
      <c r="FX973" s="2"/>
      <c r="FY973" s="2"/>
      <c r="FZ973" s="2"/>
      <c r="GA973" s="2"/>
      <c r="GB973" s="2"/>
      <c r="GC973" s="2"/>
      <c r="GD973" s="2"/>
      <c r="GE973" s="2"/>
      <c r="GF973" s="2"/>
      <c r="GG973" s="2"/>
      <c r="GH973" s="2"/>
      <c r="GI973" s="2"/>
    </row>
    <row r="974" spans="1:191" s="2" customFormat="1" ht="8.1" customHeight="1" x14ac:dyDescent="0.4">
      <c r="A974" s="51"/>
      <c r="B974" s="51"/>
      <c r="C974" s="51"/>
      <c r="D974" s="51"/>
      <c r="E974" s="51"/>
      <c r="F974" s="142"/>
      <c r="G974" s="3"/>
      <c r="H974" s="52"/>
      <c r="I974" s="5"/>
      <c r="J974" s="5"/>
      <c r="K974" s="5"/>
      <c r="L974" s="43"/>
      <c r="M974" s="5"/>
      <c r="N974" s="5"/>
      <c r="O974" s="6"/>
      <c r="P974" s="5"/>
      <c r="Q974" s="5"/>
      <c r="R974" s="5"/>
      <c r="S974" s="5"/>
    </row>
    <row r="975" spans="1:191" s="2" customFormat="1" ht="15.95" customHeight="1" x14ac:dyDescent="0.4">
      <c r="A975" s="88">
        <v>1</v>
      </c>
      <c r="B975" s="2" t="s">
        <v>1059</v>
      </c>
      <c r="C975" s="1" t="s">
        <v>34</v>
      </c>
      <c r="D975" s="1" t="s">
        <v>1058</v>
      </c>
      <c r="E975" s="1" t="s">
        <v>1060</v>
      </c>
      <c r="F975" s="1" t="s">
        <v>80</v>
      </c>
      <c r="G975" s="3">
        <v>91500</v>
      </c>
      <c r="H975" s="4">
        <v>10105.959999999999</v>
      </c>
      <c r="I975" s="5">
        <v>25</v>
      </c>
      <c r="J975" s="5">
        <f>+G975*2.87%</f>
        <v>2626.05</v>
      </c>
      <c r="K975" s="53">
        <f>+G975*7.1%</f>
        <v>6496.4999999999991</v>
      </c>
      <c r="L975" s="5">
        <v>860.29</v>
      </c>
      <c r="M975" s="5">
        <f>+G975*3.04%</f>
        <v>2781.6</v>
      </c>
      <c r="N975" s="53">
        <f>+G975*7.09%</f>
        <v>6487.35</v>
      </c>
      <c r="O975" s="6">
        <v>0</v>
      </c>
      <c r="P975" s="5">
        <f>SUM(J975:N975)</f>
        <v>19251.79</v>
      </c>
      <c r="Q975" s="5">
        <f>+H975+I975+J975+M975+O975</f>
        <v>15538.609999999999</v>
      </c>
      <c r="R975" s="5">
        <f>+K975+L975+N975</f>
        <v>13844.14</v>
      </c>
      <c r="S975" s="55">
        <f>+G975-Q975</f>
        <v>75961.39</v>
      </c>
      <c r="T975" s="1">
        <v>111</v>
      </c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</row>
    <row r="976" spans="1:191" s="2" customFormat="1" ht="15.95" customHeight="1" x14ac:dyDescent="0.4">
      <c r="A976" s="88">
        <v>2</v>
      </c>
      <c r="B976" s="2" t="s">
        <v>1061</v>
      </c>
      <c r="C976" s="1" t="s">
        <v>34</v>
      </c>
      <c r="D976" s="1" t="s">
        <v>1058</v>
      </c>
      <c r="E976" s="109" t="s">
        <v>1062</v>
      </c>
      <c r="F976" s="1" t="s">
        <v>32</v>
      </c>
      <c r="G976" s="3">
        <v>50000</v>
      </c>
      <c r="H976" s="56">
        <v>1854</v>
      </c>
      <c r="I976" s="5">
        <v>25</v>
      </c>
      <c r="J976" s="5">
        <f t="shared" ref="J976:J986" si="283">+G976*2.87%</f>
        <v>1435</v>
      </c>
      <c r="K976" s="53">
        <f t="shared" ref="K976:K986" si="284">+G976*7.1%</f>
        <v>3549.9999999999995</v>
      </c>
      <c r="L976" s="53">
        <f>+G976*1.15%</f>
        <v>575</v>
      </c>
      <c r="M976" s="5">
        <f t="shared" ref="M976:M986" si="285">+G976*3.04%</f>
        <v>1520</v>
      </c>
      <c r="N976" s="53">
        <f t="shared" ref="N976:N986" si="286">+G976*7.09%</f>
        <v>3545.0000000000005</v>
      </c>
      <c r="O976" s="6">
        <v>0</v>
      </c>
      <c r="P976" s="5">
        <f t="shared" ref="P976:P986" si="287">SUM(J976:N976)</f>
        <v>10625</v>
      </c>
      <c r="Q976" s="5">
        <f t="shared" ref="Q976:Q986" si="288">+H976+I976+J976+M976+O976</f>
        <v>4834</v>
      </c>
      <c r="R976" s="5">
        <f t="shared" ref="R976:R986" si="289">+K976+L976+N976</f>
        <v>7670</v>
      </c>
      <c r="S976" s="55">
        <f t="shared" ref="S976:S986" si="290">+G976-Q976</f>
        <v>45166</v>
      </c>
      <c r="T976" s="1">
        <v>111</v>
      </c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</row>
    <row r="977" spans="1:191" s="2" customFormat="1" ht="15.95" customHeight="1" x14ac:dyDescent="0.4">
      <c r="A977" s="88">
        <v>3</v>
      </c>
      <c r="B977" s="2" t="s">
        <v>1063</v>
      </c>
      <c r="C977" s="1" t="s">
        <v>34</v>
      </c>
      <c r="D977" s="1" t="s">
        <v>1058</v>
      </c>
      <c r="E977" s="1" t="s">
        <v>441</v>
      </c>
      <c r="F977" s="1" t="s">
        <v>32</v>
      </c>
      <c r="G977" s="3">
        <v>24150</v>
      </c>
      <c r="H977" s="56">
        <v>0</v>
      </c>
      <c r="I977" s="5">
        <v>25</v>
      </c>
      <c r="J977" s="5">
        <f t="shared" si="283"/>
        <v>693.10500000000002</v>
      </c>
      <c r="K977" s="53">
        <f t="shared" si="284"/>
        <v>1714.6499999999999</v>
      </c>
      <c r="L977" s="53">
        <f>+G977*1.15%</f>
        <v>277.72500000000002</v>
      </c>
      <c r="M977" s="5">
        <f t="shared" si="285"/>
        <v>734.16</v>
      </c>
      <c r="N977" s="53">
        <f t="shared" si="286"/>
        <v>1712.2350000000001</v>
      </c>
      <c r="O977" s="6">
        <v>0</v>
      </c>
      <c r="P977" s="5">
        <f t="shared" si="287"/>
        <v>5131.875</v>
      </c>
      <c r="Q977" s="5">
        <f t="shared" si="288"/>
        <v>1452.2649999999999</v>
      </c>
      <c r="R977" s="5">
        <f t="shared" si="289"/>
        <v>3704.61</v>
      </c>
      <c r="S977" s="55">
        <f t="shared" si="290"/>
        <v>22697.735000000001</v>
      </c>
      <c r="T977" s="1">
        <v>111</v>
      </c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</row>
    <row r="978" spans="1:191" s="2" customFormat="1" ht="15.95" customHeight="1" x14ac:dyDescent="0.4">
      <c r="A978" s="88">
        <v>4</v>
      </c>
      <c r="B978" s="133" t="s">
        <v>1064</v>
      </c>
      <c r="C978" s="1" t="s">
        <v>34</v>
      </c>
      <c r="D978" s="1" t="s">
        <v>1058</v>
      </c>
      <c r="E978" s="1" t="s">
        <v>67</v>
      </c>
      <c r="F978" s="1" t="s">
        <v>32</v>
      </c>
      <c r="G978" s="3">
        <v>22575</v>
      </c>
      <c r="H978" s="56">
        <v>0</v>
      </c>
      <c r="I978" s="5">
        <v>25</v>
      </c>
      <c r="J978" s="5">
        <f t="shared" si="283"/>
        <v>647.90250000000003</v>
      </c>
      <c r="K978" s="53">
        <v>1602.83</v>
      </c>
      <c r="L978" s="53">
        <f>+G978*1.15%</f>
        <v>259.61250000000001</v>
      </c>
      <c r="M978" s="5">
        <f t="shared" si="285"/>
        <v>686.28</v>
      </c>
      <c r="N978" s="53">
        <f t="shared" si="286"/>
        <v>1600.5675000000001</v>
      </c>
      <c r="O978" s="6">
        <v>0</v>
      </c>
      <c r="P978" s="5">
        <f t="shared" si="287"/>
        <v>4797.1925000000001</v>
      </c>
      <c r="Q978" s="5">
        <f t="shared" si="288"/>
        <v>1359.1824999999999</v>
      </c>
      <c r="R978" s="5">
        <f t="shared" si="289"/>
        <v>3463.01</v>
      </c>
      <c r="S978" s="55">
        <f t="shared" si="290"/>
        <v>21215.817500000001</v>
      </c>
      <c r="T978" s="1">
        <v>111</v>
      </c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</row>
    <row r="979" spans="1:191" s="2" customFormat="1" ht="15" customHeight="1" x14ac:dyDescent="0.4">
      <c r="A979" s="88">
        <v>5</v>
      </c>
      <c r="B979" s="2" t="s">
        <v>1065</v>
      </c>
      <c r="C979" s="1" t="s">
        <v>30</v>
      </c>
      <c r="D979" s="1" t="s">
        <v>1058</v>
      </c>
      <c r="E979" s="1" t="s">
        <v>1066</v>
      </c>
      <c r="F979" s="1" t="s">
        <v>32</v>
      </c>
      <c r="G979" s="3">
        <v>59500</v>
      </c>
      <c r="H979" s="52">
        <v>3392.59</v>
      </c>
      <c r="I979" s="5">
        <v>25</v>
      </c>
      <c r="J979" s="5">
        <f t="shared" si="283"/>
        <v>1707.65</v>
      </c>
      <c r="K979" s="53">
        <f t="shared" si="284"/>
        <v>4224.5</v>
      </c>
      <c r="L979" s="53">
        <v>684.25</v>
      </c>
      <c r="M979" s="5">
        <f t="shared" si="285"/>
        <v>1808.8</v>
      </c>
      <c r="N979" s="53">
        <f t="shared" si="286"/>
        <v>4218.55</v>
      </c>
      <c r="O979" s="6">
        <v>0</v>
      </c>
      <c r="P979" s="5">
        <f t="shared" si="287"/>
        <v>12643.75</v>
      </c>
      <c r="Q979" s="5">
        <f t="shared" si="288"/>
        <v>6934.04</v>
      </c>
      <c r="R979" s="5">
        <f t="shared" si="289"/>
        <v>9127.2999999999993</v>
      </c>
      <c r="S979" s="55">
        <f t="shared" si="290"/>
        <v>52565.96</v>
      </c>
      <c r="T979" s="1">
        <v>111</v>
      </c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</row>
    <row r="980" spans="1:191" s="2" customFormat="1" ht="15" customHeight="1" x14ac:dyDescent="0.4">
      <c r="A980" s="88">
        <v>6</v>
      </c>
      <c r="B980" s="2" t="s">
        <v>1067</v>
      </c>
      <c r="C980" s="1" t="s">
        <v>34</v>
      </c>
      <c r="D980" s="1" t="s">
        <v>1058</v>
      </c>
      <c r="E980" s="109" t="s">
        <v>65</v>
      </c>
      <c r="F980" s="1" t="s">
        <v>32</v>
      </c>
      <c r="G980" s="3">
        <v>22000</v>
      </c>
      <c r="H980" s="56">
        <v>0</v>
      </c>
      <c r="I980" s="5">
        <v>25</v>
      </c>
      <c r="J980" s="5">
        <f t="shared" si="283"/>
        <v>631.4</v>
      </c>
      <c r="K980" s="53">
        <f t="shared" si="284"/>
        <v>1561.9999999999998</v>
      </c>
      <c r="L980" s="53">
        <f>+G980*1.15%</f>
        <v>253</v>
      </c>
      <c r="M980" s="5">
        <f t="shared" si="285"/>
        <v>668.8</v>
      </c>
      <c r="N980" s="53">
        <f t="shared" si="286"/>
        <v>1559.8000000000002</v>
      </c>
      <c r="O980" s="6">
        <v>0</v>
      </c>
      <c r="P980" s="5">
        <f t="shared" si="287"/>
        <v>4675</v>
      </c>
      <c r="Q980" s="5">
        <f t="shared" si="288"/>
        <v>1325.1999999999998</v>
      </c>
      <c r="R980" s="5">
        <f t="shared" si="289"/>
        <v>3374.8</v>
      </c>
      <c r="S980" s="55">
        <f t="shared" si="290"/>
        <v>20674.8</v>
      </c>
      <c r="T980" s="1">
        <v>111</v>
      </c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</row>
    <row r="981" spans="1:191" s="2" customFormat="1" ht="15" customHeight="1" x14ac:dyDescent="0.4">
      <c r="A981" s="88">
        <v>7</v>
      </c>
      <c r="B981" s="2" t="s">
        <v>1068</v>
      </c>
      <c r="C981" s="1" t="s">
        <v>30</v>
      </c>
      <c r="D981" s="1" t="s">
        <v>1058</v>
      </c>
      <c r="E981" s="1" t="s">
        <v>1069</v>
      </c>
      <c r="F981" s="1" t="s">
        <v>32</v>
      </c>
      <c r="G981" s="3">
        <v>80000</v>
      </c>
      <c r="H981" s="56">
        <v>7400.87</v>
      </c>
      <c r="I981" s="5">
        <v>25</v>
      </c>
      <c r="J981" s="5">
        <f t="shared" si="283"/>
        <v>2296</v>
      </c>
      <c r="K981" s="53">
        <f t="shared" si="284"/>
        <v>5679.9999999999991</v>
      </c>
      <c r="L981" s="5">
        <v>860.29</v>
      </c>
      <c r="M981" s="5">
        <f t="shared" si="285"/>
        <v>2432</v>
      </c>
      <c r="N981" s="53">
        <f t="shared" si="286"/>
        <v>5672</v>
      </c>
      <c r="O981" s="6">
        <v>0</v>
      </c>
      <c r="P981" s="5">
        <f t="shared" si="287"/>
        <v>16940.29</v>
      </c>
      <c r="Q981" s="5">
        <f t="shared" si="288"/>
        <v>12153.869999999999</v>
      </c>
      <c r="R981" s="5">
        <f t="shared" si="289"/>
        <v>12212.289999999999</v>
      </c>
      <c r="S981" s="55">
        <f t="shared" si="290"/>
        <v>67846.13</v>
      </c>
      <c r="T981" s="1">
        <v>111</v>
      </c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</row>
    <row r="982" spans="1:191" s="2" customFormat="1" ht="15" customHeight="1" x14ac:dyDescent="0.4">
      <c r="A982" s="88">
        <v>8</v>
      </c>
      <c r="B982" s="2" t="s">
        <v>1070</v>
      </c>
      <c r="C982" s="1" t="s">
        <v>34</v>
      </c>
      <c r="D982" s="1" t="s">
        <v>1058</v>
      </c>
      <c r="E982" s="1" t="s">
        <v>455</v>
      </c>
      <c r="F982" s="1" t="s">
        <v>32</v>
      </c>
      <c r="G982" s="3">
        <v>26500</v>
      </c>
      <c r="H982" s="56">
        <v>0</v>
      </c>
      <c r="I982" s="5">
        <v>25</v>
      </c>
      <c r="J982" s="5">
        <f t="shared" si="283"/>
        <v>760.55</v>
      </c>
      <c r="K982" s="53">
        <f t="shared" si="284"/>
        <v>1881.4999999999998</v>
      </c>
      <c r="L982" s="53">
        <v>304.75</v>
      </c>
      <c r="M982" s="5">
        <f t="shared" si="285"/>
        <v>805.6</v>
      </c>
      <c r="N982" s="53">
        <f t="shared" si="286"/>
        <v>1878.8500000000001</v>
      </c>
      <c r="O982" s="6">
        <v>0</v>
      </c>
      <c r="P982" s="5">
        <f t="shared" si="287"/>
        <v>5631.25</v>
      </c>
      <c r="Q982" s="5">
        <f t="shared" si="288"/>
        <v>1591.15</v>
      </c>
      <c r="R982" s="5">
        <f t="shared" si="289"/>
        <v>4065.1000000000004</v>
      </c>
      <c r="S982" s="55">
        <f t="shared" si="290"/>
        <v>24908.85</v>
      </c>
      <c r="T982" s="1">
        <v>111</v>
      </c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</row>
    <row r="983" spans="1:191" s="2" customFormat="1" ht="15" customHeight="1" x14ac:dyDescent="0.4">
      <c r="A983" s="88">
        <v>9</v>
      </c>
      <c r="B983" s="2" t="s">
        <v>1071</v>
      </c>
      <c r="C983" s="1" t="s">
        <v>30</v>
      </c>
      <c r="D983" s="1" t="s">
        <v>1058</v>
      </c>
      <c r="E983" s="1" t="s">
        <v>67</v>
      </c>
      <c r="F983" s="1" t="s">
        <v>32</v>
      </c>
      <c r="G983" s="3">
        <v>22575</v>
      </c>
      <c r="H983" s="56">
        <v>0</v>
      </c>
      <c r="I983" s="5">
        <v>25</v>
      </c>
      <c r="J983" s="5">
        <f t="shared" si="283"/>
        <v>647.90250000000003</v>
      </c>
      <c r="K983" s="53">
        <v>1602.83</v>
      </c>
      <c r="L983" s="53">
        <f>+G983*1.15%</f>
        <v>259.61250000000001</v>
      </c>
      <c r="M983" s="5">
        <f t="shared" si="285"/>
        <v>686.28</v>
      </c>
      <c r="N983" s="53">
        <f t="shared" si="286"/>
        <v>1600.5675000000001</v>
      </c>
      <c r="O983" s="6">
        <v>0</v>
      </c>
      <c r="P983" s="5">
        <f t="shared" si="287"/>
        <v>4797.1925000000001</v>
      </c>
      <c r="Q983" s="5">
        <f t="shared" si="288"/>
        <v>1359.1824999999999</v>
      </c>
      <c r="R983" s="5">
        <f t="shared" si="289"/>
        <v>3463.01</v>
      </c>
      <c r="S983" s="55">
        <f t="shared" si="290"/>
        <v>21215.817500000001</v>
      </c>
      <c r="T983" s="1">
        <v>111</v>
      </c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</row>
    <row r="984" spans="1:191" s="2" customFormat="1" ht="15" customHeight="1" x14ac:dyDescent="0.4">
      <c r="A984" s="88">
        <v>10</v>
      </c>
      <c r="B984" s="133" t="s">
        <v>1072</v>
      </c>
      <c r="C984" s="1" t="s">
        <v>34</v>
      </c>
      <c r="D984" s="1" t="s">
        <v>1058</v>
      </c>
      <c r="E984" s="1" t="s">
        <v>1073</v>
      </c>
      <c r="F984" s="1" t="s">
        <v>32</v>
      </c>
      <c r="G984" s="3">
        <v>23100</v>
      </c>
      <c r="H984" s="52">
        <v>0</v>
      </c>
      <c r="I984" s="5">
        <v>25</v>
      </c>
      <c r="J984" s="5">
        <f t="shared" si="283"/>
        <v>662.97</v>
      </c>
      <c r="K984" s="53">
        <v>1640.1</v>
      </c>
      <c r="L984" s="53">
        <f>+G984*1.15%</f>
        <v>265.64999999999998</v>
      </c>
      <c r="M984" s="5">
        <f t="shared" si="285"/>
        <v>702.24</v>
      </c>
      <c r="N984" s="53">
        <f t="shared" si="286"/>
        <v>1637.7900000000002</v>
      </c>
      <c r="O984" s="6">
        <v>0</v>
      </c>
      <c r="P984" s="5">
        <f t="shared" si="287"/>
        <v>4908.75</v>
      </c>
      <c r="Q984" s="5">
        <f t="shared" si="288"/>
        <v>1390.21</v>
      </c>
      <c r="R984" s="5">
        <f t="shared" si="289"/>
        <v>3543.54</v>
      </c>
      <c r="S984" s="55">
        <f t="shared" si="290"/>
        <v>21709.79</v>
      </c>
      <c r="T984" s="1">
        <v>111</v>
      </c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</row>
    <row r="985" spans="1:191" s="2" customFormat="1" ht="15" customHeight="1" x14ac:dyDescent="0.4">
      <c r="A985" s="88">
        <v>11</v>
      </c>
      <c r="B985" s="2" t="s">
        <v>1074</v>
      </c>
      <c r="C985" s="1" t="s">
        <v>34</v>
      </c>
      <c r="D985" s="1" t="s">
        <v>1058</v>
      </c>
      <c r="E985" s="1" t="s">
        <v>1075</v>
      </c>
      <c r="F985" s="1" t="s">
        <v>32</v>
      </c>
      <c r="G985" s="3">
        <v>40000</v>
      </c>
      <c r="H985" s="52">
        <v>442.65</v>
      </c>
      <c r="I985" s="5">
        <v>25</v>
      </c>
      <c r="J985" s="5">
        <f t="shared" si="283"/>
        <v>1148</v>
      </c>
      <c r="K985" s="53">
        <f t="shared" si="284"/>
        <v>2839.9999999999995</v>
      </c>
      <c r="L985" s="53">
        <f>+G985*1.15%</f>
        <v>460</v>
      </c>
      <c r="M985" s="5">
        <f t="shared" si="285"/>
        <v>1216</v>
      </c>
      <c r="N985" s="53">
        <f t="shared" si="286"/>
        <v>2836</v>
      </c>
      <c r="O985" s="6">
        <v>0</v>
      </c>
      <c r="P985" s="5">
        <f t="shared" si="287"/>
        <v>8500</v>
      </c>
      <c r="Q985" s="5">
        <f t="shared" si="288"/>
        <v>2831.65</v>
      </c>
      <c r="R985" s="5">
        <f t="shared" si="289"/>
        <v>6136</v>
      </c>
      <c r="S985" s="55">
        <f t="shared" si="290"/>
        <v>37168.35</v>
      </c>
      <c r="T985" s="1">
        <v>111</v>
      </c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</row>
    <row r="986" spans="1:191" s="2" customFormat="1" ht="15" customHeight="1" thickBot="1" x14ac:dyDescent="0.45">
      <c r="A986" s="88">
        <v>12</v>
      </c>
      <c r="B986" s="2" t="s">
        <v>1076</v>
      </c>
      <c r="C986" s="1" t="s">
        <v>34</v>
      </c>
      <c r="D986" s="1" t="s">
        <v>1058</v>
      </c>
      <c r="E986" s="1" t="s">
        <v>441</v>
      </c>
      <c r="F986" s="1" t="s">
        <v>32</v>
      </c>
      <c r="G986" s="3">
        <v>24150</v>
      </c>
      <c r="H986" s="56">
        <v>0</v>
      </c>
      <c r="I986" s="5">
        <v>25</v>
      </c>
      <c r="J986" s="5">
        <f t="shared" si="283"/>
        <v>693.10500000000002</v>
      </c>
      <c r="K986" s="53">
        <f t="shared" si="284"/>
        <v>1714.6499999999999</v>
      </c>
      <c r="L986" s="53">
        <f>+G986*1.15%</f>
        <v>277.72500000000002</v>
      </c>
      <c r="M986" s="5">
        <f t="shared" si="285"/>
        <v>734.16</v>
      </c>
      <c r="N986" s="53">
        <f t="shared" si="286"/>
        <v>1712.2350000000001</v>
      </c>
      <c r="O986" s="6">
        <v>0</v>
      </c>
      <c r="P986" s="5">
        <f t="shared" si="287"/>
        <v>5131.875</v>
      </c>
      <c r="Q986" s="5">
        <f t="shared" si="288"/>
        <v>1452.2649999999999</v>
      </c>
      <c r="R986" s="5">
        <f t="shared" si="289"/>
        <v>3704.61</v>
      </c>
      <c r="S986" s="55">
        <f t="shared" si="290"/>
        <v>22697.735000000001</v>
      </c>
      <c r="T986" s="1">
        <v>111</v>
      </c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</row>
    <row r="987" spans="1:191" s="76" customFormat="1" ht="18" customHeight="1" thickBot="1" x14ac:dyDescent="0.45">
      <c r="A987" s="84">
        <f>+A986</f>
        <v>12</v>
      </c>
      <c r="B987" s="128"/>
      <c r="C987" s="129"/>
      <c r="D987" s="129"/>
      <c r="E987" s="129"/>
      <c r="F987" s="130"/>
      <c r="G987" s="67">
        <f t="shared" ref="G987:S987" si="291">SUM(G975:G986)</f>
        <v>486050</v>
      </c>
      <c r="H987" s="68">
        <f t="shared" si="291"/>
        <v>23196.07</v>
      </c>
      <c r="I987" s="69">
        <f t="shared" si="291"/>
        <v>300</v>
      </c>
      <c r="J987" s="69">
        <f t="shared" si="291"/>
        <v>13949.634999999998</v>
      </c>
      <c r="K987" s="69">
        <f t="shared" si="291"/>
        <v>34509.56</v>
      </c>
      <c r="L987" s="69">
        <f t="shared" si="291"/>
        <v>5337.9049999999997</v>
      </c>
      <c r="M987" s="69">
        <f t="shared" si="291"/>
        <v>14775.92</v>
      </c>
      <c r="N987" s="69">
        <f t="shared" si="291"/>
        <v>34460.945</v>
      </c>
      <c r="O987" s="69">
        <f t="shared" si="291"/>
        <v>0</v>
      </c>
      <c r="P987" s="69">
        <f t="shared" si="291"/>
        <v>103033.965</v>
      </c>
      <c r="Q987" s="69">
        <f t="shared" si="291"/>
        <v>52221.625</v>
      </c>
      <c r="R987" s="69">
        <f t="shared" si="291"/>
        <v>74308.41</v>
      </c>
      <c r="S987" s="69">
        <f t="shared" si="291"/>
        <v>433828.37499999994</v>
      </c>
      <c r="T987" s="69"/>
      <c r="U987" s="70"/>
      <c r="V987" s="70"/>
      <c r="W987" s="70"/>
      <c r="X987" s="70"/>
      <c r="Y987" s="70"/>
      <c r="Z987" s="70"/>
      <c r="AA987" s="70"/>
      <c r="AB987" s="70"/>
      <c r="AC987" s="70"/>
      <c r="AD987" s="70"/>
      <c r="AE987" s="70"/>
      <c r="AF987" s="70"/>
      <c r="AG987" s="70"/>
      <c r="AH987" s="70"/>
      <c r="AI987" s="70"/>
      <c r="AJ987" s="70"/>
      <c r="AK987" s="70"/>
      <c r="AL987" s="70"/>
      <c r="AM987" s="70"/>
      <c r="AN987" s="70"/>
      <c r="AO987" s="70"/>
      <c r="AP987" s="70"/>
      <c r="AQ987" s="70"/>
      <c r="AR987" s="70"/>
      <c r="AS987" s="70"/>
      <c r="AT987" s="70"/>
      <c r="AU987" s="70"/>
      <c r="AV987" s="70"/>
      <c r="AW987" s="70"/>
      <c r="AX987" s="70"/>
      <c r="AY987" s="70"/>
      <c r="AZ987" s="70"/>
      <c r="BA987" s="70"/>
      <c r="BB987" s="70"/>
      <c r="BC987" s="70"/>
      <c r="BD987" s="70"/>
      <c r="BE987" s="70"/>
      <c r="BF987" s="70"/>
      <c r="BG987" s="70"/>
      <c r="BH987" s="70"/>
      <c r="BI987" s="70"/>
      <c r="BJ987" s="70"/>
      <c r="BK987" s="70"/>
      <c r="BL987" s="70"/>
      <c r="BM987" s="70"/>
      <c r="BN987" s="70"/>
      <c r="BO987" s="70"/>
      <c r="BP987" s="70"/>
      <c r="BQ987" s="70"/>
      <c r="BR987" s="70"/>
      <c r="BS987" s="70"/>
      <c r="BT987" s="70"/>
      <c r="BU987" s="70"/>
      <c r="BV987" s="70"/>
      <c r="BW987" s="70"/>
      <c r="BX987" s="70"/>
      <c r="BY987" s="70"/>
      <c r="BZ987" s="70"/>
      <c r="CA987" s="70"/>
      <c r="CB987" s="70"/>
      <c r="CC987" s="70"/>
      <c r="CD987" s="70"/>
      <c r="CE987" s="70"/>
      <c r="CF987" s="70"/>
      <c r="CG987" s="70"/>
      <c r="CH987" s="70"/>
      <c r="CI987" s="70"/>
      <c r="CJ987" s="70"/>
      <c r="CK987" s="70"/>
      <c r="CL987" s="70"/>
      <c r="CM987" s="70"/>
      <c r="CN987" s="70"/>
      <c r="CO987" s="70"/>
      <c r="CP987" s="70"/>
      <c r="CQ987" s="70"/>
      <c r="CR987" s="70"/>
      <c r="CS987" s="70"/>
      <c r="CT987" s="70"/>
      <c r="CU987" s="70"/>
      <c r="CV987" s="70"/>
      <c r="CW987" s="70"/>
      <c r="CX987" s="70"/>
      <c r="CY987" s="70"/>
      <c r="CZ987" s="70"/>
      <c r="DA987" s="70"/>
      <c r="DB987" s="70"/>
      <c r="DC987" s="70"/>
      <c r="DD987" s="70"/>
      <c r="DE987" s="70"/>
      <c r="DF987" s="70"/>
      <c r="DG987" s="70"/>
      <c r="DH987" s="70"/>
      <c r="DI987" s="70"/>
      <c r="DJ987" s="70"/>
      <c r="DK987" s="70"/>
      <c r="DL987" s="70"/>
      <c r="DM987" s="70"/>
      <c r="DN987" s="70"/>
      <c r="DO987" s="70"/>
      <c r="DP987" s="70"/>
      <c r="DQ987" s="70"/>
      <c r="DR987" s="70"/>
      <c r="DS987" s="70"/>
      <c r="DT987" s="70"/>
      <c r="DU987" s="70"/>
      <c r="DV987" s="70"/>
      <c r="DW987" s="70"/>
      <c r="DX987" s="70"/>
      <c r="DY987" s="70"/>
      <c r="DZ987" s="70"/>
      <c r="EA987" s="70"/>
      <c r="EB987" s="70"/>
      <c r="EC987" s="70"/>
      <c r="ED987" s="70"/>
      <c r="EE987" s="70"/>
      <c r="EF987" s="70"/>
      <c r="EG987" s="70"/>
      <c r="EH987" s="70"/>
      <c r="EI987" s="70"/>
      <c r="EJ987" s="70"/>
      <c r="EK987" s="70"/>
      <c r="EL987" s="70"/>
      <c r="EM987" s="70"/>
      <c r="EN987" s="70"/>
      <c r="EO987" s="70"/>
      <c r="EP987" s="70"/>
      <c r="EQ987" s="70"/>
      <c r="ER987" s="70"/>
      <c r="ES987" s="70"/>
      <c r="ET987" s="70"/>
      <c r="EU987" s="70"/>
      <c r="EV987" s="70"/>
      <c r="EW987" s="70"/>
      <c r="EX987" s="70"/>
      <c r="EY987" s="70"/>
      <c r="EZ987" s="70"/>
      <c r="FA987" s="70"/>
      <c r="FB987" s="70"/>
      <c r="FC987" s="70"/>
      <c r="FD987" s="70"/>
      <c r="FE987" s="70"/>
      <c r="FF987" s="70"/>
      <c r="FG987" s="70"/>
      <c r="FH987" s="70"/>
      <c r="FI987" s="70"/>
      <c r="FJ987" s="70"/>
      <c r="FK987" s="70"/>
      <c r="FL987" s="70"/>
    </row>
    <row r="988" spans="1:191" s="2" customFormat="1" ht="8.1" customHeight="1" x14ac:dyDescent="0.4">
      <c r="A988" s="71"/>
      <c r="B988" s="72"/>
      <c r="C988" s="72"/>
      <c r="D988" s="72"/>
      <c r="E988" s="72"/>
      <c r="F988" s="72"/>
      <c r="G988" s="73"/>
      <c r="H988" s="74"/>
      <c r="I988" s="70"/>
      <c r="J988" s="70"/>
      <c r="K988" s="70"/>
      <c r="L988" s="70"/>
      <c r="M988" s="53"/>
      <c r="N988" s="53"/>
      <c r="O988" s="100"/>
      <c r="P988" s="70"/>
      <c r="Q988" s="70"/>
      <c r="R988" s="70"/>
      <c r="S988" s="70"/>
      <c r="T988" s="70"/>
      <c r="U988" s="70"/>
      <c r="V988" s="70"/>
      <c r="W988" s="70"/>
      <c r="X988" s="70"/>
      <c r="Y988" s="70"/>
      <c r="Z988" s="70"/>
      <c r="AA988" s="70"/>
      <c r="AB988" s="70"/>
      <c r="AC988" s="70"/>
      <c r="AD988" s="70"/>
      <c r="AE988" s="70"/>
      <c r="AF988" s="70"/>
      <c r="AG988" s="70"/>
      <c r="AH988" s="70"/>
      <c r="AI988" s="70"/>
      <c r="AJ988" s="70"/>
      <c r="AK988" s="70"/>
      <c r="AL988" s="70"/>
      <c r="AM988" s="70"/>
      <c r="AN988" s="70"/>
      <c r="AO988" s="70"/>
      <c r="AP988" s="70"/>
      <c r="AQ988" s="70"/>
      <c r="AR988" s="70"/>
      <c r="AS988" s="70"/>
      <c r="AT988" s="70"/>
      <c r="AU988" s="70"/>
      <c r="AV988" s="70"/>
      <c r="AW988" s="70"/>
      <c r="AX988" s="70"/>
      <c r="AY988" s="70"/>
      <c r="AZ988" s="70"/>
      <c r="BA988" s="70"/>
      <c r="BB988" s="70"/>
      <c r="BC988" s="70"/>
      <c r="BD988" s="70"/>
      <c r="BE988" s="70"/>
      <c r="BF988" s="70"/>
      <c r="BG988" s="70"/>
      <c r="BH988" s="70"/>
      <c r="BI988" s="70"/>
      <c r="BJ988" s="70"/>
      <c r="BK988" s="70"/>
      <c r="BL988" s="70"/>
      <c r="BM988" s="70"/>
      <c r="BN988" s="70"/>
      <c r="BO988" s="70"/>
      <c r="BP988" s="70"/>
      <c r="BQ988" s="70"/>
      <c r="BR988" s="70"/>
      <c r="BS988" s="70"/>
      <c r="BT988" s="70"/>
      <c r="BU988" s="70"/>
      <c r="BV988" s="70"/>
      <c r="BW988" s="70"/>
      <c r="BX988" s="70"/>
      <c r="BY988" s="70"/>
      <c r="BZ988" s="70"/>
      <c r="CA988" s="70"/>
      <c r="CB988" s="70"/>
      <c r="CC988" s="70"/>
      <c r="CD988" s="70"/>
      <c r="CE988" s="70"/>
      <c r="CF988" s="70"/>
      <c r="CG988" s="70"/>
      <c r="CH988" s="70"/>
      <c r="CI988" s="70"/>
      <c r="CJ988" s="70"/>
      <c r="CK988" s="70"/>
      <c r="CL988" s="70"/>
      <c r="CM988" s="70"/>
      <c r="CN988" s="70"/>
      <c r="CO988" s="70"/>
      <c r="CP988" s="70"/>
      <c r="CQ988" s="70"/>
      <c r="CR988" s="70"/>
      <c r="CS988" s="70"/>
      <c r="CT988" s="70"/>
      <c r="CU988" s="70"/>
      <c r="CV988" s="70"/>
      <c r="CW988" s="70"/>
      <c r="CX988" s="70"/>
      <c r="CY988" s="70"/>
      <c r="CZ988" s="70"/>
      <c r="DA988" s="70"/>
      <c r="DB988" s="70"/>
      <c r="DC988" s="70"/>
      <c r="DD988" s="70"/>
      <c r="DE988" s="70"/>
      <c r="DF988" s="70"/>
      <c r="DG988" s="70"/>
      <c r="DH988" s="70"/>
      <c r="DI988" s="70"/>
      <c r="DJ988" s="70"/>
      <c r="DK988" s="70"/>
      <c r="DL988" s="70"/>
      <c r="DM988" s="70"/>
      <c r="DN988" s="70"/>
      <c r="DO988" s="70"/>
      <c r="DP988" s="70"/>
      <c r="DQ988" s="70"/>
      <c r="DR988" s="70"/>
      <c r="DS988" s="70"/>
      <c r="DT988" s="70"/>
      <c r="DU988" s="70"/>
      <c r="DV988" s="70"/>
      <c r="DW988" s="70"/>
      <c r="DX988" s="70"/>
      <c r="DY988" s="70"/>
      <c r="DZ988" s="70"/>
      <c r="EA988" s="70"/>
      <c r="EB988" s="70"/>
      <c r="EC988" s="70"/>
      <c r="ED988" s="70"/>
      <c r="EE988" s="70"/>
      <c r="EF988" s="70"/>
      <c r="EG988" s="70"/>
      <c r="EH988" s="70"/>
      <c r="EI988" s="70"/>
      <c r="EJ988" s="70"/>
      <c r="EK988" s="70"/>
      <c r="EL988" s="70"/>
      <c r="EM988" s="70"/>
      <c r="EN988" s="70"/>
      <c r="EO988" s="70"/>
      <c r="EP988" s="70"/>
      <c r="EQ988" s="70"/>
      <c r="ER988" s="70"/>
      <c r="ES988" s="70"/>
      <c r="ET988" s="70"/>
      <c r="EU988" s="70"/>
      <c r="EV988" s="70"/>
      <c r="EW988" s="70"/>
      <c r="EX988" s="70"/>
      <c r="EY988" s="70"/>
      <c r="EZ988" s="70"/>
      <c r="FA988" s="70"/>
      <c r="FB988" s="70"/>
      <c r="FC988" s="70"/>
      <c r="FD988" s="70"/>
      <c r="FE988" s="70"/>
      <c r="FF988" s="70"/>
      <c r="FG988" s="70"/>
      <c r="FH988" s="70"/>
      <c r="FI988" s="70"/>
      <c r="FJ988" s="70"/>
      <c r="FK988" s="70"/>
      <c r="FL988" s="70"/>
    </row>
    <row r="989" spans="1:191" s="89" customFormat="1" ht="15" customHeight="1" x14ac:dyDescent="0.4">
      <c r="A989" s="46" t="s">
        <v>1077</v>
      </c>
      <c r="B989" s="46"/>
      <c r="C989" s="46"/>
      <c r="D989" s="46"/>
      <c r="E989" s="46"/>
      <c r="F989" s="90"/>
      <c r="G989" s="118"/>
      <c r="H989" s="102"/>
      <c r="I989" s="103"/>
      <c r="J989" s="103"/>
      <c r="K989" s="103"/>
      <c r="L989" s="48"/>
      <c r="M989" s="103"/>
      <c r="N989" s="103"/>
      <c r="O989" s="104"/>
      <c r="P989" s="103"/>
      <c r="Q989" s="103"/>
      <c r="R989" s="103"/>
      <c r="S989" s="103"/>
      <c r="T989" s="101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  <c r="EA989" s="2"/>
      <c r="EB989" s="2"/>
      <c r="EC989" s="2"/>
      <c r="ED989" s="2"/>
      <c r="EE989" s="2"/>
      <c r="EF989" s="2"/>
      <c r="EG989" s="2"/>
      <c r="EH989" s="2"/>
      <c r="EI989" s="2"/>
      <c r="EJ989" s="2"/>
      <c r="EK989" s="2"/>
      <c r="EL989" s="2"/>
      <c r="EM989" s="2"/>
      <c r="EN989" s="2"/>
      <c r="EO989" s="2"/>
      <c r="EP989" s="2"/>
      <c r="EQ989" s="2"/>
      <c r="ER989" s="2"/>
      <c r="ES989" s="2"/>
      <c r="ET989" s="2"/>
      <c r="EU989" s="2"/>
      <c r="EV989" s="2"/>
      <c r="EW989" s="2"/>
      <c r="EX989" s="2"/>
      <c r="EY989" s="2"/>
      <c r="EZ989" s="2"/>
      <c r="FA989" s="2"/>
      <c r="FB989" s="2"/>
      <c r="FC989" s="2"/>
      <c r="FD989" s="2"/>
      <c r="FE989" s="2"/>
      <c r="FF989" s="2"/>
      <c r="FG989" s="2"/>
      <c r="FH989" s="2"/>
      <c r="FI989" s="2"/>
      <c r="FJ989" s="2"/>
      <c r="FK989" s="2"/>
      <c r="FL989" s="2"/>
      <c r="FM989" s="2"/>
      <c r="FN989" s="2"/>
      <c r="FO989" s="2"/>
      <c r="FP989" s="2"/>
      <c r="FQ989" s="2"/>
      <c r="FR989" s="2"/>
      <c r="FS989" s="2"/>
      <c r="FT989" s="2"/>
      <c r="FU989" s="2"/>
      <c r="FV989" s="2"/>
      <c r="FW989" s="2"/>
      <c r="FX989" s="2"/>
      <c r="FY989" s="2"/>
      <c r="FZ989" s="2"/>
      <c r="GA989" s="2"/>
      <c r="GB989" s="2"/>
      <c r="GC989" s="2"/>
      <c r="GD989" s="2"/>
      <c r="GE989" s="2"/>
      <c r="GF989" s="2"/>
      <c r="GG989" s="2"/>
      <c r="GH989" s="2"/>
      <c r="GI989" s="2"/>
    </row>
    <row r="990" spans="1:191" s="2" customFormat="1" ht="8.1" customHeight="1" x14ac:dyDescent="0.4">
      <c r="A990" s="71"/>
      <c r="B990" s="72"/>
      <c r="C990" s="72"/>
      <c r="D990" s="72"/>
      <c r="E990" s="72"/>
      <c r="F990" s="72"/>
      <c r="G990" s="73"/>
      <c r="H990" s="74"/>
      <c r="I990" s="70"/>
      <c r="J990" s="70"/>
      <c r="K990" s="70"/>
      <c r="L990" s="70"/>
      <c r="M990" s="53"/>
      <c r="N990" s="53"/>
      <c r="O990" s="100"/>
      <c r="P990" s="70"/>
      <c r="Q990" s="70"/>
      <c r="R990" s="70"/>
      <c r="S990" s="70"/>
      <c r="T990" s="70"/>
      <c r="U990" s="70"/>
      <c r="V990" s="70"/>
      <c r="W990" s="70"/>
      <c r="X990" s="70"/>
      <c r="Y990" s="70"/>
      <c r="Z990" s="70"/>
      <c r="AA990" s="70"/>
      <c r="AB990" s="70"/>
      <c r="AC990" s="70"/>
      <c r="AD990" s="70"/>
      <c r="AE990" s="70"/>
      <c r="AF990" s="70"/>
      <c r="AG990" s="70"/>
      <c r="AH990" s="70"/>
      <c r="AI990" s="70"/>
      <c r="AJ990" s="70"/>
      <c r="AK990" s="70"/>
      <c r="AL990" s="70"/>
      <c r="AM990" s="70"/>
      <c r="AN990" s="70"/>
      <c r="AO990" s="70"/>
      <c r="AP990" s="70"/>
      <c r="AQ990" s="70"/>
      <c r="AR990" s="70"/>
      <c r="AS990" s="70"/>
      <c r="AT990" s="70"/>
      <c r="AU990" s="70"/>
      <c r="AV990" s="70"/>
      <c r="AW990" s="70"/>
      <c r="AX990" s="70"/>
      <c r="AY990" s="70"/>
      <c r="AZ990" s="70"/>
      <c r="BA990" s="70"/>
      <c r="BB990" s="70"/>
      <c r="BC990" s="70"/>
      <c r="BD990" s="70"/>
      <c r="BE990" s="70"/>
      <c r="BF990" s="70"/>
      <c r="BG990" s="70"/>
      <c r="BH990" s="70"/>
      <c r="BI990" s="70"/>
      <c r="BJ990" s="70"/>
      <c r="BK990" s="70"/>
      <c r="BL990" s="70"/>
      <c r="BM990" s="70"/>
      <c r="BN990" s="70"/>
      <c r="BO990" s="70"/>
      <c r="BP990" s="70"/>
      <c r="BQ990" s="70"/>
      <c r="BR990" s="70"/>
      <c r="BS990" s="70"/>
      <c r="BT990" s="70"/>
      <c r="BU990" s="70"/>
      <c r="BV990" s="70"/>
      <c r="BW990" s="70"/>
      <c r="BX990" s="70"/>
      <c r="BY990" s="70"/>
      <c r="BZ990" s="70"/>
      <c r="CA990" s="70"/>
      <c r="CB990" s="70"/>
      <c r="CC990" s="70"/>
      <c r="CD990" s="70"/>
      <c r="CE990" s="70"/>
      <c r="CF990" s="70"/>
      <c r="CG990" s="70"/>
      <c r="CH990" s="70"/>
      <c r="CI990" s="70"/>
      <c r="CJ990" s="70"/>
      <c r="CK990" s="70"/>
      <c r="CL990" s="70"/>
      <c r="CM990" s="70"/>
      <c r="CN990" s="70"/>
      <c r="CO990" s="70"/>
      <c r="CP990" s="70"/>
      <c r="CQ990" s="70"/>
      <c r="CR990" s="70"/>
      <c r="CS990" s="70"/>
      <c r="CT990" s="70"/>
      <c r="CU990" s="70"/>
      <c r="CV990" s="70"/>
      <c r="CW990" s="70"/>
      <c r="CX990" s="70"/>
      <c r="CY990" s="70"/>
      <c r="CZ990" s="70"/>
      <c r="DA990" s="70"/>
      <c r="DB990" s="70"/>
      <c r="DC990" s="70"/>
      <c r="DD990" s="70"/>
      <c r="DE990" s="70"/>
      <c r="DF990" s="70"/>
      <c r="DG990" s="70"/>
      <c r="DH990" s="70"/>
      <c r="DI990" s="70"/>
      <c r="DJ990" s="70"/>
      <c r="DK990" s="70"/>
      <c r="DL990" s="70"/>
      <c r="DM990" s="70"/>
      <c r="DN990" s="70"/>
      <c r="DO990" s="70"/>
      <c r="DP990" s="70"/>
      <c r="DQ990" s="70"/>
      <c r="DR990" s="70"/>
      <c r="DS990" s="70"/>
      <c r="DT990" s="70"/>
      <c r="DU990" s="70"/>
      <c r="DV990" s="70"/>
      <c r="DW990" s="70"/>
      <c r="DX990" s="70"/>
      <c r="DY990" s="70"/>
      <c r="DZ990" s="70"/>
      <c r="EA990" s="70"/>
      <c r="EB990" s="70"/>
      <c r="EC990" s="70"/>
      <c r="ED990" s="70"/>
      <c r="EE990" s="70"/>
      <c r="EF990" s="70"/>
      <c r="EG990" s="70"/>
      <c r="EH990" s="70"/>
      <c r="EI990" s="70"/>
      <c r="EJ990" s="70"/>
      <c r="EK990" s="70"/>
      <c r="EL990" s="70"/>
      <c r="EM990" s="70"/>
      <c r="EN990" s="70"/>
      <c r="EO990" s="70"/>
      <c r="EP990" s="70"/>
      <c r="EQ990" s="70"/>
      <c r="ER990" s="70"/>
      <c r="ES990" s="70"/>
      <c r="ET990" s="70"/>
      <c r="EU990" s="70"/>
      <c r="EV990" s="70"/>
      <c r="EW990" s="70"/>
      <c r="EX990" s="70"/>
      <c r="EY990" s="70"/>
      <c r="EZ990" s="70"/>
      <c r="FA990" s="70"/>
      <c r="FB990" s="70"/>
      <c r="FC990" s="70"/>
      <c r="FD990" s="70"/>
      <c r="FE990" s="70"/>
      <c r="FF990" s="70"/>
      <c r="FG990" s="70"/>
      <c r="FH990" s="70"/>
      <c r="FI990" s="70"/>
      <c r="FJ990" s="70"/>
      <c r="FK990" s="70"/>
      <c r="FL990" s="70"/>
    </row>
    <row r="991" spans="1:191" s="2" customFormat="1" ht="15" customHeight="1" x14ac:dyDescent="0.4">
      <c r="A991" s="1">
        <v>1</v>
      </c>
      <c r="B991" s="112" t="s">
        <v>1078</v>
      </c>
      <c r="C991" s="1" t="s">
        <v>34</v>
      </c>
      <c r="D991" s="1" t="s">
        <v>1079</v>
      </c>
      <c r="E991" s="1" t="s">
        <v>1051</v>
      </c>
      <c r="F991" s="1" t="s">
        <v>32</v>
      </c>
      <c r="G991" s="3">
        <v>40000</v>
      </c>
      <c r="H991" s="56">
        <v>442.65</v>
      </c>
      <c r="I991" s="5">
        <v>25</v>
      </c>
      <c r="J991" s="5">
        <f>+G991*2.87%</f>
        <v>1148</v>
      </c>
      <c r="K991" s="53">
        <f>+G991*7.1%</f>
        <v>2839.9999999999995</v>
      </c>
      <c r="L991" s="53">
        <f>+G991*1.15%</f>
        <v>460</v>
      </c>
      <c r="M991" s="5">
        <f t="shared" ref="M991:M1013" si="292">+G991*3.04%</f>
        <v>1216</v>
      </c>
      <c r="N991" s="53">
        <f>+G991*7.09%</f>
        <v>2836</v>
      </c>
      <c r="O991" s="6">
        <v>0</v>
      </c>
      <c r="P991" s="5">
        <f t="shared" ref="P991:P1003" si="293">SUM(J991:N991)</f>
        <v>8500</v>
      </c>
      <c r="Q991" s="5">
        <f t="shared" ref="Q991:Q1013" si="294">+H991+I991+J991+M991+O991</f>
        <v>2831.65</v>
      </c>
      <c r="R991" s="5">
        <f>+K991+L991+N991</f>
        <v>6136</v>
      </c>
      <c r="S991" s="55">
        <f>+G991-Q991</f>
        <v>37168.35</v>
      </c>
      <c r="T991" s="1">
        <v>111</v>
      </c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</row>
    <row r="992" spans="1:191" s="2" customFormat="1" ht="15" customHeight="1" x14ac:dyDescent="0.4">
      <c r="A992" s="1">
        <v>2</v>
      </c>
      <c r="B992" s="112" t="s">
        <v>1080</v>
      </c>
      <c r="C992" s="1" t="s">
        <v>34</v>
      </c>
      <c r="D992" s="1" t="s">
        <v>1079</v>
      </c>
      <c r="E992" s="1" t="s">
        <v>167</v>
      </c>
      <c r="F992" s="1" t="s">
        <v>32</v>
      </c>
      <c r="G992" s="3">
        <v>28350</v>
      </c>
      <c r="H992" s="56">
        <v>0</v>
      </c>
      <c r="I992" s="5">
        <v>25</v>
      </c>
      <c r="J992" s="5">
        <f>+G992*2.87%</f>
        <v>813.64499999999998</v>
      </c>
      <c r="K992" s="53">
        <f t="shared" ref="K992:K1013" si="295">+G992*7.1%</f>
        <v>2012.85</v>
      </c>
      <c r="L992" s="53">
        <f>+G992*1.15%</f>
        <v>326.02499999999998</v>
      </c>
      <c r="M992" s="5">
        <f t="shared" si="292"/>
        <v>861.84</v>
      </c>
      <c r="N992" s="53">
        <f t="shared" ref="N992:N1003" si="296">+G992*7.09%</f>
        <v>2010.0150000000001</v>
      </c>
      <c r="O992" s="6">
        <v>1587.38</v>
      </c>
      <c r="P992" s="5">
        <f t="shared" si="293"/>
        <v>6024.375</v>
      </c>
      <c r="Q992" s="5">
        <f t="shared" si="294"/>
        <v>3287.8650000000002</v>
      </c>
      <c r="R992" s="5">
        <f t="shared" ref="R992:R1003" si="297">+K992+L992+N992</f>
        <v>4348.8900000000003</v>
      </c>
      <c r="S992" s="55">
        <f t="shared" ref="S992:S1003" si="298">+G992-Q992</f>
        <v>25062.134999999998</v>
      </c>
      <c r="T992" s="1">
        <v>111</v>
      </c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</row>
    <row r="993" spans="1:191" s="2" customFormat="1" ht="15" customHeight="1" x14ac:dyDescent="0.4">
      <c r="A993" s="1">
        <v>3</v>
      </c>
      <c r="B993" s="112" t="s">
        <v>1081</v>
      </c>
      <c r="C993" s="1" t="s">
        <v>30</v>
      </c>
      <c r="D993" s="1" t="s">
        <v>1079</v>
      </c>
      <c r="E993" s="1" t="s">
        <v>441</v>
      </c>
      <c r="F993" s="1" t="s">
        <v>32</v>
      </c>
      <c r="G993" s="3">
        <v>24150</v>
      </c>
      <c r="H993" s="56">
        <v>0</v>
      </c>
      <c r="I993" s="5">
        <v>25</v>
      </c>
      <c r="J993" s="5">
        <f>+G993*2.87%</f>
        <v>693.10500000000002</v>
      </c>
      <c r="K993" s="53">
        <f t="shared" si="295"/>
        <v>1714.6499999999999</v>
      </c>
      <c r="L993" s="53">
        <f>+G993*1.15%</f>
        <v>277.72500000000002</v>
      </c>
      <c r="M993" s="5">
        <f>+G993*3.04%</f>
        <v>734.16</v>
      </c>
      <c r="N993" s="53">
        <f>+G993*7.09%</f>
        <v>1712.2350000000001</v>
      </c>
      <c r="O993" s="6">
        <v>0</v>
      </c>
      <c r="P993" s="5">
        <f>SUM(J993:N993)</f>
        <v>5131.875</v>
      </c>
      <c r="Q993" s="5">
        <f>+H993+I993+J993+M993+O993</f>
        <v>1452.2649999999999</v>
      </c>
      <c r="R993" s="5">
        <f>+K993+L993+N993</f>
        <v>3704.61</v>
      </c>
      <c r="S993" s="55">
        <f>+G993-Q993</f>
        <v>22697.735000000001</v>
      </c>
      <c r="T993" s="1">
        <v>111</v>
      </c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</row>
    <row r="994" spans="1:191" s="2" customFormat="1" ht="15" customHeight="1" x14ac:dyDescent="0.4">
      <c r="A994" s="1">
        <v>4</v>
      </c>
      <c r="B994" s="112" t="s">
        <v>1082</v>
      </c>
      <c r="C994" s="1" t="s">
        <v>34</v>
      </c>
      <c r="D994" s="1" t="s">
        <v>1079</v>
      </c>
      <c r="E994" s="1" t="s">
        <v>1083</v>
      </c>
      <c r="F994" s="1" t="s">
        <v>32</v>
      </c>
      <c r="G994" s="3">
        <v>26250</v>
      </c>
      <c r="H994" s="56">
        <v>0</v>
      </c>
      <c r="I994" s="5">
        <v>25</v>
      </c>
      <c r="J994" s="5">
        <v>753.38</v>
      </c>
      <c r="K994" s="53">
        <f t="shared" si="295"/>
        <v>1863.7499999999998</v>
      </c>
      <c r="L994" s="53">
        <f t="shared" ref="L994:L1013" si="299">+G994*1.15%</f>
        <v>301.875</v>
      </c>
      <c r="M994" s="5">
        <f t="shared" si="292"/>
        <v>798</v>
      </c>
      <c r="N994" s="53">
        <f t="shared" si="296"/>
        <v>1861.1250000000002</v>
      </c>
      <c r="O994" s="6">
        <v>6349.52</v>
      </c>
      <c r="P994" s="5">
        <f t="shared" si="293"/>
        <v>5578.13</v>
      </c>
      <c r="Q994" s="5">
        <f t="shared" si="294"/>
        <v>7925.9000000000005</v>
      </c>
      <c r="R994" s="5">
        <f t="shared" si="297"/>
        <v>4026.75</v>
      </c>
      <c r="S994" s="55">
        <f t="shared" si="298"/>
        <v>18324.099999999999</v>
      </c>
      <c r="T994" s="1">
        <v>111</v>
      </c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</row>
    <row r="995" spans="1:191" s="2" customFormat="1" ht="15" customHeight="1" x14ac:dyDescent="0.4">
      <c r="A995" s="1">
        <v>5</v>
      </c>
      <c r="B995" s="112" t="s">
        <v>1084</v>
      </c>
      <c r="C995" s="1" t="s">
        <v>34</v>
      </c>
      <c r="D995" s="1" t="s">
        <v>1079</v>
      </c>
      <c r="E995" s="1" t="s">
        <v>1085</v>
      </c>
      <c r="F995" s="1" t="s">
        <v>32</v>
      </c>
      <c r="G995" s="3">
        <v>26250</v>
      </c>
      <c r="H995" s="56">
        <v>0</v>
      </c>
      <c r="I995" s="5">
        <v>25</v>
      </c>
      <c r="J995" s="5">
        <v>753.38</v>
      </c>
      <c r="K995" s="53">
        <f t="shared" si="295"/>
        <v>1863.7499999999998</v>
      </c>
      <c r="L995" s="53">
        <f t="shared" si="299"/>
        <v>301.875</v>
      </c>
      <c r="M995" s="5">
        <f t="shared" si="292"/>
        <v>798</v>
      </c>
      <c r="N995" s="53">
        <f t="shared" si="296"/>
        <v>1861.1250000000002</v>
      </c>
      <c r="O995" s="6">
        <v>3174.76</v>
      </c>
      <c r="P995" s="5">
        <f t="shared" si="293"/>
        <v>5578.13</v>
      </c>
      <c r="Q995" s="5">
        <f t="shared" si="294"/>
        <v>4751.1400000000003</v>
      </c>
      <c r="R995" s="5">
        <f t="shared" si="297"/>
        <v>4026.75</v>
      </c>
      <c r="S995" s="55">
        <f t="shared" si="298"/>
        <v>21498.86</v>
      </c>
      <c r="T995" s="1">
        <v>111</v>
      </c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</row>
    <row r="996" spans="1:191" s="2" customFormat="1" ht="15" customHeight="1" x14ac:dyDescent="0.4">
      <c r="A996" s="1">
        <v>6</v>
      </c>
      <c r="B996" s="112" t="s">
        <v>1086</v>
      </c>
      <c r="C996" s="1" t="s">
        <v>34</v>
      </c>
      <c r="D996" s="1" t="s">
        <v>1079</v>
      </c>
      <c r="E996" s="1" t="s">
        <v>1087</v>
      </c>
      <c r="F996" s="1" t="s">
        <v>32</v>
      </c>
      <c r="G996" s="3">
        <v>26250</v>
      </c>
      <c r="H996" s="56">
        <v>0</v>
      </c>
      <c r="I996" s="5">
        <v>25</v>
      </c>
      <c r="J996" s="5">
        <v>753.38</v>
      </c>
      <c r="K996" s="53">
        <f t="shared" si="295"/>
        <v>1863.7499999999998</v>
      </c>
      <c r="L996" s="53">
        <f t="shared" si="299"/>
        <v>301.875</v>
      </c>
      <c r="M996" s="5">
        <f t="shared" si="292"/>
        <v>798</v>
      </c>
      <c r="N996" s="53">
        <f t="shared" si="296"/>
        <v>1861.1250000000002</v>
      </c>
      <c r="O996" s="6">
        <v>0</v>
      </c>
      <c r="P996" s="5">
        <f t="shared" si="293"/>
        <v>5578.13</v>
      </c>
      <c r="Q996" s="5">
        <f t="shared" si="294"/>
        <v>1576.38</v>
      </c>
      <c r="R996" s="5">
        <f t="shared" si="297"/>
        <v>4026.75</v>
      </c>
      <c r="S996" s="55">
        <f t="shared" si="298"/>
        <v>24673.62</v>
      </c>
      <c r="T996" s="1">
        <v>111</v>
      </c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</row>
    <row r="997" spans="1:191" s="2" customFormat="1" ht="15" customHeight="1" x14ac:dyDescent="0.4">
      <c r="A997" s="1">
        <v>7</v>
      </c>
      <c r="B997" s="112" t="s">
        <v>1088</v>
      </c>
      <c r="C997" s="1" t="s">
        <v>34</v>
      </c>
      <c r="D997" s="1" t="s">
        <v>1079</v>
      </c>
      <c r="E997" s="1" t="s">
        <v>1089</v>
      </c>
      <c r="F997" s="1" t="s">
        <v>32</v>
      </c>
      <c r="G997" s="3">
        <v>26250</v>
      </c>
      <c r="H997" s="56">
        <v>0</v>
      </c>
      <c r="I997" s="5">
        <v>25</v>
      </c>
      <c r="J997" s="5">
        <v>753.38</v>
      </c>
      <c r="K997" s="53">
        <f t="shared" si="295"/>
        <v>1863.7499999999998</v>
      </c>
      <c r="L997" s="53">
        <f t="shared" si="299"/>
        <v>301.875</v>
      </c>
      <c r="M997" s="5">
        <f t="shared" si="292"/>
        <v>798</v>
      </c>
      <c r="N997" s="53">
        <f t="shared" si="296"/>
        <v>1861.1250000000002</v>
      </c>
      <c r="O997" s="6">
        <v>1587.38</v>
      </c>
      <c r="P997" s="5">
        <f t="shared" si="293"/>
        <v>5578.13</v>
      </c>
      <c r="Q997" s="5">
        <f t="shared" si="294"/>
        <v>3163.76</v>
      </c>
      <c r="R997" s="5">
        <f t="shared" si="297"/>
        <v>4026.75</v>
      </c>
      <c r="S997" s="55">
        <f t="shared" si="298"/>
        <v>23086.239999999998</v>
      </c>
      <c r="T997" s="1">
        <v>111</v>
      </c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</row>
    <row r="998" spans="1:191" s="2" customFormat="1" ht="15" customHeight="1" x14ac:dyDescent="0.4">
      <c r="A998" s="1">
        <v>8</v>
      </c>
      <c r="B998" s="112" t="s">
        <v>1090</v>
      </c>
      <c r="C998" s="1" t="s">
        <v>34</v>
      </c>
      <c r="D998" s="1" t="s">
        <v>1079</v>
      </c>
      <c r="E998" s="1" t="s">
        <v>1091</v>
      </c>
      <c r="F998" s="1" t="s">
        <v>32</v>
      </c>
      <c r="G998" s="3">
        <v>26250</v>
      </c>
      <c r="H998" s="56">
        <v>0</v>
      </c>
      <c r="I998" s="5">
        <v>25</v>
      </c>
      <c r="J998" s="5">
        <v>753.38</v>
      </c>
      <c r="K998" s="53">
        <f t="shared" si="295"/>
        <v>1863.7499999999998</v>
      </c>
      <c r="L998" s="53">
        <f t="shared" si="299"/>
        <v>301.875</v>
      </c>
      <c r="M998" s="5">
        <f t="shared" si="292"/>
        <v>798</v>
      </c>
      <c r="N998" s="53">
        <f t="shared" si="296"/>
        <v>1861.1250000000002</v>
      </c>
      <c r="O998" s="6">
        <v>0</v>
      </c>
      <c r="P998" s="5">
        <f t="shared" si="293"/>
        <v>5578.13</v>
      </c>
      <c r="Q998" s="5">
        <f t="shared" si="294"/>
        <v>1576.38</v>
      </c>
      <c r="R998" s="5">
        <f t="shared" si="297"/>
        <v>4026.75</v>
      </c>
      <c r="S998" s="55">
        <f t="shared" si="298"/>
        <v>24673.62</v>
      </c>
      <c r="T998" s="1">
        <v>111</v>
      </c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</row>
    <row r="999" spans="1:191" s="2" customFormat="1" ht="15" customHeight="1" x14ac:dyDescent="0.4">
      <c r="A999" s="1">
        <v>9</v>
      </c>
      <c r="B999" s="112" t="s">
        <v>1092</v>
      </c>
      <c r="C999" s="1" t="s">
        <v>34</v>
      </c>
      <c r="D999" s="1" t="s">
        <v>1079</v>
      </c>
      <c r="E999" s="1" t="s">
        <v>1093</v>
      </c>
      <c r="F999" s="1" t="s">
        <v>32</v>
      </c>
      <c r="G999" s="3">
        <v>26250</v>
      </c>
      <c r="H999" s="56">
        <v>0</v>
      </c>
      <c r="I999" s="5">
        <v>25</v>
      </c>
      <c r="J999" s="5">
        <v>753.38</v>
      </c>
      <c r="K999" s="53">
        <f t="shared" si="295"/>
        <v>1863.7499999999998</v>
      </c>
      <c r="L999" s="53">
        <f t="shared" si="299"/>
        <v>301.875</v>
      </c>
      <c r="M999" s="5">
        <f t="shared" si="292"/>
        <v>798</v>
      </c>
      <c r="N999" s="53">
        <f t="shared" si="296"/>
        <v>1861.1250000000002</v>
      </c>
      <c r="O999" s="6">
        <v>0</v>
      </c>
      <c r="P999" s="5">
        <f t="shared" si="293"/>
        <v>5578.13</v>
      </c>
      <c r="Q999" s="5">
        <f t="shared" si="294"/>
        <v>1576.38</v>
      </c>
      <c r="R999" s="5">
        <f t="shared" si="297"/>
        <v>4026.75</v>
      </c>
      <c r="S999" s="55">
        <f t="shared" si="298"/>
        <v>24673.62</v>
      </c>
      <c r="T999" s="1">
        <v>111</v>
      </c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</row>
    <row r="1000" spans="1:191" s="2" customFormat="1" ht="15" customHeight="1" x14ac:dyDescent="0.4">
      <c r="A1000" s="1">
        <v>10</v>
      </c>
      <c r="B1000" s="112" t="s">
        <v>1094</v>
      </c>
      <c r="C1000" s="1" t="s">
        <v>34</v>
      </c>
      <c r="D1000" s="1" t="s">
        <v>1079</v>
      </c>
      <c r="E1000" s="1" t="s">
        <v>1095</v>
      </c>
      <c r="F1000" s="1" t="s">
        <v>32</v>
      </c>
      <c r="G1000" s="3">
        <v>30000</v>
      </c>
      <c r="H1000" s="56">
        <v>0</v>
      </c>
      <c r="I1000" s="5">
        <v>25</v>
      </c>
      <c r="J1000" s="5">
        <f>+G1000*2.87%</f>
        <v>861</v>
      </c>
      <c r="K1000" s="53">
        <f t="shared" si="295"/>
        <v>2130</v>
      </c>
      <c r="L1000" s="53">
        <f t="shared" si="299"/>
        <v>345</v>
      </c>
      <c r="M1000" s="5">
        <f t="shared" si="292"/>
        <v>912</v>
      </c>
      <c r="N1000" s="53">
        <f>+G1000*7.09%</f>
        <v>2127</v>
      </c>
      <c r="O1000" s="6">
        <v>0</v>
      </c>
      <c r="P1000" s="5">
        <f t="shared" si="293"/>
        <v>6375</v>
      </c>
      <c r="Q1000" s="5">
        <f t="shared" si="294"/>
        <v>1798</v>
      </c>
      <c r="R1000" s="5">
        <f>+K1000+L1000+N1000</f>
        <v>4602</v>
      </c>
      <c r="S1000" s="55">
        <f>+G1000-Q1000</f>
        <v>28202</v>
      </c>
      <c r="T1000" s="1">
        <v>111</v>
      </c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</row>
    <row r="1001" spans="1:191" s="2" customFormat="1" ht="15" customHeight="1" x14ac:dyDescent="0.4">
      <c r="A1001" s="1">
        <v>11</v>
      </c>
      <c r="B1001" s="112" t="s">
        <v>1096</v>
      </c>
      <c r="C1001" s="1" t="s">
        <v>34</v>
      </c>
      <c r="D1001" s="1" t="s">
        <v>1079</v>
      </c>
      <c r="E1001" s="1" t="s">
        <v>1095</v>
      </c>
      <c r="F1001" s="1" t="s">
        <v>32</v>
      </c>
      <c r="G1001" s="3">
        <v>26250</v>
      </c>
      <c r="H1001" s="56">
        <v>0</v>
      </c>
      <c r="I1001" s="5">
        <v>25</v>
      </c>
      <c r="J1001" s="5">
        <v>753.38</v>
      </c>
      <c r="K1001" s="53">
        <f t="shared" si="295"/>
        <v>1863.7499999999998</v>
      </c>
      <c r="L1001" s="53">
        <f t="shared" si="299"/>
        <v>301.875</v>
      </c>
      <c r="M1001" s="5">
        <f t="shared" si="292"/>
        <v>798</v>
      </c>
      <c r="N1001" s="53">
        <f t="shared" si="296"/>
        <v>1861.1250000000002</v>
      </c>
      <c r="O1001" s="6">
        <v>0</v>
      </c>
      <c r="P1001" s="5">
        <f t="shared" si="293"/>
        <v>5578.13</v>
      </c>
      <c r="Q1001" s="5">
        <f t="shared" si="294"/>
        <v>1576.38</v>
      </c>
      <c r="R1001" s="5">
        <f t="shared" si="297"/>
        <v>4026.75</v>
      </c>
      <c r="S1001" s="55">
        <f t="shared" si="298"/>
        <v>24673.62</v>
      </c>
      <c r="T1001" s="1">
        <v>111</v>
      </c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</row>
    <row r="1002" spans="1:191" ht="15" customHeight="1" x14ac:dyDescent="0.4">
      <c r="A1002" s="1">
        <v>12</v>
      </c>
      <c r="B1002" s="112" t="s">
        <v>1097</v>
      </c>
      <c r="C1002" s="1" t="s">
        <v>34</v>
      </c>
      <c r="D1002" s="1" t="s">
        <v>1079</v>
      </c>
      <c r="E1002" s="1" t="s">
        <v>1095</v>
      </c>
      <c r="F1002" s="1" t="s">
        <v>32</v>
      </c>
      <c r="G1002" s="3">
        <v>26250</v>
      </c>
      <c r="H1002" s="56">
        <v>0</v>
      </c>
      <c r="I1002" s="5">
        <v>25</v>
      </c>
      <c r="J1002" s="5">
        <v>753.38</v>
      </c>
      <c r="K1002" s="53">
        <f t="shared" si="295"/>
        <v>1863.7499999999998</v>
      </c>
      <c r="L1002" s="53">
        <f t="shared" si="299"/>
        <v>301.875</v>
      </c>
      <c r="M1002" s="5">
        <f t="shared" si="292"/>
        <v>798</v>
      </c>
      <c r="N1002" s="53">
        <f t="shared" si="296"/>
        <v>1861.1250000000002</v>
      </c>
      <c r="O1002" s="6">
        <v>1587.38</v>
      </c>
      <c r="P1002" s="5">
        <f t="shared" si="293"/>
        <v>5578.13</v>
      </c>
      <c r="Q1002" s="5">
        <f t="shared" si="294"/>
        <v>3163.76</v>
      </c>
      <c r="R1002" s="5">
        <f t="shared" si="297"/>
        <v>4026.75</v>
      </c>
      <c r="S1002" s="55">
        <f t="shared" si="298"/>
        <v>23086.239999999998</v>
      </c>
      <c r="T1002" s="1">
        <v>111</v>
      </c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7"/>
      <c r="FN1002" s="7"/>
      <c r="FO1002" s="7"/>
      <c r="FP1002" s="7"/>
      <c r="FQ1002" s="7"/>
      <c r="FR1002" s="7"/>
      <c r="FS1002" s="7"/>
      <c r="FT1002" s="7"/>
      <c r="FU1002" s="7"/>
      <c r="FV1002" s="7"/>
      <c r="FW1002" s="7"/>
      <c r="FX1002" s="7"/>
      <c r="FY1002" s="7"/>
      <c r="FZ1002" s="7"/>
      <c r="GA1002" s="7"/>
      <c r="GB1002" s="7"/>
      <c r="GC1002" s="7"/>
      <c r="GD1002" s="7"/>
      <c r="GE1002" s="7"/>
      <c r="GF1002" s="7"/>
      <c r="GG1002" s="7"/>
      <c r="GH1002" s="7"/>
      <c r="GI1002" s="7"/>
    </row>
    <row r="1003" spans="1:191" s="2" customFormat="1" ht="15" customHeight="1" x14ac:dyDescent="0.4">
      <c r="A1003" s="1">
        <v>13</v>
      </c>
      <c r="B1003" s="112" t="s">
        <v>1098</v>
      </c>
      <c r="C1003" s="1" t="s">
        <v>34</v>
      </c>
      <c r="D1003" s="1" t="s">
        <v>1079</v>
      </c>
      <c r="E1003" s="1" t="s">
        <v>1099</v>
      </c>
      <c r="F1003" s="1" t="s">
        <v>32</v>
      </c>
      <c r="G1003" s="3">
        <v>26250</v>
      </c>
      <c r="H1003" s="56">
        <v>0</v>
      </c>
      <c r="I1003" s="5">
        <v>25</v>
      </c>
      <c r="J1003" s="5">
        <v>753.38</v>
      </c>
      <c r="K1003" s="53">
        <f t="shared" si="295"/>
        <v>1863.7499999999998</v>
      </c>
      <c r="L1003" s="53">
        <f t="shared" si="299"/>
        <v>301.875</v>
      </c>
      <c r="M1003" s="5">
        <f t="shared" si="292"/>
        <v>798</v>
      </c>
      <c r="N1003" s="53">
        <f t="shared" si="296"/>
        <v>1861.1250000000002</v>
      </c>
      <c r="O1003" s="6">
        <v>0</v>
      </c>
      <c r="P1003" s="5">
        <f t="shared" si="293"/>
        <v>5578.13</v>
      </c>
      <c r="Q1003" s="5">
        <f t="shared" si="294"/>
        <v>1576.38</v>
      </c>
      <c r="R1003" s="5">
        <f t="shared" si="297"/>
        <v>4026.75</v>
      </c>
      <c r="S1003" s="55">
        <f t="shared" si="298"/>
        <v>24673.62</v>
      </c>
      <c r="T1003" s="1">
        <v>111</v>
      </c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</row>
    <row r="1004" spans="1:191" s="2" customFormat="1" ht="15" customHeight="1" x14ac:dyDescent="0.4">
      <c r="A1004" s="1">
        <v>14</v>
      </c>
      <c r="B1004" s="112" t="s">
        <v>1100</v>
      </c>
      <c r="C1004" s="1" t="s">
        <v>34</v>
      </c>
      <c r="D1004" s="1" t="s">
        <v>1079</v>
      </c>
      <c r="E1004" s="1" t="s">
        <v>1095</v>
      </c>
      <c r="F1004" s="1" t="s">
        <v>32</v>
      </c>
      <c r="G1004" s="3">
        <v>30000</v>
      </c>
      <c r="H1004" s="56">
        <v>0</v>
      </c>
      <c r="I1004" s="5">
        <v>25</v>
      </c>
      <c r="J1004" s="5">
        <f>+G1004*2.87%</f>
        <v>861</v>
      </c>
      <c r="K1004" s="53">
        <f t="shared" si="295"/>
        <v>2130</v>
      </c>
      <c r="L1004" s="53">
        <f t="shared" si="299"/>
        <v>345</v>
      </c>
      <c r="M1004" s="5">
        <f t="shared" si="292"/>
        <v>912</v>
      </c>
      <c r="N1004" s="53">
        <f>+G1004*7.09%</f>
        <v>2127</v>
      </c>
      <c r="O1004" s="6">
        <v>0</v>
      </c>
      <c r="P1004" s="5">
        <f>SUM(J1004:N1004)</f>
        <v>6375</v>
      </c>
      <c r="Q1004" s="5">
        <f t="shared" si="294"/>
        <v>1798</v>
      </c>
      <c r="R1004" s="5">
        <f>+K1004+L1004+N1004</f>
        <v>4602</v>
      </c>
      <c r="S1004" s="55">
        <f>+G1004-Q1004</f>
        <v>28202</v>
      </c>
      <c r="T1004" s="1">
        <v>111</v>
      </c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</row>
    <row r="1005" spans="1:191" s="2" customFormat="1" ht="15" customHeight="1" x14ac:dyDescent="0.4">
      <c r="A1005" s="1">
        <v>15</v>
      </c>
      <c r="B1005" s="112" t="s">
        <v>1101</v>
      </c>
      <c r="C1005" s="1" t="s">
        <v>34</v>
      </c>
      <c r="D1005" s="1" t="s">
        <v>1079</v>
      </c>
      <c r="E1005" s="1" t="s">
        <v>1102</v>
      </c>
      <c r="F1005" s="1" t="s">
        <v>32</v>
      </c>
      <c r="G1005" s="3">
        <v>26250</v>
      </c>
      <c r="H1005" s="56">
        <v>0</v>
      </c>
      <c r="I1005" s="5">
        <v>25</v>
      </c>
      <c r="J1005" s="5">
        <v>753.38</v>
      </c>
      <c r="K1005" s="53">
        <f t="shared" si="295"/>
        <v>1863.7499999999998</v>
      </c>
      <c r="L1005" s="53">
        <f t="shared" si="299"/>
        <v>301.875</v>
      </c>
      <c r="M1005" s="5">
        <f t="shared" si="292"/>
        <v>798</v>
      </c>
      <c r="N1005" s="53">
        <f t="shared" ref="N1005:N1013" si="300">+G1005*7.09%</f>
        <v>1861.1250000000002</v>
      </c>
      <c r="O1005" s="6">
        <v>3174.76</v>
      </c>
      <c r="P1005" s="5">
        <f t="shared" ref="P1005:P1013" si="301">SUM(J1005:N1005)</f>
        <v>5578.13</v>
      </c>
      <c r="Q1005" s="5">
        <f t="shared" si="294"/>
        <v>4751.1400000000003</v>
      </c>
      <c r="R1005" s="5">
        <f t="shared" ref="R1005:R1013" si="302">+K1005+L1005+N1005</f>
        <v>4026.75</v>
      </c>
      <c r="S1005" s="55">
        <f t="shared" ref="S1005:S1013" si="303">+G1005-Q1005</f>
        <v>21498.86</v>
      </c>
      <c r="T1005" s="1">
        <v>111</v>
      </c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</row>
    <row r="1006" spans="1:191" s="2" customFormat="1" ht="15" customHeight="1" x14ac:dyDescent="0.4">
      <c r="A1006" s="1">
        <v>16</v>
      </c>
      <c r="B1006" s="2" t="s">
        <v>1103</v>
      </c>
      <c r="C1006" s="1" t="s">
        <v>30</v>
      </c>
      <c r="D1006" s="1" t="s">
        <v>1079</v>
      </c>
      <c r="E1006" s="1" t="s">
        <v>1095</v>
      </c>
      <c r="F1006" s="1" t="s">
        <v>32</v>
      </c>
      <c r="G1006" s="3">
        <v>26250</v>
      </c>
      <c r="H1006" s="56">
        <v>0</v>
      </c>
      <c r="I1006" s="5">
        <v>25</v>
      </c>
      <c r="J1006" s="5">
        <v>753.38</v>
      </c>
      <c r="K1006" s="53">
        <f t="shared" si="295"/>
        <v>1863.7499999999998</v>
      </c>
      <c r="L1006" s="53">
        <f t="shared" si="299"/>
        <v>301.875</v>
      </c>
      <c r="M1006" s="5">
        <f t="shared" si="292"/>
        <v>798</v>
      </c>
      <c r="N1006" s="53">
        <f t="shared" si="300"/>
        <v>1861.1250000000002</v>
      </c>
      <c r="O1006" s="6">
        <v>0</v>
      </c>
      <c r="P1006" s="5">
        <f t="shared" si="301"/>
        <v>5578.13</v>
      </c>
      <c r="Q1006" s="5">
        <f t="shared" si="294"/>
        <v>1576.38</v>
      </c>
      <c r="R1006" s="5">
        <f t="shared" si="302"/>
        <v>4026.75</v>
      </c>
      <c r="S1006" s="55">
        <f t="shared" si="303"/>
        <v>24673.62</v>
      </c>
      <c r="T1006" s="1">
        <v>111</v>
      </c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</row>
    <row r="1007" spans="1:191" s="2" customFormat="1" ht="15" customHeight="1" x14ac:dyDescent="0.4">
      <c r="A1007" s="1">
        <v>17</v>
      </c>
      <c r="B1007" s="2" t="s">
        <v>1104</v>
      </c>
      <c r="C1007" s="1" t="s">
        <v>34</v>
      </c>
      <c r="D1007" s="1" t="s">
        <v>1079</v>
      </c>
      <c r="E1007" s="1" t="s">
        <v>1105</v>
      </c>
      <c r="F1007" s="1" t="s">
        <v>32</v>
      </c>
      <c r="G1007" s="3">
        <v>26250</v>
      </c>
      <c r="H1007" s="56">
        <v>0</v>
      </c>
      <c r="I1007" s="5">
        <v>25</v>
      </c>
      <c r="J1007" s="5">
        <v>753.38</v>
      </c>
      <c r="K1007" s="53">
        <f t="shared" si="295"/>
        <v>1863.7499999999998</v>
      </c>
      <c r="L1007" s="53">
        <f t="shared" si="299"/>
        <v>301.875</v>
      </c>
      <c r="M1007" s="5">
        <f t="shared" si="292"/>
        <v>798</v>
      </c>
      <c r="N1007" s="53">
        <f t="shared" si="300"/>
        <v>1861.1250000000002</v>
      </c>
      <c r="O1007" s="6">
        <v>0</v>
      </c>
      <c r="P1007" s="5">
        <f t="shared" si="301"/>
        <v>5578.13</v>
      </c>
      <c r="Q1007" s="5">
        <f t="shared" si="294"/>
        <v>1576.38</v>
      </c>
      <c r="R1007" s="5">
        <f t="shared" si="302"/>
        <v>4026.75</v>
      </c>
      <c r="S1007" s="55">
        <f t="shared" si="303"/>
        <v>24673.62</v>
      </c>
      <c r="T1007" s="1">
        <v>111</v>
      </c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</row>
    <row r="1008" spans="1:191" s="2" customFormat="1" ht="15" customHeight="1" x14ac:dyDescent="0.4">
      <c r="A1008" s="1">
        <v>18</v>
      </c>
      <c r="B1008" s="2" t="s">
        <v>1106</v>
      </c>
      <c r="C1008" s="1" t="s">
        <v>34</v>
      </c>
      <c r="D1008" s="1" t="s">
        <v>1079</v>
      </c>
      <c r="E1008" s="1" t="s">
        <v>1107</v>
      </c>
      <c r="F1008" s="1" t="s">
        <v>32</v>
      </c>
      <c r="G1008" s="3">
        <v>26250</v>
      </c>
      <c r="H1008" s="56">
        <v>0</v>
      </c>
      <c r="I1008" s="5">
        <v>25</v>
      </c>
      <c r="J1008" s="5">
        <v>753.38</v>
      </c>
      <c r="K1008" s="53">
        <f t="shared" si="295"/>
        <v>1863.7499999999998</v>
      </c>
      <c r="L1008" s="53">
        <f t="shared" si="299"/>
        <v>301.875</v>
      </c>
      <c r="M1008" s="5">
        <f t="shared" si="292"/>
        <v>798</v>
      </c>
      <c r="N1008" s="53">
        <f t="shared" si="300"/>
        <v>1861.1250000000002</v>
      </c>
      <c r="O1008" s="6">
        <v>0</v>
      </c>
      <c r="P1008" s="5">
        <f t="shared" si="301"/>
        <v>5578.13</v>
      </c>
      <c r="Q1008" s="5">
        <f t="shared" si="294"/>
        <v>1576.38</v>
      </c>
      <c r="R1008" s="5">
        <f t="shared" si="302"/>
        <v>4026.75</v>
      </c>
      <c r="S1008" s="55">
        <f t="shared" si="303"/>
        <v>24673.62</v>
      </c>
      <c r="T1008" s="1">
        <v>111</v>
      </c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</row>
    <row r="1009" spans="1:191" s="2" customFormat="1" ht="15" customHeight="1" x14ac:dyDescent="0.4">
      <c r="A1009" s="1">
        <v>19</v>
      </c>
      <c r="B1009" s="2" t="s">
        <v>1108</v>
      </c>
      <c r="C1009" s="1" t="s">
        <v>34</v>
      </c>
      <c r="D1009" s="1" t="s">
        <v>1079</v>
      </c>
      <c r="E1009" s="1" t="s">
        <v>1109</v>
      </c>
      <c r="F1009" s="1" t="s">
        <v>32</v>
      </c>
      <c r="G1009" s="3">
        <v>26250</v>
      </c>
      <c r="H1009" s="56">
        <v>0</v>
      </c>
      <c r="I1009" s="5">
        <v>25</v>
      </c>
      <c r="J1009" s="5">
        <v>753.38</v>
      </c>
      <c r="K1009" s="53">
        <f t="shared" si="295"/>
        <v>1863.7499999999998</v>
      </c>
      <c r="L1009" s="53">
        <f t="shared" si="299"/>
        <v>301.875</v>
      </c>
      <c r="M1009" s="5">
        <f t="shared" si="292"/>
        <v>798</v>
      </c>
      <c r="N1009" s="53">
        <f t="shared" si="300"/>
        <v>1861.1250000000002</v>
      </c>
      <c r="O1009" s="6">
        <v>0</v>
      </c>
      <c r="P1009" s="5">
        <f t="shared" si="301"/>
        <v>5578.13</v>
      </c>
      <c r="Q1009" s="5">
        <f t="shared" si="294"/>
        <v>1576.38</v>
      </c>
      <c r="R1009" s="5">
        <f t="shared" si="302"/>
        <v>4026.75</v>
      </c>
      <c r="S1009" s="55">
        <f t="shared" si="303"/>
        <v>24673.62</v>
      </c>
      <c r="T1009" s="1">
        <v>111</v>
      </c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</row>
    <row r="1010" spans="1:191" s="2" customFormat="1" ht="15" customHeight="1" x14ac:dyDescent="0.4">
      <c r="A1010" s="1">
        <v>20</v>
      </c>
      <c r="B1010" s="2" t="s">
        <v>1110</v>
      </c>
      <c r="C1010" s="1" t="s">
        <v>34</v>
      </c>
      <c r="D1010" s="1" t="s">
        <v>1079</v>
      </c>
      <c r="E1010" s="1" t="s">
        <v>1111</v>
      </c>
      <c r="F1010" s="1" t="s">
        <v>32</v>
      </c>
      <c r="G1010" s="3">
        <v>26250</v>
      </c>
      <c r="H1010" s="56">
        <v>0</v>
      </c>
      <c r="I1010" s="5">
        <v>25</v>
      </c>
      <c r="J1010" s="5">
        <v>753.38</v>
      </c>
      <c r="K1010" s="53">
        <f t="shared" si="295"/>
        <v>1863.7499999999998</v>
      </c>
      <c r="L1010" s="53">
        <f t="shared" si="299"/>
        <v>301.875</v>
      </c>
      <c r="M1010" s="5">
        <f t="shared" si="292"/>
        <v>798</v>
      </c>
      <c r="N1010" s="53">
        <f t="shared" si="300"/>
        <v>1861.1250000000002</v>
      </c>
      <c r="O1010" s="6">
        <v>0</v>
      </c>
      <c r="P1010" s="5">
        <f t="shared" si="301"/>
        <v>5578.13</v>
      </c>
      <c r="Q1010" s="5">
        <f t="shared" si="294"/>
        <v>1576.38</v>
      </c>
      <c r="R1010" s="5">
        <f t="shared" si="302"/>
        <v>4026.75</v>
      </c>
      <c r="S1010" s="55">
        <f t="shared" si="303"/>
        <v>24673.62</v>
      </c>
      <c r="T1010" s="1">
        <v>111</v>
      </c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</row>
    <row r="1011" spans="1:191" s="2" customFormat="1" ht="15" customHeight="1" x14ac:dyDescent="0.4">
      <c r="A1011" s="1">
        <v>21</v>
      </c>
      <c r="B1011" s="2" t="s">
        <v>1112</v>
      </c>
      <c r="C1011" s="1" t="s">
        <v>34</v>
      </c>
      <c r="D1011" s="1" t="s">
        <v>1079</v>
      </c>
      <c r="E1011" s="1" t="s">
        <v>1095</v>
      </c>
      <c r="F1011" s="1" t="s">
        <v>32</v>
      </c>
      <c r="G1011" s="3">
        <v>26250</v>
      </c>
      <c r="H1011" s="56">
        <v>0</v>
      </c>
      <c r="I1011" s="5">
        <v>25</v>
      </c>
      <c r="J1011" s="5">
        <v>753.38</v>
      </c>
      <c r="K1011" s="53">
        <f t="shared" si="295"/>
        <v>1863.7499999999998</v>
      </c>
      <c r="L1011" s="53">
        <f t="shared" si="299"/>
        <v>301.875</v>
      </c>
      <c r="M1011" s="5">
        <f t="shared" si="292"/>
        <v>798</v>
      </c>
      <c r="N1011" s="53">
        <f t="shared" si="300"/>
        <v>1861.1250000000002</v>
      </c>
      <c r="O1011" s="6">
        <v>0</v>
      </c>
      <c r="P1011" s="5">
        <f t="shared" si="301"/>
        <v>5578.13</v>
      </c>
      <c r="Q1011" s="5">
        <f t="shared" si="294"/>
        <v>1576.38</v>
      </c>
      <c r="R1011" s="5">
        <f t="shared" si="302"/>
        <v>4026.75</v>
      </c>
      <c r="S1011" s="55">
        <f t="shared" si="303"/>
        <v>24673.62</v>
      </c>
      <c r="T1011" s="1">
        <v>111</v>
      </c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</row>
    <row r="1012" spans="1:191" s="2" customFormat="1" ht="15" customHeight="1" x14ac:dyDescent="0.4">
      <c r="A1012" s="1">
        <v>22</v>
      </c>
      <c r="B1012" s="2" t="s">
        <v>1113</v>
      </c>
      <c r="C1012" s="1" t="s">
        <v>34</v>
      </c>
      <c r="D1012" s="1" t="s">
        <v>1079</v>
      </c>
      <c r="E1012" s="1" t="s">
        <v>1114</v>
      </c>
      <c r="F1012" s="1" t="s">
        <v>32</v>
      </c>
      <c r="G1012" s="3">
        <v>26250</v>
      </c>
      <c r="H1012" s="56">
        <v>0</v>
      </c>
      <c r="I1012" s="5">
        <v>25</v>
      </c>
      <c r="J1012" s="5">
        <v>753.38</v>
      </c>
      <c r="K1012" s="53">
        <f t="shared" si="295"/>
        <v>1863.7499999999998</v>
      </c>
      <c r="L1012" s="53">
        <f t="shared" si="299"/>
        <v>301.875</v>
      </c>
      <c r="M1012" s="5">
        <f t="shared" si="292"/>
        <v>798</v>
      </c>
      <c r="N1012" s="53">
        <f t="shared" si="300"/>
        <v>1861.1250000000002</v>
      </c>
      <c r="O1012" s="6">
        <v>0</v>
      </c>
      <c r="P1012" s="5">
        <f t="shared" si="301"/>
        <v>5578.13</v>
      </c>
      <c r="Q1012" s="5">
        <f t="shared" si="294"/>
        <v>1576.38</v>
      </c>
      <c r="R1012" s="5">
        <f t="shared" si="302"/>
        <v>4026.75</v>
      </c>
      <c r="S1012" s="55">
        <f t="shared" si="303"/>
        <v>24673.62</v>
      </c>
      <c r="T1012" s="1">
        <v>111</v>
      </c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</row>
    <row r="1013" spans="1:191" s="2" customFormat="1" ht="15" customHeight="1" thickBot="1" x14ac:dyDescent="0.45">
      <c r="A1013" s="1">
        <v>23</v>
      </c>
      <c r="B1013" s="2" t="s">
        <v>1115</v>
      </c>
      <c r="C1013" s="1" t="s">
        <v>34</v>
      </c>
      <c r="D1013" s="1" t="s">
        <v>1079</v>
      </c>
      <c r="E1013" s="1" t="s">
        <v>1095</v>
      </c>
      <c r="F1013" s="1" t="s">
        <v>32</v>
      </c>
      <c r="G1013" s="3">
        <v>26250</v>
      </c>
      <c r="H1013" s="56">
        <v>0</v>
      </c>
      <c r="I1013" s="5">
        <v>25</v>
      </c>
      <c r="J1013" s="5">
        <v>753.38</v>
      </c>
      <c r="K1013" s="53">
        <f t="shared" si="295"/>
        <v>1863.7499999999998</v>
      </c>
      <c r="L1013" s="53">
        <f t="shared" si="299"/>
        <v>301.875</v>
      </c>
      <c r="M1013" s="5">
        <f t="shared" si="292"/>
        <v>798</v>
      </c>
      <c r="N1013" s="53">
        <f t="shared" si="300"/>
        <v>1861.1250000000002</v>
      </c>
      <c r="O1013" s="6">
        <v>3174.76</v>
      </c>
      <c r="P1013" s="5">
        <f t="shared" si="301"/>
        <v>5578.13</v>
      </c>
      <c r="Q1013" s="5">
        <f t="shared" si="294"/>
        <v>4751.1400000000003</v>
      </c>
      <c r="R1013" s="5">
        <f t="shared" si="302"/>
        <v>4026.75</v>
      </c>
      <c r="S1013" s="55">
        <f t="shared" si="303"/>
        <v>21498.86</v>
      </c>
      <c r="T1013" s="1">
        <v>111</v>
      </c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</row>
    <row r="1014" spans="1:191" s="172" customFormat="1" ht="18" customHeight="1" thickBot="1" x14ac:dyDescent="0.45">
      <c r="A1014" s="170">
        <f>+A1013</f>
        <v>23</v>
      </c>
      <c r="B1014" s="128"/>
      <c r="C1014" s="129"/>
      <c r="D1014" s="129"/>
      <c r="E1014" s="129"/>
      <c r="F1014" s="130"/>
      <c r="G1014" s="67">
        <f>SUM(G991:G1013)</f>
        <v>625000</v>
      </c>
      <c r="H1014" s="67">
        <f t="shared" ref="H1014:S1014" si="304">SUM(H991:H1013)</f>
        <v>442.65</v>
      </c>
      <c r="I1014" s="67">
        <f t="shared" si="304"/>
        <v>575</v>
      </c>
      <c r="J1014" s="67">
        <f t="shared" si="304"/>
        <v>17937.589999999997</v>
      </c>
      <c r="K1014" s="67">
        <f t="shared" si="304"/>
        <v>44374.999999999993</v>
      </c>
      <c r="L1014" s="67">
        <f t="shared" si="304"/>
        <v>7187.5</v>
      </c>
      <c r="M1014" s="67">
        <f t="shared" si="304"/>
        <v>19000</v>
      </c>
      <c r="N1014" s="67">
        <f t="shared" si="304"/>
        <v>44312.5</v>
      </c>
      <c r="O1014" s="67">
        <f t="shared" si="304"/>
        <v>20635.940000000002</v>
      </c>
      <c r="P1014" s="67">
        <f t="shared" si="304"/>
        <v>132812.59000000003</v>
      </c>
      <c r="Q1014" s="67">
        <f t="shared" si="304"/>
        <v>58591.179999999978</v>
      </c>
      <c r="R1014" s="67">
        <f t="shared" si="304"/>
        <v>95875</v>
      </c>
      <c r="S1014" s="67">
        <f t="shared" si="304"/>
        <v>566408.81999999995</v>
      </c>
      <c r="T1014" s="68"/>
      <c r="U1014" s="131"/>
      <c r="V1014" s="131"/>
      <c r="W1014" s="131"/>
      <c r="X1014" s="131"/>
      <c r="Y1014" s="131"/>
      <c r="Z1014" s="131"/>
      <c r="AA1014" s="131"/>
      <c r="AB1014" s="131"/>
      <c r="AC1014" s="131"/>
      <c r="AD1014" s="131"/>
      <c r="AE1014" s="131"/>
      <c r="AF1014" s="131"/>
      <c r="AG1014" s="131"/>
      <c r="AH1014" s="131"/>
      <c r="AI1014" s="131"/>
      <c r="AJ1014" s="131"/>
      <c r="AK1014" s="131"/>
      <c r="AL1014" s="131"/>
      <c r="AM1014" s="131"/>
      <c r="AN1014" s="131"/>
      <c r="AO1014" s="131"/>
      <c r="AP1014" s="131"/>
      <c r="AQ1014" s="131"/>
      <c r="AR1014" s="131"/>
      <c r="AS1014" s="131"/>
      <c r="AT1014" s="131"/>
      <c r="AU1014" s="131"/>
      <c r="AV1014" s="131"/>
      <c r="AW1014" s="131"/>
      <c r="AX1014" s="131"/>
      <c r="AY1014" s="131"/>
      <c r="AZ1014" s="131"/>
      <c r="BA1014" s="131"/>
      <c r="BB1014" s="131"/>
      <c r="BC1014" s="131"/>
      <c r="BD1014" s="131"/>
      <c r="BE1014" s="131"/>
      <c r="BF1014" s="131"/>
      <c r="BG1014" s="131"/>
      <c r="BH1014" s="131"/>
      <c r="BI1014" s="131"/>
      <c r="BJ1014" s="131"/>
      <c r="BK1014" s="131"/>
      <c r="BL1014" s="131"/>
      <c r="BM1014" s="131"/>
      <c r="BN1014" s="131"/>
      <c r="BO1014" s="131"/>
      <c r="BP1014" s="131"/>
      <c r="BQ1014" s="131"/>
      <c r="BR1014" s="131"/>
      <c r="BS1014" s="131"/>
      <c r="BT1014" s="131"/>
      <c r="BU1014" s="131"/>
      <c r="BV1014" s="131"/>
      <c r="BW1014" s="131"/>
      <c r="BX1014" s="131"/>
      <c r="BY1014" s="131"/>
      <c r="BZ1014" s="131"/>
      <c r="CA1014" s="131"/>
      <c r="CB1014" s="131"/>
      <c r="CC1014" s="131"/>
      <c r="CD1014" s="131"/>
      <c r="CE1014" s="131"/>
      <c r="CF1014" s="131"/>
      <c r="CG1014" s="131"/>
      <c r="CH1014" s="131"/>
      <c r="CI1014" s="131"/>
      <c r="CJ1014" s="131"/>
      <c r="CK1014" s="131"/>
      <c r="CL1014" s="131"/>
      <c r="CM1014" s="131"/>
      <c r="CN1014" s="131"/>
      <c r="CO1014" s="131"/>
      <c r="CP1014" s="131"/>
      <c r="CQ1014" s="131"/>
      <c r="CR1014" s="131"/>
      <c r="CS1014" s="131"/>
      <c r="CT1014" s="131"/>
      <c r="CU1014" s="131"/>
      <c r="CV1014" s="131"/>
      <c r="CW1014" s="131"/>
      <c r="CX1014" s="131"/>
      <c r="CY1014" s="131"/>
      <c r="CZ1014" s="131"/>
      <c r="DA1014" s="131"/>
      <c r="DB1014" s="131"/>
      <c r="DC1014" s="131"/>
      <c r="DD1014" s="131"/>
      <c r="DE1014" s="131"/>
      <c r="DF1014" s="131"/>
      <c r="DG1014" s="131"/>
      <c r="DH1014" s="131"/>
      <c r="DI1014" s="131"/>
      <c r="DJ1014" s="131"/>
      <c r="DK1014" s="131"/>
      <c r="DL1014" s="131"/>
      <c r="DM1014" s="131"/>
      <c r="DN1014" s="131"/>
      <c r="DO1014" s="131"/>
      <c r="DP1014" s="131"/>
      <c r="DQ1014" s="131"/>
      <c r="DR1014" s="131"/>
      <c r="DS1014" s="131"/>
      <c r="DT1014" s="131"/>
      <c r="DU1014" s="131"/>
      <c r="DV1014" s="131"/>
      <c r="DW1014" s="131"/>
      <c r="DX1014" s="131"/>
      <c r="DY1014" s="131"/>
      <c r="DZ1014" s="131"/>
      <c r="EA1014" s="131"/>
      <c r="EB1014" s="131"/>
      <c r="EC1014" s="131"/>
      <c r="ED1014" s="131"/>
      <c r="EE1014" s="131"/>
      <c r="EF1014" s="131"/>
      <c r="EG1014" s="131"/>
      <c r="EH1014" s="131"/>
      <c r="EI1014" s="131"/>
      <c r="EJ1014" s="131"/>
      <c r="EK1014" s="131"/>
      <c r="EL1014" s="131"/>
      <c r="EM1014" s="131"/>
      <c r="EN1014" s="131"/>
      <c r="EO1014" s="131"/>
      <c r="EP1014" s="131"/>
      <c r="EQ1014" s="131"/>
      <c r="ER1014" s="131"/>
      <c r="ES1014" s="131"/>
      <c r="ET1014" s="131"/>
      <c r="EU1014" s="131"/>
      <c r="EV1014" s="131"/>
      <c r="EW1014" s="131"/>
      <c r="EX1014" s="131"/>
      <c r="EY1014" s="131"/>
      <c r="EZ1014" s="131"/>
      <c r="FA1014" s="131"/>
      <c r="FB1014" s="131"/>
      <c r="FC1014" s="131"/>
      <c r="FD1014" s="131"/>
      <c r="FE1014" s="131"/>
      <c r="FF1014" s="131"/>
      <c r="FG1014" s="131"/>
      <c r="FH1014" s="131"/>
      <c r="FI1014" s="131"/>
      <c r="FJ1014" s="131"/>
      <c r="FK1014" s="131"/>
      <c r="FL1014" s="131"/>
      <c r="FM1014" s="171"/>
      <c r="FN1014" s="171"/>
      <c r="FO1014" s="171"/>
      <c r="FP1014" s="171"/>
      <c r="FQ1014" s="171"/>
      <c r="FR1014" s="171"/>
      <c r="FS1014" s="171"/>
      <c r="FT1014" s="171"/>
      <c r="FU1014" s="171"/>
      <c r="FV1014" s="171"/>
      <c r="FW1014" s="171"/>
      <c r="FX1014" s="171"/>
      <c r="FY1014" s="171"/>
      <c r="FZ1014" s="171"/>
      <c r="GA1014" s="171"/>
      <c r="GB1014" s="171"/>
      <c r="GC1014" s="171"/>
      <c r="GD1014" s="171"/>
      <c r="GE1014" s="171"/>
      <c r="GF1014" s="171"/>
      <c r="GG1014" s="171"/>
      <c r="GH1014" s="171"/>
      <c r="GI1014" s="171"/>
    </row>
    <row r="1015" spans="1:191" ht="8.1" customHeight="1" x14ac:dyDescent="0.4"/>
    <row r="1016" spans="1:191" s="89" customFormat="1" ht="15" customHeight="1" x14ac:dyDescent="0.4">
      <c r="A1016" s="46" t="s">
        <v>1116</v>
      </c>
      <c r="B1016" s="46"/>
      <c r="C1016" s="46"/>
      <c r="D1016" s="46"/>
      <c r="E1016" s="46"/>
      <c r="F1016" s="90"/>
      <c r="G1016" s="118"/>
      <c r="H1016" s="102"/>
      <c r="I1016" s="103"/>
      <c r="J1016" s="103"/>
      <c r="K1016" s="103"/>
      <c r="L1016" s="48"/>
      <c r="M1016" s="103"/>
      <c r="N1016" s="103"/>
      <c r="O1016" s="104"/>
      <c r="P1016" s="103"/>
      <c r="Q1016" s="103"/>
      <c r="R1016" s="103"/>
      <c r="S1016" s="103"/>
      <c r="T1016" s="101"/>
      <c r="U1016" s="2"/>
      <c r="V1016" s="2"/>
      <c r="W1016" s="2"/>
      <c r="X1016" s="2"/>
      <c r="Y1016" s="2"/>
      <c r="Z1016" s="2"/>
      <c r="AA1016" s="2"/>
      <c r="AB1016" s="2"/>
      <c r="AC1016" s="2"/>
      <c r="AD1016" s="2"/>
      <c r="AE1016" s="2"/>
      <c r="AF1016" s="2"/>
      <c r="AG1016" s="2"/>
      <c r="AH1016" s="2"/>
      <c r="AI1016" s="2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  <c r="DU1016" s="2"/>
      <c r="DV1016" s="2"/>
      <c r="DW1016" s="2"/>
      <c r="DX1016" s="2"/>
      <c r="DY1016" s="2"/>
      <c r="DZ1016" s="2"/>
      <c r="EA1016" s="2"/>
      <c r="EB1016" s="2"/>
      <c r="EC1016" s="2"/>
      <c r="ED1016" s="2"/>
      <c r="EE1016" s="2"/>
      <c r="EF1016" s="2"/>
      <c r="EG1016" s="2"/>
      <c r="EH1016" s="2"/>
      <c r="EI1016" s="2"/>
      <c r="EJ1016" s="2"/>
      <c r="EK1016" s="2"/>
      <c r="EL1016" s="2"/>
      <c r="EM1016" s="2"/>
      <c r="EN1016" s="2"/>
      <c r="EO1016" s="2"/>
      <c r="EP1016" s="2"/>
      <c r="EQ1016" s="2"/>
      <c r="ER1016" s="2"/>
      <c r="ES1016" s="2"/>
      <c r="ET1016" s="2"/>
      <c r="EU1016" s="2"/>
      <c r="EV1016" s="2"/>
      <c r="EW1016" s="2"/>
      <c r="EX1016" s="2"/>
      <c r="EY1016" s="2"/>
      <c r="EZ1016" s="2"/>
      <c r="FA1016" s="2"/>
      <c r="FB1016" s="2"/>
      <c r="FC1016" s="2"/>
      <c r="FD1016" s="2"/>
      <c r="FE1016" s="2"/>
      <c r="FF1016" s="2"/>
      <c r="FG1016" s="2"/>
      <c r="FH1016" s="2"/>
      <c r="FI1016" s="2"/>
      <c r="FJ1016" s="2"/>
      <c r="FK1016" s="2"/>
      <c r="FL1016" s="2"/>
      <c r="FM1016" s="2"/>
      <c r="FN1016" s="2"/>
      <c r="FO1016" s="2"/>
      <c r="FP1016" s="2"/>
      <c r="FQ1016" s="2"/>
      <c r="FR1016" s="2"/>
      <c r="FS1016" s="2"/>
      <c r="FT1016" s="2"/>
      <c r="FU1016" s="2"/>
      <c r="FV1016" s="2"/>
      <c r="FW1016" s="2"/>
      <c r="FX1016" s="2"/>
      <c r="FY1016" s="2"/>
      <c r="FZ1016" s="2"/>
      <c r="GA1016" s="2"/>
      <c r="GB1016" s="2"/>
      <c r="GC1016" s="2"/>
      <c r="GD1016" s="2"/>
      <c r="GE1016" s="2"/>
      <c r="GF1016" s="2"/>
      <c r="GG1016" s="2"/>
      <c r="GH1016" s="2"/>
      <c r="GI1016" s="2"/>
    </row>
    <row r="1017" spans="1:191" s="2" customFormat="1" ht="6" customHeight="1" x14ac:dyDescent="0.4">
      <c r="A1017" s="51"/>
      <c r="B1017" s="51"/>
      <c r="C1017" s="51"/>
      <c r="D1017" s="51"/>
      <c r="E1017" s="51"/>
      <c r="F1017" s="142"/>
      <c r="G1017" s="3"/>
      <c r="H1017" s="52"/>
      <c r="I1017" s="5"/>
      <c r="J1017" s="5"/>
      <c r="K1017" s="5"/>
      <c r="L1017" s="43"/>
      <c r="M1017" s="5"/>
      <c r="N1017" s="5"/>
      <c r="O1017" s="6"/>
      <c r="P1017" s="5"/>
      <c r="Q1017" s="5"/>
      <c r="R1017" s="5"/>
      <c r="S1017" s="5"/>
    </row>
    <row r="1018" spans="1:191" s="2" customFormat="1" ht="15.6" customHeight="1" x14ac:dyDescent="0.4">
      <c r="A1018" s="173">
        <v>1</v>
      </c>
      <c r="B1018" s="133" t="s">
        <v>1117</v>
      </c>
      <c r="C1018" s="1" t="s">
        <v>34</v>
      </c>
      <c r="D1018" s="1" t="s">
        <v>1079</v>
      </c>
      <c r="E1018" s="1" t="s">
        <v>1118</v>
      </c>
      <c r="F1018" s="1" t="s">
        <v>32</v>
      </c>
      <c r="G1018" s="3">
        <v>15000</v>
      </c>
      <c r="H1018" s="56">
        <v>0</v>
      </c>
      <c r="I1018" s="5">
        <v>25</v>
      </c>
      <c r="J1018" s="5">
        <f t="shared" ref="J1018:J1081" si="305">+G1018*2.87%</f>
        <v>430.5</v>
      </c>
      <c r="K1018" s="53">
        <f t="shared" ref="K1018:K1081" si="306">+G1018*7.1%</f>
        <v>1065</v>
      </c>
      <c r="L1018" s="53">
        <f t="shared" ref="L1018:L1039" si="307">+G1018*1.15%</f>
        <v>172.5</v>
      </c>
      <c r="M1018" s="5">
        <f t="shared" ref="M1018:M1081" si="308">+G1018*3.04%</f>
        <v>456</v>
      </c>
      <c r="N1018" s="53">
        <f t="shared" ref="N1018:N1081" si="309">+G1018*7.09%</f>
        <v>1063.5</v>
      </c>
      <c r="O1018" s="6">
        <v>0</v>
      </c>
      <c r="P1018" s="5">
        <f t="shared" ref="P1018:P1081" si="310">SUM(J1018:N1018)</f>
        <v>3187.5</v>
      </c>
      <c r="Q1018" s="5">
        <f t="shared" ref="Q1018:Q1081" si="311">H1018+I1018+J1018+M1018+O1018</f>
        <v>911.5</v>
      </c>
      <c r="R1018" s="5">
        <f t="shared" ref="R1018:R1081" si="312">+K1018+L1018+N1018</f>
        <v>2301</v>
      </c>
      <c r="S1018" s="55">
        <f t="shared" ref="S1018:S1081" si="313">+G1018-Q1018</f>
        <v>14088.5</v>
      </c>
      <c r="T1018" s="1">
        <v>111</v>
      </c>
    </row>
    <row r="1019" spans="1:191" s="2" customFormat="1" ht="15.6" customHeight="1" x14ac:dyDescent="0.4">
      <c r="A1019" s="173">
        <v>2</v>
      </c>
      <c r="B1019" s="2" t="s">
        <v>1119</v>
      </c>
      <c r="C1019" s="1" t="s">
        <v>34</v>
      </c>
      <c r="D1019" s="1" t="s">
        <v>1079</v>
      </c>
      <c r="E1019" s="1" t="s">
        <v>1118</v>
      </c>
      <c r="F1019" s="1" t="s">
        <v>32</v>
      </c>
      <c r="G1019" s="3">
        <v>15000</v>
      </c>
      <c r="H1019" s="56">
        <v>0</v>
      </c>
      <c r="I1019" s="5">
        <v>25</v>
      </c>
      <c r="J1019" s="5">
        <f t="shared" si="305"/>
        <v>430.5</v>
      </c>
      <c r="K1019" s="53">
        <f t="shared" si="306"/>
        <v>1065</v>
      </c>
      <c r="L1019" s="53">
        <f t="shared" si="307"/>
        <v>172.5</v>
      </c>
      <c r="M1019" s="5">
        <f t="shared" si="308"/>
        <v>456</v>
      </c>
      <c r="N1019" s="53">
        <f t="shared" si="309"/>
        <v>1063.5</v>
      </c>
      <c r="O1019" s="6">
        <v>0</v>
      </c>
      <c r="P1019" s="5">
        <f t="shared" si="310"/>
        <v>3187.5</v>
      </c>
      <c r="Q1019" s="5">
        <f t="shared" si="311"/>
        <v>911.5</v>
      </c>
      <c r="R1019" s="5">
        <f t="shared" si="312"/>
        <v>2301</v>
      </c>
      <c r="S1019" s="55">
        <f t="shared" si="313"/>
        <v>14088.5</v>
      </c>
      <c r="T1019" s="1">
        <v>111</v>
      </c>
    </row>
    <row r="1020" spans="1:191" s="2" customFormat="1" ht="15.6" customHeight="1" x14ac:dyDescent="0.4">
      <c r="A1020" s="173">
        <v>3</v>
      </c>
      <c r="B1020" s="2" t="s">
        <v>1120</v>
      </c>
      <c r="C1020" s="1" t="s">
        <v>30</v>
      </c>
      <c r="D1020" s="1" t="s">
        <v>1079</v>
      </c>
      <c r="E1020" s="1" t="s">
        <v>1118</v>
      </c>
      <c r="F1020" s="1" t="s">
        <v>32</v>
      </c>
      <c r="G1020" s="3">
        <v>15000</v>
      </c>
      <c r="H1020" s="52">
        <v>0</v>
      </c>
      <c r="I1020" s="5">
        <v>25</v>
      </c>
      <c r="J1020" s="5">
        <f t="shared" si="305"/>
        <v>430.5</v>
      </c>
      <c r="K1020" s="53">
        <f t="shared" si="306"/>
        <v>1065</v>
      </c>
      <c r="L1020" s="53">
        <f t="shared" si="307"/>
        <v>172.5</v>
      </c>
      <c r="M1020" s="5">
        <f t="shared" si="308"/>
        <v>456</v>
      </c>
      <c r="N1020" s="53">
        <f t="shared" si="309"/>
        <v>1063.5</v>
      </c>
      <c r="O1020" s="6">
        <v>0</v>
      </c>
      <c r="P1020" s="5">
        <f t="shared" si="310"/>
        <v>3187.5</v>
      </c>
      <c r="Q1020" s="5">
        <f t="shared" si="311"/>
        <v>911.5</v>
      </c>
      <c r="R1020" s="5">
        <f t="shared" si="312"/>
        <v>2301</v>
      </c>
      <c r="S1020" s="55">
        <f t="shared" si="313"/>
        <v>14088.5</v>
      </c>
      <c r="T1020" s="1">
        <v>111</v>
      </c>
    </row>
    <row r="1021" spans="1:191" s="2" customFormat="1" ht="15.6" customHeight="1" x14ac:dyDescent="0.4">
      <c r="A1021" s="173">
        <v>4</v>
      </c>
      <c r="B1021" s="2" t="s">
        <v>1121</v>
      </c>
      <c r="C1021" s="1" t="s">
        <v>34</v>
      </c>
      <c r="D1021" s="1" t="s">
        <v>1079</v>
      </c>
      <c r="E1021" s="1" t="s">
        <v>1118</v>
      </c>
      <c r="F1021" s="1" t="s">
        <v>32</v>
      </c>
      <c r="G1021" s="3">
        <v>15000</v>
      </c>
      <c r="H1021" s="56">
        <v>0</v>
      </c>
      <c r="I1021" s="5">
        <v>25</v>
      </c>
      <c r="J1021" s="5">
        <f t="shared" si="305"/>
        <v>430.5</v>
      </c>
      <c r="K1021" s="53">
        <f t="shared" si="306"/>
        <v>1065</v>
      </c>
      <c r="L1021" s="53">
        <f t="shared" si="307"/>
        <v>172.5</v>
      </c>
      <c r="M1021" s="5">
        <f t="shared" si="308"/>
        <v>456</v>
      </c>
      <c r="N1021" s="53">
        <f t="shared" si="309"/>
        <v>1063.5</v>
      </c>
      <c r="O1021" s="6">
        <v>1587.38</v>
      </c>
      <c r="P1021" s="5">
        <f t="shared" si="310"/>
        <v>3187.5</v>
      </c>
      <c r="Q1021" s="5">
        <f t="shared" si="311"/>
        <v>2498.88</v>
      </c>
      <c r="R1021" s="5">
        <f t="shared" si="312"/>
        <v>2301</v>
      </c>
      <c r="S1021" s="55">
        <f t="shared" si="313"/>
        <v>12501.119999999999</v>
      </c>
      <c r="T1021" s="1">
        <v>111</v>
      </c>
    </row>
    <row r="1022" spans="1:191" s="2" customFormat="1" ht="15.6" customHeight="1" x14ac:dyDescent="0.4">
      <c r="A1022" s="173">
        <v>5</v>
      </c>
      <c r="B1022" s="133" t="s">
        <v>1122</v>
      </c>
      <c r="C1022" s="1" t="s">
        <v>34</v>
      </c>
      <c r="D1022" s="1" t="s">
        <v>1079</v>
      </c>
      <c r="E1022" s="1" t="s">
        <v>1118</v>
      </c>
      <c r="F1022" s="1" t="s">
        <v>32</v>
      </c>
      <c r="G1022" s="3">
        <v>15000</v>
      </c>
      <c r="H1022" s="56">
        <v>0</v>
      </c>
      <c r="I1022" s="5">
        <v>25</v>
      </c>
      <c r="J1022" s="5">
        <f t="shared" si="305"/>
        <v>430.5</v>
      </c>
      <c r="K1022" s="53">
        <f t="shared" si="306"/>
        <v>1065</v>
      </c>
      <c r="L1022" s="53">
        <f t="shared" si="307"/>
        <v>172.5</v>
      </c>
      <c r="M1022" s="5">
        <f t="shared" si="308"/>
        <v>456</v>
      </c>
      <c r="N1022" s="53">
        <f t="shared" si="309"/>
        <v>1063.5</v>
      </c>
      <c r="O1022" s="6">
        <v>3174.76</v>
      </c>
      <c r="P1022" s="5">
        <f t="shared" si="310"/>
        <v>3187.5</v>
      </c>
      <c r="Q1022" s="5">
        <f t="shared" si="311"/>
        <v>4086.26</v>
      </c>
      <c r="R1022" s="5">
        <f t="shared" si="312"/>
        <v>2301</v>
      </c>
      <c r="S1022" s="55">
        <f t="shared" si="313"/>
        <v>10913.74</v>
      </c>
      <c r="T1022" s="1">
        <v>111</v>
      </c>
    </row>
    <row r="1023" spans="1:191" s="2" customFormat="1" ht="15.6" customHeight="1" x14ac:dyDescent="0.4">
      <c r="A1023" s="173">
        <v>6</v>
      </c>
      <c r="B1023" s="174" t="s">
        <v>1123</v>
      </c>
      <c r="C1023" s="1" t="s">
        <v>34</v>
      </c>
      <c r="D1023" s="1" t="s">
        <v>1079</v>
      </c>
      <c r="E1023" s="1" t="s">
        <v>1118</v>
      </c>
      <c r="F1023" s="1" t="s">
        <v>32</v>
      </c>
      <c r="G1023" s="3">
        <v>15000</v>
      </c>
      <c r="H1023" s="52">
        <v>0</v>
      </c>
      <c r="I1023" s="5">
        <v>25</v>
      </c>
      <c r="J1023" s="5">
        <f t="shared" si="305"/>
        <v>430.5</v>
      </c>
      <c r="K1023" s="53">
        <f t="shared" si="306"/>
        <v>1065</v>
      </c>
      <c r="L1023" s="53">
        <f t="shared" si="307"/>
        <v>172.5</v>
      </c>
      <c r="M1023" s="5">
        <f t="shared" si="308"/>
        <v>456</v>
      </c>
      <c r="N1023" s="53">
        <f t="shared" si="309"/>
        <v>1063.5</v>
      </c>
      <c r="O1023" s="6">
        <v>0</v>
      </c>
      <c r="P1023" s="5">
        <f t="shared" si="310"/>
        <v>3187.5</v>
      </c>
      <c r="Q1023" s="5">
        <f t="shared" si="311"/>
        <v>911.5</v>
      </c>
      <c r="R1023" s="5">
        <f t="shared" si="312"/>
        <v>2301</v>
      </c>
      <c r="S1023" s="55">
        <f t="shared" si="313"/>
        <v>14088.5</v>
      </c>
      <c r="T1023" s="1">
        <v>111</v>
      </c>
    </row>
    <row r="1024" spans="1:191" s="2" customFormat="1" ht="15.6" customHeight="1" x14ac:dyDescent="0.4">
      <c r="A1024" s="173">
        <v>7</v>
      </c>
      <c r="B1024" s="133" t="s">
        <v>1124</v>
      </c>
      <c r="C1024" s="1" t="s">
        <v>34</v>
      </c>
      <c r="D1024" s="1" t="s">
        <v>1079</v>
      </c>
      <c r="E1024" s="1" t="s">
        <v>1118</v>
      </c>
      <c r="F1024" s="1" t="s">
        <v>32</v>
      </c>
      <c r="G1024" s="3">
        <v>15000</v>
      </c>
      <c r="H1024" s="56">
        <v>0</v>
      </c>
      <c r="I1024" s="5">
        <v>25</v>
      </c>
      <c r="J1024" s="5">
        <f t="shared" si="305"/>
        <v>430.5</v>
      </c>
      <c r="K1024" s="53">
        <f t="shared" si="306"/>
        <v>1065</v>
      </c>
      <c r="L1024" s="53">
        <f t="shared" si="307"/>
        <v>172.5</v>
      </c>
      <c r="M1024" s="5">
        <f t="shared" si="308"/>
        <v>456</v>
      </c>
      <c r="N1024" s="53">
        <f t="shared" si="309"/>
        <v>1063.5</v>
      </c>
      <c r="O1024" s="6">
        <v>0</v>
      </c>
      <c r="P1024" s="5">
        <f t="shared" si="310"/>
        <v>3187.5</v>
      </c>
      <c r="Q1024" s="5">
        <f t="shared" si="311"/>
        <v>911.5</v>
      </c>
      <c r="R1024" s="5">
        <f t="shared" si="312"/>
        <v>2301</v>
      </c>
      <c r="S1024" s="55">
        <f t="shared" si="313"/>
        <v>14088.5</v>
      </c>
      <c r="T1024" s="1">
        <v>111</v>
      </c>
    </row>
    <row r="1025" spans="1:168" s="2" customFormat="1" ht="15.6" customHeight="1" x14ac:dyDescent="0.4">
      <c r="A1025" s="173">
        <v>8</v>
      </c>
      <c r="B1025" s="2" t="s">
        <v>1125</v>
      </c>
      <c r="C1025" s="1" t="s">
        <v>34</v>
      </c>
      <c r="D1025" s="1" t="s">
        <v>1079</v>
      </c>
      <c r="E1025" s="1" t="s">
        <v>1118</v>
      </c>
      <c r="F1025" s="1" t="s">
        <v>32</v>
      </c>
      <c r="G1025" s="3">
        <v>15000</v>
      </c>
      <c r="H1025" s="56">
        <v>0</v>
      </c>
      <c r="I1025" s="5">
        <v>25</v>
      </c>
      <c r="J1025" s="5">
        <f t="shared" si="305"/>
        <v>430.5</v>
      </c>
      <c r="K1025" s="53">
        <f t="shared" si="306"/>
        <v>1065</v>
      </c>
      <c r="L1025" s="53">
        <f t="shared" si="307"/>
        <v>172.5</v>
      </c>
      <c r="M1025" s="5">
        <f t="shared" si="308"/>
        <v>456</v>
      </c>
      <c r="N1025" s="53">
        <f t="shared" si="309"/>
        <v>1063.5</v>
      </c>
      <c r="O1025" s="6">
        <v>0</v>
      </c>
      <c r="P1025" s="5">
        <f t="shared" si="310"/>
        <v>3187.5</v>
      </c>
      <c r="Q1025" s="5">
        <f t="shared" si="311"/>
        <v>911.5</v>
      </c>
      <c r="R1025" s="5">
        <f t="shared" si="312"/>
        <v>2301</v>
      </c>
      <c r="S1025" s="55">
        <f t="shared" si="313"/>
        <v>14088.5</v>
      </c>
      <c r="T1025" s="1">
        <v>111</v>
      </c>
    </row>
    <row r="1026" spans="1:168" s="2" customFormat="1" ht="15.6" customHeight="1" x14ac:dyDescent="0.4">
      <c r="A1026" s="173">
        <v>9</v>
      </c>
      <c r="B1026" s="2" t="s">
        <v>1126</v>
      </c>
      <c r="C1026" s="1" t="s">
        <v>34</v>
      </c>
      <c r="D1026" s="1" t="s">
        <v>1079</v>
      </c>
      <c r="E1026" s="1" t="s">
        <v>1118</v>
      </c>
      <c r="F1026" s="1" t="s">
        <v>32</v>
      </c>
      <c r="G1026" s="3">
        <v>15000</v>
      </c>
      <c r="H1026" s="56">
        <v>0</v>
      </c>
      <c r="I1026" s="5">
        <v>25</v>
      </c>
      <c r="J1026" s="5">
        <f t="shared" si="305"/>
        <v>430.5</v>
      </c>
      <c r="K1026" s="53">
        <f t="shared" si="306"/>
        <v>1065</v>
      </c>
      <c r="L1026" s="53">
        <f t="shared" si="307"/>
        <v>172.5</v>
      </c>
      <c r="M1026" s="5">
        <f t="shared" si="308"/>
        <v>456</v>
      </c>
      <c r="N1026" s="53">
        <f t="shared" si="309"/>
        <v>1063.5</v>
      </c>
      <c r="O1026" s="6">
        <v>0</v>
      </c>
      <c r="P1026" s="5">
        <f t="shared" si="310"/>
        <v>3187.5</v>
      </c>
      <c r="Q1026" s="5">
        <f t="shared" si="311"/>
        <v>911.5</v>
      </c>
      <c r="R1026" s="5">
        <f t="shared" si="312"/>
        <v>2301</v>
      </c>
      <c r="S1026" s="55">
        <f t="shared" si="313"/>
        <v>14088.5</v>
      </c>
      <c r="T1026" s="1">
        <v>111</v>
      </c>
    </row>
    <row r="1027" spans="1:168" s="2" customFormat="1" ht="15.6" customHeight="1" x14ac:dyDescent="0.4">
      <c r="A1027" s="173">
        <v>10</v>
      </c>
      <c r="B1027" s="2" t="s">
        <v>1127</v>
      </c>
      <c r="C1027" s="1" t="s">
        <v>34</v>
      </c>
      <c r="D1027" s="1" t="s">
        <v>1079</v>
      </c>
      <c r="E1027" s="1" t="s">
        <v>1118</v>
      </c>
      <c r="F1027" s="1" t="s">
        <v>32</v>
      </c>
      <c r="G1027" s="3">
        <v>15000</v>
      </c>
      <c r="H1027" s="56">
        <v>0</v>
      </c>
      <c r="I1027" s="5">
        <v>25</v>
      </c>
      <c r="J1027" s="5">
        <f t="shared" si="305"/>
        <v>430.5</v>
      </c>
      <c r="K1027" s="53">
        <f t="shared" si="306"/>
        <v>1065</v>
      </c>
      <c r="L1027" s="53">
        <f t="shared" si="307"/>
        <v>172.5</v>
      </c>
      <c r="M1027" s="5">
        <f t="shared" si="308"/>
        <v>456</v>
      </c>
      <c r="N1027" s="53">
        <f t="shared" si="309"/>
        <v>1063.5</v>
      </c>
      <c r="O1027" s="6">
        <v>0</v>
      </c>
      <c r="P1027" s="5">
        <f t="shared" si="310"/>
        <v>3187.5</v>
      </c>
      <c r="Q1027" s="5">
        <f t="shared" si="311"/>
        <v>911.5</v>
      </c>
      <c r="R1027" s="5">
        <f t="shared" si="312"/>
        <v>2301</v>
      </c>
      <c r="S1027" s="55">
        <f t="shared" si="313"/>
        <v>14088.5</v>
      </c>
      <c r="T1027" s="1">
        <v>111</v>
      </c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</row>
    <row r="1028" spans="1:168" s="2" customFormat="1" ht="15.6" customHeight="1" x14ac:dyDescent="0.4">
      <c r="A1028" s="173">
        <v>11</v>
      </c>
      <c r="B1028" s="2" t="s">
        <v>1128</v>
      </c>
      <c r="C1028" s="1" t="s">
        <v>34</v>
      </c>
      <c r="D1028" s="1" t="s">
        <v>1079</v>
      </c>
      <c r="E1028" s="1" t="s">
        <v>1118</v>
      </c>
      <c r="F1028" s="1" t="s">
        <v>32</v>
      </c>
      <c r="G1028" s="3">
        <v>15000</v>
      </c>
      <c r="H1028" s="56">
        <v>0</v>
      </c>
      <c r="I1028" s="5">
        <v>25</v>
      </c>
      <c r="J1028" s="5">
        <f t="shared" si="305"/>
        <v>430.5</v>
      </c>
      <c r="K1028" s="53">
        <f t="shared" si="306"/>
        <v>1065</v>
      </c>
      <c r="L1028" s="53">
        <f t="shared" si="307"/>
        <v>172.5</v>
      </c>
      <c r="M1028" s="5">
        <f t="shared" si="308"/>
        <v>456</v>
      </c>
      <c r="N1028" s="53">
        <f t="shared" si="309"/>
        <v>1063.5</v>
      </c>
      <c r="O1028" s="6">
        <v>0</v>
      </c>
      <c r="P1028" s="5">
        <f t="shared" si="310"/>
        <v>3187.5</v>
      </c>
      <c r="Q1028" s="5">
        <f t="shared" si="311"/>
        <v>911.5</v>
      </c>
      <c r="R1028" s="5">
        <f t="shared" si="312"/>
        <v>2301</v>
      </c>
      <c r="S1028" s="55">
        <f t="shared" si="313"/>
        <v>14088.5</v>
      </c>
      <c r="T1028" s="1">
        <v>111</v>
      </c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</row>
    <row r="1029" spans="1:168" s="2" customFormat="1" ht="15.6" customHeight="1" x14ac:dyDescent="0.4">
      <c r="A1029" s="173">
        <v>12</v>
      </c>
      <c r="B1029" s="2" t="s">
        <v>1129</v>
      </c>
      <c r="C1029" s="1" t="s">
        <v>30</v>
      </c>
      <c r="D1029" s="1" t="s">
        <v>1079</v>
      </c>
      <c r="E1029" s="1" t="s">
        <v>1118</v>
      </c>
      <c r="F1029" s="1" t="s">
        <v>32</v>
      </c>
      <c r="G1029" s="3">
        <v>15000</v>
      </c>
      <c r="H1029" s="56">
        <v>0</v>
      </c>
      <c r="I1029" s="5">
        <v>25</v>
      </c>
      <c r="J1029" s="5">
        <f t="shared" si="305"/>
        <v>430.5</v>
      </c>
      <c r="K1029" s="53">
        <f t="shared" si="306"/>
        <v>1065</v>
      </c>
      <c r="L1029" s="53">
        <f t="shared" si="307"/>
        <v>172.5</v>
      </c>
      <c r="M1029" s="5">
        <f t="shared" si="308"/>
        <v>456</v>
      </c>
      <c r="N1029" s="53">
        <f t="shared" si="309"/>
        <v>1063.5</v>
      </c>
      <c r="O1029" s="6">
        <v>1587.38</v>
      </c>
      <c r="P1029" s="5">
        <f t="shared" si="310"/>
        <v>3187.5</v>
      </c>
      <c r="Q1029" s="5">
        <f t="shared" si="311"/>
        <v>2498.88</v>
      </c>
      <c r="R1029" s="5">
        <f t="shared" si="312"/>
        <v>2301</v>
      </c>
      <c r="S1029" s="55">
        <f t="shared" si="313"/>
        <v>12501.119999999999</v>
      </c>
      <c r="T1029" s="1">
        <v>111</v>
      </c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</row>
    <row r="1030" spans="1:168" s="2" customFormat="1" ht="15.6" customHeight="1" x14ac:dyDescent="0.4">
      <c r="A1030" s="173">
        <v>13</v>
      </c>
      <c r="B1030" s="2" t="s">
        <v>1130</v>
      </c>
      <c r="C1030" s="1" t="s">
        <v>34</v>
      </c>
      <c r="D1030" s="1" t="s">
        <v>1079</v>
      </c>
      <c r="E1030" s="1" t="s">
        <v>1118</v>
      </c>
      <c r="F1030" s="1" t="s">
        <v>32</v>
      </c>
      <c r="G1030" s="3">
        <v>15000</v>
      </c>
      <c r="H1030" s="56">
        <v>0</v>
      </c>
      <c r="I1030" s="5">
        <v>25</v>
      </c>
      <c r="J1030" s="5">
        <f t="shared" si="305"/>
        <v>430.5</v>
      </c>
      <c r="K1030" s="53">
        <f t="shared" si="306"/>
        <v>1065</v>
      </c>
      <c r="L1030" s="53">
        <f t="shared" si="307"/>
        <v>172.5</v>
      </c>
      <c r="M1030" s="5">
        <f t="shared" si="308"/>
        <v>456</v>
      </c>
      <c r="N1030" s="53">
        <f t="shared" si="309"/>
        <v>1063.5</v>
      </c>
      <c r="O1030" s="6">
        <v>0</v>
      </c>
      <c r="P1030" s="5">
        <f t="shared" si="310"/>
        <v>3187.5</v>
      </c>
      <c r="Q1030" s="5">
        <f t="shared" si="311"/>
        <v>911.5</v>
      </c>
      <c r="R1030" s="5">
        <f t="shared" si="312"/>
        <v>2301</v>
      </c>
      <c r="S1030" s="55">
        <f t="shared" si="313"/>
        <v>14088.5</v>
      </c>
      <c r="T1030" s="1">
        <v>111</v>
      </c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</row>
    <row r="1031" spans="1:168" s="2" customFormat="1" ht="15.6" customHeight="1" x14ac:dyDescent="0.4">
      <c r="A1031" s="173">
        <v>14</v>
      </c>
      <c r="B1031" s="2" t="s">
        <v>1131</v>
      </c>
      <c r="C1031" s="1" t="s">
        <v>34</v>
      </c>
      <c r="D1031" s="1" t="s">
        <v>1079</v>
      </c>
      <c r="E1031" s="1" t="s">
        <v>1118</v>
      </c>
      <c r="F1031" s="1" t="s">
        <v>32</v>
      </c>
      <c r="G1031" s="3">
        <v>15000</v>
      </c>
      <c r="H1031" s="56">
        <v>0</v>
      </c>
      <c r="I1031" s="5">
        <v>25</v>
      </c>
      <c r="J1031" s="5">
        <f t="shared" si="305"/>
        <v>430.5</v>
      </c>
      <c r="K1031" s="53">
        <f t="shared" si="306"/>
        <v>1065</v>
      </c>
      <c r="L1031" s="53">
        <f t="shared" si="307"/>
        <v>172.5</v>
      </c>
      <c r="M1031" s="5">
        <f t="shared" si="308"/>
        <v>456</v>
      </c>
      <c r="N1031" s="53">
        <f t="shared" si="309"/>
        <v>1063.5</v>
      </c>
      <c r="O1031" s="6">
        <v>0</v>
      </c>
      <c r="P1031" s="5">
        <f t="shared" si="310"/>
        <v>3187.5</v>
      </c>
      <c r="Q1031" s="5">
        <f t="shared" si="311"/>
        <v>911.5</v>
      </c>
      <c r="R1031" s="5">
        <f t="shared" si="312"/>
        <v>2301</v>
      </c>
      <c r="S1031" s="55">
        <f t="shared" si="313"/>
        <v>14088.5</v>
      </c>
      <c r="T1031" s="1">
        <v>111</v>
      </c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</row>
    <row r="1032" spans="1:168" s="2" customFormat="1" ht="15.6" customHeight="1" x14ac:dyDescent="0.4">
      <c r="A1032" s="173">
        <v>15</v>
      </c>
      <c r="B1032" s="133" t="s">
        <v>1132</v>
      </c>
      <c r="C1032" s="1" t="s">
        <v>34</v>
      </c>
      <c r="D1032" s="1" t="s">
        <v>1079</v>
      </c>
      <c r="E1032" s="1" t="s">
        <v>1118</v>
      </c>
      <c r="F1032" s="1" t="s">
        <v>32</v>
      </c>
      <c r="G1032" s="3">
        <v>15000</v>
      </c>
      <c r="H1032" s="56">
        <v>0</v>
      </c>
      <c r="I1032" s="5">
        <v>25</v>
      </c>
      <c r="J1032" s="5">
        <f t="shared" si="305"/>
        <v>430.5</v>
      </c>
      <c r="K1032" s="53">
        <f t="shared" si="306"/>
        <v>1065</v>
      </c>
      <c r="L1032" s="53">
        <f t="shared" si="307"/>
        <v>172.5</v>
      </c>
      <c r="M1032" s="5">
        <f t="shared" si="308"/>
        <v>456</v>
      </c>
      <c r="N1032" s="53">
        <f t="shared" si="309"/>
        <v>1063.5</v>
      </c>
      <c r="O1032" s="6">
        <v>0</v>
      </c>
      <c r="P1032" s="5">
        <f t="shared" si="310"/>
        <v>3187.5</v>
      </c>
      <c r="Q1032" s="5">
        <f t="shared" si="311"/>
        <v>911.5</v>
      </c>
      <c r="R1032" s="5">
        <f t="shared" si="312"/>
        <v>2301</v>
      </c>
      <c r="S1032" s="55">
        <f t="shared" si="313"/>
        <v>14088.5</v>
      </c>
      <c r="T1032" s="1">
        <v>111</v>
      </c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</row>
    <row r="1033" spans="1:168" s="2" customFormat="1" ht="15.6" customHeight="1" x14ac:dyDescent="0.4">
      <c r="A1033" s="173">
        <v>16</v>
      </c>
      <c r="B1033" s="2" t="s">
        <v>1133</v>
      </c>
      <c r="C1033" s="1" t="s">
        <v>34</v>
      </c>
      <c r="D1033" s="1" t="s">
        <v>1079</v>
      </c>
      <c r="E1033" s="1" t="s">
        <v>1118</v>
      </c>
      <c r="F1033" s="1" t="s">
        <v>32</v>
      </c>
      <c r="G1033" s="3">
        <v>15000</v>
      </c>
      <c r="H1033" s="56">
        <v>0</v>
      </c>
      <c r="I1033" s="5">
        <v>25</v>
      </c>
      <c r="J1033" s="5">
        <f t="shared" si="305"/>
        <v>430.5</v>
      </c>
      <c r="K1033" s="53">
        <f t="shared" si="306"/>
        <v>1065</v>
      </c>
      <c r="L1033" s="53">
        <f t="shared" si="307"/>
        <v>172.5</v>
      </c>
      <c r="M1033" s="5">
        <f t="shared" si="308"/>
        <v>456</v>
      </c>
      <c r="N1033" s="53">
        <f t="shared" si="309"/>
        <v>1063.5</v>
      </c>
      <c r="O1033" s="6">
        <v>1587.38</v>
      </c>
      <c r="P1033" s="5">
        <f t="shared" si="310"/>
        <v>3187.5</v>
      </c>
      <c r="Q1033" s="5">
        <f t="shared" si="311"/>
        <v>2498.88</v>
      </c>
      <c r="R1033" s="5">
        <f t="shared" si="312"/>
        <v>2301</v>
      </c>
      <c r="S1033" s="55">
        <f t="shared" si="313"/>
        <v>12501.119999999999</v>
      </c>
      <c r="T1033" s="1">
        <v>111</v>
      </c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</row>
    <row r="1034" spans="1:168" s="2" customFormat="1" ht="15.6" customHeight="1" x14ac:dyDescent="0.4">
      <c r="A1034" s="173">
        <v>17</v>
      </c>
      <c r="B1034" s="2" t="s">
        <v>1134</v>
      </c>
      <c r="C1034" s="1" t="s">
        <v>34</v>
      </c>
      <c r="D1034" s="1" t="s">
        <v>1079</v>
      </c>
      <c r="E1034" s="1" t="s">
        <v>1118</v>
      </c>
      <c r="F1034" s="1" t="s">
        <v>32</v>
      </c>
      <c r="G1034" s="3">
        <v>15000</v>
      </c>
      <c r="H1034" s="56">
        <v>0</v>
      </c>
      <c r="I1034" s="5">
        <v>25</v>
      </c>
      <c r="J1034" s="5">
        <f t="shared" si="305"/>
        <v>430.5</v>
      </c>
      <c r="K1034" s="53">
        <f t="shared" si="306"/>
        <v>1065</v>
      </c>
      <c r="L1034" s="53">
        <f t="shared" si="307"/>
        <v>172.5</v>
      </c>
      <c r="M1034" s="5">
        <f t="shared" si="308"/>
        <v>456</v>
      </c>
      <c r="N1034" s="53">
        <f t="shared" si="309"/>
        <v>1063.5</v>
      </c>
      <c r="O1034" s="6">
        <v>0</v>
      </c>
      <c r="P1034" s="5">
        <f t="shared" si="310"/>
        <v>3187.5</v>
      </c>
      <c r="Q1034" s="5">
        <f t="shared" si="311"/>
        <v>911.5</v>
      </c>
      <c r="R1034" s="5">
        <f t="shared" si="312"/>
        <v>2301</v>
      </c>
      <c r="S1034" s="55">
        <f t="shared" si="313"/>
        <v>14088.5</v>
      </c>
      <c r="T1034" s="1">
        <v>111</v>
      </c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</row>
    <row r="1035" spans="1:168" s="2" customFormat="1" ht="15.6" customHeight="1" x14ac:dyDescent="0.4">
      <c r="A1035" s="173">
        <v>18</v>
      </c>
      <c r="B1035" s="2" t="s">
        <v>1135</v>
      </c>
      <c r="C1035" s="1" t="s">
        <v>34</v>
      </c>
      <c r="D1035" s="1" t="s">
        <v>1079</v>
      </c>
      <c r="E1035" s="1" t="s">
        <v>1118</v>
      </c>
      <c r="F1035" s="1" t="s">
        <v>32</v>
      </c>
      <c r="G1035" s="3">
        <v>15000</v>
      </c>
      <c r="H1035" s="56">
        <v>0</v>
      </c>
      <c r="I1035" s="5">
        <v>25</v>
      </c>
      <c r="J1035" s="5">
        <f t="shared" si="305"/>
        <v>430.5</v>
      </c>
      <c r="K1035" s="53">
        <f t="shared" si="306"/>
        <v>1065</v>
      </c>
      <c r="L1035" s="53">
        <f t="shared" si="307"/>
        <v>172.5</v>
      </c>
      <c r="M1035" s="5">
        <f t="shared" si="308"/>
        <v>456</v>
      </c>
      <c r="N1035" s="53">
        <f t="shared" si="309"/>
        <v>1063.5</v>
      </c>
      <c r="O1035" s="6">
        <v>0</v>
      </c>
      <c r="P1035" s="5">
        <f t="shared" si="310"/>
        <v>3187.5</v>
      </c>
      <c r="Q1035" s="5">
        <f t="shared" si="311"/>
        <v>911.5</v>
      </c>
      <c r="R1035" s="5">
        <f t="shared" si="312"/>
        <v>2301</v>
      </c>
      <c r="S1035" s="55">
        <f t="shared" si="313"/>
        <v>14088.5</v>
      </c>
      <c r="T1035" s="1">
        <v>111</v>
      </c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</row>
    <row r="1036" spans="1:168" s="2" customFormat="1" ht="15.6" customHeight="1" x14ac:dyDescent="0.4">
      <c r="A1036" s="173">
        <v>19</v>
      </c>
      <c r="B1036" s="133" t="s">
        <v>1136</v>
      </c>
      <c r="C1036" s="1" t="s">
        <v>34</v>
      </c>
      <c r="D1036" s="1" t="s">
        <v>1079</v>
      </c>
      <c r="E1036" s="1" t="s">
        <v>1118</v>
      </c>
      <c r="F1036" s="1" t="s">
        <v>32</v>
      </c>
      <c r="G1036" s="3">
        <v>15000</v>
      </c>
      <c r="H1036" s="56">
        <v>0</v>
      </c>
      <c r="I1036" s="5">
        <v>25</v>
      </c>
      <c r="J1036" s="5">
        <f t="shared" si="305"/>
        <v>430.5</v>
      </c>
      <c r="K1036" s="53">
        <f t="shared" si="306"/>
        <v>1065</v>
      </c>
      <c r="L1036" s="53">
        <f t="shared" si="307"/>
        <v>172.5</v>
      </c>
      <c r="M1036" s="5">
        <f t="shared" si="308"/>
        <v>456</v>
      </c>
      <c r="N1036" s="53">
        <f t="shared" si="309"/>
        <v>1063.5</v>
      </c>
      <c r="O1036" s="6">
        <v>0</v>
      </c>
      <c r="P1036" s="5">
        <f t="shared" si="310"/>
        <v>3187.5</v>
      </c>
      <c r="Q1036" s="5">
        <f t="shared" si="311"/>
        <v>911.5</v>
      </c>
      <c r="R1036" s="5">
        <f t="shared" si="312"/>
        <v>2301</v>
      </c>
      <c r="S1036" s="55">
        <f t="shared" si="313"/>
        <v>14088.5</v>
      </c>
      <c r="T1036" s="1">
        <v>111</v>
      </c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</row>
    <row r="1037" spans="1:168" s="2" customFormat="1" ht="15.6" customHeight="1" x14ac:dyDescent="0.4">
      <c r="A1037" s="173">
        <v>20</v>
      </c>
      <c r="B1037" s="2" t="s">
        <v>1137</v>
      </c>
      <c r="C1037" s="1" t="s">
        <v>34</v>
      </c>
      <c r="D1037" s="1" t="s">
        <v>1079</v>
      </c>
      <c r="E1037" s="1" t="s">
        <v>1118</v>
      </c>
      <c r="F1037" s="1" t="s">
        <v>32</v>
      </c>
      <c r="G1037" s="3">
        <v>15000</v>
      </c>
      <c r="H1037" s="56">
        <v>0</v>
      </c>
      <c r="I1037" s="5">
        <v>25</v>
      </c>
      <c r="J1037" s="5">
        <f t="shared" si="305"/>
        <v>430.5</v>
      </c>
      <c r="K1037" s="53">
        <f t="shared" si="306"/>
        <v>1065</v>
      </c>
      <c r="L1037" s="53">
        <f t="shared" si="307"/>
        <v>172.5</v>
      </c>
      <c r="M1037" s="5">
        <f t="shared" si="308"/>
        <v>456</v>
      </c>
      <c r="N1037" s="53">
        <f t="shared" si="309"/>
        <v>1063.5</v>
      </c>
      <c r="O1037" s="6">
        <v>0</v>
      </c>
      <c r="P1037" s="5">
        <f t="shared" si="310"/>
        <v>3187.5</v>
      </c>
      <c r="Q1037" s="5">
        <f t="shared" si="311"/>
        <v>911.5</v>
      </c>
      <c r="R1037" s="5">
        <f t="shared" si="312"/>
        <v>2301</v>
      </c>
      <c r="S1037" s="55">
        <f t="shared" si="313"/>
        <v>14088.5</v>
      </c>
      <c r="T1037" s="1">
        <v>111</v>
      </c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</row>
    <row r="1038" spans="1:168" s="2" customFormat="1" ht="15.6" customHeight="1" x14ac:dyDescent="0.4">
      <c r="A1038" s="173">
        <v>21</v>
      </c>
      <c r="B1038" s="2" t="s">
        <v>1138</v>
      </c>
      <c r="C1038" s="1" t="s">
        <v>34</v>
      </c>
      <c r="D1038" s="1" t="s">
        <v>1079</v>
      </c>
      <c r="E1038" s="1" t="s">
        <v>1118</v>
      </c>
      <c r="F1038" s="1" t="s">
        <v>32</v>
      </c>
      <c r="G1038" s="3">
        <v>15000</v>
      </c>
      <c r="H1038" s="56">
        <v>0</v>
      </c>
      <c r="I1038" s="5">
        <v>25</v>
      </c>
      <c r="J1038" s="5">
        <f t="shared" si="305"/>
        <v>430.5</v>
      </c>
      <c r="K1038" s="53">
        <f t="shared" si="306"/>
        <v>1065</v>
      </c>
      <c r="L1038" s="53">
        <f t="shared" si="307"/>
        <v>172.5</v>
      </c>
      <c r="M1038" s="5">
        <f t="shared" si="308"/>
        <v>456</v>
      </c>
      <c r="N1038" s="53">
        <f t="shared" si="309"/>
        <v>1063.5</v>
      </c>
      <c r="O1038" s="6">
        <v>0</v>
      </c>
      <c r="P1038" s="5">
        <f t="shared" si="310"/>
        <v>3187.5</v>
      </c>
      <c r="Q1038" s="5">
        <f t="shared" si="311"/>
        <v>911.5</v>
      </c>
      <c r="R1038" s="5">
        <f t="shared" si="312"/>
        <v>2301</v>
      </c>
      <c r="S1038" s="55">
        <f t="shared" si="313"/>
        <v>14088.5</v>
      </c>
      <c r="T1038" s="1">
        <v>111</v>
      </c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</row>
    <row r="1039" spans="1:168" s="2" customFormat="1" ht="15.6" customHeight="1" x14ac:dyDescent="0.4">
      <c r="A1039" s="173">
        <v>22</v>
      </c>
      <c r="B1039" s="2" t="s">
        <v>1139</v>
      </c>
      <c r="C1039" s="1" t="s">
        <v>34</v>
      </c>
      <c r="D1039" s="1" t="s">
        <v>1079</v>
      </c>
      <c r="E1039" s="1" t="s">
        <v>1118</v>
      </c>
      <c r="F1039" s="1" t="s">
        <v>32</v>
      </c>
      <c r="G1039" s="3">
        <v>15000</v>
      </c>
      <c r="H1039" s="56">
        <v>0</v>
      </c>
      <c r="I1039" s="5">
        <v>25</v>
      </c>
      <c r="J1039" s="5">
        <f t="shared" si="305"/>
        <v>430.5</v>
      </c>
      <c r="K1039" s="53">
        <f t="shared" si="306"/>
        <v>1065</v>
      </c>
      <c r="L1039" s="53">
        <f t="shared" si="307"/>
        <v>172.5</v>
      </c>
      <c r="M1039" s="5">
        <f t="shared" si="308"/>
        <v>456</v>
      </c>
      <c r="N1039" s="53">
        <f t="shared" si="309"/>
        <v>1063.5</v>
      </c>
      <c r="O1039" s="6">
        <v>0</v>
      </c>
      <c r="P1039" s="5">
        <f t="shared" si="310"/>
        <v>3187.5</v>
      </c>
      <c r="Q1039" s="5">
        <f t="shared" si="311"/>
        <v>911.5</v>
      </c>
      <c r="R1039" s="5">
        <f t="shared" si="312"/>
        <v>2301</v>
      </c>
      <c r="S1039" s="55">
        <f t="shared" si="313"/>
        <v>14088.5</v>
      </c>
      <c r="T1039" s="1">
        <v>111</v>
      </c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</row>
    <row r="1040" spans="1:168" s="2" customFormat="1" ht="15.6" customHeight="1" x14ac:dyDescent="0.4">
      <c r="A1040" s="173">
        <v>23</v>
      </c>
      <c r="B1040" s="2" t="s">
        <v>1140</v>
      </c>
      <c r="C1040" s="1" t="s">
        <v>34</v>
      </c>
      <c r="D1040" s="1" t="s">
        <v>1079</v>
      </c>
      <c r="E1040" s="1" t="s">
        <v>1118</v>
      </c>
      <c r="F1040" s="1" t="s">
        <v>32</v>
      </c>
      <c r="G1040" s="3">
        <v>15000</v>
      </c>
      <c r="H1040" s="56">
        <v>0</v>
      </c>
      <c r="I1040" s="5">
        <v>25</v>
      </c>
      <c r="J1040" s="5">
        <f t="shared" si="305"/>
        <v>430.5</v>
      </c>
      <c r="K1040" s="53">
        <f t="shared" si="306"/>
        <v>1065</v>
      </c>
      <c r="L1040" s="53">
        <v>172.5</v>
      </c>
      <c r="M1040" s="5">
        <f t="shared" si="308"/>
        <v>456</v>
      </c>
      <c r="N1040" s="53">
        <f t="shared" si="309"/>
        <v>1063.5</v>
      </c>
      <c r="O1040" s="6">
        <v>0</v>
      </c>
      <c r="P1040" s="5">
        <f t="shared" si="310"/>
        <v>3187.5</v>
      </c>
      <c r="Q1040" s="5">
        <f t="shared" si="311"/>
        <v>911.5</v>
      </c>
      <c r="R1040" s="5">
        <f t="shared" si="312"/>
        <v>2301</v>
      </c>
      <c r="S1040" s="55">
        <f t="shared" si="313"/>
        <v>14088.5</v>
      </c>
      <c r="T1040" s="1">
        <v>111</v>
      </c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</row>
    <row r="1041" spans="1:168" s="2" customFormat="1" ht="15.6" customHeight="1" x14ac:dyDescent="0.4">
      <c r="A1041" s="173">
        <v>24</v>
      </c>
      <c r="B1041" s="2" t="s">
        <v>1141</v>
      </c>
      <c r="C1041" s="1" t="s">
        <v>34</v>
      </c>
      <c r="D1041" s="1" t="s">
        <v>1079</v>
      </c>
      <c r="E1041" s="1" t="s">
        <v>1118</v>
      </c>
      <c r="F1041" s="1" t="s">
        <v>32</v>
      </c>
      <c r="G1041" s="3">
        <v>15000</v>
      </c>
      <c r="H1041" s="56">
        <v>0</v>
      </c>
      <c r="I1041" s="5">
        <v>25</v>
      </c>
      <c r="J1041" s="5">
        <f t="shared" si="305"/>
        <v>430.5</v>
      </c>
      <c r="K1041" s="53">
        <f t="shared" si="306"/>
        <v>1065</v>
      </c>
      <c r="L1041" s="53">
        <f t="shared" ref="L1041:L1049" si="314">+G1041*1.15%</f>
        <v>172.5</v>
      </c>
      <c r="M1041" s="5">
        <f t="shared" si="308"/>
        <v>456</v>
      </c>
      <c r="N1041" s="53">
        <f t="shared" si="309"/>
        <v>1063.5</v>
      </c>
      <c r="O1041" s="6">
        <v>0</v>
      </c>
      <c r="P1041" s="5">
        <f t="shared" si="310"/>
        <v>3187.5</v>
      </c>
      <c r="Q1041" s="5">
        <f t="shared" si="311"/>
        <v>911.5</v>
      </c>
      <c r="R1041" s="5">
        <f t="shared" si="312"/>
        <v>2301</v>
      </c>
      <c r="S1041" s="55">
        <f t="shared" si="313"/>
        <v>14088.5</v>
      </c>
      <c r="T1041" s="1">
        <v>111</v>
      </c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</row>
    <row r="1042" spans="1:168" s="2" customFormat="1" ht="15.6" customHeight="1" x14ac:dyDescent="0.4">
      <c r="A1042" s="173">
        <v>25</v>
      </c>
      <c r="B1042" s="2" t="s">
        <v>1142</v>
      </c>
      <c r="C1042" s="1" t="s">
        <v>34</v>
      </c>
      <c r="D1042" s="1" t="s">
        <v>1079</v>
      </c>
      <c r="E1042" s="1" t="s">
        <v>1118</v>
      </c>
      <c r="F1042" s="1" t="s">
        <v>32</v>
      </c>
      <c r="G1042" s="3">
        <v>15000</v>
      </c>
      <c r="H1042" s="56">
        <v>0</v>
      </c>
      <c r="I1042" s="5">
        <v>25</v>
      </c>
      <c r="J1042" s="5">
        <f t="shared" si="305"/>
        <v>430.5</v>
      </c>
      <c r="K1042" s="53">
        <f t="shared" si="306"/>
        <v>1065</v>
      </c>
      <c r="L1042" s="53">
        <f t="shared" si="314"/>
        <v>172.5</v>
      </c>
      <c r="M1042" s="5">
        <f t="shared" si="308"/>
        <v>456</v>
      </c>
      <c r="N1042" s="53">
        <f t="shared" si="309"/>
        <v>1063.5</v>
      </c>
      <c r="O1042" s="6">
        <v>0</v>
      </c>
      <c r="P1042" s="5">
        <f t="shared" si="310"/>
        <v>3187.5</v>
      </c>
      <c r="Q1042" s="5">
        <f t="shared" si="311"/>
        <v>911.5</v>
      </c>
      <c r="R1042" s="5">
        <f t="shared" si="312"/>
        <v>2301</v>
      </c>
      <c r="S1042" s="55">
        <f t="shared" si="313"/>
        <v>14088.5</v>
      </c>
      <c r="T1042" s="1">
        <v>111</v>
      </c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</row>
    <row r="1043" spans="1:168" s="2" customFormat="1" ht="15.6" customHeight="1" x14ac:dyDescent="0.4">
      <c r="A1043" s="173">
        <v>26</v>
      </c>
      <c r="B1043" s="2" t="s">
        <v>1143</v>
      </c>
      <c r="C1043" s="1" t="s">
        <v>34</v>
      </c>
      <c r="D1043" s="1" t="s">
        <v>1079</v>
      </c>
      <c r="E1043" s="1" t="s">
        <v>1118</v>
      </c>
      <c r="F1043" s="1" t="s">
        <v>32</v>
      </c>
      <c r="G1043" s="3">
        <v>15000</v>
      </c>
      <c r="H1043" s="56">
        <v>0</v>
      </c>
      <c r="I1043" s="5">
        <v>25</v>
      </c>
      <c r="J1043" s="5">
        <f t="shared" si="305"/>
        <v>430.5</v>
      </c>
      <c r="K1043" s="53">
        <f t="shared" si="306"/>
        <v>1065</v>
      </c>
      <c r="L1043" s="53">
        <f t="shared" si="314"/>
        <v>172.5</v>
      </c>
      <c r="M1043" s="5">
        <f t="shared" si="308"/>
        <v>456</v>
      </c>
      <c r="N1043" s="53">
        <f t="shared" si="309"/>
        <v>1063.5</v>
      </c>
      <c r="O1043" s="6">
        <v>0</v>
      </c>
      <c r="P1043" s="5">
        <f t="shared" si="310"/>
        <v>3187.5</v>
      </c>
      <c r="Q1043" s="5">
        <f t="shared" si="311"/>
        <v>911.5</v>
      </c>
      <c r="R1043" s="5">
        <f t="shared" si="312"/>
        <v>2301</v>
      </c>
      <c r="S1043" s="55">
        <f t="shared" si="313"/>
        <v>14088.5</v>
      </c>
      <c r="T1043" s="1">
        <v>111</v>
      </c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</row>
    <row r="1044" spans="1:168" s="2" customFormat="1" ht="15.6" customHeight="1" x14ac:dyDescent="0.4">
      <c r="A1044" s="173">
        <v>27</v>
      </c>
      <c r="B1044" s="2" t="s">
        <v>1144</v>
      </c>
      <c r="C1044" s="1" t="s">
        <v>34</v>
      </c>
      <c r="D1044" s="1" t="s">
        <v>1079</v>
      </c>
      <c r="E1044" s="1" t="s">
        <v>1118</v>
      </c>
      <c r="F1044" s="1" t="s">
        <v>32</v>
      </c>
      <c r="G1044" s="3">
        <v>15000</v>
      </c>
      <c r="H1044" s="56">
        <v>0</v>
      </c>
      <c r="I1044" s="5">
        <v>25</v>
      </c>
      <c r="J1044" s="5">
        <f t="shared" si="305"/>
        <v>430.5</v>
      </c>
      <c r="K1044" s="53">
        <f t="shared" si="306"/>
        <v>1065</v>
      </c>
      <c r="L1044" s="53">
        <f t="shared" si="314"/>
        <v>172.5</v>
      </c>
      <c r="M1044" s="5">
        <f t="shared" si="308"/>
        <v>456</v>
      </c>
      <c r="N1044" s="53">
        <f t="shared" si="309"/>
        <v>1063.5</v>
      </c>
      <c r="O1044" s="6">
        <v>0</v>
      </c>
      <c r="P1044" s="5">
        <f t="shared" si="310"/>
        <v>3187.5</v>
      </c>
      <c r="Q1044" s="5">
        <f t="shared" si="311"/>
        <v>911.5</v>
      </c>
      <c r="R1044" s="5">
        <f t="shared" si="312"/>
        <v>2301</v>
      </c>
      <c r="S1044" s="55">
        <f t="shared" si="313"/>
        <v>14088.5</v>
      </c>
      <c r="T1044" s="1">
        <v>111</v>
      </c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</row>
    <row r="1045" spans="1:168" s="2" customFormat="1" ht="15.6" customHeight="1" x14ac:dyDescent="0.4">
      <c r="A1045" s="173">
        <v>28</v>
      </c>
      <c r="B1045" s="2" t="s">
        <v>1145</v>
      </c>
      <c r="C1045" s="1" t="s">
        <v>34</v>
      </c>
      <c r="D1045" s="1" t="s">
        <v>1079</v>
      </c>
      <c r="E1045" s="1" t="s">
        <v>1118</v>
      </c>
      <c r="F1045" s="1" t="s">
        <v>32</v>
      </c>
      <c r="G1045" s="3">
        <v>15000</v>
      </c>
      <c r="H1045" s="56">
        <v>0</v>
      </c>
      <c r="I1045" s="5">
        <v>25</v>
      </c>
      <c r="J1045" s="5">
        <f t="shared" si="305"/>
        <v>430.5</v>
      </c>
      <c r="K1045" s="53">
        <f t="shared" si="306"/>
        <v>1065</v>
      </c>
      <c r="L1045" s="53">
        <f t="shared" si="314"/>
        <v>172.5</v>
      </c>
      <c r="M1045" s="5">
        <f t="shared" si="308"/>
        <v>456</v>
      </c>
      <c r="N1045" s="53">
        <f t="shared" si="309"/>
        <v>1063.5</v>
      </c>
      <c r="O1045" s="6">
        <v>0</v>
      </c>
      <c r="P1045" s="5">
        <f t="shared" si="310"/>
        <v>3187.5</v>
      </c>
      <c r="Q1045" s="5">
        <f t="shared" si="311"/>
        <v>911.5</v>
      </c>
      <c r="R1045" s="5">
        <f t="shared" si="312"/>
        <v>2301</v>
      </c>
      <c r="S1045" s="55">
        <f t="shared" si="313"/>
        <v>14088.5</v>
      </c>
      <c r="T1045" s="1">
        <v>111</v>
      </c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</row>
    <row r="1046" spans="1:168" s="2" customFormat="1" ht="15.6" customHeight="1" x14ac:dyDescent="0.4">
      <c r="A1046" s="173">
        <v>29</v>
      </c>
      <c r="B1046" s="133" t="s">
        <v>1146</v>
      </c>
      <c r="C1046" s="1" t="s">
        <v>30</v>
      </c>
      <c r="D1046" s="1" t="s">
        <v>1079</v>
      </c>
      <c r="E1046" s="1" t="s">
        <v>1118</v>
      </c>
      <c r="F1046" s="1" t="s">
        <v>32</v>
      </c>
      <c r="G1046" s="3">
        <v>15000</v>
      </c>
      <c r="H1046" s="56">
        <v>0</v>
      </c>
      <c r="I1046" s="5">
        <v>25</v>
      </c>
      <c r="J1046" s="5">
        <f t="shared" si="305"/>
        <v>430.5</v>
      </c>
      <c r="K1046" s="53">
        <f t="shared" si="306"/>
        <v>1065</v>
      </c>
      <c r="L1046" s="53">
        <f t="shared" si="314"/>
        <v>172.5</v>
      </c>
      <c r="M1046" s="5">
        <f t="shared" si="308"/>
        <v>456</v>
      </c>
      <c r="N1046" s="53">
        <f t="shared" si="309"/>
        <v>1063.5</v>
      </c>
      <c r="O1046" s="6">
        <v>0</v>
      </c>
      <c r="P1046" s="5">
        <f t="shared" si="310"/>
        <v>3187.5</v>
      </c>
      <c r="Q1046" s="5">
        <f t="shared" si="311"/>
        <v>911.5</v>
      </c>
      <c r="R1046" s="5">
        <f t="shared" si="312"/>
        <v>2301</v>
      </c>
      <c r="S1046" s="55">
        <f t="shared" si="313"/>
        <v>14088.5</v>
      </c>
      <c r="T1046" s="1">
        <v>111</v>
      </c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</row>
    <row r="1047" spans="1:168" s="2" customFormat="1" ht="15.6" customHeight="1" x14ac:dyDescent="0.4">
      <c r="A1047" s="173">
        <v>30</v>
      </c>
      <c r="B1047" s="2" t="s">
        <v>1147</v>
      </c>
      <c r="C1047" s="1" t="s">
        <v>34</v>
      </c>
      <c r="D1047" s="1" t="s">
        <v>1079</v>
      </c>
      <c r="E1047" s="1" t="s">
        <v>1118</v>
      </c>
      <c r="F1047" s="1" t="s">
        <v>32</v>
      </c>
      <c r="G1047" s="3">
        <v>15000</v>
      </c>
      <c r="H1047" s="56">
        <v>0</v>
      </c>
      <c r="I1047" s="5">
        <v>25</v>
      </c>
      <c r="J1047" s="5">
        <f t="shared" si="305"/>
        <v>430.5</v>
      </c>
      <c r="K1047" s="53">
        <f t="shared" si="306"/>
        <v>1065</v>
      </c>
      <c r="L1047" s="53">
        <f t="shared" si="314"/>
        <v>172.5</v>
      </c>
      <c r="M1047" s="5">
        <f t="shared" si="308"/>
        <v>456</v>
      </c>
      <c r="N1047" s="53">
        <f t="shared" si="309"/>
        <v>1063.5</v>
      </c>
      <c r="O1047" s="6">
        <v>0</v>
      </c>
      <c r="P1047" s="5">
        <f t="shared" si="310"/>
        <v>3187.5</v>
      </c>
      <c r="Q1047" s="5">
        <f t="shared" si="311"/>
        <v>911.5</v>
      </c>
      <c r="R1047" s="5">
        <f t="shared" si="312"/>
        <v>2301</v>
      </c>
      <c r="S1047" s="55">
        <f t="shared" si="313"/>
        <v>14088.5</v>
      </c>
      <c r="T1047" s="1">
        <v>111</v>
      </c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</row>
    <row r="1048" spans="1:168" s="2" customFormat="1" ht="15.6" customHeight="1" x14ac:dyDescent="0.4">
      <c r="A1048" s="173">
        <v>31</v>
      </c>
      <c r="B1048" s="2" t="s">
        <v>1148</v>
      </c>
      <c r="C1048" s="1" t="s">
        <v>34</v>
      </c>
      <c r="D1048" s="1" t="s">
        <v>1079</v>
      </c>
      <c r="E1048" s="1" t="s">
        <v>1118</v>
      </c>
      <c r="F1048" s="1" t="s">
        <v>32</v>
      </c>
      <c r="G1048" s="3">
        <v>15000</v>
      </c>
      <c r="H1048" s="56">
        <v>0</v>
      </c>
      <c r="I1048" s="5">
        <v>25</v>
      </c>
      <c r="J1048" s="5">
        <f t="shared" si="305"/>
        <v>430.5</v>
      </c>
      <c r="K1048" s="53">
        <f t="shared" si="306"/>
        <v>1065</v>
      </c>
      <c r="L1048" s="53">
        <f t="shared" si="314"/>
        <v>172.5</v>
      </c>
      <c r="M1048" s="5">
        <f t="shared" si="308"/>
        <v>456</v>
      </c>
      <c r="N1048" s="53">
        <f t="shared" si="309"/>
        <v>1063.5</v>
      </c>
      <c r="O1048" s="6">
        <v>0</v>
      </c>
      <c r="P1048" s="5">
        <f t="shared" si="310"/>
        <v>3187.5</v>
      </c>
      <c r="Q1048" s="5">
        <f t="shared" si="311"/>
        <v>911.5</v>
      </c>
      <c r="R1048" s="5">
        <f t="shared" si="312"/>
        <v>2301</v>
      </c>
      <c r="S1048" s="55">
        <f t="shared" si="313"/>
        <v>14088.5</v>
      </c>
      <c r="T1048" s="1">
        <v>111</v>
      </c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</row>
    <row r="1049" spans="1:168" s="2" customFormat="1" ht="15.6" customHeight="1" x14ac:dyDescent="0.4">
      <c r="A1049" s="173">
        <v>32</v>
      </c>
      <c r="B1049" s="2" t="s">
        <v>1149</v>
      </c>
      <c r="C1049" s="1" t="s">
        <v>34</v>
      </c>
      <c r="D1049" s="1" t="s">
        <v>1079</v>
      </c>
      <c r="E1049" s="1" t="s">
        <v>1118</v>
      </c>
      <c r="F1049" s="1" t="s">
        <v>32</v>
      </c>
      <c r="G1049" s="3">
        <v>15000</v>
      </c>
      <c r="H1049" s="56">
        <v>0</v>
      </c>
      <c r="I1049" s="5">
        <v>25</v>
      </c>
      <c r="J1049" s="5">
        <f t="shared" si="305"/>
        <v>430.5</v>
      </c>
      <c r="K1049" s="53">
        <f t="shared" si="306"/>
        <v>1065</v>
      </c>
      <c r="L1049" s="53">
        <f t="shared" si="314"/>
        <v>172.5</v>
      </c>
      <c r="M1049" s="5">
        <f t="shared" si="308"/>
        <v>456</v>
      </c>
      <c r="N1049" s="53">
        <f t="shared" si="309"/>
        <v>1063.5</v>
      </c>
      <c r="O1049" s="6">
        <v>0</v>
      </c>
      <c r="P1049" s="5">
        <f t="shared" si="310"/>
        <v>3187.5</v>
      </c>
      <c r="Q1049" s="5">
        <f t="shared" si="311"/>
        <v>911.5</v>
      </c>
      <c r="R1049" s="5">
        <f t="shared" si="312"/>
        <v>2301</v>
      </c>
      <c r="S1049" s="55">
        <f t="shared" si="313"/>
        <v>14088.5</v>
      </c>
      <c r="T1049" s="1">
        <v>111</v>
      </c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</row>
    <row r="1050" spans="1:168" s="2" customFormat="1" ht="15.6" customHeight="1" x14ac:dyDescent="0.4">
      <c r="A1050" s="173">
        <v>33</v>
      </c>
      <c r="B1050" s="2" t="s">
        <v>1150</v>
      </c>
      <c r="C1050" s="1" t="s">
        <v>34</v>
      </c>
      <c r="D1050" s="1" t="s">
        <v>1079</v>
      </c>
      <c r="E1050" s="1" t="s">
        <v>1118</v>
      </c>
      <c r="F1050" s="1" t="s">
        <v>32</v>
      </c>
      <c r="G1050" s="3">
        <v>15000</v>
      </c>
      <c r="H1050" s="56">
        <v>0</v>
      </c>
      <c r="I1050" s="5">
        <v>25</v>
      </c>
      <c r="J1050" s="5">
        <f t="shared" si="305"/>
        <v>430.5</v>
      </c>
      <c r="K1050" s="53">
        <f t="shared" si="306"/>
        <v>1065</v>
      </c>
      <c r="L1050" s="53">
        <v>172.5</v>
      </c>
      <c r="M1050" s="5">
        <f t="shared" si="308"/>
        <v>456</v>
      </c>
      <c r="N1050" s="53">
        <f t="shared" si="309"/>
        <v>1063.5</v>
      </c>
      <c r="O1050" s="6">
        <v>0</v>
      </c>
      <c r="P1050" s="5">
        <f t="shared" si="310"/>
        <v>3187.5</v>
      </c>
      <c r="Q1050" s="5">
        <f t="shared" si="311"/>
        <v>911.5</v>
      </c>
      <c r="R1050" s="5">
        <f t="shared" si="312"/>
        <v>2301</v>
      </c>
      <c r="S1050" s="55">
        <f t="shared" si="313"/>
        <v>14088.5</v>
      </c>
      <c r="T1050" s="1">
        <v>111</v>
      </c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</row>
    <row r="1051" spans="1:168" s="2" customFormat="1" ht="15.6" customHeight="1" x14ac:dyDescent="0.4">
      <c r="A1051" s="173">
        <v>34</v>
      </c>
      <c r="B1051" s="2" t="s">
        <v>1151</v>
      </c>
      <c r="C1051" s="1" t="s">
        <v>34</v>
      </c>
      <c r="D1051" s="1" t="s">
        <v>1079</v>
      </c>
      <c r="E1051" s="1" t="s">
        <v>1118</v>
      </c>
      <c r="F1051" s="1" t="s">
        <v>32</v>
      </c>
      <c r="G1051" s="3">
        <v>15000</v>
      </c>
      <c r="H1051" s="56">
        <v>0</v>
      </c>
      <c r="I1051" s="5">
        <v>25</v>
      </c>
      <c r="J1051" s="5">
        <f t="shared" si="305"/>
        <v>430.5</v>
      </c>
      <c r="K1051" s="53">
        <f t="shared" si="306"/>
        <v>1065</v>
      </c>
      <c r="L1051" s="53">
        <f t="shared" ref="L1051:L1114" si="315">+G1051*1.15%</f>
        <v>172.5</v>
      </c>
      <c r="M1051" s="5">
        <f t="shared" si="308"/>
        <v>456</v>
      </c>
      <c r="N1051" s="53">
        <f t="shared" si="309"/>
        <v>1063.5</v>
      </c>
      <c r="O1051" s="6">
        <v>0</v>
      </c>
      <c r="P1051" s="5">
        <f t="shared" si="310"/>
        <v>3187.5</v>
      </c>
      <c r="Q1051" s="5">
        <f t="shared" si="311"/>
        <v>911.5</v>
      </c>
      <c r="R1051" s="5">
        <f t="shared" si="312"/>
        <v>2301</v>
      </c>
      <c r="S1051" s="55">
        <f t="shared" si="313"/>
        <v>14088.5</v>
      </c>
      <c r="T1051" s="1">
        <v>111</v>
      </c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</row>
    <row r="1052" spans="1:168" s="2" customFormat="1" ht="15.6" customHeight="1" x14ac:dyDescent="0.4">
      <c r="A1052" s="173">
        <v>35</v>
      </c>
      <c r="B1052" s="2" t="s">
        <v>1152</v>
      </c>
      <c r="C1052" s="1" t="s">
        <v>34</v>
      </c>
      <c r="D1052" s="1" t="s">
        <v>1079</v>
      </c>
      <c r="E1052" s="1" t="s">
        <v>1118</v>
      </c>
      <c r="F1052" s="1" t="s">
        <v>32</v>
      </c>
      <c r="G1052" s="3">
        <v>15000</v>
      </c>
      <c r="H1052" s="56">
        <v>0</v>
      </c>
      <c r="I1052" s="5">
        <v>25</v>
      </c>
      <c r="J1052" s="5">
        <f t="shared" si="305"/>
        <v>430.5</v>
      </c>
      <c r="K1052" s="53">
        <f t="shared" si="306"/>
        <v>1065</v>
      </c>
      <c r="L1052" s="53">
        <f t="shared" si="315"/>
        <v>172.5</v>
      </c>
      <c r="M1052" s="5">
        <f t="shared" si="308"/>
        <v>456</v>
      </c>
      <c r="N1052" s="53">
        <f t="shared" si="309"/>
        <v>1063.5</v>
      </c>
      <c r="O1052" s="6">
        <v>0</v>
      </c>
      <c r="P1052" s="5">
        <f t="shared" si="310"/>
        <v>3187.5</v>
      </c>
      <c r="Q1052" s="5">
        <f t="shared" si="311"/>
        <v>911.5</v>
      </c>
      <c r="R1052" s="5">
        <f t="shared" si="312"/>
        <v>2301</v>
      </c>
      <c r="S1052" s="55">
        <f t="shared" si="313"/>
        <v>14088.5</v>
      </c>
      <c r="T1052" s="1">
        <v>111</v>
      </c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</row>
    <row r="1053" spans="1:168" s="2" customFormat="1" ht="15.6" customHeight="1" x14ac:dyDescent="0.4">
      <c r="A1053" s="173">
        <v>36</v>
      </c>
      <c r="B1053" s="2" t="s">
        <v>1153</v>
      </c>
      <c r="C1053" s="1" t="s">
        <v>34</v>
      </c>
      <c r="D1053" s="1" t="s">
        <v>1079</v>
      </c>
      <c r="E1053" s="1" t="s">
        <v>1118</v>
      </c>
      <c r="F1053" s="1" t="s">
        <v>32</v>
      </c>
      <c r="G1053" s="3">
        <v>15000</v>
      </c>
      <c r="H1053" s="56">
        <v>0</v>
      </c>
      <c r="I1053" s="5">
        <v>25</v>
      </c>
      <c r="J1053" s="5">
        <f t="shared" si="305"/>
        <v>430.5</v>
      </c>
      <c r="K1053" s="53">
        <f t="shared" si="306"/>
        <v>1065</v>
      </c>
      <c r="L1053" s="53">
        <f t="shared" si="315"/>
        <v>172.5</v>
      </c>
      <c r="M1053" s="5">
        <f t="shared" si="308"/>
        <v>456</v>
      </c>
      <c r="N1053" s="53">
        <f t="shared" si="309"/>
        <v>1063.5</v>
      </c>
      <c r="O1053" s="6">
        <v>0</v>
      </c>
      <c r="P1053" s="5">
        <f t="shared" si="310"/>
        <v>3187.5</v>
      </c>
      <c r="Q1053" s="5">
        <f t="shared" si="311"/>
        <v>911.5</v>
      </c>
      <c r="R1053" s="5">
        <f t="shared" si="312"/>
        <v>2301</v>
      </c>
      <c r="S1053" s="55">
        <f t="shared" si="313"/>
        <v>14088.5</v>
      </c>
      <c r="T1053" s="1">
        <v>111</v>
      </c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</row>
    <row r="1054" spans="1:168" s="2" customFormat="1" ht="15.6" customHeight="1" x14ac:dyDescent="0.4">
      <c r="A1054" s="173">
        <v>37</v>
      </c>
      <c r="B1054" s="2" t="s">
        <v>1154</v>
      </c>
      <c r="C1054" s="1" t="s">
        <v>34</v>
      </c>
      <c r="D1054" s="1" t="s">
        <v>1079</v>
      </c>
      <c r="E1054" s="1" t="s">
        <v>1118</v>
      </c>
      <c r="F1054" s="1" t="s">
        <v>32</v>
      </c>
      <c r="G1054" s="3">
        <v>15000</v>
      </c>
      <c r="H1054" s="56">
        <v>0</v>
      </c>
      <c r="I1054" s="5">
        <v>25</v>
      </c>
      <c r="J1054" s="5">
        <f t="shared" si="305"/>
        <v>430.5</v>
      </c>
      <c r="K1054" s="53">
        <f t="shared" si="306"/>
        <v>1065</v>
      </c>
      <c r="L1054" s="53">
        <f t="shared" si="315"/>
        <v>172.5</v>
      </c>
      <c r="M1054" s="5">
        <f t="shared" si="308"/>
        <v>456</v>
      </c>
      <c r="N1054" s="53">
        <f t="shared" si="309"/>
        <v>1063.5</v>
      </c>
      <c r="O1054" s="6">
        <v>0</v>
      </c>
      <c r="P1054" s="5">
        <f t="shared" si="310"/>
        <v>3187.5</v>
      </c>
      <c r="Q1054" s="5">
        <f t="shared" si="311"/>
        <v>911.5</v>
      </c>
      <c r="R1054" s="5">
        <f t="shared" si="312"/>
        <v>2301</v>
      </c>
      <c r="S1054" s="55">
        <f t="shared" si="313"/>
        <v>14088.5</v>
      </c>
      <c r="T1054" s="1">
        <v>111</v>
      </c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</row>
    <row r="1055" spans="1:168" s="2" customFormat="1" ht="15.6" customHeight="1" x14ac:dyDescent="0.4">
      <c r="A1055" s="173">
        <v>38</v>
      </c>
      <c r="B1055" s="133" t="s">
        <v>1155</v>
      </c>
      <c r="C1055" s="1" t="s">
        <v>34</v>
      </c>
      <c r="D1055" s="1" t="s">
        <v>1079</v>
      </c>
      <c r="E1055" s="1" t="s">
        <v>1118</v>
      </c>
      <c r="F1055" s="1" t="s">
        <v>32</v>
      </c>
      <c r="G1055" s="3">
        <v>15000</v>
      </c>
      <c r="H1055" s="56">
        <v>0</v>
      </c>
      <c r="I1055" s="5">
        <v>25</v>
      </c>
      <c r="J1055" s="5">
        <f t="shared" si="305"/>
        <v>430.5</v>
      </c>
      <c r="K1055" s="53">
        <f t="shared" si="306"/>
        <v>1065</v>
      </c>
      <c r="L1055" s="53">
        <f t="shared" si="315"/>
        <v>172.5</v>
      </c>
      <c r="M1055" s="5">
        <f t="shared" si="308"/>
        <v>456</v>
      </c>
      <c r="N1055" s="53">
        <f t="shared" si="309"/>
        <v>1063.5</v>
      </c>
      <c r="O1055" s="6">
        <v>0</v>
      </c>
      <c r="P1055" s="5">
        <f t="shared" si="310"/>
        <v>3187.5</v>
      </c>
      <c r="Q1055" s="5">
        <f t="shared" si="311"/>
        <v>911.5</v>
      </c>
      <c r="R1055" s="5">
        <f t="shared" si="312"/>
        <v>2301</v>
      </c>
      <c r="S1055" s="55">
        <f t="shared" si="313"/>
        <v>14088.5</v>
      </c>
      <c r="T1055" s="1">
        <v>111</v>
      </c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</row>
    <row r="1056" spans="1:168" s="2" customFormat="1" ht="15.6" customHeight="1" x14ac:dyDescent="0.4">
      <c r="A1056" s="173">
        <v>39</v>
      </c>
      <c r="B1056" s="133" t="s">
        <v>1156</v>
      </c>
      <c r="C1056" s="1" t="s">
        <v>34</v>
      </c>
      <c r="D1056" s="1" t="s">
        <v>1079</v>
      </c>
      <c r="E1056" s="1" t="s">
        <v>1118</v>
      </c>
      <c r="F1056" s="1" t="s">
        <v>32</v>
      </c>
      <c r="G1056" s="3">
        <v>15000</v>
      </c>
      <c r="H1056" s="56">
        <v>0</v>
      </c>
      <c r="I1056" s="5">
        <v>25</v>
      </c>
      <c r="J1056" s="5">
        <f t="shared" si="305"/>
        <v>430.5</v>
      </c>
      <c r="K1056" s="53">
        <f t="shared" si="306"/>
        <v>1065</v>
      </c>
      <c r="L1056" s="53">
        <f t="shared" si="315"/>
        <v>172.5</v>
      </c>
      <c r="M1056" s="5">
        <f t="shared" si="308"/>
        <v>456</v>
      </c>
      <c r="N1056" s="53">
        <f t="shared" si="309"/>
        <v>1063.5</v>
      </c>
      <c r="O1056" s="6">
        <v>0</v>
      </c>
      <c r="P1056" s="5">
        <f t="shared" si="310"/>
        <v>3187.5</v>
      </c>
      <c r="Q1056" s="5">
        <f t="shared" si="311"/>
        <v>911.5</v>
      </c>
      <c r="R1056" s="5">
        <f t="shared" si="312"/>
        <v>2301</v>
      </c>
      <c r="S1056" s="55">
        <f t="shared" si="313"/>
        <v>14088.5</v>
      </c>
      <c r="T1056" s="1">
        <v>111</v>
      </c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</row>
    <row r="1057" spans="1:168" s="2" customFormat="1" ht="15.6" customHeight="1" x14ac:dyDescent="0.4">
      <c r="A1057" s="173">
        <v>40</v>
      </c>
      <c r="B1057" s="133" t="s">
        <v>1157</v>
      </c>
      <c r="C1057" s="1" t="s">
        <v>34</v>
      </c>
      <c r="D1057" s="1" t="s">
        <v>1079</v>
      </c>
      <c r="E1057" s="1" t="s">
        <v>1118</v>
      </c>
      <c r="F1057" s="1" t="s">
        <v>32</v>
      </c>
      <c r="G1057" s="3">
        <v>15000</v>
      </c>
      <c r="H1057" s="56">
        <v>0</v>
      </c>
      <c r="I1057" s="5">
        <v>25</v>
      </c>
      <c r="J1057" s="5">
        <f t="shared" si="305"/>
        <v>430.5</v>
      </c>
      <c r="K1057" s="53">
        <f t="shared" si="306"/>
        <v>1065</v>
      </c>
      <c r="L1057" s="53">
        <f t="shared" si="315"/>
        <v>172.5</v>
      </c>
      <c r="M1057" s="5">
        <f t="shared" si="308"/>
        <v>456</v>
      </c>
      <c r="N1057" s="53">
        <f t="shared" si="309"/>
        <v>1063.5</v>
      </c>
      <c r="O1057" s="6">
        <v>0</v>
      </c>
      <c r="P1057" s="5">
        <f t="shared" si="310"/>
        <v>3187.5</v>
      </c>
      <c r="Q1057" s="5">
        <f t="shared" si="311"/>
        <v>911.5</v>
      </c>
      <c r="R1057" s="5">
        <f t="shared" si="312"/>
        <v>2301</v>
      </c>
      <c r="S1057" s="55">
        <f t="shared" si="313"/>
        <v>14088.5</v>
      </c>
      <c r="T1057" s="1">
        <v>111</v>
      </c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</row>
    <row r="1058" spans="1:168" s="2" customFormat="1" ht="15.6" customHeight="1" x14ac:dyDescent="0.4">
      <c r="A1058" s="173">
        <v>41</v>
      </c>
      <c r="B1058" s="2" t="s">
        <v>1158</v>
      </c>
      <c r="C1058" s="1" t="s">
        <v>34</v>
      </c>
      <c r="D1058" s="1" t="s">
        <v>1079</v>
      </c>
      <c r="E1058" s="1" t="s">
        <v>1118</v>
      </c>
      <c r="F1058" s="1" t="s">
        <v>32</v>
      </c>
      <c r="G1058" s="3">
        <v>15000</v>
      </c>
      <c r="H1058" s="56">
        <v>0</v>
      </c>
      <c r="I1058" s="5">
        <v>25</v>
      </c>
      <c r="J1058" s="5">
        <f t="shared" si="305"/>
        <v>430.5</v>
      </c>
      <c r="K1058" s="53">
        <f t="shared" si="306"/>
        <v>1065</v>
      </c>
      <c r="L1058" s="53">
        <f t="shared" si="315"/>
        <v>172.5</v>
      </c>
      <c r="M1058" s="5">
        <f t="shared" si="308"/>
        <v>456</v>
      </c>
      <c r="N1058" s="53">
        <f t="shared" si="309"/>
        <v>1063.5</v>
      </c>
      <c r="O1058" s="6">
        <v>0</v>
      </c>
      <c r="P1058" s="5">
        <f t="shared" si="310"/>
        <v>3187.5</v>
      </c>
      <c r="Q1058" s="5">
        <f t="shared" si="311"/>
        <v>911.5</v>
      </c>
      <c r="R1058" s="5">
        <f t="shared" si="312"/>
        <v>2301</v>
      </c>
      <c r="S1058" s="55">
        <f t="shared" si="313"/>
        <v>14088.5</v>
      </c>
      <c r="T1058" s="1">
        <v>111</v>
      </c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</row>
    <row r="1059" spans="1:168" s="2" customFormat="1" ht="15.6" customHeight="1" x14ac:dyDescent="0.4">
      <c r="A1059" s="173">
        <v>42</v>
      </c>
      <c r="B1059" s="2" t="s">
        <v>1159</v>
      </c>
      <c r="C1059" s="1" t="s">
        <v>34</v>
      </c>
      <c r="D1059" s="1" t="s">
        <v>1079</v>
      </c>
      <c r="E1059" s="1" t="s">
        <v>1118</v>
      </c>
      <c r="F1059" s="1" t="s">
        <v>32</v>
      </c>
      <c r="G1059" s="3">
        <v>15000</v>
      </c>
      <c r="H1059" s="56">
        <v>0</v>
      </c>
      <c r="I1059" s="5">
        <v>25</v>
      </c>
      <c r="J1059" s="5">
        <f t="shared" si="305"/>
        <v>430.5</v>
      </c>
      <c r="K1059" s="53">
        <f t="shared" si="306"/>
        <v>1065</v>
      </c>
      <c r="L1059" s="53">
        <f t="shared" si="315"/>
        <v>172.5</v>
      </c>
      <c r="M1059" s="5">
        <f t="shared" si="308"/>
        <v>456</v>
      </c>
      <c r="N1059" s="53">
        <f t="shared" si="309"/>
        <v>1063.5</v>
      </c>
      <c r="O1059" s="6">
        <v>0</v>
      </c>
      <c r="P1059" s="5">
        <f t="shared" si="310"/>
        <v>3187.5</v>
      </c>
      <c r="Q1059" s="5">
        <f t="shared" si="311"/>
        <v>911.5</v>
      </c>
      <c r="R1059" s="5">
        <f t="shared" si="312"/>
        <v>2301</v>
      </c>
      <c r="S1059" s="55">
        <f t="shared" si="313"/>
        <v>14088.5</v>
      </c>
      <c r="T1059" s="1">
        <v>111</v>
      </c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</row>
    <row r="1060" spans="1:168" s="2" customFormat="1" ht="15.6" customHeight="1" x14ac:dyDescent="0.4">
      <c r="A1060" s="173">
        <v>43</v>
      </c>
      <c r="B1060" s="2" t="s">
        <v>1160</v>
      </c>
      <c r="C1060" s="1" t="s">
        <v>34</v>
      </c>
      <c r="D1060" s="1" t="s">
        <v>1079</v>
      </c>
      <c r="E1060" s="1" t="s">
        <v>1118</v>
      </c>
      <c r="F1060" s="1" t="s">
        <v>32</v>
      </c>
      <c r="G1060" s="3">
        <v>15000</v>
      </c>
      <c r="H1060" s="56">
        <v>0</v>
      </c>
      <c r="I1060" s="5">
        <v>25</v>
      </c>
      <c r="J1060" s="5">
        <f t="shared" si="305"/>
        <v>430.5</v>
      </c>
      <c r="K1060" s="53">
        <f t="shared" si="306"/>
        <v>1065</v>
      </c>
      <c r="L1060" s="53">
        <f t="shared" si="315"/>
        <v>172.5</v>
      </c>
      <c r="M1060" s="5">
        <f t="shared" si="308"/>
        <v>456</v>
      </c>
      <c r="N1060" s="53">
        <f t="shared" si="309"/>
        <v>1063.5</v>
      </c>
      <c r="O1060" s="6">
        <v>1587.38</v>
      </c>
      <c r="P1060" s="5">
        <f t="shared" si="310"/>
        <v>3187.5</v>
      </c>
      <c r="Q1060" s="5">
        <f t="shared" si="311"/>
        <v>2498.88</v>
      </c>
      <c r="R1060" s="5">
        <f t="shared" si="312"/>
        <v>2301</v>
      </c>
      <c r="S1060" s="55">
        <f t="shared" si="313"/>
        <v>12501.119999999999</v>
      </c>
      <c r="T1060" s="1">
        <v>111</v>
      </c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</row>
    <row r="1061" spans="1:168" s="2" customFormat="1" ht="15.6" customHeight="1" x14ac:dyDescent="0.4">
      <c r="A1061" s="173">
        <v>44</v>
      </c>
      <c r="B1061" s="2" t="s">
        <v>1161</v>
      </c>
      <c r="C1061" s="1" t="s">
        <v>34</v>
      </c>
      <c r="D1061" s="1" t="s">
        <v>1079</v>
      </c>
      <c r="E1061" s="1" t="s">
        <v>1118</v>
      </c>
      <c r="F1061" s="1" t="s">
        <v>32</v>
      </c>
      <c r="G1061" s="3">
        <v>15000</v>
      </c>
      <c r="H1061" s="56">
        <v>0</v>
      </c>
      <c r="I1061" s="5">
        <v>25</v>
      </c>
      <c r="J1061" s="5">
        <f t="shared" si="305"/>
        <v>430.5</v>
      </c>
      <c r="K1061" s="53">
        <f t="shared" si="306"/>
        <v>1065</v>
      </c>
      <c r="L1061" s="53">
        <f t="shared" si="315"/>
        <v>172.5</v>
      </c>
      <c r="M1061" s="5">
        <f t="shared" si="308"/>
        <v>456</v>
      </c>
      <c r="N1061" s="53">
        <f t="shared" si="309"/>
        <v>1063.5</v>
      </c>
      <c r="O1061" s="6">
        <v>0</v>
      </c>
      <c r="P1061" s="5">
        <f t="shared" si="310"/>
        <v>3187.5</v>
      </c>
      <c r="Q1061" s="5">
        <f t="shared" si="311"/>
        <v>911.5</v>
      </c>
      <c r="R1061" s="5">
        <f t="shared" si="312"/>
        <v>2301</v>
      </c>
      <c r="S1061" s="55">
        <f t="shared" si="313"/>
        <v>14088.5</v>
      </c>
      <c r="T1061" s="1">
        <v>111</v>
      </c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</row>
    <row r="1062" spans="1:168" s="2" customFormat="1" ht="15.6" customHeight="1" x14ac:dyDescent="0.4">
      <c r="A1062" s="173">
        <v>45</v>
      </c>
      <c r="B1062" s="2" t="s">
        <v>1162</v>
      </c>
      <c r="C1062" s="1" t="s">
        <v>34</v>
      </c>
      <c r="D1062" s="1" t="s">
        <v>1079</v>
      </c>
      <c r="E1062" s="1" t="s">
        <v>1118</v>
      </c>
      <c r="F1062" s="1" t="s">
        <v>32</v>
      </c>
      <c r="G1062" s="3">
        <v>15000</v>
      </c>
      <c r="H1062" s="56">
        <v>0</v>
      </c>
      <c r="I1062" s="5">
        <v>25</v>
      </c>
      <c r="J1062" s="5">
        <f t="shared" si="305"/>
        <v>430.5</v>
      </c>
      <c r="K1062" s="53">
        <f t="shared" si="306"/>
        <v>1065</v>
      </c>
      <c r="L1062" s="53">
        <f t="shared" si="315"/>
        <v>172.5</v>
      </c>
      <c r="M1062" s="5">
        <f t="shared" si="308"/>
        <v>456</v>
      </c>
      <c r="N1062" s="53">
        <f t="shared" si="309"/>
        <v>1063.5</v>
      </c>
      <c r="O1062" s="6">
        <v>0</v>
      </c>
      <c r="P1062" s="5">
        <f t="shared" si="310"/>
        <v>3187.5</v>
      </c>
      <c r="Q1062" s="5">
        <f t="shared" si="311"/>
        <v>911.5</v>
      </c>
      <c r="R1062" s="5">
        <f t="shared" si="312"/>
        <v>2301</v>
      </c>
      <c r="S1062" s="55">
        <f t="shared" si="313"/>
        <v>14088.5</v>
      </c>
      <c r="T1062" s="1">
        <v>111</v>
      </c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</row>
    <row r="1063" spans="1:168" s="112" customFormat="1" ht="15.6" customHeight="1" x14ac:dyDescent="0.4">
      <c r="A1063" s="173">
        <v>46</v>
      </c>
      <c r="B1063" s="2" t="s">
        <v>1163</v>
      </c>
      <c r="C1063" s="1" t="s">
        <v>34</v>
      </c>
      <c r="D1063" s="1" t="s">
        <v>1079</v>
      </c>
      <c r="E1063" s="1" t="s">
        <v>1118</v>
      </c>
      <c r="F1063" s="1" t="s">
        <v>32</v>
      </c>
      <c r="G1063" s="3">
        <v>15000</v>
      </c>
      <c r="H1063" s="56">
        <v>0</v>
      </c>
      <c r="I1063" s="5">
        <v>25</v>
      </c>
      <c r="J1063" s="5">
        <f t="shared" si="305"/>
        <v>430.5</v>
      </c>
      <c r="K1063" s="53">
        <f t="shared" si="306"/>
        <v>1065</v>
      </c>
      <c r="L1063" s="53">
        <f t="shared" si="315"/>
        <v>172.5</v>
      </c>
      <c r="M1063" s="5">
        <f t="shared" si="308"/>
        <v>456</v>
      </c>
      <c r="N1063" s="53">
        <f t="shared" si="309"/>
        <v>1063.5</v>
      </c>
      <c r="O1063" s="6">
        <v>0</v>
      </c>
      <c r="P1063" s="5">
        <f t="shared" si="310"/>
        <v>3187.5</v>
      </c>
      <c r="Q1063" s="5">
        <f t="shared" si="311"/>
        <v>911.5</v>
      </c>
      <c r="R1063" s="5">
        <f t="shared" si="312"/>
        <v>2301</v>
      </c>
      <c r="S1063" s="55">
        <f t="shared" si="313"/>
        <v>14088.5</v>
      </c>
      <c r="T1063" s="1">
        <v>111</v>
      </c>
      <c r="U1063" s="111"/>
      <c r="V1063" s="111"/>
      <c r="W1063" s="111"/>
      <c r="X1063" s="111"/>
      <c r="Y1063" s="111"/>
      <c r="Z1063" s="111"/>
      <c r="AA1063" s="111"/>
      <c r="AB1063" s="111"/>
      <c r="AC1063" s="111"/>
      <c r="AD1063" s="111"/>
      <c r="AE1063" s="111"/>
      <c r="AF1063" s="111"/>
      <c r="AG1063" s="111"/>
      <c r="AH1063" s="111"/>
      <c r="AI1063" s="111"/>
      <c r="AJ1063" s="111"/>
      <c r="AK1063" s="111"/>
      <c r="AL1063" s="111"/>
      <c r="AM1063" s="111"/>
      <c r="AN1063" s="111"/>
      <c r="AO1063" s="111"/>
      <c r="AP1063" s="111"/>
      <c r="AQ1063" s="111"/>
      <c r="AR1063" s="111"/>
      <c r="AS1063" s="111"/>
      <c r="AT1063" s="111"/>
      <c r="AU1063" s="111"/>
      <c r="AV1063" s="111"/>
      <c r="AW1063" s="111"/>
      <c r="AX1063" s="111"/>
      <c r="AY1063" s="111"/>
      <c r="AZ1063" s="111"/>
      <c r="BA1063" s="111"/>
      <c r="BB1063" s="111"/>
      <c r="BC1063" s="111"/>
      <c r="BD1063" s="111"/>
      <c r="BE1063" s="111"/>
      <c r="BF1063" s="111"/>
      <c r="BG1063" s="111"/>
      <c r="BH1063" s="111"/>
      <c r="BI1063" s="111"/>
      <c r="BJ1063" s="111"/>
      <c r="BK1063" s="111"/>
      <c r="BL1063" s="111"/>
      <c r="BM1063" s="111"/>
      <c r="BN1063" s="111"/>
      <c r="BO1063" s="111"/>
      <c r="BP1063" s="111"/>
      <c r="BQ1063" s="111"/>
      <c r="BR1063" s="111"/>
      <c r="BS1063" s="111"/>
      <c r="BT1063" s="111"/>
      <c r="BU1063" s="111"/>
      <c r="BV1063" s="111"/>
      <c r="BW1063" s="111"/>
      <c r="BX1063" s="111"/>
      <c r="BY1063" s="111"/>
      <c r="BZ1063" s="111"/>
      <c r="CA1063" s="111"/>
      <c r="CB1063" s="111"/>
      <c r="CC1063" s="111"/>
      <c r="CD1063" s="111"/>
      <c r="CE1063" s="111"/>
      <c r="CF1063" s="111"/>
      <c r="CG1063" s="111"/>
      <c r="CH1063" s="111"/>
      <c r="CI1063" s="111"/>
      <c r="CJ1063" s="111"/>
      <c r="CK1063" s="111"/>
      <c r="CL1063" s="111"/>
      <c r="CM1063" s="111"/>
      <c r="CN1063" s="111"/>
      <c r="CO1063" s="111"/>
      <c r="CP1063" s="111"/>
      <c r="CQ1063" s="111"/>
      <c r="CR1063" s="111"/>
      <c r="CS1063" s="111"/>
      <c r="CT1063" s="111"/>
      <c r="CU1063" s="111"/>
      <c r="CV1063" s="111"/>
      <c r="CW1063" s="111"/>
      <c r="CX1063" s="111"/>
      <c r="CY1063" s="111"/>
      <c r="CZ1063" s="111"/>
      <c r="DA1063" s="111"/>
      <c r="DB1063" s="111"/>
      <c r="DC1063" s="111"/>
      <c r="DD1063" s="111"/>
      <c r="DE1063" s="111"/>
      <c r="DF1063" s="111"/>
      <c r="DG1063" s="111"/>
      <c r="DH1063" s="111"/>
      <c r="DI1063" s="111"/>
      <c r="DJ1063" s="111"/>
      <c r="DK1063" s="111"/>
      <c r="DL1063" s="111"/>
      <c r="DM1063" s="111"/>
      <c r="DN1063" s="111"/>
      <c r="DO1063" s="111"/>
      <c r="DP1063" s="111"/>
      <c r="DQ1063" s="111"/>
      <c r="DR1063" s="111"/>
      <c r="DS1063" s="111"/>
      <c r="DT1063" s="111"/>
      <c r="DU1063" s="111"/>
      <c r="DV1063" s="111"/>
      <c r="DW1063" s="111"/>
      <c r="DX1063" s="111"/>
      <c r="DY1063" s="111"/>
      <c r="DZ1063" s="111"/>
      <c r="EA1063" s="111"/>
      <c r="EB1063" s="111"/>
      <c r="EC1063" s="111"/>
      <c r="ED1063" s="111"/>
      <c r="EE1063" s="111"/>
      <c r="EF1063" s="111"/>
      <c r="EG1063" s="111"/>
      <c r="EH1063" s="111"/>
      <c r="EI1063" s="111"/>
      <c r="EJ1063" s="111"/>
      <c r="EK1063" s="111"/>
      <c r="EL1063" s="111"/>
      <c r="EM1063" s="111"/>
      <c r="EN1063" s="111"/>
      <c r="EO1063" s="111"/>
      <c r="EP1063" s="111"/>
      <c r="EQ1063" s="111"/>
      <c r="ER1063" s="111"/>
      <c r="ES1063" s="111"/>
      <c r="ET1063" s="111"/>
      <c r="EU1063" s="111"/>
      <c r="EV1063" s="111"/>
      <c r="EW1063" s="111"/>
      <c r="EX1063" s="111"/>
      <c r="EY1063" s="111"/>
      <c r="EZ1063" s="111"/>
      <c r="FA1063" s="111"/>
      <c r="FB1063" s="111"/>
      <c r="FC1063" s="111"/>
      <c r="FD1063" s="111"/>
      <c r="FE1063" s="111"/>
      <c r="FF1063" s="111"/>
      <c r="FG1063" s="111"/>
      <c r="FH1063" s="111"/>
      <c r="FI1063" s="111"/>
      <c r="FJ1063" s="111"/>
      <c r="FK1063" s="111"/>
      <c r="FL1063" s="111"/>
    </row>
    <row r="1064" spans="1:168" s="112" customFormat="1" ht="15.6" customHeight="1" x14ac:dyDescent="0.4">
      <c r="A1064" s="173">
        <v>47</v>
      </c>
      <c r="B1064" s="2" t="s">
        <v>1164</v>
      </c>
      <c r="C1064" s="1" t="s">
        <v>34</v>
      </c>
      <c r="D1064" s="1" t="s">
        <v>1079</v>
      </c>
      <c r="E1064" s="1" t="s">
        <v>1118</v>
      </c>
      <c r="F1064" s="1" t="s">
        <v>32</v>
      </c>
      <c r="G1064" s="3">
        <v>15000</v>
      </c>
      <c r="H1064" s="56">
        <v>0</v>
      </c>
      <c r="I1064" s="5">
        <v>25</v>
      </c>
      <c r="J1064" s="5">
        <f t="shared" si="305"/>
        <v>430.5</v>
      </c>
      <c r="K1064" s="53">
        <f t="shared" si="306"/>
        <v>1065</v>
      </c>
      <c r="L1064" s="53">
        <f t="shared" si="315"/>
        <v>172.5</v>
      </c>
      <c r="M1064" s="5">
        <f t="shared" si="308"/>
        <v>456</v>
      </c>
      <c r="N1064" s="53">
        <f t="shared" si="309"/>
        <v>1063.5</v>
      </c>
      <c r="O1064" s="6">
        <v>0</v>
      </c>
      <c r="P1064" s="5">
        <f t="shared" si="310"/>
        <v>3187.5</v>
      </c>
      <c r="Q1064" s="5">
        <f t="shared" si="311"/>
        <v>911.5</v>
      </c>
      <c r="R1064" s="5">
        <f t="shared" si="312"/>
        <v>2301</v>
      </c>
      <c r="S1064" s="55">
        <f t="shared" si="313"/>
        <v>14088.5</v>
      </c>
      <c r="T1064" s="1">
        <v>111</v>
      </c>
      <c r="U1064" s="111"/>
      <c r="V1064" s="111"/>
      <c r="W1064" s="111"/>
      <c r="X1064" s="111"/>
      <c r="Y1064" s="111"/>
      <c r="Z1064" s="111"/>
      <c r="AA1064" s="111"/>
      <c r="AB1064" s="111"/>
      <c r="AC1064" s="111"/>
      <c r="AD1064" s="111"/>
      <c r="AE1064" s="111"/>
      <c r="AF1064" s="111"/>
      <c r="AG1064" s="111"/>
      <c r="AH1064" s="111"/>
      <c r="AI1064" s="111"/>
      <c r="AJ1064" s="111"/>
      <c r="AK1064" s="111"/>
      <c r="AL1064" s="111"/>
      <c r="AM1064" s="111"/>
      <c r="AN1064" s="111"/>
      <c r="AO1064" s="111"/>
      <c r="AP1064" s="111"/>
      <c r="AQ1064" s="111"/>
      <c r="AR1064" s="111"/>
      <c r="AS1064" s="111"/>
      <c r="AT1064" s="111"/>
      <c r="AU1064" s="111"/>
      <c r="AV1064" s="111"/>
      <c r="AW1064" s="111"/>
      <c r="AX1064" s="111"/>
      <c r="AY1064" s="111"/>
      <c r="AZ1064" s="111"/>
      <c r="BA1064" s="111"/>
      <c r="BB1064" s="111"/>
      <c r="BC1064" s="111"/>
      <c r="BD1064" s="111"/>
      <c r="BE1064" s="111"/>
      <c r="BF1064" s="111"/>
      <c r="BG1064" s="111"/>
      <c r="BH1064" s="111"/>
      <c r="BI1064" s="111"/>
      <c r="BJ1064" s="111"/>
      <c r="BK1064" s="111"/>
      <c r="BL1064" s="111"/>
      <c r="BM1064" s="111"/>
      <c r="BN1064" s="111"/>
      <c r="BO1064" s="111"/>
      <c r="BP1064" s="111"/>
      <c r="BQ1064" s="111"/>
      <c r="BR1064" s="111"/>
      <c r="BS1064" s="111"/>
      <c r="BT1064" s="111"/>
      <c r="BU1064" s="111"/>
      <c r="BV1064" s="111"/>
      <c r="BW1064" s="111"/>
      <c r="BX1064" s="111"/>
      <c r="BY1064" s="111"/>
      <c r="BZ1064" s="111"/>
      <c r="CA1064" s="111"/>
      <c r="CB1064" s="111"/>
      <c r="CC1064" s="111"/>
      <c r="CD1064" s="111"/>
      <c r="CE1064" s="111"/>
      <c r="CF1064" s="111"/>
      <c r="CG1064" s="111"/>
      <c r="CH1064" s="111"/>
      <c r="CI1064" s="111"/>
      <c r="CJ1064" s="111"/>
      <c r="CK1064" s="111"/>
      <c r="CL1064" s="111"/>
      <c r="CM1064" s="111"/>
      <c r="CN1064" s="111"/>
      <c r="CO1064" s="111"/>
      <c r="CP1064" s="111"/>
      <c r="CQ1064" s="111"/>
      <c r="CR1064" s="111"/>
      <c r="CS1064" s="111"/>
      <c r="CT1064" s="111"/>
      <c r="CU1064" s="111"/>
      <c r="CV1064" s="111"/>
      <c r="CW1064" s="111"/>
      <c r="CX1064" s="111"/>
      <c r="CY1064" s="111"/>
      <c r="CZ1064" s="111"/>
      <c r="DA1064" s="111"/>
      <c r="DB1064" s="111"/>
      <c r="DC1064" s="111"/>
      <c r="DD1064" s="111"/>
      <c r="DE1064" s="111"/>
      <c r="DF1064" s="111"/>
      <c r="DG1064" s="111"/>
      <c r="DH1064" s="111"/>
      <c r="DI1064" s="111"/>
      <c r="DJ1064" s="111"/>
      <c r="DK1064" s="111"/>
      <c r="DL1064" s="111"/>
      <c r="DM1064" s="111"/>
      <c r="DN1064" s="111"/>
      <c r="DO1064" s="111"/>
      <c r="DP1064" s="111"/>
      <c r="DQ1064" s="111"/>
      <c r="DR1064" s="111"/>
      <c r="DS1064" s="111"/>
      <c r="DT1064" s="111"/>
      <c r="DU1064" s="111"/>
      <c r="DV1064" s="111"/>
      <c r="DW1064" s="111"/>
      <c r="DX1064" s="111"/>
      <c r="DY1064" s="111"/>
      <c r="DZ1064" s="111"/>
      <c r="EA1064" s="111"/>
      <c r="EB1064" s="111"/>
      <c r="EC1064" s="111"/>
      <c r="ED1064" s="111"/>
      <c r="EE1064" s="111"/>
      <c r="EF1064" s="111"/>
      <c r="EG1064" s="111"/>
      <c r="EH1064" s="111"/>
      <c r="EI1064" s="111"/>
      <c r="EJ1064" s="111"/>
      <c r="EK1064" s="111"/>
      <c r="EL1064" s="111"/>
      <c r="EM1064" s="111"/>
      <c r="EN1064" s="111"/>
      <c r="EO1064" s="111"/>
      <c r="EP1064" s="111"/>
      <c r="EQ1064" s="111"/>
      <c r="ER1064" s="111"/>
      <c r="ES1064" s="111"/>
      <c r="ET1064" s="111"/>
      <c r="EU1064" s="111"/>
      <c r="EV1064" s="111"/>
      <c r="EW1064" s="111"/>
      <c r="EX1064" s="111"/>
      <c r="EY1064" s="111"/>
      <c r="EZ1064" s="111"/>
      <c r="FA1064" s="111"/>
      <c r="FB1064" s="111"/>
      <c r="FC1064" s="111"/>
      <c r="FD1064" s="111"/>
      <c r="FE1064" s="111"/>
      <c r="FF1064" s="111"/>
      <c r="FG1064" s="111"/>
      <c r="FH1064" s="111"/>
      <c r="FI1064" s="111"/>
      <c r="FJ1064" s="111"/>
      <c r="FK1064" s="111"/>
      <c r="FL1064" s="111"/>
    </row>
    <row r="1065" spans="1:168" s="112" customFormat="1" ht="15.6" customHeight="1" x14ac:dyDescent="0.4">
      <c r="A1065" s="173">
        <v>48</v>
      </c>
      <c r="B1065" s="133" t="s">
        <v>1165</v>
      </c>
      <c r="C1065" s="1" t="s">
        <v>34</v>
      </c>
      <c r="D1065" s="1" t="s">
        <v>1079</v>
      </c>
      <c r="E1065" s="1" t="s">
        <v>1118</v>
      </c>
      <c r="F1065" s="1" t="s">
        <v>32</v>
      </c>
      <c r="G1065" s="3">
        <v>15000</v>
      </c>
      <c r="H1065" s="56">
        <v>0</v>
      </c>
      <c r="I1065" s="5">
        <v>25</v>
      </c>
      <c r="J1065" s="5">
        <f t="shared" si="305"/>
        <v>430.5</v>
      </c>
      <c r="K1065" s="53">
        <f t="shared" si="306"/>
        <v>1065</v>
      </c>
      <c r="L1065" s="53">
        <f t="shared" si="315"/>
        <v>172.5</v>
      </c>
      <c r="M1065" s="5">
        <f t="shared" si="308"/>
        <v>456</v>
      </c>
      <c r="N1065" s="53">
        <f t="shared" si="309"/>
        <v>1063.5</v>
      </c>
      <c r="O1065" s="6">
        <v>0</v>
      </c>
      <c r="P1065" s="5">
        <f t="shared" si="310"/>
        <v>3187.5</v>
      </c>
      <c r="Q1065" s="5">
        <f t="shared" si="311"/>
        <v>911.5</v>
      </c>
      <c r="R1065" s="5">
        <f t="shared" si="312"/>
        <v>2301</v>
      </c>
      <c r="S1065" s="55">
        <f t="shared" si="313"/>
        <v>14088.5</v>
      </c>
      <c r="T1065" s="1">
        <v>111</v>
      </c>
      <c r="U1065" s="111"/>
      <c r="V1065" s="111"/>
      <c r="W1065" s="111"/>
      <c r="X1065" s="111"/>
      <c r="Y1065" s="111"/>
      <c r="Z1065" s="111"/>
      <c r="AA1065" s="111"/>
      <c r="AB1065" s="111"/>
      <c r="AC1065" s="111"/>
      <c r="AD1065" s="111"/>
      <c r="AE1065" s="111"/>
      <c r="AF1065" s="111"/>
      <c r="AG1065" s="111"/>
      <c r="AH1065" s="111"/>
      <c r="AI1065" s="111"/>
      <c r="AJ1065" s="111"/>
      <c r="AK1065" s="111"/>
      <c r="AL1065" s="111"/>
      <c r="AM1065" s="111"/>
      <c r="AN1065" s="111"/>
      <c r="AO1065" s="111"/>
      <c r="AP1065" s="111"/>
      <c r="AQ1065" s="111"/>
      <c r="AR1065" s="111"/>
      <c r="AS1065" s="111"/>
      <c r="AT1065" s="111"/>
      <c r="AU1065" s="111"/>
      <c r="AV1065" s="111"/>
      <c r="AW1065" s="111"/>
      <c r="AX1065" s="111"/>
      <c r="AY1065" s="111"/>
      <c r="AZ1065" s="111"/>
      <c r="BA1065" s="111"/>
      <c r="BB1065" s="111"/>
      <c r="BC1065" s="111"/>
      <c r="BD1065" s="111"/>
      <c r="BE1065" s="111"/>
      <c r="BF1065" s="111"/>
      <c r="BG1065" s="111"/>
      <c r="BH1065" s="111"/>
      <c r="BI1065" s="111"/>
      <c r="BJ1065" s="111"/>
      <c r="BK1065" s="111"/>
      <c r="BL1065" s="111"/>
      <c r="BM1065" s="111"/>
      <c r="BN1065" s="111"/>
      <c r="BO1065" s="111"/>
      <c r="BP1065" s="111"/>
      <c r="BQ1065" s="111"/>
      <c r="BR1065" s="111"/>
      <c r="BS1065" s="111"/>
      <c r="BT1065" s="111"/>
      <c r="BU1065" s="111"/>
      <c r="BV1065" s="111"/>
      <c r="BW1065" s="111"/>
      <c r="BX1065" s="111"/>
      <c r="BY1065" s="111"/>
      <c r="BZ1065" s="111"/>
      <c r="CA1065" s="111"/>
      <c r="CB1065" s="111"/>
      <c r="CC1065" s="111"/>
      <c r="CD1065" s="111"/>
      <c r="CE1065" s="111"/>
      <c r="CF1065" s="111"/>
      <c r="CG1065" s="111"/>
      <c r="CH1065" s="111"/>
      <c r="CI1065" s="111"/>
      <c r="CJ1065" s="111"/>
      <c r="CK1065" s="111"/>
      <c r="CL1065" s="111"/>
      <c r="CM1065" s="111"/>
      <c r="CN1065" s="111"/>
      <c r="CO1065" s="111"/>
      <c r="CP1065" s="111"/>
      <c r="CQ1065" s="111"/>
      <c r="CR1065" s="111"/>
      <c r="CS1065" s="111"/>
      <c r="CT1065" s="111"/>
      <c r="CU1065" s="111"/>
      <c r="CV1065" s="111"/>
      <c r="CW1065" s="111"/>
      <c r="CX1065" s="111"/>
      <c r="CY1065" s="111"/>
      <c r="CZ1065" s="111"/>
      <c r="DA1065" s="111"/>
      <c r="DB1065" s="111"/>
      <c r="DC1065" s="111"/>
      <c r="DD1065" s="111"/>
      <c r="DE1065" s="111"/>
      <c r="DF1065" s="111"/>
      <c r="DG1065" s="111"/>
      <c r="DH1065" s="111"/>
      <c r="DI1065" s="111"/>
      <c r="DJ1065" s="111"/>
      <c r="DK1065" s="111"/>
      <c r="DL1065" s="111"/>
      <c r="DM1065" s="111"/>
      <c r="DN1065" s="111"/>
      <c r="DO1065" s="111"/>
      <c r="DP1065" s="111"/>
      <c r="DQ1065" s="111"/>
      <c r="DR1065" s="111"/>
      <c r="DS1065" s="111"/>
      <c r="DT1065" s="111"/>
      <c r="DU1065" s="111"/>
      <c r="DV1065" s="111"/>
      <c r="DW1065" s="111"/>
      <c r="DX1065" s="111"/>
      <c r="DY1065" s="111"/>
      <c r="DZ1065" s="111"/>
      <c r="EA1065" s="111"/>
      <c r="EB1065" s="111"/>
      <c r="EC1065" s="111"/>
      <c r="ED1065" s="111"/>
      <c r="EE1065" s="111"/>
      <c r="EF1065" s="111"/>
      <c r="EG1065" s="111"/>
      <c r="EH1065" s="111"/>
      <c r="EI1065" s="111"/>
      <c r="EJ1065" s="111"/>
      <c r="EK1065" s="111"/>
      <c r="EL1065" s="111"/>
      <c r="EM1065" s="111"/>
      <c r="EN1065" s="111"/>
      <c r="EO1065" s="111"/>
      <c r="EP1065" s="111"/>
      <c r="EQ1065" s="111"/>
      <c r="ER1065" s="111"/>
      <c r="ES1065" s="111"/>
      <c r="ET1065" s="111"/>
      <c r="EU1065" s="111"/>
      <c r="EV1065" s="111"/>
      <c r="EW1065" s="111"/>
      <c r="EX1065" s="111"/>
      <c r="EY1065" s="111"/>
      <c r="EZ1065" s="111"/>
      <c r="FA1065" s="111"/>
      <c r="FB1065" s="111"/>
      <c r="FC1065" s="111"/>
      <c r="FD1065" s="111"/>
      <c r="FE1065" s="111"/>
      <c r="FF1065" s="111"/>
      <c r="FG1065" s="111"/>
      <c r="FH1065" s="111"/>
      <c r="FI1065" s="111"/>
      <c r="FJ1065" s="111"/>
      <c r="FK1065" s="111"/>
      <c r="FL1065" s="111"/>
    </row>
    <row r="1066" spans="1:168" s="112" customFormat="1" ht="15.6" customHeight="1" x14ac:dyDescent="0.4">
      <c r="A1066" s="173">
        <v>49</v>
      </c>
      <c r="B1066" s="2" t="s">
        <v>1166</v>
      </c>
      <c r="C1066" s="1" t="s">
        <v>34</v>
      </c>
      <c r="D1066" s="1" t="s">
        <v>1079</v>
      </c>
      <c r="E1066" s="1" t="s">
        <v>1118</v>
      </c>
      <c r="F1066" s="1" t="s">
        <v>32</v>
      </c>
      <c r="G1066" s="3">
        <v>15000</v>
      </c>
      <c r="H1066" s="56">
        <v>0</v>
      </c>
      <c r="I1066" s="5">
        <v>25</v>
      </c>
      <c r="J1066" s="5">
        <f t="shared" si="305"/>
        <v>430.5</v>
      </c>
      <c r="K1066" s="53">
        <f t="shared" si="306"/>
        <v>1065</v>
      </c>
      <c r="L1066" s="53">
        <f t="shared" si="315"/>
        <v>172.5</v>
      </c>
      <c r="M1066" s="5">
        <f t="shared" si="308"/>
        <v>456</v>
      </c>
      <c r="N1066" s="53">
        <f t="shared" si="309"/>
        <v>1063.5</v>
      </c>
      <c r="O1066" s="6">
        <v>0</v>
      </c>
      <c r="P1066" s="5">
        <f t="shared" si="310"/>
        <v>3187.5</v>
      </c>
      <c r="Q1066" s="5">
        <f t="shared" si="311"/>
        <v>911.5</v>
      </c>
      <c r="R1066" s="5">
        <f t="shared" si="312"/>
        <v>2301</v>
      </c>
      <c r="S1066" s="55">
        <f t="shared" si="313"/>
        <v>14088.5</v>
      </c>
      <c r="T1066" s="1">
        <v>111</v>
      </c>
      <c r="U1066" s="111"/>
      <c r="V1066" s="111"/>
      <c r="W1066" s="111"/>
      <c r="X1066" s="111"/>
      <c r="Y1066" s="111"/>
      <c r="Z1066" s="111"/>
      <c r="AA1066" s="111"/>
      <c r="AB1066" s="111"/>
      <c r="AC1066" s="111"/>
      <c r="AD1066" s="111"/>
      <c r="AE1066" s="111"/>
      <c r="AF1066" s="111"/>
      <c r="AG1066" s="111"/>
      <c r="AH1066" s="111"/>
      <c r="AI1066" s="111"/>
      <c r="AJ1066" s="111"/>
      <c r="AK1066" s="111"/>
      <c r="AL1066" s="111"/>
      <c r="AM1066" s="111"/>
      <c r="AN1066" s="111"/>
      <c r="AO1066" s="111"/>
      <c r="AP1066" s="111"/>
      <c r="AQ1066" s="111"/>
      <c r="AR1066" s="111"/>
      <c r="AS1066" s="111"/>
      <c r="AT1066" s="111"/>
      <c r="AU1066" s="111"/>
      <c r="AV1066" s="111"/>
      <c r="AW1066" s="111"/>
      <c r="AX1066" s="111"/>
      <c r="AY1066" s="111"/>
      <c r="AZ1066" s="111"/>
      <c r="BA1066" s="111"/>
      <c r="BB1066" s="111"/>
      <c r="BC1066" s="111"/>
      <c r="BD1066" s="111"/>
      <c r="BE1066" s="111"/>
      <c r="BF1066" s="111"/>
      <c r="BG1066" s="111"/>
      <c r="BH1066" s="111"/>
      <c r="BI1066" s="111"/>
      <c r="BJ1066" s="111"/>
      <c r="BK1066" s="111"/>
      <c r="BL1066" s="111"/>
      <c r="BM1066" s="111"/>
      <c r="BN1066" s="111"/>
      <c r="BO1066" s="111"/>
      <c r="BP1066" s="111"/>
      <c r="BQ1066" s="111"/>
      <c r="BR1066" s="111"/>
      <c r="BS1066" s="111"/>
      <c r="BT1066" s="111"/>
      <c r="BU1066" s="111"/>
      <c r="BV1066" s="111"/>
      <c r="BW1066" s="111"/>
      <c r="BX1066" s="111"/>
      <c r="BY1066" s="111"/>
      <c r="BZ1066" s="111"/>
      <c r="CA1066" s="111"/>
      <c r="CB1066" s="111"/>
      <c r="CC1066" s="111"/>
      <c r="CD1066" s="111"/>
      <c r="CE1066" s="111"/>
      <c r="CF1066" s="111"/>
      <c r="CG1066" s="111"/>
      <c r="CH1066" s="111"/>
      <c r="CI1066" s="111"/>
      <c r="CJ1066" s="111"/>
      <c r="CK1066" s="111"/>
      <c r="CL1066" s="111"/>
      <c r="CM1066" s="111"/>
      <c r="CN1066" s="111"/>
      <c r="CO1066" s="111"/>
      <c r="CP1066" s="111"/>
      <c r="CQ1066" s="111"/>
      <c r="CR1066" s="111"/>
      <c r="CS1066" s="111"/>
      <c r="CT1066" s="111"/>
      <c r="CU1066" s="111"/>
      <c r="CV1066" s="111"/>
      <c r="CW1066" s="111"/>
      <c r="CX1066" s="111"/>
      <c r="CY1066" s="111"/>
      <c r="CZ1066" s="111"/>
      <c r="DA1066" s="111"/>
      <c r="DB1066" s="111"/>
      <c r="DC1066" s="111"/>
      <c r="DD1066" s="111"/>
      <c r="DE1066" s="111"/>
      <c r="DF1066" s="111"/>
      <c r="DG1066" s="111"/>
      <c r="DH1066" s="111"/>
      <c r="DI1066" s="111"/>
      <c r="DJ1066" s="111"/>
      <c r="DK1066" s="111"/>
      <c r="DL1066" s="111"/>
      <c r="DM1066" s="111"/>
      <c r="DN1066" s="111"/>
      <c r="DO1066" s="111"/>
      <c r="DP1066" s="111"/>
      <c r="DQ1066" s="111"/>
      <c r="DR1066" s="111"/>
      <c r="DS1066" s="111"/>
      <c r="DT1066" s="111"/>
      <c r="DU1066" s="111"/>
      <c r="DV1066" s="111"/>
      <c r="DW1066" s="111"/>
      <c r="DX1066" s="111"/>
      <c r="DY1066" s="111"/>
      <c r="DZ1066" s="111"/>
      <c r="EA1066" s="111"/>
      <c r="EB1066" s="111"/>
      <c r="EC1066" s="111"/>
      <c r="ED1066" s="111"/>
      <c r="EE1066" s="111"/>
      <c r="EF1066" s="111"/>
      <c r="EG1066" s="111"/>
      <c r="EH1066" s="111"/>
      <c r="EI1066" s="111"/>
      <c r="EJ1066" s="111"/>
      <c r="EK1066" s="111"/>
      <c r="EL1066" s="111"/>
      <c r="EM1066" s="111"/>
      <c r="EN1066" s="111"/>
      <c r="EO1066" s="111"/>
      <c r="EP1066" s="111"/>
      <c r="EQ1066" s="111"/>
      <c r="ER1066" s="111"/>
      <c r="ES1066" s="111"/>
      <c r="ET1066" s="111"/>
      <c r="EU1066" s="111"/>
      <c r="EV1066" s="111"/>
      <c r="EW1066" s="111"/>
      <c r="EX1066" s="111"/>
      <c r="EY1066" s="111"/>
      <c r="EZ1066" s="111"/>
      <c r="FA1066" s="111"/>
      <c r="FB1066" s="111"/>
      <c r="FC1066" s="111"/>
      <c r="FD1066" s="111"/>
      <c r="FE1066" s="111"/>
      <c r="FF1066" s="111"/>
      <c r="FG1066" s="111"/>
      <c r="FH1066" s="111"/>
      <c r="FI1066" s="111"/>
      <c r="FJ1066" s="111"/>
      <c r="FK1066" s="111"/>
      <c r="FL1066" s="111"/>
    </row>
    <row r="1067" spans="1:168" s="112" customFormat="1" ht="15.6" customHeight="1" x14ac:dyDescent="0.4">
      <c r="A1067" s="173">
        <v>50</v>
      </c>
      <c r="B1067" s="2" t="s">
        <v>1167</v>
      </c>
      <c r="C1067" s="1" t="s">
        <v>34</v>
      </c>
      <c r="D1067" s="1" t="s">
        <v>1079</v>
      </c>
      <c r="E1067" s="1" t="s">
        <v>1118</v>
      </c>
      <c r="F1067" s="1" t="s">
        <v>32</v>
      </c>
      <c r="G1067" s="3">
        <v>15000</v>
      </c>
      <c r="H1067" s="56">
        <v>0</v>
      </c>
      <c r="I1067" s="5">
        <v>25</v>
      </c>
      <c r="J1067" s="5">
        <f t="shared" si="305"/>
        <v>430.5</v>
      </c>
      <c r="K1067" s="53">
        <f t="shared" si="306"/>
        <v>1065</v>
      </c>
      <c r="L1067" s="53">
        <f t="shared" si="315"/>
        <v>172.5</v>
      </c>
      <c r="M1067" s="5">
        <f t="shared" si="308"/>
        <v>456</v>
      </c>
      <c r="N1067" s="53">
        <f t="shared" si="309"/>
        <v>1063.5</v>
      </c>
      <c r="O1067" s="6">
        <v>0</v>
      </c>
      <c r="P1067" s="5">
        <f t="shared" si="310"/>
        <v>3187.5</v>
      </c>
      <c r="Q1067" s="5">
        <f t="shared" si="311"/>
        <v>911.5</v>
      </c>
      <c r="R1067" s="5">
        <f t="shared" si="312"/>
        <v>2301</v>
      </c>
      <c r="S1067" s="55">
        <f t="shared" si="313"/>
        <v>14088.5</v>
      </c>
      <c r="T1067" s="1">
        <v>111</v>
      </c>
      <c r="U1067" s="111"/>
      <c r="V1067" s="111"/>
      <c r="W1067" s="111"/>
      <c r="X1067" s="111"/>
      <c r="Y1067" s="111"/>
      <c r="Z1067" s="111"/>
      <c r="AA1067" s="111"/>
      <c r="AB1067" s="111"/>
      <c r="AC1067" s="111"/>
      <c r="AD1067" s="111"/>
      <c r="AE1067" s="111"/>
      <c r="AF1067" s="111"/>
      <c r="AG1067" s="111"/>
      <c r="AH1067" s="111"/>
      <c r="AI1067" s="111"/>
      <c r="AJ1067" s="111"/>
      <c r="AK1067" s="111"/>
      <c r="AL1067" s="111"/>
      <c r="AM1067" s="111"/>
      <c r="AN1067" s="111"/>
      <c r="AO1067" s="111"/>
      <c r="AP1067" s="111"/>
      <c r="AQ1067" s="111"/>
      <c r="AR1067" s="111"/>
      <c r="AS1067" s="111"/>
      <c r="AT1067" s="111"/>
      <c r="AU1067" s="111"/>
      <c r="AV1067" s="111"/>
      <c r="AW1067" s="111"/>
      <c r="AX1067" s="111"/>
      <c r="AY1067" s="111"/>
      <c r="AZ1067" s="111"/>
      <c r="BA1067" s="111"/>
      <c r="BB1067" s="111"/>
      <c r="BC1067" s="111"/>
      <c r="BD1067" s="111"/>
      <c r="BE1067" s="111"/>
      <c r="BF1067" s="111"/>
      <c r="BG1067" s="111"/>
      <c r="BH1067" s="111"/>
      <c r="BI1067" s="111"/>
      <c r="BJ1067" s="111"/>
      <c r="BK1067" s="111"/>
      <c r="BL1067" s="111"/>
      <c r="BM1067" s="111"/>
      <c r="BN1067" s="111"/>
      <c r="BO1067" s="111"/>
      <c r="BP1067" s="111"/>
      <c r="BQ1067" s="111"/>
      <c r="BR1067" s="111"/>
      <c r="BS1067" s="111"/>
      <c r="BT1067" s="111"/>
      <c r="BU1067" s="111"/>
      <c r="BV1067" s="111"/>
      <c r="BW1067" s="111"/>
      <c r="BX1067" s="111"/>
      <c r="BY1067" s="111"/>
      <c r="BZ1067" s="111"/>
      <c r="CA1067" s="111"/>
      <c r="CB1067" s="111"/>
      <c r="CC1067" s="111"/>
      <c r="CD1067" s="111"/>
      <c r="CE1067" s="111"/>
      <c r="CF1067" s="111"/>
      <c r="CG1067" s="111"/>
      <c r="CH1067" s="111"/>
      <c r="CI1067" s="111"/>
      <c r="CJ1067" s="111"/>
      <c r="CK1067" s="111"/>
      <c r="CL1067" s="111"/>
      <c r="CM1067" s="111"/>
      <c r="CN1067" s="111"/>
      <c r="CO1067" s="111"/>
      <c r="CP1067" s="111"/>
      <c r="CQ1067" s="111"/>
      <c r="CR1067" s="111"/>
      <c r="CS1067" s="111"/>
      <c r="CT1067" s="111"/>
      <c r="CU1067" s="111"/>
      <c r="CV1067" s="111"/>
      <c r="CW1067" s="111"/>
      <c r="CX1067" s="111"/>
      <c r="CY1067" s="111"/>
      <c r="CZ1067" s="111"/>
      <c r="DA1067" s="111"/>
      <c r="DB1067" s="111"/>
      <c r="DC1067" s="111"/>
      <c r="DD1067" s="111"/>
      <c r="DE1067" s="111"/>
      <c r="DF1067" s="111"/>
      <c r="DG1067" s="111"/>
      <c r="DH1067" s="111"/>
      <c r="DI1067" s="111"/>
      <c r="DJ1067" s="111"/>
      <c r="DK1067" s="111"/>
      <c r="DL1067" s="111"/>
      <c r="DM1067" s="111"/>
      <c r="DN1067" s="111"/>
      <c r="DO1067" s="111"/>
      <c r="DP1067" s="111"/>
      <c r="DQ1067" s="111"/>
      <c r="DR1067" s="111"/>
      <c r="DS1067" s="111"/>
      <c r="DT1067" s="111"/>
      <c r="DU1067" s="111"/>
      <c r="DV1067" s="111"/>
      <c r="DW1067" s="111"/>
      <c r="DX1067" s="111"/>
      <c r="DY1067" s="111"/>
      <c r="DZ1067" s="111"/>
      <c r="EA1067" s="111"/>
      <c r="EB1067" s="111"/>
      <c r="EC1067" s="111"/>
      <c r="ED1067" s="111"/>
      <c r="EE1067" s="111"/>
      <c r="EF1067" s="111"/>
      <c r="EG1067" s="111"/>
      <c r="EH1067" s="111"/>
      <c r="EI1067" s="111"/>
      <c r="EJ1067" s="111"/>
      <c r="EK1067" s="111"/>
      <c r="EL1067" s="111"/>
      <c r="EM1067" s="111"/>
      <c r="EN1067" s="111"/>
      <c r="EO1067" s="111"/>
      <c r="EP1067" s="111"/>
      <c r="EQ1067" s="111"/>
      <c r="ER1067" s="111"/>
      <c r="ES1067" s="111"/>
      <c r="ET1067" s="111"/>
      <c r="EU1067" s="111"/>
      <c r="EV1067" s="111"/>
      <c r="EW1067" s="111"/>
      <c r="EX1067" s="111"/>
      <c r="EY1067" s="111"/>
      <c r="EZ1067" s="111"/>
      <c r="FA1067" s="111"/>
      <c r="FB1067" s="111"/>
      <c r="FC1067" s="111"/>
      <c r="FD1067" s="111"/>
      <c r="FE1067" s="111"/>
      <c r="FF1067" s="111"/>
      <c r="FG1067" s="111"/>
      <c r="FH1067" s="111"/>
      <c r="FI1067" s="111"/>
      <c r="FJ1067" s="111"/>
      <c r="FK1067" s="111"/>
      <c r="FL1067" s="111"/>
    </row>
    <row r="1068" spans="1:168" s="112" customFormat="1" ht="15.6" customHeight="1" x14ac:dyDescent="0.4">
      <c r="A1068" s="173">
        <v>51</v>
      </c>
      <c r="B1068" s="2" t="s">
        <v>1168</v>
      </c>
      <c r="C1068" s="1" t="s">
        <v>34</v>
      </c>
      <c r="D1068" s="1" t="s">
        <v>1079</v>
      </c>
      <c r="E1068" s="1" t="s">
        <v>1118</v>
      </c>
      <c r="F1068" s="1" t="s">
        <v>32</v>
      </c>
      <c r="G1068" s="3">
        <v>15000</v>
      </c>
      <c r="H1068" s="56">
        <v>0</v>
      </c>
      <c r="I1068" s="5">
        <v>25</v>
      </c>
      <c r="J1068" s="5">
        <f t="shared" si="305"/>
        <v>430.5</v>
      </c>
      <c r="K1068" s="53">
        <f t="shared" si="306"/>
        <v>1065</v>
      </c>
      <c r="L1068" s="53">
        <f t="shared" si="315"/>
        <v>172.5</v>
      </c>
      <c r="M1068" s="5">
        <f t="shared" si="308"/>
        <v>456</v>
      </c>
      <c r="N1068" s="53">
        <f t="shared" si="309"/>
        <v>1063.5</v>
      </c>
      <c r="O1068" s="6">
        <v>0</v>
      </c>
      <c r="P1068" s="5">
        <f t="shared" si="310"/>
        <v>3187.5</v>
      </c>
      <c r="Q1068" s="5">
        <f t="shared" si="311"/>
        <v>911.5</v>
      </c>
      <c r="R1068" s="5">
        <f t="shared" si="312"/>
        <v>2301</v>
      </c>
      <c r="S1068" s="55">
        <f t="shared" si="313"/>
        <v>14088.5</v>
      </c>
      <c r="T1068" s="1">
        <v>111</v>
      </c>
      <c r="U1068" s="111"/>
      <c r="V1068" s="111"/>
      <c r="W1068" s="111"/>
      <c r="X1068" s="111"/>
      <c r="Y1068" s="111"/>
      <c r="Z1068" s="111"/>
      <c r="AA1068" s="111"/>
      <c r="AB1068" s="111"/>
      <c r="AC1068" s="111"/>
      <c r="AD1068" s="111"/>
      <c r="AE1068" s="111"/>
      <c r="AF1068" s="111"/>
      <c r="AG1068" s="111"/>
      <c r="AH1068" s="111"/>
      <c r="AI1068" s="111"/>
      <c r="AJ1068" s="111"/>
      <c r="AK1068" s="111"/>
      <c r="AL1068" s="111"/>
      <c r="AM1068" s="111"/>
      <c r="AN1068" s="111"/>
      <c r="AO1068" s="111"/>
      <c r="AP1068" s="111"/>
      <c r="AQ1068" s="111"/>
      <c r="AR1068" s="111"/>
      <c r="AS1068" s="111"/>
      <c r="AT1068" s="111"/>
      <c r="AU1068" s="111"/>
      <c r="AV1068" s="111"/>
      <c r="AW1068" s="111"/>
      <c r="AX1068" s="111"/>
      <c r="AY1068" s="111"/>
      <c r="AZ1068" s="111"/>
      <c r="BA1068" s="111"/>
      <c r="BB1068" s="111"/>
      <c r="BC1068" s="111"/>
      <c r="BD1068" s="111"/>
      <c r="BE1068" s="111"/>
      <c r="BF1068" s="111"/>
      <c r="BG1068" s="111"/>
      <c r="BH1068" s="111"/>
      <c r="BI1068" s="111"/>
      <c r="BJ1068" s="111"/>
      <c r="BK1068" s="111"/>
      <c r="BL1068" s="111"/>
      <c r="BM1068" s="111"/>
      <c r="BN1068" s="111"/>
      <c r="BO1068" s="111"/>
      <c r="BP1068" s="111"/>
      <c r="BQ1068" s="111"/>
      <c r="BR1068" s="111"/>
      <c r="BS1068" s="111"/>
      <c r="BT1068" s="111"/>
      <c r="BU1068" s="111"/>
      <c r="BV1068" s="111"/>
      <c r="BW1068" s="111"/>
      <c r="BX1068" s="111"/>
      <c r="BY1068" s="111"/>
      <c r="BZ1068" s="111"/>
      <c r="CA1068" s="111"/>
      <c r="CB1068" s="111"/>
      <c r="CC1068" s="111"/>
      <c r="CD1068" s="111"/>
      <c r="CE1068" s="111"/>
      <c r="CF1068" s="111"/>
      <c r="CG1068" s="111"/>
      <c r="CH1068" s="111"/>
      <c r="CI1068" s="111"/>
      <c r="CJ1068" s="111"/>
      <c r="CK1068" s="111"/>
      <c r="CL1068" s="111"/>
      <c r="CM1068" s="111"/>
      <c r="CN1068" s="111"/>
      <c r="CO1068" s="111"/>
      <c r="CP1068" s="111"/>
      <c r="CQ1068" s="111"/>
      <c r="CR1068" s="111"/>
      <c r="CS1068" s="111"/>
      <c r="CT1068" s="111"/>
      <c r="CU1068" s="111"/>
      <c r="CV1068" s="111"/>
      <c r="CW1068" s="111"/>
      <c r="CX1068" s="111"/>
      <c r="CY1068" s="111"/>
      <c r="CZ1068" s="111"/>
      <c r="DA1068" s="111"/>
      <c r="DB1068" s="111"/>
      <c r="DC1068" s="111"/>
      <c r="DD1068" s="111"/>
      <c r="DE1068" s="111"/>
      <c r="DF1068" s="111"/>
      <c r="DG1068" s="111"/>
      <c r="DH1068" s="111"/>
      <c r="DI1068" s="111"/>
      <c r="DJ1068" s="111"/>
      <c r="DK1068" s="111"/>
      <c r="DL1068" s="111"/>
      <c r="DM1068" s="111"/>
      <c r="DN1068" s="111"/>
      <c r="DO1068" s="111"/>
      <c r="DP1068" s="111"/>
      <c r="DQ1068" s="111"/>
      <c r="DR1068" s="111"/>
      <c r="DS1068" s="111"/>
      <c r="DT1068" s="111"/>
      <c r="DU1068" s="111"/>
      <c r="DV1068" s="111"/>
      <c r="DW1068" s="111"/>
      <c r="DX1068" s="111"/>
      <c r="DY1068" s="111"/>
      <c r="DZ1068" s="111"/>
      <c r="EA1068" s="111"/>
      <c r="EB1068" s="111"/>
      <c r="EC1068" s="111"/>
      <c r="ED1068" s="111"/>
      <c r="EE1068" s="111"/>
      <c r="EF1068" s="111"/>
      <c r="EG1068" s="111"/>
      <c r="EH1068" s="111"/>
      <c r="EI1068" s="111"/>
      <c r="EJ1068" s="111"/>
      <c r="EK1068" s="111"/>
      <c r="EL1068" s="111"/>
      <c r="EM1068" s="111"/>
      <c r="EN1068" s="111"/>
      <c r="EO1068" s="111"/>
      <c r="EP1068" s="111"/>
      <c r="EQ1068" s="111"/>
      <c r="ER1068" s="111"/>
      <c r="ES1068" s="111"/>
      <c r="ET1068" s="111"/>
      <c r="EU1068" s="111"/>
      <c r="EV1068" s="111"/>
      <c r="EW1068" s="111"/>
      <c r="EX1068" s="111"/>
      <c r="EY1068" s="111"/>
      <c r="EZ1068" s="111"/>
      <c r="FA1068" s="111"/>
      <c r="FB1068" s="111"/>
      <c r="FC1068" s="111"/>
      <c r="FD1068" s="111"/>
      <c r="FE1068" s="111"/>
      <c r="FF1068" s="111"/>
      <c r="FG1068" s="111"/>
      <c r="FH1068" s="111"/>
      <c r="FI1068" s="111"/>
      <c r="FJ1068" s="111"/>
      <c r="FK1068" s="111"/>
      <c r="FL1068" s="111"/>
    </row>
    <row r="1069" spans="1:168" s="112" customFormat="1" ht="15.6" customHeight="1" x14ac:dyDescent="0.4">
      <c r="A1069" s="173">
        <v>52</v>
      </c>
      <c r="B1069" s="2" t="s">
        <v>1169</v>
      </c>
      <c r="C1069" s="1" t="s">
        <v>34</v>
      </c>
      <c r="D1069" s="1" t="s">
        <v>1079</v>
      </c>
      <c r="E1069" s="1" t="s">
        <v>1118</v>
      </c>
      <c r="F1069" s="1" t="s">
        <v>32</v>
      </c>
      <c r="G1069" s="3">
        <v>15097.5</v>
      </c>
      <c r="H1069" s="56">
        <v>0</v>
      </c>
      <c r="I1069" s="5">
        <v>25</v>
      </c>
      <c r="J1069" s="5">
        <f t="shared" si="305"/>
        <v>433.29825</v>
      </c>
      <c r="K1069" s="53">
        <f t="shared" si="306"/>
        <v>1071.9224999999999</v>
      </c>
      <c r="L1069" s="53">
        <f t="shared" si="315"/>
        <v>173.62125</v>
      </c>
      <c r="M1069" s="5">
        <f t="shared" si="308"/>
        <v>458.964</v>
      </c>
      <c r="N1069" s="53">
        <f t="shared" si="309"/>
        <v>1070.41275</v>
      </c>
      <c r="O1069" s="6">
        <v>0</v>
      </c>
      <c r="P1069" s="5">
        <f t="shared" si="310"/>
        <v>3208.21875</v>
      </c>
      <c r="Q1069" s="5">
        <f t="shared" si="311"/>
        <v>917.26224999999999</v>
      </c>
      <c r="R1069" s="5">
        <f t="shared" si="312"/>
        <v>2315.9564999999998</v>
      </c>
      <c r="S1069" s="55">
        <f t="shared" si="313"/>
        <v>14180.23775</v>
      </c>
      <c r="T1069" s="1">
        <v>111</v>
      </c>
      <c r="U1069" s="111"/>
      <c r="V1069" s="111"/>
      <c r="W1069" s="111"/>
      <c r="X1069" s="111"/>
      <c r="Y1069" s="111"/>
      <c r="Z1069" s="111"/>
      <c r="AA1069" s="111"/>
      <c r="AB1069" s="111"/>
      <c r="AC1069" s="111"/>
      <c r="AD1069" s="111"/>
      <c r="AE1069" s="111"/>
      <c r="AF1069" s="111"/>
      <c r="AG1069" s="111"/>
      <c r="AH1069" s="111"/>
      <c r="AI1069" s="111"/>
      <c r="AJ1069" s="111"/>
      <c r="AK1069" s="111"/>
      <c r="AL1069" s="111"/>
      <c r="AM1069" s="111"/>
      <c r="AN1069" s="111"/>
      <c r="AO1069" s="111"/>
      <c r="AP1069" s="111"/>
      <c r="AQ1069" s="111"/>
      <c r="AR1069" s="111"/>
      <c r="AS1069" s="111"/>
      <c r="AT1069" s="111"/>
      <c r="AU1069" s="111"/>
      <c r="AV1069" s="111"/>
      <c r="AW1069" s="111"/>
      <c r="AX1069" s="111"/>
      <c r="AY1069" s="111"/>
      <c r="AZ1069" s="111"/>
      <c r="BA1069" s="111"/>
      <c r="BB1069" s="111"/>
      <c r="BC1069" s="111"/>
      <c r="BD1069" s="111"/>
      <c r="BE1069" s="111"/>
      <c r="BF1069" s="111"/>
      <c r="BG1069" s="111"/>
      <c r="BH1069" s="111"/>
      <c r="BI1069" s="111"/>
      <c r="BJ1069" s="111"/>
      <c r="BK1069" s="111"/>
      <c r="BL1069" s="111"/>
      <c r="BM1069" s="111"/>
      <c r="BN1069" s="111"/>
      <c r="BO1069" s="111"/>
      <c r="BP1069" s="111"/>
      <c r="BQ1069" s="111"/>
      <c r="BR1069" s="111"/>
      <c r="BS1069" s="111"/>
      <c r="BT1069" s="111"/>
      <c r="BU1069" s="111"/>
      <c r="BV1069" s="111"/>
      <c r="BW1069" s="111"/>
      <c r="BX1069" s="111"/>
      <c r="BY1069" s="111"/>
      <c r="BZ1069" s="111"/>
      <c r="CA1069" s="111"/>
      <c r="CB1069" s="111"/>
      <c r="CC1069" s="111"/>
      <c r="CD1069" s="111"/>
      <c r="CE1069" s="111"/>
      <c r="CF1069" s="111"/>
      <c r="CG1069" s="111"/>
      <c r="CH1069" s="111"/>
      <c r="CI1069" s="111"/>
      <c r="CJ1069" s="111"/>
      <c r="CK1069" s="111"/>
      <c r="CL1069" s="111"/>
      <c r="CM1069" s="111"/>
      <c r="CN1069" s="111"/>
      <c r="CO1069" s="111"/>
      <c r="CP1069" s="111"/>
      <c r="CQ1069" s="111"/>
      <c r="CR1069" s="111"/>
      <c r="CS1069" s="111"/>
      <c r="CT1069" s="111"/>
      <c r="CU1069" s="111"/>
      <c r="CV1069" s="111"/>
      <c r="CW1069" s="111"/>
      <c r="CX1069" s="111"/>
      <c r="CY1069" s="111"/>
      <c r="CZ1069" s="111"/>
      <c r="DA1069" s="111"/>
      <c r="DB1069" s="111"/>
      <c r="DC1069" s="111"/>
      <c r="DD1069" s="111"/>
      <c r="DE1069" s="111"/>
      <c r="DF1069" s="111"/>
      <c r="DG1069" s="111"/>
      <c r="DH1069" s="111"/>
      <c r="DI1069" s="111"/>
      <c r="DJ1069" s="111"/>
      <c r="DK1069" s="111"/>
      <c r="DL1069" s="111"/>
      <c r="DM1069" s="111"/>
      <c r="DN1069" s="111"/>
      <c r="DO1069" s="111"/>
      <c r="DP1069" s="111"/>
      <c r="DQ1069" s="111"/>
      <c r="DR1069" s="111"/>
      <c r="DS1069" s="111"/>
      <c r="DT1069" s="111"/>
      <c r="DU1069" s="111"/>
      <c r="DV1069" s="111"/>
      <c r="DW1069" s="111"/>
      <c r="DX1069" s="111"/>
      <c r="DY1069" s="111"/>
      <c r="DZ1069" s="111"/>
      <c r="EA1069" s="111"/>
      <c r="EB1069" s="111"/>
      <c r="EC1069" s="111"/>
      <c r="ED1069" s="111"/>
      <c r="EE1069" s="111"/>
      <c r="EF1069" s="111"/>
      <c r="EG1069" s="111"/>
      <c r="EH1069" s="111"/>
      <c r="EI1069" s="111"/>
      <c r="EJ1069" s="111"/>
      <c r="EK1069" s="111"/>
      <c r="EL1069" s="111"/>
      <c r="EM1069" s="111"/>
      <c r="EN1069" s="111"/>
      <c r="EO1069" s="111"/>
      <c r="EP1069" s="111"/>
      <c r="EQ1069" s="111"/>
      <c r="ER1069" s="111"/>
      <c r="ES1069" s="111"/>
      <c r="ET1069" s="111"/>
      <c r="EU1069" s="111"/>
      <c r="EV1069" s="111"/>
      <c r="EW1069" s="111"/>
      <c r="EX1069" s="111"/>
      <c r="EY1069" s="111"/>
      <c r="EZ1069" s="111"/>
      <c r="FA1069" s="111"/>
      <c r="FB1069" s="111"/>
      <c r="FC1069" s="111"/>
      <c r="FD1069" s="111"/>
      <c r="FE1069" s="111"/>
      <c r="FF1069" s="111"/>
      <c r="FG1069" s="111"/>
      <c r="FH1069" s="111"/>
      <c r="FI1069" s="111"/>
      <c r="FJ1069" s="111"/>
      <c r="FK1069" s="111"/>
      <c r="FL1069" s="111"/>
    </row>
    <row r="1070" spans="1:168" s="112" customFormat="1" ht="15.6" customHeight="1" x14ac:dyDescent="0.4">
      <c r="A1070" s="173">
        <v>53</v>
      </c>
      <c r="B1070" s="108" t="s">
        <v>1170</v>
      </c>
      <c r="C1070" s="1" t="s">
        <v>34</v>
      </c>
      <c r="D1070" s="1" t="s">
        <v>1079</v>
      </c>
      <c r="E1070" s="1" t="s">
        <v>1118</v>
      </c>
      <c r="F1070" s="1" t="s">
        <v>32</v>
      </c>
      <c r="G1070" s="3">
        <v>15000</v>
      </c>
      <c r="H1070" s="56">
        <v>0</v>
      </c>
      <c r="I1070" s="5">
        <v>25</v>
      </c>
      <c r="J1070" s="5">
        <f t="shared" si="305"/>
        <v>430.5</v>
      </c>
      <c r="K1070" s="53">
        <f t="shared" si="306"/>
        <v>1065</v>
      </c>
      <c r="L1070" s="53">
        <f t="shared" si="315"/>
        <v>172.5</v>
      </c>
      <c r="M1070" s="5">
        <f t="shared" si="308"/>
        <v>456</v>
      </c>
      <c r="N1070" s="53">
        <f t="shared" si="309"/>
        <v>1063.5</v>
      </c>
      <c r="O1070" s="6">
        <v>0</v>
      </c>
      <c r="P1070" s="5">
        <f t="shared" si="310"/>
        <v>3187.5</v>
      </c>
      <c r="Q1070" s="5">
        <f t="shared" si="311"/>
        <v>911.5</v>
      </c>
      <c r="R1070" s="5">
        <f t="shared" si="312"/>
        <v>2301</v>
      </c>
      <c r="S1070" s="55">
        <f t="shared" si="313"/>
        <v>14088.5</v>
      </c>
      <c r="T1070" s="1">
        <v>111</v>
      </c>
      <c r="U1070" s="111"/>
      <c r="V1070" s="111"/>
      <c r="W1070" s="111"/>
      <c r="X1070" s="111"/>
      <c r="Y1070" s="111"/>
      <c r="Z1070" s="111"/>
      <c r="AA1070" s="111"/>
      <c r="AB1070" s="111"/>
      <c r="AC1070" s="111"/>
      <c r="AD1070" s="111"/>
      <c r="AE1070" s="111"/>
      <c r="AF1070" s="111"/>
      <c r="AG1070" s="111"/>
      <c r="AH1070" s="111"/>
      <c r="AI1070" s="111"/>
      <c r="AJ1070" s="111"/>
      <c r="AK1070" s="111"/>
      <c r="AL1070" s="111"/>
      <c r="AM1070" s="111"/>
      <c r="AN1070" s="111"/>
      <c r="AO1070" s="111"/>
      <c r="AP1070" s="111"/>
      <c r="AQ1070" s="111"/>
      <c r="AR1070" s="111"/>
      <c r="AS1070" s="111"/>
      <c r="AT1070" s="111"/>
      <c r="AU1070" s="111"/>
      <c r="AV1070" s="111"/>
      <c r="AW1070" s="111"/>
      <c r="AX1070" s="111"/>
      <c r="AY1070" s="111"/>
      <c r="AZ1070" s="111"/>
      <c r="BA1070" s="111"/>
      <c r="BB1070" s="111"/>
      <c r="BC1070" s="111"/>
      <c r="BD1070" s="111"/>
      <c r="BE1070" s="111"/>
      <c r="BF1070" s="111"/>
      <c r="BG1070" s="111"/>
      <c r="BH1070" s="111"/>
      <c r="BI1070" s="111"/>
      <c r="BJ1070" s="111"/>
      <c r="BK1070" s="111"/>
      <c r="BL1070" s="111"/>
      <c r="BM1070" s="111"/>
      <c r="BN1070" s="111"/>
      <c r="BO1070" s="111"/>
      <c r="BP1070" s="111"/>
      <c r="BQ1070" s="111"/>
      <c r="BR1070" s="111"/>
      <c r="BS1070" s="111"/>
      <c r="BT1070" s="111"/>
      <c r="BU1070" s="111"/>
      <c r="BV1070" s="111"/>
      <c r="BW1070" s="111"/>
      <c r="BX1070" s="111"/>
      <c r="BY1070" s="111"/>
      <c r="BZ1070" s="111"/>
      <c r="CA1070" s="111"/>
      <c r="CB1070" s="111"/>
      <c r="CC1070" s="111"/>
      <c r="CD1070" s="111"/>
      <c r="CE1070" s="111"/>
      <c r="CF1070" s="111"/>
      <c r="CG1070" s="111"/>
      <c r="CH1070" s="111"/>
      <c r="CI1070" s="111"/>
      <c r="CJ1070" s="111"/>
      <c r="CK1070" s="111"/>
      <c r="CL1070" s="111"/>
      <c r="CM1070" s="111"/>
      <c r="CN1070" s="111"/>
      <c r="CO1070" s="111"/>
      <c r="CP1070" s="111"/>
      <c r="CQ1070" s="111"/>
      <c r="CR1070" s="111"/>
      <c r="CS1070" s="111"/>
      <c r="CT1070" s="111"/>
      <c r="CU1070" s="111"/>
      <c r="CV1070" s="111"/>
      <c r="CW1070" s="111"/>
      <c r="CX1070" s="111"/>
      <c r="CY1070" s="111"/>
      <c r="CZ1070" s="111"/>
      <c r="DA1070" s="111"/>
      <c r="DB1070" s="111"/>
      <c r="DC1070" s="111"/>
      <c r="DD1070" s="111"/>
      <c r="DE1070" s="111"/>
      <c r="DF1070" s="111"/>
      <c r="DG1070" s="111"/>
      <c r="DH1070" s="111"/>
      <c r="DI1070" s="111"/>
      <c r="DJ1070" s="111"/>
      <c r="DK1070" s="111"/>
      <c r="DL1070" s="111"/>
      <c r="DM1070" s="111"/>
      <c r="DN1070" s="111"/>
      <c r="DO1070" s="111"/>
      <c r="DP1070" s="111"/>
      <c r="DQ1070" s="111"/>
      <c r="DR1070" s="111"/>
      <c r="DS1070" s="111"/>
      <c r="DT1070" s="111"/>
      <c r="DU1070" s="111"/>
      <c r="DV1070" s="111"/>
      <c r="DW1070" s="111"/>
      <c r="DX1070" s="111"/>
      <c r="DY1070" s="111"/>
      <c r="DZ1070" s="111"/>
      <c r="EA1070" s="111"/>
      <c r="EB1070" s="111"/>
      <c r="EC1070" s="111"/>
      <c r="ED1070" s="111"/>
      <c r="EE1070" s="111"/>
      <c r="EF1070" s="111"/>
      <c r="EG1070" s="111"/>
      <c r="EH1070" s="111"/>
      <c r="EI1070" s="111"/>
      <c r="EJ1070" s="111"/>
      <c r="EK1070" s="111"/>
      <c r="EL1070" s="111"/>
      <c r="EM1070" s="111"/>
      <c r="EN1070" s="111"/>
      <c r="EO1070" s="111"/>
      <c r="EP1070" s="111"/>
      <c r="EQ1070" s="111"/>
      <c r="ER1070" s="111"/>
      <c r="ES1070" s="111"/>
      <c r="ET1070" s="111"/>
      <c r="EU1070" s="111"/>
      <c r="EV1070" s="111"/>
      <c r="EW1070" s="111"/>
      <c r="EX1070" s="111"/>
      <c r="EY1070" s="111"/>
      <c r="EZ1070" s="111"/>
      <c r="FA1070" s="111"/>
      <c r="FB1070" s="111"/>
      <c r="FC1070" s="111"/>
      <c r="FD1070" s="111"/>
      <c r="FE1070" s="111"/>
      <c r="FF1070" s="111"/>
      <c r="FG1070" s="111"/>
      <c r="FH1070" s="111"/>
      <c r="FI1070" s="111"/>
      <c r="FJ1070" s="111"/>
      <c r="FK1070" s="111"/>
      <c r="FL1070" s="111"/>
    </row>
    <row r="1071" spans="1:168" s="112" customFormat="1" ht="15.6" customHeight="1" x14ac:dyDescent="0.4">
      <c r="A1071" s="173">
        <v>54</v>
      </c>
      <c r="B1071" s="2" t="s">
        <v>1171</v>
      </c>
      <c r="C1071" s="1" t="s">
        <v>34</v>
      </c>
      <c r="D1071" s="1" t="s">
        <v>1079</v>
      </c>
      <c r="E1071" s="1" t="s">
        <v>1118</v>
      </c>
      <c r="F1071" s="1" t="s">
        <v>32</v>
      </c>
      <c r="G1071" s="3">
        <v>15000</v>
      </c>
      <c r="H1071" s="56">
        <v>0</v>
      </c>
      <c r="I1071" s="5">
        <v>25</v>
      </c>
      <c r="J1071" s="5">
        <f t="shared" si="305"/>
        <v>430.5</v>
      </c>
      <c r="K1071" s="53">
        <f t="shared" si="306"/>
        <v>1065</v>
      </c>
      <c r="L1071" s="53">
        <f t="shared" si="315"/>
        <v>172.5</v>
      </c>
      <c r="M1071" s="5">
        <f t="shared" si="308"/>
        <v>456</v>
      </c>
      <c r="N1071" s="53">
        <f t="shared" si="309"/>
        <v>1063.5</v>
      </c>
      <c r="O1071" s="6">
        <v>0</v>
      </c>
      <c r="P1071" s="5">
        <f t="shared" si="310"/>
        <v>3187.5</v>
      </c>
      <c r="Q1071" s="5">
        <f t="shared" si="311"/>
        <v>911.5</v>
      </c>
      <c r="R1071" s="5">
        <f t="shared" si="312"/>
        <v>2301</v>
      </c>
      <c r="S1071" s="55">
        <f t="shared" si="313"/>
        <v>14088.5</v>
      </c>
      <c r="T1071" s="1">
        <v>111</v>
      </c>
      <c r="U1071" s="111"/>
      <c r="V1071" s="111"/>
      <c r="W1071" s="111"/>
      <c r="X1071" s="111"/>
      <c r="Y1071" s="111"/>
      <c r="Z1071" s="111"/>
      <c r="AA1071" s="111"/>
      <c r="AB1071" s="111"/>
      <c r="AC1071" s="111"/>
      <c r="AD1071" s="111"/>
      <c r="AE1071" s="111"/>
      <c r="AF1071" s="111"/>
      <c r="AG1071" s="111"/>
      <c r="AH1071" s="111"/>
      <c r="AI1071" s="111"/>
      <c r="AJ1071" s="111"/>
      <c r="AK1071" s="111"/>
      <c r="AL1071" s="111"/>
      <c r="AM1071" s="111"/>
      <c r="AN1071" s="111"/>
      <c r="AO1071" s="111"/>
      <c r="AP1071" s="111"/>
      <c r="AQ1071" s="111"/>
      <c r="AR1071" s="111"/>
      <c r="AS1071" s="111"/>
      <c r="AT1071" s="111"/>
      <c r="AU1071" s="111"/>
      <c r="AV1071" s="111"/>
      <c r="AW1071" s="111"/>
      <c r="AX1071" s="111"/>
      <c r="AY1071" s="111"/>
      <c r="AZ1071" s="111"/>
      <c r="BA1071" s="111"/>
      <c r="BB1071" s="111"/>
      <c r="BC1071" s="111"/>
      <c r="BD1071" s="111"/>
      <c r="BE1071" s="111"/>
      <c r="BF1071" s="111"/>
      <c r="BG1071" s="111"/>
      <c r="BH1071" s="111"/>
      <c r="BI1071" s="111"/>
      <c r="BJ1071" s="111"/>
      <c r="BK1071" s="111"/>
      <c r="BL1071" s="111"/>
      <c r="BM1071" s="111"/>
      <c r="BN1071" s="111"/>
      <c r="BO1071" s="111"/>
      <c r="BP1071" s="111"/>
      <c r="BQ1071" s="111"/>
      <c r="BR1071" s="111"/>
      <c r="BS1071" s="111"/>
      <c r="BT1071" s="111"/>
      <c r="BU1071" s="111"/>
      <c r="BV1071" s="111"/>
      <c r="BW1071" s="111"/>
      <c r="BX1071" s="111"/>
      <c r="BY1071" s="111"/>
      <c r="BZ1071" s="111"/>
      <c r="CA1071" s="111"/>
      <c r="CB1071" s="111"/>
      <c r="CC1071" s="111"/>
      <c r="CD1071" s="111"/>
      <c r="CE1071" s="111"/>
      <c r="CF1071" s="111"/>
      <c r="CG1071" s="111"/>
      <c r="CH1071" s="111"/>
      <c r="CI1071" s="111"/>
      <c r="CJ1071" s="111"/>
      <c r="CK1071" s="111"/>
      <c r="CL1071" s="111"/>
      <c r="CM1071" s="111"/>
      <c r="CN1071" s="111"/>
      <c r="CO1071" s="111"/>
      <c r="CP1071" s="111"/>
      <c r="CQ1071" s="111"/>
      <c r="CR1071" s="111"/>
      <c r="CS1071" s="111"/>
      <c r="CT1071" s="111"/>
      <c r="CU1071" s="111"/>
      <c r="CV1071" s="111"/>
      <c r="CW1071" s="111"/>
      <c r="CX1071" s="111"/>
      <c r="CY1071" s="111"/>
      <c r="CZ1071" s="111"/>
      <c r="DA1071" s="111"/>
      <c r="DB1071" s="111"/>
      <c r="DC1071" s="111"/>
      <c r="DD1071" s="111"/>
      <c r="DE1071" s="111"/>
      <c r="DF1071" s="111"/>
      <c r="DG1071" s="111"/>
      <c r="DH1071" s="111"/>
      <c r="DI1071" s="111"/>
      <c r="DJ1071" s="111"/>
      <c r="DK1071" s="111"/>
      <c r="DL1071" s="111"/>
      <c r="DM1071" s="111"/>
      <c r="DN1071" s="111"/>
      <c r="DO1071" s="111"/>
      <c r="DP1071" s="111"/>
      <c r="DQ1071" s="111"/>
      <c r="DR1071" s="111"/>
      <c r="DS1071" s="111"/>
      <c r="DT1071" s="111"/>
      <c r="DU1071" s="111"/>
      <c r="DV1071" s="111"/>
      <c r="DW1071" s="111"/>
      <c r="DX1071" s="111"/>
      <c r="DY1071" s="111"/>
      <c r="DZ1071" s="111"/>
      <c r="EA1071" s="111"/>
      <c r="EB1071" s="111"/>
      <c r="EC1071" s="111"/>
      <c r="ED1071" s="111"/>
      <c r="EE1071" s="111"/>
      <c r="EF1071" s="111"/>
      <c r="EG1071" s="111"/>
      <c r="EH1071" s="111"/>
      <c r="EI1071" s="111"/>
      <c r="EJ1071" s="111"/>
      <c r="EK1071" s="111"/>
      <c r="EL1071" s="111"/>
      <c r="EM1071" s="111"/>
      <c r="EN1071" s="111"/>
      <c r="EO1071" s="111"/>
      <c r="EP1071" s="111"/>
      <c r="EQ1071" s="111"/>
      <c r="ER1071" s="111"/>
      <c r="ES1071" s="111"/>
      <c r="ET1071" s="111"/>
      <c r="EU1071" s="111"/>
      <c r="EV1071" s="111"/>
      <c r="EW1071" s="111"/>
      <c r="EX1071" s="111"/>
      <c r="EY1071" s="111"/>
      <c r="EZ1071" s="111"/>
      <c r="FA1071" s="111"/>
      <c r="FB1071" s="111"/>
      <c r="FC1071" s="111"/>
      <c r="FD1071" s="111"/>
      <c r="FE1071" s="111"/>
      <c r="FF1071" s="111"/>
      <c r="FG1071" s="111"/>
      <c r="FH1071" s="111"/>
      <c r="FI1071" s="111"/>
      <c r="FJ1071" s="111"/>
      <c r="FK1071" s="111"/>
      <c r="FL1071" s="111"/>
    </row>
    <row r="1072" spans="1:168" s="112" customFormat="1" ht="15.6" customHeight="1" x14ac:dyDescent="0.4">
      <c r="A1072" s="173">
        <v>55</v>
      </c>
      <c r="B1072" s="2" t="s">
        <v>1172</v>
      </c>
      <c r="C1072" s="1" t="s">
        <v>34</v>
      </c>
      <c r="D1072" s="1" t="s">
        <v>1079</v>
      </c>
      <c r="E1072" s="1" t="s">
        <v>1118</v>
      </c>
      <c r="F1072" s="1" t="s">
        <v>32</v>
      </c>
      <c r="G1072" s="3">
        <v>15000</v>
      </c>
      <c r="H1072" s="56">
        <v>0</v>
      </c>
      <c r="I1072" s="5">
        <v>25</v>
      </c>
      <c r="J1072" s="5">
        <f t="shared" si="305"/>
        <v>430.5</v>
      </c>
      <c r="K1072" s="53">
        <f t="shared" si="306"/>
        <v>1065</v>
      </c>
      <c r="L1072" s="53">
        <f t="shared" si="315"/>
        <v>172.5</v>
      </c>
      <c r="M1072" s="5">
        <f t="shared" si="308"/>
        <v>456</v>
      </c>
      <c r="N1072" s="53">
        <f t="shared" si="309"/>
        <v>1063.5</v>
      </c>
      <c r="O1072" s="6">
        <v>0</v>
      </c>
      <c r="P1072" s="5">
        <f t="shared" si="310"/>
        <v>3187.5</v>
      </c>
      <c r="Q1072" s="5">
        <f t="shared" si="311"/>
        <v>911.5</v>
      </c>
      <c r="R1072" s="5">
        <f t="shared" si="312"/>
        <v>2301</v>
      </c>
      <c r="S1072" s="55">
        <f t="shared" si="313"/>
        <v>14088.5</v>
      </c>
      <c r="T1072" s="1">
        <v>111</v>
      </c>
      <c r="U1072" s="111"/>
      <c r="V1072" s="111"/>
      <c r="W1072" s="111"/>
      <c r="X1072" s="111"/>
      <c r="Y1072" s="111"/>
      <c r="Z1072" s="111"/>
      <c r="AA1072" s="111"/>
      <c r="AB1072" s="111"/>
      <c r="AC1072" s="111"/>
      <c r="AD1072" s="111"/>
      <c r="AE1072" s="111"/>
      <c r="AF1072" s="111"/>
      <c r="AG1072" s="111"/>
      <c r="AH1072" s="111"/>
      <c r="AI1072" s="111"/>
      <c r="AJ1072" s="111"/>
      <c r="AK1072" s="111"/>
      <c r="AL1072" s="111"/>
      <c r="AM1072" s="111"/>
      <c r="AN1072" s="111"/>
      <c r="AO1072" s="111"/>
      <c r="AP1072" s="111"/>
      <c r="AQ1072" s="111"/>
      <c r="AR1072" s="111"/>
      <c r="AS1072" s="111"/>
      <c r="AT1072" s="111"/>
      <c r="AU1072" s="111"/>
      <c r="AV1072" s="111"/>
      <c r="AW1072" s="111"/>
      <c r="AX1072" s="111"/>
      <c r="AY1072" s="111"/>
      <c r="AZ1072" s="111"/>
      <c r="BA1072" s="111"/>
      <c r="BB1072" s="111"/>
      <c r="BC1072" s="111"/>
      <c r="BD1072" s="111"/>
      <c r="BE1072" s="111"/>
      <c r="BF1072" s="111"/>
      <c r="BG1072" s="111"/>
      <c r="BH1072" s="111"/>
      <c r="BI1072" s="111"/>
      <c r="BJ1072" s="111"/>
      <c r="BK1072" s="111"/>
      <c r="BL1072" s="111"/>
      <c r="BM1072" s="111"/>
      <c r="BN1072" s="111"/>
      <c r="BO1072" s="111"/>
      <c r="BP1072" s="111"/>
      <c r="BQ1072" s="111"/>
      <c r="BR1072" s="111"/>
      <c r="BS1072" s="111"/>
      <c r="BT1072" s="111"/>
      <c r="BU1072" s="111"/>
      <c r="BV1072" s="111"/>
      <c r="BW1072" s="111"/>
      <c r="BX1072" s="111"/>
      <c r="BY1072" s="111"/>
      <c r="BZ1072" s="111"/>
      <c r="CA1072" s="111"/>
      <c r="CB1072" s="111"/>
      <c r="CC1072" s="111"/>
      <c r="CD1072" s="111"/>
      <c r="CE1072" s="111"/>
      <c r="CF1072" s="111"/>
      <c r="CG1072" s="111"/>
      <c r="CH1072" s="111"/>
      <c r="CI1072" s="111"/>
      <c r="CJ1072" s="111"/>
      <c r="CK1072" s="111"/>
      <c r="CL1072" s="111"/>
      <c r="CM1072" s="111"/>
      <c r="CN1072" s="111"/>
      <c r="CO1072" s="111"/>
      <c r="CP1072" s="111"/>
      <c r="CQ1072" s="111"/>
      <c r="CR1072" s="111"/>
      <c r="CS1072" s="111"/>
      <c r="CT1072" s="111"/>
      <c r="CU1072" s="111"/>
      <c r="CV1072" s="111"/>
      <c r="CW1072" s="111"/>
      <c r="CX1072" s="111"/>
      <c r="CY1072" s="111"/>
      <c r="CZ1072" s="111"/>
      <c r="DA1072" s="111"/>
      <c r="DB1072" s="111"/>
      <c r="DC1072" s="111"/>
      <c r="DD1072" s="111"/>
      <c r="DE1072" s="111"/>
      <c r="DF1072" s="111"/>
      <c r="DG1072" s="111"/>
      <c r="DH1072" s="111"/>
      <c r="DI1072" s="111"/>
      <c r="DJ1072" s="111"/>
      <c r="DK1072" s="111"/>
      <c r="DL1072" s="111"/>
      <c r="DM1072" s="111"/>
      <c r="DN1072" s="111"/>
      <c r="DO1072" s="111"/>
      <c r="DP1072" s="111"/>
      <c r="DQ1072" s="111"/>
      <c r="DR1072" s="111"/>
      <c r="DS1072" s="111"/>
      <c r="DT1072" s="111"/>
      <c r="DU1072" s="111"/>
      <c r="DV1072" s="111"/>
      <c r="DW1072" s="111"/>
      <c r="DX1072" s="111"/>
      <c r="DY1072" s="111"/>
      <c r="DZ1072" s="111"/>
      <c r="EA1072" s="111"/>
      <c r="EB1072" s="111"/>
      <c r="EC1072" s="111"/>
      <c r="ED1072" s="111"/>
      <c r="EE1072" s="111"/>
      <c r="EF1072" s="111"/>
      <c r="EG1072" s="111"/>
      <c r="EH1072" s="111"/>
      <c r="EI1072" s="111"/>
      <c r="EJ1072" s="111"/>
      <c r="EK1072" s="111"/>
      <c r="EL1072" s="111"/>
      <c r="EM1072" s="111"/>
      <c r="EN1072" s="111"/>
      <c r="EO1072" s="111"/>
      <c r="EP1072" s="111"/>
      <c r="EQ1072" s="111"/>
      <c r="ER1072" s="111"/>
      <c r="ES1072" s="111"/>
      <c r="ET1072" s="111"/>
      <c r="EU1072" s="111"/>
      <c r="EV1072" s="111"/>
      <c r="EW1072" s="111"/>
      <c r="EX1072" s="111"/>
      <c r="EY1072" s="111"/>
      <c r="EZ1072" s="111"/>
      <c r="FA1072" s="111"/>
      <c r="FB1072" s="111"/>
      <c r="FC1072" s="111"/>
      <c r="FD1072" s="111"/>
      <c r="FE1072" s="111"/>
      <c r="FF1072" s="111"/>
      <c r="FG1072" s="111"/>
      <c r="FH1072" s="111"/>
      <c r="FI1072" s="111"/>
      <c r="FJ1072" s="111"/>
      <c r="FK1072" s="111"/>
      <c r="FL1072" s="111"/>
    </row>
    <row r="1073" spans="1:168" s="112" customFormat="1" ht="15.6" customHeight="1" x14ac:dyDescent="0.4">
      <c r="A1073" s="173">
        <v>56</v>
      </c>
      <c r="B1073" s="2" t="s">
        <v>1173</v>
      </c>
      <c r="C1073" s="1" t="s">
        <v>34</v>
      </c>
      <c r="D1073" s="1" t="s">
        <v>1079</v>
      </c>
      <c r="E1073" s="1" t="s">
        <v>1118</v>
      </c>
      <c r="F1073" s="1" t="s">
        <v>32</v>
      </c>
      <c r="G1073" s="3">
        <v>15000</v>
      </c>
      <c r="H1073" s="56">
        <v>0</v>
      </c>
      <c r="I1073" s="5">
        <v>25</v>
      </c>
      <c r="J1073" s="5">
        <f t="shared" si="305"/>
        <v>430.5</v>
      </c>
      <c r="K1073" s="53">
        <f t="shared" si="306"/>
        <v>1065</v>
      </c>
      <c r="L1073" s="53">
        <f t="shared" si="315"/>
        <v>172.5</v>
      </c>
      <c r="M1073" s="5">
        <f t="shared" si="308"/>
        <v>456</v>
      </c>
      <c r="N1073" s="53">
        <f t="shared" si="309"/>
        <v>1063.5</v>
      </c>
      <c r="O1073" s="6">
        <v>0</v>
      </c>
      <c r="P1073" s="5">
        <f t="shared" si="310"/>
        <v>3187.5</v>
      </c>
      <c r="Q1073" s="5">
        <f t="shared" si="311"/>
        <v>911.5</v>
      </c>
      <c r="R1073" s="5">
        <f t="shared" si="312"/>
        <v>2301</v>
      </c>
      <c r="S1073" s="55">
        <f t="shared" si="313"/>
        <v>14088.5</v>
      </c>
      <c r="T1073" s="1">
        <v>111</v>
      </c>
      <c r="U1073" s="111"/>
      <c r="V1073" s="111"/>
      <c r="W1073" s="111"/>
      <c r="X1073" s="111"/>
      <c r="Y1073" s="111"/>
      <c r="Z1073" s="111"/>
      <c r="AA1073" s="111"/>
      <c r="AB1073" s="111"/>
      <c r="AC1073" s="111"/>
      <c r="AD1073" s="111"/>
      <c r="AE1073" s="111"/>
      <c r="AF1073" s="111"/>
      <c r="AG1073" s="111"/>
      <c r="AH1073" s="111"/>
      <c r="AI1073" s="111"/>
      <c r="AJ1073" s="111"/>
      <c r="AK1073" s="111"/>
      <c r="AL1073" s="111"/>
      <c r="AM1073" s="111"/>
      <c r="AN1073" s="111"/>
      <c r="AO1073" s="111"/>
      <c r="AP1073" s="111"/>
      <c r="AQ1073" s="111"/>
      <c r="AR1073" s="111"/>
      <c r="AS1073" s="111"/>
      <c r="AT1073" s="111"/>
      <c r="AU1073" s="111"/>
      <c r="AV1073" s="111"/>
      <c r="AW1073" s="111"/>
      <c r="AX1073" s="111"/>
      <c r="AY1073" s="111"/>
      <c r="AZ1073" s="111"/>
      <c r="BA1073" s="111"/>
      <c r="BB1073" s="111"/>
      <c r="BC1073" s="111"/>
      <c r="BD1073" s="111"/>
      <c r="BE1073" s="111"/>
      <c r="BF1073" s="111"/>
      <c r="BG1073" s="111"/>
      <c r="BH1073" s="111"/>
      <c r="BI1073" s="111"/>
      <c r="BJ1073" s="111"/>
      <c r="BK1073" s="111"/>
      <c r="BL1073" s="111"/>
      <c r="BM1073" s="111"/>
      <c r="BN1073" s="111"/>
      <c r="BO1073" s="111"/>
      <c r="BP1073" s="111"/>
      <c r="BQ1073" s="111"/>
      <c r="BR1073" s="111"/>
      <c r="BS1073" s="111"/>
      <c r="BT1073" s="111"/>
      <c r="BU1073" s="111"/>
      <c r="BV1073" s="111"/>
      <c r="BW1073" s="111"/>
      <c r="BX1073" s="111"/>
      <c r="BY1073" s="111"/>
      <c r="BZ1073" s="111"/>
      <c r="CA1073" s="111"/>
      <c r="CB1073" s="111"/>
      <c r="CC1073" s="111"/>
      <c r="CD1073" s="111"/>
      <c r="CE1073" s="111"/>
      <c r="CF1073" s="111"/>
      <c r="CG1073" s="111"/>
      <c r="CH1073" s="111"/>
      <c r="CI1073" s="111"/>
      <c r="CJ1073" s="111"/>
      <c r="CK1073" s="111"/>
      <c r="CL1073" s="111"/>
      <c r="CM1073" s="111"/>
      <c r="CN1073" s="111"/>
      <c r="CO1073" s="111"/>
      <c r="CP1073" s="111"/>
      <c r="CQ1073" s="111"/>
      <c r="CR1073" s="111"/>
      <c r="CS1073" s="111"/>
      <c r="CT1073" s="111"/>
      <c r="CU1073" s="111"/>
      <c r="CV1073" s="111"/>
      <c r="CW1073" s="111"/>
      <c r="CX1073" s="111"/>
      <c r="CY1073" s="111"/>
      <c r="CZ1073" s="111"/>
      <c r="DA1073" s="111"/>
      <c r="DB1073" s="111"/>
      <c r="DC1073" s="111"/>
      <c r="DD1073" s="111"/>
      <c r="DE1073" s="111"/>
      <c r="DF1073" s="111"/>
      <c r="DG1073" s="111"/>
      <c r="DH1073" s="111"/>
      <c r="DI1073" s="111"/>
      <c r="DJ1073" s="111"/>
      <c r="DK1073" s="111"/>
      <c r="DL1073" s="111"/>
      <c r="DM1073" s="111"/>
      <c r="DN1073" s="111"/>
      <c r="DO1073" s="111"/>
      <c r="DP1073" s="111"/>
      <c r="DQ1073" s="111"/>
      <c r="DR1073" s="111"/>
      <c r="DS1073" s="111"/>
      <c r="DT1073" s="111"/>
      <c r="DU1073" s="111"/>
      <c r="DV1073" s="111"/>
      <c r="DW1073" s="111"/>
      <c r="DX1073" s="111"/>
      <c r="DY1073" s="111"/>
      <c r="DZ1073" s="111"/>
      <c r="EA1073" s="111"/>
      <c r="EB1073" s="111"/>
      <c r="EC1073" s="111"/>
      <c r="ED1073" s="111"/>
      <c r="EE1073" s="111"/>
      <c r="EF1073" s="111"/>
      <c r="EG1073" s="111"/>
      <c r="EH1073" s="111"/>
      <c r="EI1073" s="111"/>
      <c r="EJ1073" s="111"/>
      <c r="EK1073" s="111"/>
      <c r="EL1073" s="111"/>
      <c r="EM1073" s="111"/>
      <c r="EN1073" s="111"/>
      <c r="EO1073" s="111"/>
      <c r="EP1073" s="111"/>
      <c r="EQ1073" s="111"/>
      <c r="ER1073" s="111"/>
      <c r="ES1073" s="111"/>
      <c r="ET1073" s="111"/>
      <c r="EU1073" s="111"/>
      <c r="EV1073" s="111"/>
      <c r="EW1073" s="111"/>
      <c r="EX1073" s="111"/>
      <c r="EY1073" s="111"/>
      <c r="EZ1073" s="111"/>
      <c r="FA1073" s="111"/>
      <c r="FB1073" s="111"/>
      <c r="FC1073" s="111"/>
      <c r="FD1073" s="111"/>
      <c r="FE1073" s="111"/>
      <c r="FF1073" s="111"/>
      <c r="FG1073" s="111"/>
      <c r="FH1073" s="111"/>
      <c r="FI1073" s="111"/>
      <c r="FJ1073" s="111"/>
      <c r="FK1073" s="111"/>
      <c r="FL1073" s="111"/>
    </row>
    <row r="1074" spans="1:168" s="112" customFormat="1" ht="15.6" customHeight="1" x14ac:dyDescent="0.4">
      <c r="A1074" s="173">
        <v>57</v>
      </c>
      <c r="B1074" s="2" t="s">
        <v>1174</v>
      </c>
      <c r="C1074" s="1" t="s">
        <v>34</v>
      </c>
      <c r="D1074" s="1" t="s">
        <v>1079</v>
      </c>
      <c r="E1074" s="1" t="s">
        <v>1118</v>
      </c>
      <c r="F1074" s="1" t="s">
        <v>32</v>
      </c>
      <c r="G1074" s="3">
        <v>15000</v>
      </c>
      <c r="H1074" s="56">
        <v>0</v>
      </c>
      <c r="I1074" s="5">
        <v>25</v>
      </c>
      <c r="J1074" s="5">
        <f t="shared" si="305"/>
        <v>430.5</v>
      </c>
      <c r="K1074" s="53">
        <f t="shared" si="306"/>
        <v>1065</v>
      </c>
      <c r="L1074" s="53">
        <f t="shared" si="315"/>
        <v>172.5</v>
      </c>
      <c r="M1074" s="5">
        <f t="shared" si="308"/>
        <v>456</v>
      </c>
      <c r="N1074" s="53">
        <f t="shared" si="309"/>
        <v>1063.5</v>
      </c>
      <c r="O1074" s="6">
        <v>0</v>
      </c>
      <c r="P1074" s="5">
        <f t="shared" si="310"/>
        <v>3187.5</v>
      </c>
      <c r="Q1074" s="5">
        <f t="shared" si="311"/>
        <v>911.5</v>
      </c>
      <c r="R1074" s="5">
        <f t="shared" si="312"/>
        <v>2301</v>
      </c>
      <c r="S1074" s="55">
        <f t="shared" si="313"/>
        <v>14088.5</v>
      </c>
      <c r="T1074" s="1">
        <v>111</v>
      </c>
      <c r="U1074" s="111"/>
      <c r="V1074" s="111"/>
      <c r="W1074" s="111"/>
      <c r="X1074" s="111"/>
      <c r="Y1074" s="111"/>
      <c r="Z1074" s="111"/>
      <c r="AA1074" s="111"/>
      <c r="AB1074" s="111"/>
      <c r="AC1074" s="111"/>
      <c r="AD1074" s="111"/>
      <c r="AE1074" s="111"/>
      <c r="AF1074" s="111"/>
      <c r="AG1074" s="111"/>
      <c r="AH1074" s="111"/>
      <c r="AI1074" s="111"/>
      <c r="AJ1074" s="111"/>
      <c r="AK1074" s="111"/>
      <c r="AL1074" s="111"/>
      <c r="AM1074" s="111"/>
      <c r="AN1074" s="111"/>
      <c r="AO1074" s="111"/>
      <c r="AP1074" s="111"/>
      <c r="AQ1074" s="111"/>
      <c r="AR1074" s="111"/>
      <c r="AS1074" s="111"/>
      <c r="AT1074" s="111"/>
      <c r="AU1074" s="111"/>
      <c r="AV1074" s="111"/>
      <c r="AW1074" s="111"/>
      <c r="AX1074" s="111"/>
      <c r="AY1074" s="111"/>
      <c r="AZ1074" s="111"/>
      <c r="BA1074" s="111"/>
      <c r="BB1074" s="111"/>
      <c r="BC1074" s="111"/>
      <c r="BD1074" s="111"/>
      <c r="BE1074" s="111"/>
      <c r="BF1074" s="111"/>
      <c r="BG1074" s="111"/>
      <c r="BH1074" s="111"/>
      <c r="BI1074" s="111"/>
      <c r="BJ1074" s="111"/>
      <c r="BK1074" s="111"/>
      <c r="BL1074" s="111"/>
      <c r="BM1074" s="111"/>
      <c r="BN1074" s="111"/>
      <c r="BO1074" s="111"/>
      <c r="BP1074" s="111"/>
      <c r="BQ1074" s="111"/>
      <c r="BR1074" s="111"/>
      <c r="BS1074" s="111"/>
      <c r="BT1074" s="111"/>
      <c r="BU1074" s="111"/>
      <c r="BV1074" s="111"/>
      <c r="BW1074" s="111"/>
      <c r="BX1074" s="111"/>
      <c r="BY1074" s="111"/>
      <c r="BZ1074" s="111"/>
      <c r="CA1074" s="111"/>
      <c r="CB1074" s="111"/>
      <c r="CC1074" s="111"/>
      <c r="CD1074" s="111"/>
      <c r="CE1074" s="111"/>
      <c r="CF1074" s="111"/>
      <c r="CG1074" s="111"/>
      <c r="CH1074" s="111"/>
      <c r="CI1074" s="111"/>
      <c r="CJ1074" s="111"/>
      <c r="CK1074" s="111"/>
      <c r="CL1074" s="111"/>
      <c r="CM1074" s="111"/>
      <c r="CN1074" s="111"/>
      <c r="CO1074" s="111"/>
      <c r="CP1074" s="111"/>
      <c r="CQ1074" s="111"/>
      <c r="CR1074" s="111"/>
      <c r="CS1074" s="111"/>
      <c r="CT1074" s="111"/>
      <c r="CU1074" s="111"/>
      <c r="CV1074" s="111"/>
      <c r="CW1074" s="111"/>
      <c r="CX1074" s="111"/>
      <c r="CY1074" s="111"/>
      <c r="CZ1074" s="111"/>
      <c r="DA1074" s="111"/>
      <c r="DB1074" s="111"/>
      <c r="DC1074" s="111"/>
      <c r="DD1074" s="111"/>
      <c r="DE1074" s="111"/>
      <c r="DF1074" s="111"/>
      <c r="DG1074" s="111"/>
      <c r="DH1074" s="111"/>
      <c r="DI1074" s="111"/>
      <c r="DJ1074" s="111"/>
      <c r="DK1074" s="111"/>
      <c r="DL1074" s="111"/>
      <c r="DM1074" s="111"/>
      <c r="DN1074" s="111"/>
      <c r="DO1074" s="111"/>
      <c r="DP1074" s="111"/>
      <c r="DQ1074" s="111"/>
      <c r="DR1074" s="111"/>
      <c r="DS1074" s="111"/>
      <c r="DT1074" s="111"/>
      <c r="DU1074" s="111"/>
      <c r="DV1074" s="111"/>
      <c r="DW1074" s="111"/>
      <c r="DX1074" s="111"/>
      <c r="DY1074" s="111"/>
      <c r="DZ1074" s="111"/>
      <c r="EA1074" s="111"/>
      <c r="EB1074" s="111"/>
      <c r="EC1074" s="111"/>
      <c r="ED1074" s="111"/>
      <c r="EE1074" s="111"/>
      <c r="EF1074" s="111"/>
      <c r="EG1074" s="111"/>
      <c r="EH1074" s="111"/>
      <c r="EI1074" s="111"/>
      <c r="EJ1074" s="111"/>
      <c r="EK1074" s="111"/>
      <c r="EL1074" s="111"/>
      <c r="EM1074" s="111"/>
      <c r="EN1074" s="111"/>
      <c r="EO1074" s="111"/>
      <c r="EP1074" s="111"/>
      <c r="EQ1074" s="111"/>
      <c r="ER1074" s="111"/>
      <c r="ES1074" s="111"/>
      <c r="ET1074" s="111"/>
      <c r="EU1074" s="111"/>
      <c r="EV1074" s="111"/>
      <c r="EW1074" s="111"/>
      <c r="EX1074" s="111"/>
      <c r="EY1074" s="111"/>
      <c r="EZ1074" s="111"/>
      <c r="FA1074" s="111"/>
      <c r="FB1074" s="111"/>
      <c r="FC1074" s="111"/>
      <c r="FD1074" s="111"/>
      <c r="FE1074" s="111"/>
      <c r="FF1074" s="111"/>
      <c r="FG1074" s="111"/>
      <c r="FH1074" s="111"/>
      <c r="FI1074" s="111"/>
      <c r="FJ1074" s="111"/>
      <c r="FK1074" s="111"/>
      <c r="FL1074" s="111"/>
    </row>
    <row r="1075" spans="1:168" s="112" customFormat="1" ht="15.6" customHeight="1" x14ac:dyDescent="0.4">
      <c r="A1075" s="173">
        <v>58</v>
      </c>
      <c r="B1075" s="2" t="s">
        <v>1175</v>
      </c>
      <c r="C1075" s="1" t="s">
        <v>34</v>
      </c>
      <c r="D1075" s="1" t="s">
        <v>1079</v>
      </c>
      <c r="E1075" s="1" t="s">
        <v>1118</v>
      </c>
      <c r="F1075" s="1" t="s">
        <v>32</v>
      </c>
      <c r="G1075" s="3">
        <v>15000</v>
      </c>
      <c r="H1075" s="56">
        <v>0</v>
      </c>
      <c r="I1075" s="5">
        <v>25</v>
      </c>
      <c r="J1075" s="5">
        <f t="shared" si="305"/>
        <v>430.5</v>
      </c>
      <c r="K1075" s="53">
        <f t="shared" si="306"/>
        <v>1065</v>
      </c>
      <c r="L1075" s="53">
        <f t="shared" si="315"/>
        <v>172.5</v>
      </c>
      <c r="M1075" s="5">
        <f t="shared" si="308"/>
        <v>456</v>
      </c>
      <c r="N1075" s="53">
        <f t="shared" si="309"/>
        <v>1063.5</v>
      </c>
      <c r="O1075" s="6">
        <v>0</v>
      </c>
      <c r="P1075" s="5">
        <f t="shared" si="310"/>
        <v>3187.5</v>
      </c>
      <c r="Q1075" s="5">
        <f t="shared" si="311"/>
        <v>911.5</v>
      </c>
      <c r="R1075" s="5">
        <f t="shared" si="312"/>
        <v>2301</v>
      </c>
      <c r="S1075" s="55">
        <f t="shared" si="313"/>
        <v>14088.5</v>
      </c>
      <c r="T1075" s="1">
        <v>111</v>
      </c>
      <c r="U1075" s="111"/>
      <c r="V1075" s="111"/>
      <c r="W1075" s="111"/>
      <c r="X1075" s="111"/>
      <c r="Y1075" s="111"/>
      <c r="Z1075" s="111"/>
      <c r="AA1075" s="111"/>
      <c r="AB1075" s="111"/>
      <c r="AC1075" s="111"/>
      <c r="AD1075" s="111"/>
      <c r="AE1075" s="111"/>
      <c r="AF1075" s="111"/>
      <c r="AG1075" s="111"/>
      <c r="AH1075" s="111"/>
      <c r="AI1075" s="111"/>
      <c r="AJ1075" s="111"/>
      <c r="AK1075" s="111"/>
      <c r="AL1075" s="111"/>
      <c r="AM1075" s="111"/>
      <c r="AN1075" s="111"/>
      <c r="AO1075" s="111"/>
      <c r="AP1075" s="111"/>
      <c r="AQ1075" s="111"/>
      <c r="AR1075" s="111"/>
      <c r="AS1075" s="111"/>
      <c r="AT1075" s="111"/>
      <c r="AU1075" s="111"/>
      <c r="AV1075" s="111"/>
      <c r="AW1075" s="111"/>
      <c r="AX1075" s="111"/>
      <c r="AY1075" s="111"/>
      <c r="AZ1075" s="111"/>
      <c r="BA1075" s="111"/>
      <c r="BB1075" s="111"/>
      <c r="BC1075" s="111"/>
      <c r="BD1075" s="111"/>
      <c r="BE1075" s="111"/>
      <c r="BF1075" s="111"/>
      <c r="BG1075" s="111"/>
      <c r="BH1075" s="111"/>
      <c r="BI1075" s="111"/>
      <c r="BJ1075" s="111"/>
      <c r="BK1075" s="111"/>
      <c r="BL1075" s="111"/>
      <c r="BM1075" s="111"/>
      <c r="BN1075" s="111"/>
      <c r="BO1075" s="111"/>
      <c r="BP1075" s="111"/>
      <c r="BQ1075" s="111"/>
      <c r="BR1075" s="111"/>
      <c r="BS1075" s="111"/>
      <c r="BT1075" s="111"/>
      <c r="BU1075" s="111"/>
      <c r="BV1075" s="111"/>
      <c r="BW1075" s="111"/>
      <c r="BX1075" s="111"/>
      <c r="BY1075" s="111"/>
      <c r="BZ1075" s="111"/>
      <c r="CA1075" s="111"/>
      <c r="CB1075" s="111"/>
      <c r="CC1075" s="111"/>
      <c r="CD1075" s="111"/>
      <c r="CE1075" s="111"/>
      <c r="CF1075" s="111"/>
      <c r="CG1075" s="111"/>
      <c r="CH1075" s="111"/>
      <c r="CI1075" s="111"/>
      <c r="CJ1075" s="111"/>
      <c r="CK1075" s="111"/>
      <c r="CL1075" s="111"/>
      <c r="CM1075" s="111"/>
      <c r="CN1075" s="111"/>
      <c r="CO1075" s="111"/>
      <c r="CP1075" s="111"/>
      <c r="CQ1075" s="111"/>
      <c r="CR1075" s="111"/>
      <c r="CS1075" s="111"/>
      <c r="CT1075" s="111"/>
      <c r="CU1075" s="111"/>
      <c r="CV1075" s="111"/>
      <c r="CW1075" s="111"/>
      <c r="CX1075" s="111"/>
      <c r="CY1075" s="111"/>
      <c r="CZ1075" s="111"/>
      <c r="DA1075" s="111"/>
      <c r="DB1075" s="111"/>
      <c r="DC1075" s="111"/>
      <c r="DD1075" s="111"/>
      <c r="DE1075" s="111"/>
      <c r="DF1075" s="111"/>
      <c r="DG1075" s="111"/>
      <c r="DH1075" s="111"/>
      <c r="DI1075" s="111"/>
      <c r="DJ1075" s="111"/>
      <c r="DK1075" s="111"/>
      <c r="DL1075" s="111"/>
      <c r="DM1075" s="111"/>
      <c r="DN1075" s="111"/>
      <c r="DO1075" s="111"/>
      <c r="DP1075" s="111"/>
      <c r="DQ1075" s="111"/>
      <c r="DR1075" s="111"/>
      <c r="DS1075" s="111"/>
      <c r="DT1075" s="111"/>
      <c r="DU1075" s="111"/>
      <c r="DV1075" s="111"/>
      <c r="DW1075" s="111"/>
      <c r="DX1075" s="111"/>
      <c r="DY1075" s="111"/>
      <c r="DZ1075" s="111"/>
      <c r="EA1075" s="111"/>
      <c r="EB1075" s="111"/>
      <c r="EC1075" s="111"/>
      <c r="ED1075" s="111"/>
      <c r="EE1075" s="111"/>
      <c r="EF1075" s="111"/>
      <c r="EG1075" s="111"/>
      <c r="EH1075" s="111"/>
      <c r="EI1075" s="111"/>
      <c r="EJ1075" s="111"/>
      <c r="EK1075" s="111"/>
      <c r="EL1075" s="111"/>
      <c r="EM1075" s="111"/>
      <c r="EN1075" s="111"/>
      <c r="EO1075" s="111"/>
      <c r="EP1075" s="111"/>
      <c r="EQ1075" s="111"/>
      <c r="ER1075" s="111"/>
      <c r="ES1075" s="111"/>
      <c r="ET1075" s="111"/>
      <c r="EU1075" s="111"/>
      <c r="EV1075" s="111"/>
      <c r="EW1075" s="111"/>
      <c r="EX1075" s="111"/>
      <c r="EY1075" s="111"/>
      <c r="EZ1075" s="111"/>
      <c r="FA1075" s="111"/>
      <c r="FB1075" s="111"/>
      <c r="FC1075" s="111"/>
      <c r="FD1075" s="111"/>
      <c r="FE1075" s="111"/>
      <c r="FF1075" s="111"/>
      <c r="FG1075" s="111"/>
      <c r="FH1075" s="111"/>
      <c r="FI1075" s="111"/>
      <c r="FJ1075" s="111"/>
      <c r="FK1075" s="111"/>
      <c r="FL1075" s="111"/>
    </row>
    <row r="1076" spans="1:168" s="112" customFormat="1" ht="15.6" customHeight="1" x14ac:dyDescent="0.4">
      <c r="A1076" s="173">
        <v>59</v>
      </c>
      <c r="B1076" s="133" t="s">
        <v>1176</v>
      </c>
      <c r="C1076" s="1" t="s">
        <v>34</v>
      </c>
      <c r="D1076" s="1" t="s">
        <v>1079</v>
      </c>
      <c r="E1076" s="1" t="s">
        <v>1118</v>
      </c>
      <c r="F1076" s="1" t="s">
        <v>32</v>
      </c>
      <c r="G1076" s="3">
        <v>15000</v>
      </c>
      <c r="H1076" s="56">
        <v>0</v>
      </c>
      <c r="I1076" s="5">
        <v>25</v>
      </c>
      <c r="J1076" s="5">
        <f t="shared" si="305"/>
        <v>430.5</v>
      </c>
      <c r="K1076" s="53">
        <f t="shared" si="306"/>
        <v>1065</v>
      </c>
      <c r="L1076" s="53">
        <f t="shared" si="315"/>
        <v>172.5</v>
      </c>
      <c r="M1076" s="5">
        <f t="shared" si="308"/>
        <v>456</v>
      </c>
      <c r="N1076" s="53">
        <f t="shared" si="309"/>
        <v>1063.5</v>
      </c>
      <c r="O1076" s="6">
        <v>0</v>
      </c>
      <c r="P1076" s="5">
        <f t="shared" si="310"/>
        <v>3187.5</v>
      </c>
      <c r="Q1076" s="5">
        <f t="shared" si="311"/>
        <v>911.5</v>
      </c>
      <c r="R1076" s="5">
        <f t="shared" si="312"/>
        <v>2301</v>
      </c>
      <c r="S1076" s="55">
        <f t="shared" si="313"/>
        <v>14088.5</v>
      </c>
      <c r="T1076" s="1">
        <v>111</v>
      </c>
      <c r="U1076" s="111"/>
      <c r="V1076" s="111"/>
      <c r="W1076" s="111"/>
      <c r="X1076" s="111"/>
      <c r="Y1076" s="111"/>
      <c r="Z1076" s="111"/>
      <c r="AA1076" s="111"/>
      <c r="AB1076" s="111"/>
      <c r="AC1076" s="111"/>
      <c r="AD1076" s="111"/>
      <c r="AE1076" s="111"/>
      <c r="AF1076" s="111"/>
      <c r="AG1076" s="111"/>
      <c r="AH1076" s="111"/>
      <c r="AI1076" s="111"/>
      <c r="AJ1076" s="111"/>
      <c r="AK1076" s="111"/>
      <c r="AL1076" s="111"/>
      <c r="AM1076" s="111"/>
      <c r="AN1076" s="111"/>
      <c r="AO1076" s="111"/>
      <c r="AP1076" s="111"/>
      <c r="AQ1076" s="111"/>
      <c r="AR1076" s="111"/>
      <c r="AS1076" s="111"/>
      <c r="AT1076" s="111"/>
      <c r="AU1076" s="111"/>
      <c r="AV1076" s="111"/>
      <c r="AW1076" s="111"/>
      <c r="AX1076" s="111"/>
      <c r="AY1076" s="111"/>
      <c r="AZ1076" s="111"/>
      <c r="BA1076" s="111"/>
      <c r="BB1076" s="111"/>
      <c r="BC1076" s="111"/>
      <c r="BD1076" s="111"/>
      <c r="BE1076" s="111"/>
      <c r="BF1076" s="111"/>
      <c r="BG1076" s="111"/>
      <c r="BH1076" s="111"/>
      <c r="BI1076" s="111"/>
      <c r="BJ1076" s="111"/>
      <c r="BK1076" s="111"/>
      <c r="BL1076" s="111"/>
      <c r="BM1076" s="111"/>
      <c r="BN1076" s="111"/>
      <c r="BO1076" s="111"/>
      <c r="BP1076" s="111"/>
      <c r="BQ1076" s="111"/>
      <c r="BR1076" s="111"/>
      <c r="BS1076" s="111"/>
      <c r="BT1076" s="111"/>
      <c r="BU1076" s="111"/>
      <c r="BV1076" s="111"/>
      <c r="BW1076" s="111"/>
      <c r="BX1076" s="111"/>
      <c r="BY1076" s="111"/>
      <c r="BZ1076" s="111"/>
      <c r="CA1076" s="111"/>
      <c r="CB1076" s="111"/>
      <c r="CC1076" s="111"/>
      <c r="CD1076" s="111"/>
      <c r="CE1076" s="111"/>
      <c r="CF1076" s="111"/>
      <c r="CG1076" s="111"/>
      <c r="CH1076" s="111"/>
      <c r="CI1076" s="111"/>
      <c r="CJ1076" s="111"/>
      <c r="CK1076" s="111"/>
      <c r="CL1076" s="111"/>
      <c r="CM1076" s="111"/>
      <c r="CN1076" s="111"/>
      <c r="CO1076" s="111"/>
      <c r="CP1076" s="111"/>
      <c r="CQ1076" s="111"/>
      <c r="CR1076" s="111"/>
      <c r="CS1076" s="111"/>
      <c r="CT1076" s="111"/>
      <c r="CU1076" s="111"/>
      <c r="CV1076" s="111"/>
      <c r="CW1076" s="111"/>
      <c r="CX1076" s="111"/>
      <c r="CY1076" s="111"/>
      <c r="CZ1076" s="111"/>
      <c r="DA1076" s="111"/>
      <c r="DB1076" s="111"/>
      <c r="DC1076" s="111"/>
      <c r="DD1076" s="111"/>
      <c r="DE1076" s="111"/>
      <c r="DF1076" s="111"/>
      <c r="DG1076" s="111"/>
      <c r="DH1076" s="111"/>
      <c r="DI1076" s="111"/>
      <c r="DJ1076" s="111"/>
      <c r="DK1076" s="111"/>
      <c r="DL1076" s="111"/>
      <c r="DM1076" s="111"/>
      <c r="DN1076" s="111"/>
      <c r="DO1076" s="111"/>
      <c r="DP1076" s="111"/>
      <c r="DQ1076" s="111"/>
      <c r="DR1076" s="111"/>
      <c r="DS1076" s="111"/>
      <c r="DT1076" s="111"/>
      <c r="DU1076" s="111"/>
      <c r="DV1076" s="111"/>
      <c r="DW1076" s="111"/>
      <c r="DX1076" s="111"/>
      <c r="DY1076" s="111"/>
      <c r="DZ1076" s="111"/>
      <c r="EA1076" s="111"/>
      <c r="EB1076" s="111"/>
      <c r="EC1076" s="111"/>
      <c r="ED1076" s="111"/>
      <c r="EE1076" s="111"/>
      <c r="EF1076" s="111"/>
      <c r="EG1076" s="111"/>
      <c r="EH1076" s="111"/>
      <c r="EI1076" s="111"/>
      <c r="EJ1076" s="111"/>
      <c r="EK1076" s="111"/>
      <c r="EL1076" s="111"/>
      <c r="EM1076" s="111"/>
      <c r="EN1076" s="111"/>
      <c r="EO1076" s="111"/>
      <c r="EP1076" s="111"/>
      <c r="EQ1076" s="111"/>
      <c r="ER1076" s="111"/>
      <c r="ES1076" s="111"/>
      <c r="ET1076" s="111"/>
      <c r="EU1076" s="111"/>
      <c r="EV1076" s="111"/>
      <c r="EW1076" s="111"/>
      <c r="EX1076" s="111"/>
      <c r="EY1076" s="111"/>
      <c r="EZ1076" s="111"/>
      <c r="FA1076" s="111"/>
      <c r="FB1076" s="111"/>
      <c r="FC1076" s="111"/>
      <c r="FD1076" s="111"/>
      <c r="FE1076" s="111"/>
      <c r="FF1076" s="111"/>
      <c r="FG1076" s="111"/>
      <c r="FH1076" s="111"/>
      <c r="FI1076" s="111"/>
      <c r="FJ1076" s="111"/>
      <c r="FK1076" s="111"/>
      <c r="FL1076" s="111"/>
    </row>
    <row r="1077" spans="1:168" s="112" customFormat="1" ht="15.6" customHeight="1" x14ac:dyDescent="0.4">
      <c r="A1077" s="173">
        <v>60</v>
      </c>
      <c r="B1077" s="133" t="s">
        <v>1177</v>
      </c>
      <c r="C1077" s="1" t="s">
        <v>34</v>
      </c>
      <c r="D1077" s="1" t="s">
        <v>1079</v>
      </c>
      <c r="E1077" s="1" t="s">
        <v>1118</v>
      </c>
      <c r="F1077" s="1" t="s">
        <v>32</v>
      </c>
      <c r="G1077" s="3">
        <v>15000</v>
      </c>
      <c r="H1077" s="56">
        <v>0</v>
      </c>
      <c r="I1077" s="5">
        <v>25</v>
      </c>
      <c r="J1077" s="5">
        <f t="shared" si="305"/>
        <v>430.5</v>
      </c>
      <c r="K1077" s="53">
        <f t="shared" si="306"/>
        <v>1065</v>
      </c>
      <c r="L1077" s="53">
        <f t="shared" si="315"/>
        <v>172.5</v>
      </c>
      <c r="M1077" s="5">
        <f t="shared" si="308"/>
        <v>456</v>
      </c>
      <c r="N1077" s="53">
        <f t="shared" si="309"/>
        <v>1063.5</v>
      </c>
      <c r="O1077" s="6">
        <v>0</v>
      </c>
      <c r="P1077" s="5">
        <f t="shared" si="310"/>
        <v>3187.5</v>
      </c>
      <c r="Q1077" s="5">
        <f t="shared" si="311"/>
        <v>911.5</v>
      </c>
      <c r="R1077" s="5">
        <f t="shared" si="312"/>
        <v>2301</v>
      </c>
      <c r="S1077" s="55">
        <f t="shared" si="313"/>
        <v>14088.5</v>
      </c>
      <c r="T1077" s="1">
        <v>111</v>
      </c>
      <c r="U1077" s="111"/>
      <c r="V1077" s="111"/>
      <c r="W1077" s="111"/>
      <c r="X1077" s="111"/>
      <c r="Y1077" s="111"/>
      <c r="Z1077" s="111"/>
      <c r="AA1077" s="111"/>
      <c r="AB1077" s="111"/>
      <c r="AC1077" s="111"/>
      <c r="AD1077" s="111"/>
      <c r="AE1077" s="111"/>
      <c r="AF1077" s="111"/>
      <c r="AG1077" s="111"/>
      <c r="AH1077" s="111"/>
      <c r="AI1077" s="111"/>
      <c r="AJ1077" s="111"/>
      <c r="AK1077" s="111"/>
      <c r="AL1077" s="111"/>
      <c r="AM1077" s="111"/>
      <c r="AN1077" s="111"/>
      <c r="AO1077" s="111"/>
      <c r="AP1077" s="111"/>
      <c r="AQ1077" s="111"/>
      <c r="AR1077" s="111"/>
      <c r="AS1077" s="111"/>
      <c r="AT1077" s="111"/>
      <c r="AU1077" s="111"/>
      <c r="AV1077" s="111"/>
      <c r="AW1077" s="111"/>
      <c r="AX1077" s="111"/>
      <c r="AY1077" s="111"/>
      <c r="AZ1077" s="111"/>
      <c r="BA1077" s="111"/>
      <c r="BB1077" s="111"/>
      <c r="BC1077" s="111"/>
      <c r="BD1077" s="111"/>
      <c r="BE1077" s="111"/>
      <c r="BF1077" s="111"/>
      <c r="BG1077" s="111"/>
      <c r="BH1077" s="111"/>
      <c r="BI1077" s="111"/>
      <c r="BJ1077" s="111"/>
      <c r="BK1077" s="111"/>
      <c r="BL1077" s="111"/>
      <c r="BM1077" s="111"/>
      <c r="BN1077" s="111"/>
      <c r="BO1077" s="111"/>
      <c r="BP1077" s="111"/>
      <c r="BQ1077" s="111"/>
      <c r="BR1077" s="111"/>
      <c r="BS1077" s="111"/>
      <c r="BT1077" s="111"/>
      <c r="BU1077" s="111"/>
      <c r="BV1077" s="111"/>
      <c r="BW1077" s="111"/>
      <c r="BX1077" s="111"/>
      <c r="BY1077" s="111"/>
      <c r="BZ1077" s="111"/>
      <c r="CA1077" s="111"/>
      <c r="CB1077" s="111"/>
      <c r="CC1077" s="111"/>
      <c r="CD1077" s="111"/>
      <c r="CE1077" s="111"/>
      <c r="CF1077" s="111"/>
      <c r="CG1077" s="111"/>
      <c r="CH1077" s="111"/>
      <c r="CI1077" s="111"/>
      <c r="CJ1077" s="111"/>
      <c r="CK1077" s="111"/>
      <c r="CL1077" s="111"/>
      <c r="CM1077" s="111"/>
      <c r="CN1077" s="111"/>
      <c r="CO1077" s="111"/>
      <c r="CP1077" s="111"/>
      <c r="CQ1077" s="111"/>
      <c r="CR1077" s="111"/>
      <c r="CS1077" s="111"/>
      <c r="CT1077" s="111"/>
      <c r="CU1077" s="111"/>
      <c r="CV1077" s="111"/>
      <c r="CW1077" s="111"/>
      <c r="CX1077" s="111"/>
      <c r="CY1077" s="111"/>
      <c r="CZ1077" s="111"/>
      <c r="DA1077" s="111"/>
      <c r="DB1077" s="111"/>
      <c r="DC1077" s="111"/>
      <c r="DD1077" s="111"/>
      <c r="DE1077" s="111"/>
      <c r="DF1077" s="111"/>
      <c r="DG1077" s="111"/>
      <c r="DH1077" s="111"/>
      <c r="DI1077" s="111"/>
      <c r="DJ1077" s="111"/>
      <c r="DK1077" s="111"/>
      <c r="DL1077" s="111"/>
      <c r="DM1077" s="111"/>
      <c r="DN1077" s="111"/>
      <c r="DO1077" s="111"/>
      <c r="DP1077" s="111"/>
      <c r="DQ1077" s="111"/>
      <c r="DR1077" s="111"/>
      <c r="DS1077" s="111"/>
      <c r="DT1077" s="111"/>
      <c r="DU1077" s="111"/>
      <c r="DV1077" s="111"/>
      <c r="DW1077" s="111"/>
      <c r="DX1077" s="111"/>
      <c r="DY1077" s="111"/>
      <c r="DZ1077" s="111"/>
      <c r="EA1077" s="111"/>
      <c r="EB1077" s="111"/>
      <c r="EC1077" s="111"/>
      <c r="ED1077" s="111"/>
      <c r="EE1077" s="111"/>
      <c r="EF1077" s="111"/>
      <c r="EG1077" s="111"/>
      <c r="EH1077" s="111"/>
      <c r="EI1077" s="111"/>
      <c r="EJ1077" s="111"/>
      <c r="EK1077" s="111"/>
      <c r="EL1077" s="111"/>
      <c r="EM1077" s="111"/>
      <c r="EN1077" s="111"/>
      <c r="EO1077" s="111"/>
      <c r="EP1077" s="111"/>
      <c r="EQ1077" s="111"/>
      <c r="ER1077" s="111"/>
      <c r="ES1077" s="111"/>
      <c r="ET1077" s="111"/>
      <c r="EU1077" s="111"/>
      <c r="EV1077" s="111"/>
      <c r="EW1077" s="111"/>
      <c r="EX1077" s="111"/>
      <c r="EY1077" s="111"/>
      <c r="EZ1077" s="111"/>
      <c r="FA1077" s="111"/>
      <c r="FB1077" s="111"/>
      <c r="FC1077" s="111"/>
      <c r="FD1077" s="111"/>
      <c r="FE1077" s="111"/>
      <c r="FF1077" s="111"/>
      <c r="FG1077" s="111"/>
      <c r="FH1077" s="111"/>
      <c r="FI1077" s="111"/>
      <c r="FJ1077" s="111"/>
      <c r="FK1077" s="111"/>
      <c r="FL1077" s="111"/>
    </row>
    <row r="1078" spans="1:168" s="112" customFormat="1" ht="15.6" customHeight="1" x14ac:dyDescent="0.4">
      <c r="A1078" s="173">
        <v>61</v>
      </c>
      <c r="B1078" s="2" t="s">
        <v>1178</v>
      </c>
      <c r="C1078" s="1" t="s">
        <v>34</v>
      </c>
      <c r="D1078" s="1" t="s">
        <v>1079</v>
      </c>
      <c r="E1078" s="1" t="s">
        <v>1118</v>
      </c>
      <c r="F1078" s="1" t="s">
        <v>32</v>
      </c>
      <c r="G1078" s="3">
        <v>15000</v>
      </c>
      <c r="H1078" s="56">
        <v>0</v>
      </c>
      <c r="I1078" s="5">
        <v>25</v>
      </c>
      <c r="J1078" s="5">
        <f t="shared" si="305"/>
        <v>430.5</v>
      </c>
      <c r="K1078" s="53">
        <f t="shared" si="306"/>
        <v>1065</v>
      </c>
      <c r="L1078" s="53">
        <f t="shared" si="315"/>
        <v>172.5</v>
      </c>
      <c r="M1078" s="5">
        <f t="shared" si="308"/>
        <v>456</v>
      </c>
      <c r="N1078" s="53">
        <f t="shared" si="309"/>
        <v>1063.5</v>
      </c>
      <c r="O1078" s="6">
        <v>0</v>
      </c>
      <c r="P1078" s="5">
        <f t="shared" si="310"/>
        <v>3187.5</v>
      </c>
      <c r="Q1078" s="5">
        <f t="shared" si="311"/>
        <v>911.5</v>
      </c>
      <c r="R1078" s="5">
        <f t="shared" si="312"/>
        <v>2301</v>
      </c>
      <c r="S1078" s="55">
        <f t="shared" si="313"/>
        <v>14088.5</v>
      </c>
      <c r="T1078" s="1">
        <v>111</v>
      </c>
      <c r="U1078" s="111"/>
      <c r="V1078" s="111"/>
      <c r="W1078" s="111"/>
      <c r="X1078" s="111"/>
      <c r="Y1078" s="111"/>
      <c r="Z1078" s="111"/>
      <c r="AA1078" s="111"/>
      <c r="AB1078" s="111"/>
      <c r="AC1078" s="111"/>
      <c r="AD1078" s="111"/>
      <c r="AE1078" s="111"/>
      <c r="AF1078" s="111"/>
      <c r="AG1078" s="111"/>
      <c r="AH1078" s="111"/>
      <c r="AI1078" s="111"/>
      <c r="AJ1078" s="111"/>
      <c r="AK1078" s="111"/>
      <c r="AL1078" s="111"/>
      <c r="AM1078" s="111"/>
      <c r="AN1078" s="111"/>
      <c r="AO1078" s="111"/>
      <c r="AP1078" s="111"/>
      <c r="AQ1078" s="111"/>
      <c r="AR1078" s="111"/>
      <c r="AS1078" s="111"/>
      <c r="AT1078" s="111"/>
      <c r="AU1078" s="111"/>
      <c r="AV1078" s="111"/>
      <c r="AW1078" s="111"/>
      <c r="AX1078" s="111"/>
      <c r="AY1078" s="111"/>
      <c r="AZ1078" s="111"/>
      <c r="BA1078" s="111"/>
      <c r="BB1078" s="111"/>
      <c r="BC1078" s="111"/>
      <c r="BD1078" s="111"/>
      <c r="BE1078" s="111"/>
      <c r="BF1078" s="111"/>
      <c r="BG1078" s="111"/>
      <c r="BH1078" s="111"/>
      <c r="BI1078" s="111"/>
      <c r="BJ1078" s="111"/>
      <c r="BK1078" s="111"/>
      <c r="BL1078" s="111"/>
      <c r="BM1078" s="111"/>
      <c r="BN1078" s="111"/>
      <c r="BO1078" s="111"/>
      <c r="BP1078" s="111"/>
      <c r="BQ1078" s="111"/>
      <c r="BR1078" s="111"/>
      <c r="BS1078" s="111"/>
      <c r="BT1078" s="111"/>
      <c r="BU1078" s="111"/>
      <c r="BV1078" s="111"/>
      <c r="BW1078" s="111"/>
      <c r="BX1078" s="111"/>
      <c r="BY1078" s="111"/>
      <c r="BZ1078" s="111"/>
      <c r="CA1078" s="111"/>
      <c r="CB1078" s="111"/>
      <c r="CC1078" s="111"/>
      <c r="CD1078" s="111"/>
      <c r="CE1078" s="111"/>
      <c r="CF1078" s="111"/>
      <c r="CG1078" s="111"/>
      <c r="CH1078" s="111"/>
      <c r="CI1078" s="111"/>
      <c r="CJ1078" s="111"/>
      <c r="CK1078" s="111"/>
      <c r="CL1078" s="111"/>
      <c r="CM1078" s="111"/>
      <c r="CN1078" s="111"/>
      <c r="CO1078" s="111"/>
      <c r="CP1078" s="111"/>
      <c r="CQ1078" s="111"/>
      <c r="CR1078" s="111"/>
      <c r="CS1078" s="111"/>
      <c r="CT1078" s="111"/>
      <c r="CU1078" s="111"/>
      <c r="CV1078" s="111"/>
      <c r="CW1078" s="111"/>
      <c r="CX1078" s="111"/>
      <c r="CY1078" s="111"/>
      <c r="CZ1078" s="111"/>
      <c r="DA1078" s="111"/>
      <c r="DB1078" s="111"/>
      <c r="DC1078" s="111"/>
      <c r="DD1078" s="111"/>
      <c r="DE1078" s="111"/>
      <c r="DF1078" s="111"/>
      <c r="DG1078" s="111"/>
      <c r="DH1078" s="111"/>
      <c r="DI1078" s="111"/>
      <c r="DJ1078" s="111"/>
      <c r="DK1078" s="111"/>
      <c r="DL1078" s="111"/>
      <c r="DM1078" s="111"/>
      <c r="DN1078" s="111"/>
      <c r="DO1078" s="111"/>
      <c r="DP1078" s="111"/>
      <c r="DQ1078" s="111"/>
      <c r="DR1078" s="111"/>
      <c r="DS1078" s="111"/>
      <c r="DT1078" s="111"/>
      <c r="DU1078" s="111"/>
      <c r="DV1078" s="111"/>
      <c r="DW1078" s="111"/>
      <c r="DX1078" s="111"/>
      <c r="DY1078" s="111"/>
      <c r="DZ1078" s="111"/>
      <c r="EA1078" s="111"/>
      <c r="EB1078" s="111"/>
      <c r="EC1078" s="111"/>
      <c r="ED1078" s="111"/>
      <c r="EE1078" s="111"/>
      <c r="EF1078" s="111"/>
      <c r="EG1078" s="111"/>
      <c r="EH1078" s="111"/>
      <c r="EI1078" s="111"/>
      <c r="EJ1078" s="111"/>
      <c r="EK1078" s="111"/>
      <c r="EL1078" s="111"/>
      <c r="EM1078" s="111"/>
      <c r="EN1078" s="111"/>
      <c r="EO1078" s="111"/>
      <c r="EP1078" s="111"/>
      <c r="EQ1078" s="111"/>
      <c r="ER1078" s="111"/>
      <c r="ES1078" s="111"/>
      <c r="ET1078" s="111"/>
      <c r="EU1078" s="111"/>
      <c r="EV1078" s="111"/>
      <c r="EW1078" s="111"/>
      <c r="EX1078" s="111"/>
      <c r="EY1078" s="111"/>
      <c r="EZ1078" s="111"/>
      <c r="FA1078" s="111"/>
      <c r="FB1078" s="111"/>
      <c r="FC1078" s="111"/>
      <c r="FD1078" s="111"/>
      <c r="FE1078" s="111"/>
      <c r="FF1078" s="111"/>
      <c r="FG1078" s="111"/>
      <c r="FH1078" s="111"/>
      <c r="FI1078" s="111"/>
      <c r="FJ1078" s="111"/>
      <c r="FK1078" s="111"/>
      <c r="FL1078" s="111"/>
    </row>
    <row r="1079" spans="1:168" s="112" customFormat="1" ht="15.6" customHeight="1" x14ac:dyDescent="0.4">
      <c r="A1079" s="173">
        <v>62</v>
      </c>
      <c r="B1079" s="108" t="s">
        <v>1179</v>
      </c>
      <c r="C1079" s="1" t="s">
        <v>34</v>
      </c>
      <c r="D1079" s="1" t="s">
        <v>1079</v>
      </c>
      <c r="E1079" s="1" t="s">
        <v>1118</v>
      </c>
      <c r="F1079" s="1" t="s">
        <v>32</v>
      </c>
      <c r="G1079" s="3">
        <v>15000</v>
      </c>
      <c r="H1079" s="56">
        <v>0</v>
      </c>
      <c r="I1079" s="5">
        <v>25</v>
      </c>
      <c r="J1079" s="5">
        <f t="shared" si="305"/>
        <v>430.5</v>
      </c>
      <c r="K1079" s="53">
        <f t="shared" si="306"/>
        <v>1065</v>
      </c>
      <c r="L1079" s="53">
        <f t="shared" si="315"/>
        <v>172.5</v>
      </c>
      <c r="M1079" s="5">
        <f t="shared" si="308"/>
        <v>456</v>
      </c>
      <c r="N1079" s="53">
        <f t="shared" si="309"/>
        <v>1063.5</v>
      </c>
      <c r="O1079" s="6">
        <v>0</v>
      </c>
      <c r="P1079" s="5">
        <f t="shared" si="310"/>
        <v>3187.5</v>
      </c>
      <c r="Q1079" s="5">
        <f t="shared" si="311"/>
        <v>911.5</v>
      </c>
      <c r="R1079" s="5">
        <f t="shared" si="312"/>
        <v>2301</v>
      </c>
      <c r="S1079" s="55">
        <f t="shared" si="313"/>
        <v>14088.5</v>
      </c>
      <c r="T1079" s="1">
        <v>111</v>
      </c>
      <c r="U1079" s="111"/>
      <c r="V1079" s="111"/>
      <c r="W1079" s="111"/>
      <c r="X1079" s="111"/>
      <c r="Y1079" s="111"/>
      <c r="Z1079" s="111"/>
      <c r="AA1079" s="111"/>
      <c r="AB1079" s="111"/>
      <c r="AC1079" s="111"/>
      <c r="AD1079" s="111"/>
      <c r="AE1079" s="111"/>
      <c r="AF1079" s="111"/>
      <c r="AG1079" s="111"/>
      <c r="AH1079" s="111"/>
      <c r="AI1079" s="111"/>
      <c r="AJ1079" s="111"/>
      <c r="AK1079" s="111"/>
      <c r="AL1079" s="111"/>
      <c r="AM1079" s="111"/>
      <c r="AN1079" s="111"/>
      <c r="AO1079" s="111"/>
      <c r="AP1079" s="111"/>
      <c r="AQ1079" s="111"/>
      <c r="AR1079" s="111"/>
      <c r="AS1079" s="111"/>
      <c r="AT1079" s="111"/>
      <c r="AU1079" s="111"/>
      <c r="AV1079" s="111"/>
      <c r="AW1079" s="111"/>
      <c r="AX1079" s="111"/>
      <c r="AY1079" s="111"/>
      <c r="AZ1079" s="111"/>
      <c r="BA1079" s="111"/>
      <c r="BB1079" s="111"/>
      <c r="BC1079" s="111"/>
      <c r="BD1079" s="111"/>
      <c r="BE1079" s="111"/>
      <c r="BF1079" s="111"/>
      <c r="BG1079" s="111"/>
      <c r="BH1079" s="111"/>
      <c r="BI1079" s="111"/>
      <c r="BJ1079" s="111"/>
      <c r="BK1079" s="111"/>
      <c r="BL1079" s="111"/>
      <c r="BM1079" s="111"/>
      <c r="BN1079" s="111"/>
      <c r="BO1079" s="111"/>
      <c r="BP1079" s="111"/>
      <c r="BQ1079" s="111"/>
      <c r="BR1079" s="111"/>
      <c r="BS1079" s="111"/>
      <c r="BT1079" s="111"/>
      <c r="BU1079" s="111"/>
      <c r="BV1079" s="111"/>
      <c r="BW1079" s="111"/>
      <c r="BX1079" s="111"/>
      <c r="BY1079" s="111"/>
      <c r="BZ1079" s="111"/>
      <c r="CA1079" s="111"/>
      <c r="CB1079" s="111"/>
      <c r="CC1079" s="111"/>
      <c r="CD1079" s="111"/>
      <c r="CE1079" s="111"/>
      <c r="CF1079" s="111"/>
      <c r="CG1079" s="111"/>
      <c r="CH1079" s="111"/>
      <c r="CI1079" s="111"/>
      <c r="CJ1079" s="111"/>
      <c r="CK1079" s="111"/>
      <c r="CL1079" s="111"/>
      <c r="CM1079" s="111"/>
      <c r="CN1079" s="111"/>
      <c r="CO1079" s="111"/>
      <c r="CP1079" s="111"/>
      <c r="CQ1079" s="111"/>
      <c r="CR1079" s="111"/>
      <c r="CS1079" s="111"/>
      <c r="CT1079" s="111"/>
      <c r="CU1079" s="111"/>
      <c r="CV1079" s="111"/>
      <c r="CW1079" s="111"/>
      <c r="CX1079" s="111"/>
      <c r="CY1079" s="111"/>
      <c r="CZ1079" s="111"/>
      <c r="DA1079" s="111"/>
      <c r="DB1079" s="111"/>
      <c r="DC1079" s="111"/>
      <c r="DD1079" s="111"/>
      <c r="DE1079" s="111"/>
      <c r="DF1079" s="111"/>
      <c r="DG1079" s="111"/>
      <c r="DH1079" s="111"/>
      <c r="DI1079" s="111"/>
      <c r="DJ1079" s="111"/>
      <c r="DK1079" s="111"/>
      <c r="DL1079" s="111"/>
      <c r="DM1079" s="111"/>
      <c r="DN1079" s="111"/>
      <c r="DO1079" s="111"/>
      <c r="DP1079" s="111"/>
      <c r="DQ1079" s="111"/>
      <c r="DR1079" s="111"/>
      <c r="DS1079" s="111"/>
      <c r="DT1079" s="111"/>
      <c r="DU1079" s="111"/>
      <c r="DV1079" s="111"/>
      <c r="DW1079" s="111"/>
      <c r="DX1079" s="111"/>
      <c r="DY1079" s="111"/>
      <c r="DZ1079" s="111"/>
      <c r="EA1079" s="111"/>
      <c r="EB1079" s="111"/>
      <c r="EC1079" s="111"/>
      <c r="ED1079" s="111"/>
      <c r="EE1079" s="111"/>
      <c r="EF1079" s="111"/>
      <c r="EG1079" s="111"/>
      <c r="EH1079" s="111"/>
      <c r="EI1079" s="111"/>
      <c r="EJ1079" s="111"/>
      <c r="EK1079" s="111"/>
      <c r="EL1079" s="111"/>
      <c r="EM1079" s="111"/>
      <c r="EN1079" s="111"/>
      <c r="EO1079" s="111"/>
      <c r="EP1079" s="111"/>
      <c r="EQ1079" s="111"/>
      <c r="ER1079" s="111"/>
      <c r="ES1079" s="111"/>
      <c r="ET1079" s="111"/>
      <c r="EU1079" s="111"/>
      <c r="EV1079" s="111"/>
      <c r="EW1079" s="111"/>
      <c r="EX1079" s="111"/>
      <c r="EY1079" s="111"/>
      <c r="EZ1079" s="111"/>
      <c r="FA1079" s="111"/>
      <c r="FB1079" s="111"/>
      <c r="FC1079" s="111"/>
      <c r="FD1079" s="111"/>
      <c r="FE1079" s="111"/>
      <c r="FF1079" s="111"/>
      <c r="FG1079" s="111"/>
      <c r="FH1079" s="111"/>
      <c r="FI1079" s="111"/>
      <c r="FJ1079" s="111"/>
      <c r="FK1079" s="111"/>
      <c r="FL1079" s="111"/>
    </row>
    <row r="1080" spans="1:168" s="112" customFormat="1" ht="15.6" customHeight="1" x14ac:dyDescent="0.4">
      <c r="A1080" s="173">
        <v>63</v>
      </c>
      <c r="B1080" s="2" t="s">
        <v>1180</v>
      </c>
      <c r="C1080" s="1" t="s">
        <v>34</v>
      </c>
      <c r="D1080" s="1" t="s">
        <v>1079</v>
      </c>
      <c r="E1080" s="1" t="s">
        <v>1118</v>
      </c>
      <c r="F1080" s="1" t="s">
        <v>32</v>
      </c>
      <c r="G1080" s="3">
        <v>15000</v>
      </c>
      <c r="H1080" s="56">
        <v>0</v>
      </c>
      <c r="I1080" s="5">
        <v>25</v>
      </c>
      <c r="J1080" s="5">
        <f t="shared" si="305"/>
        <v>430.5</v>
      </c>
      <c r="K1080" s="53">
        <f t="shared" si="306"/>
        <v>1065</v>
      </c>
      <c r="L1080" s="53">
        <f t="shared" si="315"/>
        <v>172.5</v>
      </c>
      <c r="M1080" s="5">
        <f t="shared" si="308"/>
        <v>456</v>
      </c>
      <c r="N1080" s="53">
        <f t="shared" si="309"/>
        <v>1063.5</v>
      </c>
      <c r="O1080" s="6">
        <v>0</v>
      </c>
      <c r="P1080" s="5">
        <f t="shared" si="310"/>
        <v>3187.5</v>
      </c>
      <c r="Q1080" s="5">
        <f t="shared" si="311"/>
        <v>911.5</v>
      </c>
      <c r="R1080" s="5">
        <f t="shared" si="312"/>
        <v>2301</v>
      </c>
      <c r="S1080" s="55">
        <f t="shared" si="313"/>
        <v>14088.5</v>
      </c>
      <c r="T1080" s="1">
        <v>111</v>
      </c>
      <c r="U1080" s="111"/>
      <c r="V1080" s="111"/>
      <c r="W1080" s="111"/>
      <c r="X1080" s="111"/>
      <c r="Y1080" s="111"/>
      <c r="Z1080" s="111"/>
      <c r="AA1080" s="111"/>
      <c r="AB1080" s="111"/>
      <c r="AC1080" s="111"/>
      <c r="AD1080" s="111"/>
      <c r="AE1080" s="111"/>
      <c r="AF1080" s="111"/>
      <c r="AG1080" s="111"/>
      <c r="AH1080" s="111"/>
      <c r="AI1080" s="111"/>
      <c r="AJ1080" s="111"/>
      <c r="AK1080" s="111"/>
      <c r="AL1080" s="111"/>
      <c r="AM1080" s="111"/>
      <c r="AN1080" s="111"/>
      <c r="AO1080" s="111"/>
      <c r="AP1080" s="111"/>
      <c r="AQ1080" s="111"/>
      <c r="AR1080" s="111"/>
      <c r="AS1080" s="111"/>
      <c r="AT1080" s="111"/>
      <c r="AU1080" s="111"/>
      <c r="AV1080" s="111"/>
      <c r="AW1080" s="111"/>
      <c r="AX1080" s="111"/>
      <c r="AY1080" s="111"/>
      <c r="AZ1080" s="111"/>
      <c r="BA1080" s="111"/>
      <c r="BB1080" s="111"/>
      <c r="BC1080" s="111"/>
      <c r="BD1080" s="111"/>
      <c r="BE1080" s="111"/>
      <c r="BF1080" s="111"/>
      <c r="BG1080" s="111"/>
      <c r="BH1080" s="111"/>
      <c r="BI1080" s="111"/>
      <c r="BJ1080" s="111"/>
      <c r="BK1080" s="111"/>
      <c r="BL1080" s="111"/>
      <c r="BM1080" s="111"/>
      <c r="BN1080" s="111"/>
      <c r="BO1080" s="111"/>
      <c r="BP1080" s="111"/>
      <c r="BQ1080" s="111"/>
      <c r="BR1080" s="111"/>
      <c r="BS1080" s="111"/>
      <c r="BT1080" s="111"/>
      <c r="BU1080" s="111"/>
      <c r="BV1080" s="111"/>
      <c r="BW1080" s="111"/>
      <c r="BX1080" s="111"/>
      <c r="BY1080" s="111"/>
      <c r="BZ1080" s="111"/>
      <c r="CA1080" s="111"/>
      <c r="CB1080" s="111"/>
      <c r="CC1080" s="111"/>
      <c r="CD1080" s="111"/>
      <c r="CE1080" s="111"/>
      <c r="CF1080" s="111"/>
      <c r="CG1080" s="111"/>
      <c r="CH1080" s="111"/>
      <c r="CI1080" s="111"/>
      <c r="CJ1080" s="111"/>
      <c r="CK1080" s="111"/>
      <c r="CL1080" s="111"/>
      <c r="CM1080" s="111"/>
      <c r="CN1080" s="111"/>
      <c r="CO1080" s="111"/>
      <c r="CP1080" s="111"/>
      <c r="CQ1080" s="111"/>
      <c r="CR1080" s="111"/>
      <c r="CS1080" s="111"/>
      <c r="CT1080" s="111"/>
      <c r="CU1080" s="111"/>
      <c r="CV1080" s="111"/>
      <c r="CW1080" s="111"/>
      <c r="CX1080" s="111"/>
      <c r="CY1080" s="111"/>
      <c r="CZ1080" s="111"/>
      <c r="DA1080" s="111"/>
      <c r="DB1080" s="111"/>
      <c r="DC1080" s="111"/>
      <c r="DD1080" s="111"/>
      <c r="DE1080" s="111"/>
      <c r="DF1080" s="111"/>
      <c r="DG1080" s="111"/>
      <c r="DH1080" s="111"/>
      <c r="DI1080" s="111"/>
      <c r="DJ1080" s="111"/>
      <c r="DK1080" s="111"/>
      <c r="DL1080" s="111"/>
      <c r="DM1080" s="111"/>
      <c r="DN1080" s="111"/>
      <c r="DO1080" s="111"/>
      <c r="DP1080" s="111"/>
      <c r="DQ1080" s="111"/>
      <c r="DR1080" s="111"/>
      <c r="DS1080" s="111"/>
      <c r="DT1080" s="111"/>
      <c r="DU1080" s="111"/>
      <c r="DV1080" s="111"/>
      <c r="DW1080" s="111"/>
      <c r="DX1080" s="111"/>
      <c r="DY1080" s="111"/>
      <c r="DZ1080" s="111"/>
      <c r="EA1080" s="111"/>
      <c r="EB1080" s="111"/>
      <c r="EC1080" s="111"/>
      <c r="ED1080" s="111"/>
      <c r="EE1080" s="111"/>
      <c r="EF1080" s="111"/>
      <c r="EG1080" s="111"/>
      <c r="EH1080" s="111"/>
      <c r="EI1080" s="111"/>
      <c r="EJ1080" s="111"/>
      <c r="EK1080" s="111"/>
      <c r="EL1080" s="111"/>
      <c r="EM1080" s="111"/>
      <c r="EN1080" s="111"/>
      <c r="EO1080" s="111"/>
      <c r="EP1080" s="111"/>
      <c r="EQ1080" s="111"/>
      <c r="ER1080" s="111"/>
      <c r="ES1080" s="111"/>
      <c r="ET1080" s="111"/>
      <c r="EU1080" s="111"/>
      <c r="EV1080" s="111"/>
      <c r="EW1080" s="111"/>
      <c r="EX1080" s="111"/>
      <c r="EY1080" s="111"/>
      <c r="EZ1080" s="111"/>
      <c r="FA1080" s="111"/>
      <c r="FB1080" s="111"/>
      <c r="FC1080" s="111"/>
      <c r="FD1080" s="111"/>
      <c r="FE1080" s="111"/>
      <c r="FF1080" s="111"/>
      <c r="FG1080" s="111"/>
      <c r="FH1080" s="111"/>
      <c r="FI1080" s="111"/>
      <c r="FJ1080" s="111"/>
      <c r="FK1080" s="111"/>
      <c r="FL1080" s="111"/>
    </row>
    <row r="1081" spans="1:168" s="112" customFormat="1" ht="15.6" customHeight="1" x14ac:dyDescent="0.4">
      <c r="A1081" s="173">
        <v>64</v>
      </c>
      <c r="B1081" s="2" t="s">
        <v>1181</v>
      </c>
      <c r="C1081" s="1" t="s">
        <v>34</v>
      </c>
      <c r="D1081" s="1" t="s">
        <v>1079</v>
      </c>
      <c r="E1081" s="1" t="s">
        <v>1118</v>
      </c>
      <c r="F1081" s="1" t="s">
        <v>32</v>
      </c>
      <c r="G1081" s="3">
        <v>15000</v>
      </c>
      <c r="H1081" s="56">
        <v>0</v>
      </c>
      <c r="I1081" s="5">
        <v>25</v>
      </c>
      <c r="J1081" s="5">
        <f t="shared" si="305"/>
        <v>430.5</v>
      </c>
      <c r="K1081" s="53">
        <f t="shared" si="306"/>
        <v>1065</v>
      </c>
      <c r="L1081" s="53">
        <f t="shared" si="315"/>
        <v>172.5</v>
      </c>
      <c r="M1081" s="5">
        <f t="shared" si="308"/>
        <v>456</v>
      </c>
      <c r="N1081" s="53">
        <f t="shared" si="309"/>
        <v>1063.5</v>
      </c>
      <c r="O1081" s="6">
        <v>0</v>
      </c>
      <c r="P1081" s="5">
        <f t="shared" si="310"/>
        <v>3187.5</v>
      </c>
      <c r="Q1081" s="5">
        <f t="shared" si="311"/>
        <v>911.5</v>
      </c>
      <c r="R1081" s="5">
        <f t="shared" si="312"/>
        <v>2301</v>
      </c>
      <c r="S1081" s="55">
        <f t="shared" si="313"/>
        <v>14088.5</v>
      </c>
      <c r="T1081" s="1">
        <v>111</v>
      </c>
      <c r="U1081" s="111"/>
      <c r="V1081" s="111"/>
      <c r="W1081" s="111"/>
      <c r="X1081" s="111"/>
      <c r="Y1081" s="111"/>
      <c r="Z1081" s="111"/>
      <c r="AA1081" s="111"/>
      <c r="AB1081" s="111"/>
      <c r="AC1081" s="111"/>
      <c r="AD1081" s="111"/>
      <c r="AE1081" s="111"/>
      <c r="AF1081" s="111"/>
      <c r="AG1081" s="111"/>
      <c r="AH1081" s="111"/>
      <c r="AI1081" s="111"/>
      <c r="AJ1081" s="111"/>
      <c r="AK1081" s="111"/>
      <c r="AL1081" s="111"/>
      <c r="AM1081" s="111"/>
      <c r="AN1081" s="111"/>
      <c r="AO1081" s="111"/>
      <c r="AP1081" s="111"/>
      <c r="AQ1081" s="111"/>
      <c r="AR1081" s="111"/>
      <c r="AS1081" s="111"/>
      <c r="AT1081" s="111"/>
      <c r="AU1081" s="111"/>
      <c r="AV1081" s="111"/>
      <c r="AW1081" s="111"/>
      <c r="AX1081" s="111"/>
      <c r="AY1081" s="111"/>
      <c r="AZ1081" s="111"/>
      <c r="BA1081" s="111"/>
      <c r="BB1081" s="111"/>
      <c r="BC1081" s="111"/>
      <c r="BD1081" s="111"/>
      <c r="BE1081" s="111"/>
      <c r="BF1081" s="111"/>
      <c r="BG1081" s="111"/>
      <c r="BH1081" s="111"/>
      <c r="BI1081" s="111"/>
      <c r="BJ1081" s="111"/>
      <c r="BK1081" s="111"/>
      <c r="BL1081" s="111"/>
      <c r="BM1081" s="111"/>
      <c r="BN1081" s="111"/>
      <c r="BO1081" s="111"/>
      <c r="BP1081" s="111"/>
      <c r="BQ1081" s="111"/>
      <c r="BR1081" s="111"/>
      <c r="BS1081" s="111"/>
      <c r="BT1081" s="111"/>
      <c r="BU1081" s="111"/>
      <c r="BV1081" s="111"/>
      <c r="BW1081" s="111"/>
      <c r="BX1081" s="111"/>
      <c r="BY1081" s="111"/>
      <c r="BZ1081" s="111"/>
      <c r="CA1081" s="111"/>
      <c r="CB1081" s="111"/>
      <c r="CC1081" s="111"/>
      <c r="CD1081" s="111"/>
      <c r="CE1081" s="111"/>
      <c r="CF1081" s="111"/>
      <c r="CG1081" s="111"/>
      <c r="CH1081" s="111"/>
      <c r="CI1081" s="111"/>
      <c r="CJ1081" s="111"/>
      <c r="CK1081" s="111"/>
      <c r="CL1081" s="111"/>
      <c r="CM1081" s="111"/>
      <c r="CN1081" s="111"/>
      <c r="CO1081" s="111"/>
      <c r="CP1081" s="111"/>
      <c r="CQ1081" s="111"/>
      <c r="CR1081" s="111"/>
      <c r="CS1081" s="111"/>
      <c r="CT1081" s="111"/>
      <c r="CU1081" s="111"/>
      <c r="CV1081" s="111"/>
      <c r="CW1081" s="111"/>
      <c r="CX1081" s="111"/>
      <c r="CY1081" s="111"/>
      <c r="CZ1081" s="111"/>
      <c r="DA1081" s="111"/>
      <c r="DB1081" s="111"/>
      <c r="DC1081" s="111"/>
      <c r="DD1081" s="111"/>
      <c r="DE1081" s="111"/>
      <c r="DF1081" s="111"/>
      <c r="DG1081" s="111"/>
      <c r="DH1081" s="111"/>
      <c r="DI1081" s="111"/>
      <c r="DJ1081" s="111"/>
      <c r="DK1081" s="111"/>
      <c r="DL1081" s="111"/>
      <c r="DM1081" s="111"/>
      <c r="DN1081" s="111"/>
      <c r="DO1081" s="111"/>
      <c r="DP1081" s="111"/>
      <c r="DQ1081" s="111"/>
      <c r="DR1081" s="111"/>
      <c r="DS1081" s="111"/>
      <c r="DT1081" s="111"/>
      <c r="DU1081" s="111"/>
      <c r="DV1081" s="111"/>
      <c r="DW1081" s="111"/>
      <c r="DX1081" s="111"/>
      <c r="DY1081" s="111"/>
      <c r="DZ1081" s="111"/>
      <c r="EA1081" s="111"/>
      <c r="EB1081" s="111"/>
      <c r="EC1081" s="111"/>
      <c r="ED1081" s="111"/>
      <c r="EE1081" s="111"/>
      <c r="EF1081" s="111"/>
      <c r="EG1081" s="111"/>
      <c r="EH1081" s="111"/>
      <c r="EI1081" s="111"/>
      <c r="EJ1081" s="111"/>
      <c r="EK1081" s="111"/>
      <c r="EL1081" s="111"/>
      <c r="EM1081" s="111"/>
      <c r="EN1081" s="111"/>
      <c r="EO1081" s="111"/>
      <c r="EP1081" s="111"/>
      <c r="EQ1081" s="111"/>
      <c r="ER1081" s="111"/>
      <c r="ES1081" s="111"/>
      <c r="ET1081" s="111"/>
      <c r="EU1081" s="111"/>
      <c r="EV1081" s="111"/>
      <c r="EW1081" s="111"/>
      <c r="EX1081" s="111"/>
      <c r="EY1081" s="111"/>
      <c r="EZ1081" s="111"/>
      <c r="FA1081" s="111"/>
      <c r="FB1081" s="111"/>
      <c r="FC1081" s="111"/>
      <c r="FD1081" s="111"/>
      <c r="FE1081" s="111"/>
      <c r="FF1081" s="111"/>
      <c r="FG1081" s="111"/>
      <c r="FH1081" s="111"/>
      <c r="FI1081" s="111"/>
      <c r="FJ1081" s="111"/>
      <c r="FK1081" s="111"/>
      <c r="FL1081" s="111"/>
    </row>
    <row r="1082" spans="1:168" s="112" customFormat="1" ht="15.6" customHeight="1" x14ac:dyDescent="0.4">
      <c r="A1082" s="173">
        <v>65</v>
      </c>
      <c r="B1082" s="2" t="s">
        <v>1182</v>
      </c>
      <c r="C1082" s="1" t="s">
        <v>34</v>
      </c>
      <c r="D1082" s="1" t="s">
        <v>1079</v>
      </c>
      <c r="E1082" s="1" t="s">
        <v>1118</v>
      </c>
      <c r="F1082" s="1" t="s">
        <v>32</v>
      </c>
      <c r="G1082" s="3">
        <v>15000</v>
      </c>
      <c r="H1082" s="56">
        <v>0</v>
      </c>
      <c r="I1082" s="5">
        <v>25</v>
      </c>
      <c r="J1082" s="5">
        <f t="shared" ref="J1082:J1145" si="316">+G1082*2.87%</f>
        <v>430.5</v>
      </c>
      <c r="K1082" s="53">
        <f t="shared" ref="K1082:K1145" si="317">+G1082*7.1%</f>
        <v>1065</v>
      </c>
      <c r="L1082" s="53">
        <f t="shared" si="315"/>
        <v>172.5</v>
      </c>
      <c r="M1082" s="5">
        <f t="shared" ref="M1082:M1145" si="318">+G1082*3.04%</f>
        <v>456</v>
      </c>
      <c r="N1082" s="53">
        <f t="shared" ref="N1082:N1145" si="319">+G1082*7.09%</f>
        <v>1063.5</v>
      </c>
      <c r="O1082" s="6">
        <v>0</v>
      </c>
      <c r="P1082" s="5">
        <f t="shared" ref="P1082:P1145" si="320">SUM(J1082:N1082)</f>
        <v>3187.5</v>
      </c>
      <c r="Q1082" s="5">
        <f t="shared" ref="Q1082:Q1145" si="321">H1082+I1082+J1082+M1082+O1082</f>
        <v>911.5</v>
      </c>
      <c r="R1082" s="5">
        <f t="shared" ref="R1082:R1145" si="322">+K1082+L1082+N1082</f>
        <v>2301</v>
      </c>
      <c r="S1082" s="55">
        <f t="shared" ref="S1082:S1145" si="323">+G1082-Q1082</f>
        <v>14088.5</v>
      </c>
      <c r="T1082" s="1">
        <v>111</v>
      </c>
      <c r="U1082" s="111"/>
      <c r="V1082" s="111"/>
      <c r="W1082" s="111"/>
      <c r="X1082" s="111"/>
      <c r="Y1082" s="111"/>
      <c r="Z1082" s="111"/>
      <c r="AA1082" s="111"/>
      <c r="AB1082" s="111"/>
      <c r="AC1082" s="111"/>
      <c r="AD1082" s="111"/>
      <c r="AE1082" s="111"/>
      <c r="AF1082" s="111"/>
      <c r="AG1082" s="111"/>
      <c r="AH1082" s="111"/>
      <c r="AI1082" s="111"/>
      <c r="AJ1082" s="111"/>
      <c r="AK1082" s="111"/>
      <c r="AL1082" s="111"/>
      <c r="AM1082" s="111"/>
      <c r="AN1082" s="111"/>
      <c r="AO1082" s="111"/>
      <c r="AP1082" s="111"/>
      <c r="AQ1082" s="111"/>
      <c r="AR1082" s="111"/>
      <c r="AS1082" s="111"/>
      <c r="AT1082" s="111"/>
      <c r="AU1082" s="111"/>
      <c r="AV1082" s="111"/>
      <c r="AW1082" s="111"/>
      <c r="AX1082" s="111"/>
      <c r="AY1082" s="111"/>
      <c r="AZ1082" s="111"/>
      <c r="BA1082" s="111"/>
      <c r="BB1082" s="111"/>
      <c r="BC1082" s="111"/>
      <c r="BD1082" s="111"/>
      <c r="BE1082" s="111"/>
      <c r="BF1082" s="111"/>
      <c r="BG1082" s="111"/>
      <c r="BH1082" s="111"/>
      <c r="BI1082" s="111"/>
      <c r="BJ1082" s="111"/>
      <c r="BK1082" s="111"/>
      <c r="BL1082" s="111"/>
      <c r="BM1082" s="111"/>
      <c r="BN1082" s="111"/>
      <c r="BO1082" s="111"/>
      <c r="BP1082" s="111"/>
      <c r="BQ1082" s="111"/>
      <c r="BR1082" s="111"/>
      <c r="BS1082" s="111"/>
      <c r="BT1082" s="111"/>
      <c r="BU1082" s="111"/>
      <c r="BV1082" s="111"/>
      <c r="BW1082" s="111"/>
      <c r="BX1082" s="111"/>
      <c r="BY1082" s="111"/>
      <c r="BZ1082" s="111"/>
      <c r="CA1082" s="111"/>
      <c r="CB1082" s="111"/>
      <c r="CC1082" s="111"/>
      <c r="CD1082" s="111"/>
      <c r="CE1082" s="111"/>
      <c r="CF1082" s="111"/>
      <c r="CG1082" s="111"/>
      <c r="CH1082" s="111"/>
      <c r="CI1082" s="111"/>
      <c r="CJ1082" s="111"/>
      <c r="CK1082" s="111"/>
      <c r="CL1082" s="111"/>
      <c r="CM1082" s="111"/>
      <c r="CN1082" s="111"/>
      <c r="CO1082" s="111"/>
      <c r="CP1082" s="111"/>
      <c r="CQ1082" s="111"/>
      <c r="CR1082" s="111"/>
      <c r="CS1082" s="111"/>
      <c r="CT1082" s="111"/>
      <c r="CU1082" s="111"/>
      <c r="CV1082" s="111"/>
      <c r="CW1082" s="111"/>
      <c r="CX1082" s="111"/>
      <c r="CY1082" s="111"/>
      <c r="CZ1082" s="111"/>
      <c r="DA1082" s="111"/>
      <c r="DB1082" s="111"/>
      <c r="DC1082" s="111"/>
      <c r="DD1082" s="111"/>
      <c r="DE1082" s="111"/>
      <c r="DF1082" s="111"/>
      <c r="DG1082" s="111"/>
      <c r="DH1082" s="111"/>
      <c r="DI1082" s="111"/>
      <c r="DJ1082" s="111"/>
      <c r="DK1082" s="111"/>
      <c r="DL1082" s="111"/>
      <c r="DM1082" s="111"/>
      <c r="DN1082" s="111"/>
      <c r="DO1082" s="111"/>
      <c r="DP1082" s="111"/>
      <c r="DQ1082" s="111"/>
      <c r="DR1082" s="111"/>
      <c r="DS1082" s="111"/>
      <c r="DT1082" s="111"/>
      <c r="DU1082" s="111"/>
      <c r="DV1082" s="111"/>
      <c r="DW1082" s="111"/>
      <c r="DX1082" s="111"/>
      <c r="DY1082" s="111"/>
      <c r="DZ1082" s="111"/>
      <c r="EA1082" s="111"/>
      <c r="EB1082" s="111"/>
      <c r="EC1082" s="111"/>
      <c r="ED1082" s="111"/>
      <c r="EE1082" s="111"/>
      <c r="EF1082" s="111"/>
      <c r="EG1082" s="111"/>
      <c r="EH1082" s="111"/>
      <c r="EI1082" s="111"/>
      <c r="EJ1082" s="111"/>
      <c r="EK1082" s="111"/>
      <c r="EL1082" s="111"/>
      <c r="EM1082" s="111"/>
      <c r="EN1082" s="111"/>
      <c r="EO1082" s="111"/>
      <c r="EP1082" s="111"/>
      <c r="EQ1082" s="111"/>
      <c r="ER1082" s="111"/>
      <c r="ES1082" s="111"/>
      <c r="ET1082" s="111"/>
      <c r="EU1082" s="111"/>
      <c r="EV1082" s="111"/>
      <c r="EW1082" s="111"/>
      <c r="EX1082" s="111"/>
      <c r="EY1082" s="111"/>
      <c r="EZ1082" s="111"/>
      <c r="FA1082" s="111"/>
      <c r="FB1082" s="111"/>
      <c r="FC1082" s="111"/>
      <c r="FD1082" s="111"/>
      <c r="FE1082" s="111"/>
      <c r="FF1082" s="111"/>
      <c r="FG1082" s="111"/>
      <c r="FH1082" s="111"/>
      <c r="FI1082" s="111"/>
      <c r="FJ1082" s="111"/>
      <c r="FK1082" s="111"/>
      <c r="FL1082" s="111"/>
    </row>
    <row r="1083" spans="1:168" s="112" customFormat="1" ht="15.6" customHeight="1" x14ac:dyDescent="0.4">
      <c r="A1083" s="173">
        <v>66</v>
      </c>
      <c r="B1083" s="2" t="s">
        <v>1183</v>
      </c>
      <c r="C1083" s="1" t="s">
        <v>34</v>
      </c>
      <c r="D1083" s="1" t="s">
        <v>1079</v>
      </c>
      <c r="E1083" s="1" t="s">
        <v>1118</v>
      </c>
      <c r="F1083" s="1" t="s">
        <v>32</v>
      </c>
      <c r="G1083" s="3">
        <v>15000</v>
      </c>
      <c r="H1083" s="56">
        <v>0</v>
      </c>
      <c r="I1083" s="5">
        <v>25</v>
      </c>
      <c r="J1083" s="5">
        <f t="shared" si="316"/>
        <v>430.5</v>
      </c>
      <c r="K1083" s="53">
        <f t="shared" si="317"/>
        <v>1065</v>
      </c>
      <c r="L1083" s="53">
        <f t="shared" si="315"/>
        <v>172.5</v>
      </c>
      <c r="M1083" s="5">
        <f t="shared" si="318"/>
        <v>456</v>
      </c>
      <c r="N1083" s="53">
        <f t="shared" si="319"/>
        <v>1063.5</v>
      </c>
      <c r="O1083" s="6">
        <v>0</v>
      </c>
      <c r="P1083" s="5">
        <f t="shared" si="320"/>
        <v>3187.5</v>
      </c>
      <c r="Q1083" s="5">
        <f t="shared" si="321"/>
        <v>911.5</v>
      </c>
      <c r="R1083" s="5">
        <f t="shared" si="322"/>
        <v>2301</v>
      </c>
      <c r="S1083" s="55">
        <f t="shared" si="323"/>
        <v>14088.5</v>
      </c>
      <c r="T1083" s="1">
        <v>111</v>
      </c>
      <c r="U1083" s="111"/>
      <c r="V1083" s="111"/>
      <c r="W1083" s="111"/>
      <c r="X1083" s="111"/>
      <c r="Y1083" s="111"/>
      <c r="Z1083" s="111"/>
      <c r="AA1083" s="111"/>
      <c r="AB1083" s="111"/>
      <c r="AC1083" s="111"/>
      <c r="AD1083" s="111"/>
      <c r="AE1083" s="111"/>
      <c r="AF1083" s="111"/>
      <c r="AG1083" s="111"/>
      <c r="AH1083" s="111"/>
      <c r="AI1083" s="111"/>
      <c r="AJ1083" s="111"/>
      <c r="AK1083" s="111"/>
      <c r="AL1083" s="111"/>
      <c r="AM1083" s="111"/>
      <c r="AN1083" s="111"/>
      <c r="AO1083" s="111"/>
      <c r="AP1083" s="111"/>
      <c r="AQ1083" s="111"/>
      <c r="AR1083" s="111"/>
      <c r="AS1083" s="111"/>
      <c r="AT1083" s="111"/>
      <c r="AU1083" s="111"/>
      <c r="AV1083" s="111"/>
      <c r="AW1083" s="111"/>
      <c r="AX1083" s="111"/>
      <c r="AY1083" s="111"/>
      <c r="AZ1083" s="111"/>
      <c r="BA1083" s="111"/>
      <c r="BB1083" s="111"/>
      <c r="BC1083" s="111"/>
      <c r="BD1083" s="111"/>
      <c r="BE1083" s="111"/>
      <c r="BF1083" s="111"/>
      <c r="BG1083" s="111"/>
      <c r="BH1083" s="111"/>
      <c r="BI1083" s="111"/>
      <c r="BJ1083" s="111"/>
      <c r="BK1083" s="111"/>
      <c r="BL1083" s="111"/>
      <c r="BM1083" s="111"/>
      <c r="BN1083" s="111"/>
      <c r="BO1083" s="111"/>
      <c r="BP1083" s="111"/>
      <c r="BQ1083" s="111"/>
      <c r="BR1083" s="111"/>
      <c r="BS1083" s="111"/>
      <c r="BT1083" s="111"/>
      <c r="BU1083" s="111"/>
      <c r="BV1083" s="111"/>
      <c r="BW1083" s="111"/>
      <c r="BX1083" s="111"/>
      <c r="BY1083" s="111"/>
      <c r="BZ1083" s="111"/>
      <c r="CA1083" s="111"/>
      <c r="CB1083" s="111"/>
      <c r="CC1083" s="111"/>
      <c r="CD1083" s="111"/>
      <c r="CE1083" s="111"/>
      <c r="CF1083" s="111"/>
      <c r="CG1083" s="111"/>
      <c r="CH1083" s="111"/>
      <c r="CI1083" s="111"/>
      <c r="CJ1083" s="111"/>
      <c r="CK1083" s="111"/>
      <c r="CL1083" s="111"/>
      <c r="CM1083" s="111"/>
      <c r="CN1083" s="111"/>
      <c r="CO1083" s="111"/>
      <c r="CP1083" s="111"/>
      <c r="CQ1083" s="111"/>
      <c r="CR1083" s="111"/>
      <c r="CS1083" s="111"/>
      <c r="CT1083" s="111"/>
      <c r="CU1083" s="111"/>
      <c r="CV1083" s="111"/>
      <c r="CW1083" s="111"/>
      <c r="CX1083" s="111"/>
      <c r="CY1083" s="111"/>
      <c r="CZ1083" s="111"/>
      <c r="DA1083" s="111"/>
      <c r="DB1083" s="111"/>
      <c r="DC1083" s="111"/>
      <c r="DD1083" s="111"/>
      <c r="DE1083" s="111"/>
      <c r="DF1083" s="111"/>
      <c r="DG1083" s="111"/>
      <c r="DH1083" s="111"/>
      <c r="DI1083" s="111"/>
      <c r="DJ1083" s="111"/>
      <c r="DK1083" s="111"/>
      <c r="DL1083" s="111"/>
      <c r="DM1083" s="111"/>
      <c r="DN1083" s="111"/>
      <c r="DO1083" s="111"/>
      <c r="DP1083" s="111"/>
      <c r="DQ1083" s="111"/>
      <c r="DR1083" s="111"/>
      <c r="DS1083" s="111"/>
      <c r="DT1083" s="111"/>
      <c r="DU1083" s="111"/>
      <c r="DV1083" s="111"/>
      <c r="DW1083" s="111"/>
      <c r="DX1083" s="111"/>
      <c r="DY1083" s="111"/>
      <c r="DZ1083" s="111"/>
      <c r="EA1083" s="111"/>
      <c r="EB1083" s="111"/>
      <c r="EC1083" s="111"/>
      <c r="ED1083" s="111"/>
      <c r="EE1083" s="111"/>
      <c r="EF1083" s="111"/>
      <c r="EG1083" s="111"/>
      <c r="EH1083" s="111"/>
      <c r="EI1083" s="111"/>
      <c r="EJ1083" s="111"/>
      <c r="EK1083" s="111"/>
      <c r="EL1083" s="111"/>
      <c r="EM1083" s="111"/>
      <c r="EN1083" s="111"/>
      <c r="EO1083" s="111"/>
      <c r="EP1083" s="111"/>
      <c r="EQ1083" s="111"/>
      <c r="ER1083" s="111"/>
      <c r="ES1083" s="111"/>
      <c r="ET1083" s="111"/>
      <c r="EU1083" s="111"/>
      <c r="EV1083" s="111"/>
      <c r="EW1083" s="111"/>
      <c r="EX1083" s="111"/>
      <c r="EY1083" s="111"/>
      <c r="EZ1083" s="111"/>
      <c r="FA1083" s="111"/>
      <c r="FB1083" s="111"/>
      <c r="FC1083" s="111"/>
      <c r="FD1083" s="111"/>
      <c r="FE1083" s="111"/>
      <c r="FF1083" s="111"/>
      <c r="FG1083" s="111"/>
      <c r="FH1083" s="111"/>
      <c r="FI1083" s="111"/>
      <c r="FJ1083" s="111"/>
      <c r="FK1083" s="111"/>
      <c r="FL1083" s="111"/>
    </row>
    <row r="1084" spans="1:168" s="112" customFormat="1" ht="15.6" customHeight="1" x14ac:dyDescent="0.4">
      <c r="A1084" s="173">
        <v>67</v>
      </c>
      <c r="B1084" s="2" t="s">
        <v>1184</v>
      </c>
      <c r="C1084" s="1" t="s">
        <v>34</v>
      </c>
      <c r="D1084" s="1" t="s">
        <v>1079</v>
      </c>
      <c r="E1084" s="1" t="s">
        <v>1118</v>
      </c>
      <c r="F1084" s="1" t="s">
        <v>32</v>
      </c>
      <c r="G1084" s="3">
        <v>15000</v>
      </c>
      <c r="H1084" s="56">
        <v>0</v>
      </c>
      <c r="I1084" s="5">
        <v>25</v>
      </c>
      <c r="J1084" s="5">
        <f t="shared" si="316"/>
        <v>430.5</v>
      </c>
      <c r="K1084" s="53">
        <f t="shared" si="317"/>
        <v>1065</v>
      </c>
      <c r="L1084" s="53">
        <f t="shared" si="315"/>
        <v>172.5</v>
      </c>
      <c r="M1084" s="5">
        <f t="shared" si="318"/>
        <v>456</v>
      </c>
      <c r="N1084" s="53">
        <f t="shared" si="319"/>
        <v>1063.5</v>
      </c>
      <c r="O1084" s="6">
        <v>0</v>
      </c>
      <c r="P1084" s="5">
        <f t="shared" si="320"/>
        <v>3187.5</v>
      </c>
      <c r="Q1084" s="5">
        <f t="shared" si="321"/>
        <v>911.5</v>
      </c>
      <c r="R1084" s="5">
        <f t="shared" si="322"/>
        <v>2301</v>
      </c>
      <c r="S1084" s="55">
        <f t="shared" si="323"/>
        <v>14088.5</v>
      </c>
      <c r="T1084" s="1">
        <v>111</v>
      </c>
      <c r="U1084" s="111"/>
      <c r="V1084" s="111"/>
      <c r="W1084" s="111"/>
      <c r="X1084" s="111"/>
      <c r="Y1084" s="111"/>
      <c r="Z1084" s="111"/>
      <c r="AA1084" s="111"/>
      <c r="AB1084" s="111"/>
      <c r="AC1084" s="111"/>
      <c r="AD1084" s="111"/>
      <c r="AE1084" s="111"/>
      <c r="AF1084" s="111"/>
      <c r="AG1084" s="111"/>
      <c r="AH1084" s="111"/>
      <c r="AI1084" s="111"/>
      <c r="AJ1084" s="111"/>
      <c r="AK1084" s="111"/>
      <c r="AL1084" s="111"/>
      <c r="AM1084" s="111"/>
      <c r="AN1084" s="111"/>
      <c r="AO1084" s="111"/>
      <c r="AP1084" s="111"/>
      <c r="AQ1084" s="111"/>
      <c r="AR1084" s="111"/>
      <c r="AS1084" s="111"/>
      <c r="AT1084" s="111"/>
      <c r="AU1084" s="111"/>
      <c r="AV1084" s="111"/>
      <c r="AW1084" s="111"/>
      <c r="AX1084" s="111"/>
      <c r="AY1084" s="111"/>
      <c r="AZ1084" s="111"/>
      <c r="BA1084" s="111"/>
      <c r="BB1084" s="111"/>
      <c r="BC1084" s="111"/>
      <c r="BD1084" s="111"/>
      <c r="BE1084" s="111"/>
      <c r="BF1084" s="111"/>
      <c r="BG1084" s="111"/>
      <c r="BH1084" s="111"/>
      <c r="BI1084" s="111"/>
      <c r="BJ1084" s="111"/>
      <c r="BK1084" s="111"/>
      <c r="BL1084" s="111"/>
      <c r="BM1084" s="111"/>
      <c r="BN1084" s="111"/>
      <c r="BO1084" s="111"/>
      <c r="BP1084" s="111"/>
      <c r="BQ1084" s="111"/>
      <c r="BR1084" s="111"/>
      <c r="BS1084" s="111"/>
      <c r="BT1084" s="111"/>
      <c r="BU1084" s="111"/>
      <c r="BV1084" s="111"/>
      <c r="BW1084" s="111"/>
      <c r="BX1084" s="111"/>
      <c r="BY1084" s="111"/>
      <c r="BZ1084" s="111"/>
      <c r="CA1084" s="111"/>
      <c r="CB1084" s="111"/>
      <c r="CC1084" s="111"/>
      <c r="CD1084" s="111"/>
      <c r="CE1084" s="111"/>
      <c r="CF1084" s="111"/>
      <c r="CG1084" s="111"/>
      <c r="CH1084" s="111"/>
      <c r="CI1084" s="111"/>
      <c r="CJ1084" s="111"/>
      <c r="CK1084" s="111"/>
      <c r="CL1084" s="111"/>
      <c r="CM1084" s="111"/>
      <c r="CN1084" s="111"/>
      <c r="CO1084" s="111"/>
      <c r="CP1084" s="111"/>
      <c r="CQ1084" s="111"/>
      <c r="CR1084" s="111"/>
      <c r="CS1084" s="111"/>
      <c r="CT1084" s="111"/>
      <c r="CU1084" s="111"/>
      <c r="CV1084" s="111"/>
      <c r="CW1084" s="111"/>
      <c r="CX1084" s="111"/>
      <c r="CY1084" s="111"/>
      <c r="CZ1084" s="111"/>
      <c r="DA1084" s="111"/>
      <c r="DB1084" s="111"/>
      <c r="DC1084" s="111"/>
      <c r="DD1084" s="111"/>
      <c r="DE1084" s="111"/>
      <c r="DF1084" s="111"/>
      <c r="DG1084" s="111"/>
      <c r="DH1084" s="111"/>
      <c r="DI1084" s="111"/>
      <c r="DJ1084" s="111"/>
      <c r="DK1084" s="111"/>
      <c r="DL1084" s="111"/>
      <c r="DM1084" s="111"/>
      <c r="DN1084" s="111"/>
      <c r="DO1084" s="111"/>
      <c r="DP1084" s="111"/>
      <c r="DQ1084" s="111"/>
      <c r="DR1084" s="111"/>
      <c r="DS1084" s="111"/>
      <c r="DT1084" s="111"/>
      <c r="DU1084" s="111"/>
      <c r="DV1084" s="111"/>
      <c r="DW1084" s="111"/>
      <c r="DX1084" s="111"/>
      <c r="DY1084" s="111"/>
      <c r="DZ1084" s="111"/>
      <c r="EA1084" s="111"/>
      <c r="EB1084" s="111"/>
      <c r="EC1084" s="111"/>
      <c r="ED1084" s="111"/>
      <c r="EE1084" s="111"/>
      <c r="EF1084" s="111"/>
      <c r="EG1084" s="111"/>
      <c r="EH1084" s="111"/>
      <c r="EI1084" s="111"/>
      <c r="EJ1084" s="111"/>
      <c r="EK1084" s="111"/>
      <c r="EL1084" s="111"/>
      <c r="EM1084" s="111"/>
      <c r="EN1084" s="111"/>
      <c r="EO1084" s="111"/>
      <c r="EP1084" s="111"/>
      <c r="EQ1084" s="111"/>
      <c r="ER1084" s="111"/>
      <c r="ES1084" s="111"/>
      <c r="ET1084" s="111"/>
      <c r="EU1084" s="111"/>
      <c r="EV1084" s="111"/>
      <c r="EW1084" s="111"/>
      <c r="EX1084" s="111"/>
      <c r="EY1084" s="111"/>
      <c r="EZ1084" s="111"/>
      <c r="FA1084" s="111"/>
      <c r="FB1084" s="111"/>
      <c r="FC1084" s="111"/>
      <c r="FD1084" s="111"/>
      <c r="FE1084" s="111"/>
      <c r="FF1084" s="111"/>
      <c r="FG1084" s="111"/>
      <c r="FH1084" s="111"/>
      <c r="FI1084" s="111"/>
      <c r="FJ1084" s="111"/>
      <c r="FK1084" s="111"/>
      <c r="FL1084" s="111"/>
    </row>
    <row r="1085" spans="1:168" s="112" customFormat="1" ht="15.6" customHeight="1" x14ac:dyDescent="0.4">
      <c r="A1085" s="173">
        <v>68</v>
      </c>
      <c r="B1085" s="2" t="s">
        <v>1185</v>
      </c>
      <c r="C1085" s="1" t="s">
        <v>34</v>
      </c>
      <c r="D1085" s="1" t="s">
        <v>1079</v>
      </c>
      <c r="E1085" s="1" t="s">
        <v>1118</v>
      </c>
      <c r="F1085" s="1" t="s">
        <v>32</v>
      </c>
      <c r="G1085" s="3">
        <v>15000</v>
      </c>
      <c r="H1085" s="56">
        <v>0</v>
      </c>
      <c r="I1085" s="5">
        <v>25</v>
      </c>
      <c r="J1085" s="5">
        <f t="shared" si="316"/>
        <v>430.5</v>
      </c>
      <c r="K1085" s="53">
        <f t="shared" si="317"/>
        <v>1065</v>
      </c>
      <c r="L1085" s="53">
        <f t="shared" si="315"/>
        <v>172.5</v>
      </c>
      <c r="M1085" s="5">
        <f t="shared" si="318"/>
        <v>456</v>
      </c>
      <c r="N1085" s="53">
        <f t="shared" si="319"/>
        <v>1063.5</v>
      </c>
      <c r="O1085" s="6">
        <v>1587.38</v>
      </c>
      <c r="P1085" s="5">
        <f t="shared" si="320"/>
        <v>3187.5</v>
      </c>
      <c r="Q1085" s="5">
        <f t="shared" si="321"/>
        <v>2498.88</v>
      </c>
      <c r="R1085" s="5">
        <f t="shared" si="322"/>
        <v>2301</v>
      </c>
      <c r="S1085" s="55">
        <f t="shared" si="323"/>
        <v>12501.119999999999</v>
      </c>
      <c r="T1085" s="1">
        <v>111</v>
      </c>
      <c r="U1085" s="111"/>
      <c r="V1085" s="111"/>
      <c r="W1085" s="111"/>
      <c r="X1085" s="111"/>
      <c r="Y1085" s="111"/>
      <c r="Z1085" s="111"/>
      <c r="AA1085" s="111"/>
      <c r="AB1085" s="111"/>
      <c r="AC1085" s="111"/>
      <c r="AD1085" s="111"/>
      <c r="AE1085" s="111"/>
      <c r="AF1085" s="111"/>
      <c r="AG1085" s="111"/>
      <c r="AH1085" s="111"/>
      <c r="AI1085" s="111"/>
      <c r="AJ1085" s="111"/>
      <c r="AK1085" s="111"/>
      <c r="AL1085" s="111"/>
      <c r="AM1085" s="111"/>
      <c r="AN1085" s="111"/>
      <c r="AO1085" s="111"/>
      <c r="AP1085" s="111"/>
      <c r="AQ1085" s="111"/>
      <c r="AR1085" s="111"/>
      <c r="AS1085" s="111"/>
      <c r="AT1085" s="111"/>
      <c r="AU1085" s="111"/>
      <c r="AV1085" s="111"/>
      <c r="AW1085" s="111"/>
      <c r="AX1085" s="111"/>
      <c r="AY1085" s="111"/>
      <c r="AZ1085" s="111"/>
      <c r="BA1085" s="111"/>
      <c r="BB1085" s="111"/>
      <c r="BC1085" s="111"/>
      <c r="BD1085" s="111"/>
      <c r="BE1085" s="111"/>
      <c r="BF1085" s="111"/>
      <c r="BG1085" s="111"/>
      <c r="BH1085" s="111"/>
      <c r="BI1085" s="111"/>
      <c r="BJ1085" s="111"/>
      <c r="BK1085" s="111"/>
      <c r="BL1085" s="111"/>
      <c r="BM1085" s="111"/>
      <c r="BN1085" s="111"/>
      <c r="BO1085" s="111"/>
      <c r="BP1085" s="111"/>
      <c r="BQ1085" s="111"/>
      <c r="BR1085" s="111"/>
      <c r="BS1085" s="111"/>
      <c r="BT1085" s="111"/>
      <c r="BU1085" s="111"/>
      <c r="BV1085" s="111"/>
      <c r="BW1085" s="111"/>
      <c r="BX1085" s="111"/>
      <c r="BY1085" s="111"/>
      <c r="BZ1085" s="111"/>
      <c r="CA1085" s="111"/>
      <c r="CB1085" s="111"/>
      <c r="CC1085" s="111"/>
      <c r="CD1085" s="111"/>
      <c r="CE1085" s="111"/>
      <c r="CF1085" s="111"/>
      <c r="CG1085" s="111"/>
      <c r="CH1085" s="111"/>
      <c r="CI1085" s="111"/>
      <c r="CJ1085" s="111"/>
      <c r="CK1085" s="111"/>
      <c r="CL1085" s="111"/>
      <c r="CM1085" s="111"/>
      <c r="CN1085" s="111"/>
      <c r="CO1085" s="111"/>
      <c r="CP1085" s="111"/>
      <c r="CQ1085" s="111"/>
      <c r="CR1085" s="111"/>
      <c r="CS1085" s="111"/>
      <c r="CT1085" s="111"/>
      <c r="CU1085" s="111"/>
      <c r="CV1085" s="111"/>
      <c r="CW1085" s="111"/>
      <c r="CX1085" s="111"/>
      <c r="CY1085" s="111"/>
      <c r="CZ1085" s="111"/>
      <c r="DA1085" s="111"/>
      <c r="DB1085" s="111"/>
      <c r="DC1085" s="111"/>
      <c r="DD1085" s="111"/>
      <c r="DE1085" s="111"/>
      <c r="DF1085" s="111"/>
      <c r="DG1085" s="111"/>
      <c r="DH1085" s="111"/>
      <c r="DI1085" s="111"/>
      <c r="DJ1085" s="111"/>
      <c r="DK1085" s="111"/>
      <c r="DL1085" s="111"/>
      <c r="DM1085" s="111"/>
      <c r="DN1085" s="111"/>
      <c r="DO1085" s="111"/>
      <c r="DP1085" s="111"/>
      <c r="DQ1085" s="111"/>
      <c r="DR1085" s="111"/>
      <c r="DS1085" s="111"/>
      <c r="DT1085" s="111"/>
      <c r="DU1085" s="111"/>
      <c r="DV1085" s="111"/>
      <c r="DW1085" s="111"/>
      <c r="DX1085" s="111"/>
      <c r="DY1085" s="111"/>
      <c r="DZ1085" s="111"/>
      <c r="EA1085" s="111"/>
      <c r="EB1085" s="111"/>
      <c r="EC1085" s="111"/>
      <c r="ED1085" s="111"/>
      <c r="EE1085" s="111"/>
      <c r="EF1085" s="111"/>
      <c r="EG1085" s="111"/>
      <c r="EH1085" s="111"/>
      <c r="EI1085" s="111"/>
      <c r="EJ1085" s="111"/>
      <c r="EK1085" s="111"/>
      <c r="EL1085" s="111"/>
      <c r="EM1085" s="111"/>
      <c r="EN1085" s="111"/>
      <c r="EO1085" s="111"/>
      <c r="EP1085" s="111"/>
      <c r="EQ1085" s="111"/>
      <c r="ER1085" s="111"/>
      <c r="ES1085" s="111"/>
      <c r="ET1085" s="111"/>
      <c r="EU1085" s="111"/>
      <c r="EV1085" s="111"/>
      <c r="EW1085" s="111"/>
      <c r="EX1085" s="111"/>
      <c r="EY1085" s="111"/>
      <c r="EZ1085" s="111"/>
      <c r="FA1085" s="111"/>
      <c r="FB1085" s="111"/>
      <c r="FC1085" s="111"/>
      <c r="FD1085" s="111"/>
      <c r="FE1085" s="111"/>
      <c r="FF1085" s="111"/>
      <c r="FG1085" s="111"/>
      <c r="FH1085" s="111"/>
      <c r="FI1085" s="111"/>
      <c r="FJ1085" s="111"/>
      <c r="FK1085" s="111"/>
      <c r="FL1085" s="111"/>
    </row>
    <row r="1086" spans="1:168" s="112" customFormat="1" ht="15.6" customHeight="1" x14ac:dyDescent="0.4">
      <c r="A1086" s="173">
        <v>69</v>
      </c>
      <c r="B1086" s="2" t="s">
        <v>1186</v>
      </c>
      <c r="C1086" s="1" t="s">
        <v>34</v>
      </c>
      <c r="D1086" s="1" t="s">
        <v>1079</v>
      </c>
      <c r="E1086" s="1" t="s">
        <v>1118</v>
      </c>
      <c r="F1086" s="1" t="s">
        <v>32</v>
      </c>
      <c r="G1086" s="3">
        <v>15000</v>
      </c>
      <c r="H1086" s="56">
        <v>0</v>
      </c>
      <c r="I1086" s="5">
        <v>25</v>
      </c>
      <c r="J1086" s="5">
        <f t="shared" si="316"/>
        <v>430.5</v>
      </c>
      <c r="K1086" s="53">
        <f t="shared" si="317"/>
        <v>1065</v>
      </c>
      <c r="L1086" s="53">
        <f t="shared" si="315"/>
        <v>172.5</v>
      </c>
      <c r="M1086" s="5">
        <f t="shared" si="318"/>
        <v>456</v>
      </c>
      <c r="N1086" s="53">
        <f t="shared" si="319"/>
        <v>1063.5</v>
      </c>
      <c r="O1086" s="6">
        <v>1587.38</v>
      </c>
      <c r="P1086" s="5">
        <f t="shared" si="320"/>
        <v>3187.5</v>
      </c>
      <c r="Q1086" s="5">
        <f t="shared" si="321"/>
        <v>2498.88</v>
      </c>
      <c r="R1086" s="5">
        <f t="shared" si="322"/>
        <v>2301</v>
      </c>
      <c r="S1086" s="55">
        <f t="shared" si="323"/>
        <v>12501.119999999999</v>
      </c>
      <c r="T1086" s="1">
        <v>111</v>
      </c>
      <c r="U1086" s="111"/>
      <c r="V1086" s="111"/>
      <c r="W1086" s="111"/>
      <c r="X1086" s="111"/>
      <c r="Y1086" s="111"/>
      <c r="Z1086" s="111"/>
      <c r="AA1086" s="111"/>
      <c r="AB1086" s="111"/>
      <c r="AC1086" s="111"/>
      <c r="AD1086" s="111"/>
      <c r="AE1086" s="111"/>
      <c r="AF1086" s="111"/>
      <c r="AG1086" s="111"/>
      <c r="AH1086" s="111"/>
      <c r="AI1086" s="111"/>
      <c r="AJ1086" s="111"/>
      <c r="AK1086" s="111"/>
      <c r="AL1086" s="111"/>
      <c r="AM1086" s="111"/>
      <c r="AN1086" s="111"/>
      <c r="AO1086" s="111"/>
      <c r="AP1086" s="111"/>
      <c r="AQ1086" s="111"/>
      <c r="AR1086" s="111"/>
      <c r="AS1086" s="111"/>
      <c r="AT1086" s="111"/>
      <c r="AU1086" s="111"/>
      <c r="AV1086" s="111"/>
      <c r="AW1086" s="111"/>
      <c r="AX1086" s="111"/>
      <c r="AY1086" s="111"/>
      <c r="AZ1086" s="111"/>
      <c r="BA1086" s="111"/>
      <c r="BB1086" s="111"/>
      <c r="BC1086" s="111"/>
      <c r="BD1086" s="111"/>
      <c r="BE1086" s="111"/>
      <c r="BF1086" s="111"/>
      <c r="BG1086" s="111"/>
      <c r="BH1086" s="111"/>
      <c r="BI1086" s="111"/>
      <c r="BJ1086" s="111"/>
      <c r="BK1086" s="111"/>
      <c r="BL1086" s="111"/>
      <c r="BM1086" s="111"/>
      <c r="BN1086" s="111"/>
      <c r="BO1086" s="111"/>
      <c r="BP1086" s="111"/>
      <c r="BQ1086" s="111"/>
      <c r="BR1086" s="111"/>
      <c r="BS1086" s="111"/>
      <c r="BT1086" s="111"/>
      <c r="BU1086" s="111"/>
      <c r="BV1086" s="111"/>
      <c r="BW1086" s="111"/>
      <c r="BX1086" s="111"/>
      <c r="BY1086" s="111"/>
      <c r="BZ1086" s="111"/>
      <c r="CA1086" s="111"/>
      <c r="CB1086" s="111"/>
      <c r="CC1086" s="111"/>
      <c r="CD1086" s="111"/>
      <c r="CE1086" s="111"/>
      <c r="CF1086" s="111"/>
      <c r="CG1086" s="111"/>
      <c r="CH1086" s="111"/>
      <c r="CI1086" s="111"/>
      <c r="CJ1086" s="111"/>
      <c r="CK1086" s="111"/>
      <c r="CL1086" s="111"/>
      <c r="CM1086" s="111"/>
      <c r="CN1086" s="111"/>
      <c r="CO1086" s="111"/>
      <c r="CP1086" s="111"/>
      <c r="CQ1086" s="111"/>
      <c r="CR1086" s="111"/>
      <c r="CS1086" s="111"/>
      <c r="CT1086" s="111"/>
      <c r="CU1086" s="111"/>
      <c r="CV1086" s="111"/>
      <c r="CW1086" s="111"/>
      <c r="CX1086" s="111"/>
      <c r="CY1086" s="111"/>
      <c r="CZ1086" s="111"/>
      <c r="DA1086" s="111"/>
      <c r="DB1086" s="111"/>
      <c r="DC1086" s="111"/>
      <c r="DD1086" s="111"/>
      <c r="DE1086" s="111"/>
      <c r="DF1086" s="111"/>
      <c r="DG1086" s="111"/>
      <c r="DH1086" s="111"/>
      <c r="DI1086" s="111"/>
      <c r="DJ1086" s="111"/>
      <c r="DK1086" s="111"/>
      <c r="DL1086" s="111"/>
      <c r="DM1086" s="111"/>
      <c r="DN1086" s="111"/>
      <c r="DO1086" s="111"/>
      <c r="DP1086" s="111"/>
      <c r="DQ1086" s="111"/>
      <c r="DR1086" s="111"/>
      <c r="DS1086" s="111"/>
      <c r="DT1086" s="111"/>
      <c r="DU1086" s="111"/>
      <c r="DV1086" s="111"/>
      <c r="DW1086" s="111"/>
      <c r="DX1086" s="111"/>
      <c r="DY1086" s="111"/>
      <c r="DZ1086" s="111"/>
      <c r="EA1086" s="111"/>
      <c r="EB1086" s="111"/>
      <c r="EC1086" s="111"/>
      <c r="ED1086" s="111"/>
      <c r="EE1086" s="111"/>
      <c r="EF1086" s="111"/>
      <c r="EG1086" s="111"/>
      <c r="EH1086" s="111"/>
      <c r="EI1086" s="111"/>
      <c r="EJ1086" s="111"/>
      <c r="EK1086" s="111"/>
      <c r="EL1086" s="111"/>
      <c r="EM1086" s="111"/>
      <c r="EN1086" s="111"/>
      <c r="EO1086" s="111"/>
      <c r="EP1086" s="111"/>
      <c r="EQ1086" s="111"/>
      <c r="ER1086" s="111"/>
      <c r="ES1086" s="111"/>
      <c r="ET1086" s="111"/>
      <c r="EU1086" s="111"/>
      <c r="EV1086" s="111"/>
      <c r="EW1086" s="111"/>
      <c r="EX1086" s="111"/>
      <c r="EY1086" s="111"/>
      <c r="EZ1086" s="111"/>
      <c r="FA1086" s="111"/>
      <c r="FB1086" s="111"/>
      <c r="FC1086" s="111"/>
      <c r="FD1086" s="111"/>
      <c r="FE1086" s="111"/>
      <c r="FF1086" s="111"/>
      <c r="FG1086" s="111"/>
      <c r="FH1086" s="111"/>
      <c r="FI1086" s="111"/>
      <c r="FJ1086" s="111"/>
      <c r="FK1086" s="111"/>
      <c r="FL1086" s="111"/>
    </row>
    <row r="1087" spans="1:168" s="112" customFormat="1" ht="15.6" customHeight="1" x14ac:dyDescent="0.4">
      <c r="A1087" s="173">
        <v>70</v>
      </c>
      <c r="B1087" s="133" t="s">
        <v>1187</v>
      </c>
      <c r="C1087" s="1" t="s">
        <v>34</v>
      </c>
      <c r="D1087" s="1" t="s">
        <v>1079</v>
      </c>
      <c r="E1087" s="1" t="s">
        <v>1118</v>
      </c>
      <c r="F1087" s="1" t="s">
        <v>32</v>
      </c>
      <c r="G1087" s="3">
        <v>15000</v>
      </c>
      <c r="H1087" s="56">
        <v>0</v>
      </c>
      <c r="I1087" s="5">
        <v>25</v>
      </c>
      <c r="J1087" s="5">
        <f t="shared" si="316"/>
        <v>430.5</v>
      </c>
      <c r="K1087" s="53">
        <f t="shared" si="317"/>
        <v>1065</v>
      </c>
      <c r="L1087" s="53">
        <f t="shared" si="315"/>
        <v>172.5</v>
      </c>
      <c r="M1087" s="5">
        <f t="shared" si="318"/>
        <v>456</v>
      </c>
      <c r="N1087" s="53">
        <f t="shared" si="319"/>
        <v>1063.5</v>
      </c>
      <c r="O1087" s="6">
        <v>0</v>
      </c>
      <c r="P1087" s="5">
        <f t="shared" si="320"/>
        <v>3187.5</v>
      </c>
      <c r="Q1087" s="5">
        <f t="shared" si="321"/>
        <v>911.5</v>
      </c>
      <c r="R1087" s="5">
        <f t="shared" si="322"/>
        <v>2301</v>
      </c>
      <c r="S1087" s="55">
        <f t="shared" si="323"/>
        <v>14088.5</v>
      </c>
      <c r="T1087" s="1">
        <v>111</v>
      </c>
      <c r="U1087" s="111"/>
      <c r="V1087" s="111"/>
      <c r="W1087" s="111"/>
      <c r="X1087" s="111"/>
      <c r="Y1087" s="111"/>
      <c r="Z1087" s="111"/>
      <c r="AA1087" s="111"/>
      <c r="AB1087" s="111"/>
      <c r="AC1087" s="111"/>
      <c r="AD1087" s="111"/>
      <c r="AE1087" s="111"/>
      <c r="AF1087" s="111"/>
      <c r="AG1087" s="111"/>
      <c r="AH1087" s="111"/>
      <c r="AI1087" s="111"/>
      <c r="AJ1087" s="111"/>
      <c r="AK1087" s="111"/>
      <c r="AL1087" s="111"/>
      <c r="AM1087" s="111"/>
      <c r="AN1087" s="111"/>
      <c r="AO1087" s="111"/>
      <c r="AP1087" s="111"/>
      <c r="AQ1087" s="111"/>
      <c r="AR1087" s="111"/>
      <c r="AS1087" s="111"/>
      <c r="AT1087" s="111"/>
      <c r="AU1087" s="111"/>
      <c r="AV1087" s="111"/>
      <c r="AW1087" s="111"/>
      <c r="AX1087" s="111"/>
      <c r="AY1087" s="111"/>
      <c r="AZ1087" s="111"/>
      <c r="BA1087" s="111"/>
      <c r="BB1087" s="111"/>
      <c r="BC1087" s="111"/>
      <c r="BD1087" s="111"/>
      <c r="BE1087" s="111"/>
      <c r="BF1087" s="111"/>
      <c r="BG1087" s="111"/>
      <c r="BH1087" s="111"/>
      <c r="BI1087" s="111"/>
      <c r="BJ1087" s="111"/>
      <c r="BK1087" s="111"/>
      <c r="BL1087" s="111"/>
      <c r="BM1087" s="111"/>
      <c r="BN1087" s="111"/>
      <c r="BO1087" s="111"/>
      <c r="BP1087" s="111"/>
      <c r="BQ1087" s="111"/>
      <c r="BR1087" s="111"/>
      <c r="BS1087" s="111"/>
      <c r="BT1087" s="111"/>
      <c r="BU1087" s="111"/>
      <c r="BV1087" s="111"/>
      <c r="BW1087" s="111"/>
      <c r="BX1087" s="111"/>
      <c r="BY1087" s="111"/>
      <c r="BZ1087" s="111"/>
      <c r="CA1087" s="111"/>
      <c r="CB1087" s="111"/>
      <c r="CC1087" s="111"/>
      <c r="CD1087" s="111"/>
      <c r="CE1087" s="111"/>
      <c r="CF1087" s="111"/>
      <c r="CG1087" s="111"/>
      <c r="CH1087" s="111"/>
      <c r="CI1087" s="111"/>
      <c r="CJ1087" s="111"/>
      <c r="CK1087" s="111"/>
      <c r="CL1087" s="111"/>
      <c r="CM1087" s="111"/>
      <c r="CN1087" s="111"/>
      <c r="CO1087" s="111"/>
      <c r="CP1087" s="111"/>
      <c r="CQ1087" s="111"/>
      <c r="CR1087" s="111"/>
      <c r="CS1087" s="111"/>
      <c r="CT1087" s="111"/>
      <c r="CU1087" s="111"/>
      <c r="CV1087" s="111"/>
      <c r="CW1087" s="111"/>
      <c r="CX1087" s="111"/>
      <c r="CY1087" s="111"/>
      <c r="CZ1087" s="111"/>
      <c r="DA1087" s="111"/>
      <c r="DB1087" s="111"/>
      <c r="DC1087" s="111"/>
      <c r="DD1087" s="111"/>
      <c r="DE1087" s="111"/>
      <c r="DF1087" s="111"/>
      <c r="DG1087" s="111"/>
      <c r="DH1087" s="111"/>
      <c r="DI1087" s="111"/>
      <c r="DJ1087" s="111"/>
      <c r="DK1087" s="111"/>
      <c r="DL1087" s="111"/>
      <c r="DM1087" s="111"/>
      <c r="DN1087" s="111"/>
      <c r="DO1087" s="111"/>
      <c r="DP1087" s="111"/>
      <c r="DQ1087" s="111"/>
      <c r="DR1087" s="111"/>
      <c r="DS1087" s="111"/>
      <c r="DT1087" s="111"/>
      <c r="DU1087" s="111"/>
      <c r="DV1087" s="111"/>
      <c r="DW1087" s="111"/>
      <c r="DX1087" s="111"/>
      <c r="DY1087" s="111"/>
      <c r="DZ1087" s="111"/>
      <c r="EA1087" s="111"/>
      <c r="EB1087" s="111"/>
      <c r="EC1087" s="111"/>
      <c r="ED1087" s="111"/>
      <c r="EE1087" s="111"/>
      <c r="EF1087" s="111"/>
      <c r="EG1087" s="111"/>
      <c r="EH1087" s="111"/>
      <c r="EI1087" s="111"/>
      <c r="EJ1087" s="111"/>
      <c r="EK1087" s="111"/>
      <c r="EL1087" s="111"/>
      <c r="EM1087" s="111"/>
      <c r="EN1087" s="111"/>
      <c r="EO1087" s="111"/>
      <c r="EP1087" s="111"/>
      <c r="EQ1087" s="111"/>
      <c r="ER1087" s="111"/>
      <c r="ES1087" s="111"/>
      <c r="ET1087" s="111"/>
      <c r="EU1087" s="111"/>
      <c r="EV1087" s="111"/>
      <c r="EW1087" s="111"/>
      <c r="EX1087" s="111"/>
      <c r="EY1087" s="111"/>
      <c r="EZ1087" s="111"/>
      <c r="FA1087" s="111"/>
      <c r="FB1087" s="111"/>
      <c r="FC1087" s="111"/>
      <c r="FD1087" s="111"/>
      <c r="FE1087" s="111"/>
      <c r="FF1087" s="111"/>
      <c r="FG1087" s="111"/>
      <c r="FH1087" s="111"/>
      <c r="FI1087" s="111"/>
      <c r="FJ1087" s="111"/>
      <c r="FK1087" s="111"/>
      <c r="FL1087" s="111"/>
    </row>
    <row r="1088" spans="1:168" s="112" customFormat="1" ht="15.6" customHeight="1" x14ac:dyDescent="0.4">
      <c r="A1088" s="173">
        <v>71</v>
      </c>
      <c r="B1088" s="133" t="s">
        <v>1188</v>
      </c>
      <c r="C1088" s="1" t="s">
        <v>34</v>
      </c>
      <c r="D1088" s="1" t="s">
        <v>1079</v>
      </c>
      <c r="E1088" s="1" t="s">
        <v>1118</v>
      </c>
      <c r="F1088" s="1" t="s">
        <v>32</v>
      </c>
      <c r="G1088" s="3">
        <v>15000</v>
      </c>
      <c r="H1088" s="56">
        <v>0</v>
      </c>
      <c r="I1088" s="5">
        <v>25</v>
      </c>
      <c r="J1088" s="5">
        <f t="shared" si="316"/>
        <v>430.5</v>
      </c>
      <c r="K1088" s="53">
        <f t="shared" si="317"/>
        <v>1065</v>
      </c>
      <c r="L1088" s="53">
        <f t="shared" si="315"/>
        <v>172.5</v>
      </c>
      <c r="M1088" s="5">
        <f t="shared" si="318"/>
        <v>456</v>
      </c>
      <c r="N1088" s="53">
        <f t="shared" si="319"/>
        <v>1063.5</v>
      </c>
      <c r="O1088" s="6">
        <v>0</v>
      </c>
      <c r="P1088" s="5">
        <f t="shared" si="320"/>
        <v>3187.5</v>
      </c>
      <c r="Q1088" s="5">
        <f t="shared" si="321"/>
        <v>911.5</v>
      </c>
      <c r="R1088" s="5">
        <f t="shared" si="322"/>
        <v>2301</v>
      </c>
      <c r="S1088" s="55">
        <f t="shared" si="323"/>
        <v>14088.5</v>
      </c>
      <c r="T1088" s="1">
        <v>111</v>
      </c>
      <c r="U1088" s="111"/>
      <c r="V1088" s="111"/>
      <c r="W1088" s="111"/>
      <c r="X1088" s="111"/>
      <c r="Y1088" s="111"/>
      <c r="Z1088" s="111"/>
      <c r="AA1088" s="111"/>
      <c r="AB1088" s="111"/>
      <c r="AC1088" s="111"/>
      <c r="AD1088" s="111"/>
      <c r="AE1088" s="111"/>
      <c r="AF1088" s="111"/>
      <c r="AG1088" s="111"/>
      <c r="AH1088" s="111"/>
      <c r="AI1088" s="111"/>
      <c r="AJ1088" s="111"/>
      <c r="AK1088" s="111"/>
      <c r="AL1088" s="111"/>
      <c r="AM1088" s="111"/>
      <c r="AN1088" s="111"/>
      <c r="AO1088" s="111"/>
      <c r="AP1088" s="111"/>
      <c r="AQ1088" s="111"/>
      <c r="AR1088" s="111"/>
      <c r="AS1088" s="111"/>
      <c r="AT1088" s="111"/>
      <c r="AU1088" s="111"/>
      <c r="AV1088" s="111"/>
      <c r="AW1088" s="111"/>
      <c r="AX1088" s="111"/>
      <c r="AY1088" s="111"/>
      <c r="AZ1088" s="111"/>
      <c r="BA1088" s="111"/>
      <c r="BB1088" s="111"/>
      <c r="BC1088" s="111"/>
      <c r="BD1088" s="111"/>
      <c r="BE1088" s="111"/>
      <c r="BF1088" s="111"/>
      <c r="BG1088" s="111"/>
      <c r="BH1088" s="111"/>
      <c r="BI1088" s="111"/>
      <c r="BJ1088" s="111"/>
      <c r="BK1088" s="111"/>
      <c r="BL1088" s="111"/>
      <c r="BM1088" s="111"/>
      <c r="BN1088" s="111"/>
      <c r="BO1088" s="111"/>
      <c r="BP1088" s="111"/>
      <c r="BQ1088" s="111"/>
      <c r="BR1088" s="111"/>
      <c r="BS1088" s="111"/>
      <c r="BT1088" s="111"/>
      <c r="BU1088" s="111"/>
      <c r="BV1088" s="111"/>
      <c r="BW1088" s="111"/>
      <c r="BX1088" s="111"/>
      <c r="BY1088" s="111"/>
      <c r="BZ1088" s="111"/>
      <c r="CA1088" s="111"/>
      <c r="CB1088" s="111"/>
      <c r="CC1088" s="111"/>
      <c r="CD1088" s="111"/>
      <c r="CE1088" s="111"/>
      <c r="CF1088" s="111"/>
      <c r="CG1088" s="111"/>
      <c r="CH1088" s="111"/>
      <c r="CI1088" s="111"/>
      <c r="CJ1088" s="111"/>
      <c r="CK1088" s="111"/>
      <c r="CL1088" s="111"/>
      <c r="CM1088" s="111"/>
      <c r="CN1088" s="111"/>
      <c r="CO1088" s="111"/>
      <c r="CP1088" s="111"/>
      <c r="CQ1088" s="111"/>
      <c r="CR1088" s="111"/>
      <c r="CS1088" s="111"/>
      <c r="CT1088" s="111"/>
      <c r="CU1088" s="111"/>
      <c r="CV1088" s="111"/>
      <c r="CW1088" s="111"/>
      <c r="CX1088" s="111"/>
      <c r="CY1088" s="111"/>
      <c r="CZ1088" s="111"/>
      <c r="DA1088" s="111"/>
      <c r="DB1088" s="111"/>
      <c r="DC1088" s="111"/>
      <c r="DD1088" s="111"/>
      <c r="DE1088" s="111"/>
      <c r="DF1088" s="111"/>
      <c r="DG1088" s="111"/>
      <c r="DH1088" s="111"/>
      <c r="DI1088" s="111"/>
      <c r="DJ1088" s="111"/>
      <c r="DK1088" s="111"/>
      <c r="DL1088" s="111"/>
      <c r="DM1088" s="111"/>
      <c r="DN1088" s="111"/>
      <c r="DO1088" s="111"/>
      <c r="DP1088" s="111"/>
      <c r="DQ1088" s="111"/>
      <c r="DR1088" s="111"/>
      <c r="DS1088" s="111"/>
      <c r="DT1088" s="111"/>
      <c r="DU1088" s="111"/>
      <c r="DV1088" s="111"/>
      <c r="DW1088" s="111"/>
      <c r="DX1088" s="111"/>
      <c r="DY1088" s="111"/>
      <c r="DZ1088" s="111"/>
      <c r="EA1088" s="111"/>
      <c r="EB1088" s="111"/>
      <c r="EC1088" s="111"/>
      <c r="ED1088" s="111"/>
      <c r="EE1088" s="111"/>
      <c r="EF1088" s="111"/>
      <c r="EG1088" s="111"/>
      <c r="EH1088" s="111"/>
      <c r="EI1088" s="111"/>
      <c r="EJ1088" s="111"/>
      <c r="EK1088" s="111"/>
      <c r="EL1088" s="111"/>
      <c r="EM1088" s="111"/>
      <c r="EN1088" s="111"/>
      <c r="EO1088" s="111"/>
      <c r="EP1088" s="111"/>
      <c r="EQ1088" s="111"/>
      <c r="ER1088" s="111"/>
      <c r="ES1088" s="111"/>
      <c r="ET1088" s="111"/>
      <c r="EU1088" s="111"/>
      <c r="EV1088" s="111"/>
      <c r="EW1088" s="111"/>
      <c r="EX1088" s="111"/>
      <c r="EY1088" s="111"/>
      <c r="EZ1088" s="111"/>
      <c r="FA1088" s="111"/>
      <c r="FB1088" s="111"/>
      <c r="FC1088" s="111"/>
      <c r="FD1088" s="111"/>
      <c r="FE1088" s="111"/>
      <c r="FF1088" s="111"/>
      <c r="FG1088" s="111"/>
      <c r="FH1088" s="111"/>
      <c r="FI1088" s="111"/>
      <c r="FJ1088" s="111"/>
      <c r="FK1088" s="111"/>
      <c r="FL1088" s="111"/>
    </row>
    <row r="1089" spans="1:168" s="112" customFormat="1" ht="15.6" customHeight="1" x14ac:dyDescent="0.4">
      <c r="A1089" s="173">
        <v>72</v>
      </c>
      <c r="B1089" s="2" t="s">
        <v>1189</v>
      </c>
      <c r="C1089" s="1" t="s">
        <v>34</v>
      </c>
      <c r="D1089" s="1" t="s">
        <v>1079</v>
      </c>
      <c r="E1089" s="1" t="s">
        <v>1118</v>
      </c>
      <c r="F1089" s="1" t="s">
        <v>32</v>
      </c>
      <c r="G1089" s="3">
        <v>15000</v>
      </c>
      <c r="H1089" s="56">
        <v>0</v>
      </c>
      <c r="I1089" s="5">
        <v>25</v>
      </c>
      <c r="J1089" s="5">
        <f t="shared" si="316"/>
        <v>430.5</v>
      </c>
      <c r="K1089" s="53">
        <f t="shared" si="317"/>
        <v>1065</v>
      </c>
      <c r="L1089" s="53">
        <f t="shared" si="315"/>
        <v>172.5</v>
      </c>
      <c r="M1089" s="5">
        <f t="shared" si="318"/>
        <v>456</v>
      </c>
      <c r="N1089" s="53">
        <f t="shared" si="319"/>
        <v>1063.5</v>
      </c>
      <c r="O1089" s="6">
        <v>0</v>
      </c>
      <c r="P1089" s="5">
        <f t="shared" si="320"/>
        <v>3187.5</v>
      </c>
      <c r="Q1089" s="5">
        <f t="shared" si="321"/>
        <v>911.5</v>
      </c>
      <c r="R1089" s="5">
        <f t="shared" si="322"/>
        <v>2301</v>
      </c>
      <c r="S1089" s="55">
        <f t="shared" si="323"/>
        <v>14088.5</v>
      </c>
      <c r="T1089" s="1">
        <v>111</v>
      </c>
      <c r="U1089" s="111"/>
      <c r="V1089" s="111"/>
      <c r="W1089" s="111"/>
      <c r="X1089" s="111"/>
      <c r="Y1089" s="111"/>
      <c r="Z1089" s="111"/>
      <c r="AA1089" s="111"/>
      <c r="AB1089" s="111"/>
      <c r="AC1089" s="111"/>
      <c r="AD1089" s="111"/>
      <c r="AE1089" s="111"/>
      <c r="AF1089" s="111"/>
      <c r="AG1089" s="111"/>
      <c r="AH1089" s="111"/>
      <c r="AI1089" s="111"/>
      <c r="AJ1089" s="111"/>
      <c r="AK1089" s="111"/>
      <c r="AL1089" s="111"/>
      <c r="AM1089" s="111"/>
      <c r="AN1089" s="111"/>
      <c r="AO1089" s="111"/>
      <c r="AP1089" s="111"/>
      <c r="AQ1089" s="111"/>
      <c r="AR1089" s="111"/>
      <c r="AS1089" s="111"/>
      <c r="AT1089" s="111"/>
      <c r="AU1089" s="111"/>
      <c r="AV1089" s="111"/>
      <c r="AW1089" s="111"/>
      <c r="AX1089" s="111"/>
      <c r="AY1089" s="111"/>
      <c r="AZ1089" s="111"/>
      <c r="BA1089" s="111"/>
      <c r="BB1089" s="111"/>
      <c r="BC1089" s="111"/>
      <c r="BD1089" s="111"/>
      <c r="BE1089" s="111"/>
      <c r="BF1089" s="111"/>
      <c r="BG1089" s="111"/>
      <c r="BH1089" s="111"/>
      <c r="BI1089" s="111"/>
      <c r="BJ1089" s="111"/>
      <c r="BK1089" s="111"/>
      <c r="BL1089" s="111"/>
      <c r="BM1089" s="111"/>
      <c r="BN1089" s="111"/>
      <c r="BO1089" s="111"/>
      <c r="BP1089" s="111"/>
      <c r="BQ1089" s="111"/>
      <c r="BR1089" s="111"/>
      <c r="BS1089" s="111"/>
      <c r="BT1089" s="111"/>
      <c r="BU1089" s="111"/>
      <c r="BV1089" s="111"/>
      <c r="BW1089" s="111"/>
      <c r="BX1089" s="111"/>
      <c r="BY1089" s="111"/>
      <c r="BZ1089" s="111"/>
      <c r="CA1089" s="111"/>
      <c r="CB1089" s="111"/>
      <c r="CC1089" s="111"/>
      <c r="CD1089" s="111"/>
      <c r="CE1089" s="111"/>
      <c r="CF1089" s="111"/>
      <c r="CG1089" s="111"/>
      <c r="CH1089" s="111"/>
      <c r="CI1089" s="111"/>
      <c r="CJ1089" s="111"/>
      <c r="CK1089" s="111"/>
      <c r="CL1089" s="111"/>
      <c r="CM1089" s="111"/>
      <c r="CN1089" s="111"/>
      <c r="CO1089" s="111"/>
      <c r="CP1089" s="111"/>
      <c r="CQ1089" s="111"/>
      <c r="CR1089" s="111"/>
      <c r="CS1089" s="111"/>
      <c r="CT1089" s="111"/>
      <c r="CU1089" s="111"/>
      <c r="CV1089" s="111"/>
      <c r="CW1089" s="111"/>
      <c r="CX1089" s="111"/>
      <c r="CY1089" s="111"/>
      <c r="CZ1089" s="111"/>
      <c r="DA1089" s="111"/>
      <c r="DB1089" s="111"/>
      <c r="DC1089" s="111"/>
      <c r="DD1089" s="111"/>
      <c r="DE1089" s="111"/>
      <c r="DF1089" s="111"/>
      <c r="DG1089" s="111"/>
      <c r="DH1089" s="111"/>
      <c r="DI1089" s="111"/>
      <c r="DJ1089" s="111"/>
      <c r="DK1089" s="111"/>
      <c r="DL1089" s="111"/>
      <c r="DM1089" s="111"/>
      <c r="DN1089" s="111"/>
      <c r="DO1089" s="111"/>
      <c r="DP1089" s="111"/>
      <c r="DQ1089" s="111"/>
      <c r="DR1089" s="111"/>
      <c r="DS1089" s="111"/>
      <c r="DT1089" s="111"/>
      <c r="DU1089" s="111"/>
      <c r="DV1089" s="111"/>
      <c r="DW1089" s="111"/>
      <c r="DX1089" s="111"/>
      <c r="DY1089" s="111"/>
      <c r="DZ1089" s="111"/>
      <c r="EA1089" s="111"/>
      <c r="EB1089" s="111"/>
      <c r="EC1089" s="111"/>
      <c r="ED1089" s="111"/>
      <c r="EE1089" s="111"/>
      <c r="EF1089" s="111"/>
      <c r="EG1089" s="111"/>
      <c r="EH1089" s="111"/>
      <c r="EI1089" s="111"/>
      <c r="EJ1089" s="111"/>
      <c r="EK1089" s="111"/>
      <c r="EL1089" s="111"/>
      <c r="EM1089" s="111"/>
      <c r="EN1089" s="111"/>
      <c r="EO1089" s="111"/>
      <c r="EP1089" s="111"/>
      <c r="EQ1089" s="111"/>
      <c r="ER1089" s="111"/>
      <c r="ES1089" s="111"/>
      <c r="ET1089" s="111"/>
      <c r="EU1089" s="111"/>
      <c r="EV1089" s="111"/>
      <c r="EW1089" s="111"/>
      <c r="EX1089" s="111"/>
      <c r="EY1089" s="111"/>
      <c r="EZ1089" s="111"/>
      <c r="FA1089" s="111"/>
      <c r="FB1089" s="111"/>
      <c r="FC1089" s="111"/>
      <c r="FD1089" s="111"/>
      <c r="FE1089" s="111"/>
      <c r="FF1089" s="111"/>
      <c r="FG1089" s="111"/>
      <c r="FH1089" s="111"/>
      <c r="FI1089" s="111"/>
      <c r="FJ1089" s="111"/>
      <c r="FK1089" s="111"/>
      <c r="FL1089" s="111"/>
    </row>
    <row r="1090" spans="1:168" s="112" customFormat="1" ht="15.6" customHeight="1" x14ac:dyDescent="0.4">
      <c r="A1090" s="173">
        <v>73</v>
      </c>
      <c r="B1090" s="2" t="s">
        <v>1190</v>
      </c>
      <c r="C1090" s="1" t="s">
        <v>34</v>
      </c>
      <c r="D1090" s="1" t="s">
        <v>1079</v>
      </c>
      <c r="E1090" s="1" t="s">
        <v>1118</v>
      </c>
      <c r="F1090" s="1" t="s">
        <v>32</v>
      </c>
      <c r="G1090" s="3">
        <v>15000</v>
      </c>
      <c r="H1090" s="56">
        <v>0</v>
      </c>
      <c r="I1090" s="5">
        <v>25</v>
      </c>
      <c r="J1090" s="5">
        <f t="shared" si="316"/>
        <v>430.5</v>
      </c>
      <c r="K1090" s="53">
        <f t="shared" si="317"/>
        <v>1065</v>
      </c>
      <c r="L1090" s="53">
        <f t="shared" si="315"/>
        <v>172.5</v>
      </c>
      <c r="M1090" s="5">
        <f t="shared" si="318"/>
        <v>456</v>
      </c>
      <c r="N1090" s="53">
        <f t="shared" si="319"/>
        <v>1063.5</v>
      </c>
      <c r="O1090" s="6">
        <v>0</v>
      </c>
      <c r="P1090" s="5">
        <f t="shared" si="320"/>
        <v>3187.5</v>
      </c>
      <c r="Q1090" s="5">
        <f t="shared" si="321"/>
        <v>911.5</v>
      </c>
      <c r="R1090" s="5">
        <f t="shared" si="322"/>
        <v>2301</v>
      </c>
      <c r="S1090" s="55">
        <f t="shared" si="323"/>
        <v>14088.5</v>
      </c>
      <c r="T1090" s="1">
        <v>111</v>
      </c>
      <c r="U1090" s="111"/>
      <c r="V1090" s="111"/>
      <c r="W1090" s="111"/>
      <c r="X1090" s="111"/>
      <c r="Y1090" s="111"/>
      <c r="Z1090" s="111"/>
      <c r="AA1090" s="111"/>
      <c r="AB1090" s="111"/>
      <c r="AC1090" s="111"/>
      <c r="AD1090" s="111"/>
      <c r="AE1090" s="111"/>
      <c r="AF1090" s="111"/>
      <c r="AG1090" s="111"/>
      <c r="AH1090" s="111"/>
      <c r="AI1090" s="111"/>
      <c r="AJ1090" s="111"/>
      <c r="AK1090" s="111"/>
      <c r="AL1090" s="111"/>
      <c r="AM1090" s="111"/>
      <c r="AN1090" s="111"/>
      <c r="AO1090" s="111"/>
      <c r="AP1090" s="111"/>
      <c r="AQ1090" s="111"/>
      <c r="AR1090" s="111"/>
      <c r="AS1090" s="111"/>
      <c r="AT1090" s="111"/>
      <c r="AU1090" s="111"/>
      <c r="AV1090" s="111"/>
      <c r="AW1090" s="111"/>
      <c r="AX1090" s="111"/>
      <c r="AY1090" s="111"/>
      <c r="AZ1090" s="111"/>
      <c r="BA1090" s="111"/>
      <c r="BB1090" s="111"/>
      <c r="BC1090" s="111"/>
      <c r="BD1090" s="111"/>
      <c r="BE1090" s="111"/>
      <c r="BF1090" s="111"/>
      <c r="BG1090" s="111"/>
      <c r="BH1090" s="111"/>
      <c r="BI1090" s="111"/>
      <c r="BJ1090" s="111"/>
      <c r="BK1090" s="111"/>
      <c r="BL1090" s="111"/>
      <c r="BM1090" s="111"/>
      <c r="BN1090" s="111"/>
      <c r="BO1090" s="111"/>
      <c r="BP1090" s="111"/>
      <c r="BQ1090" s="111"/>
      <c r="BR1090" s="111"/>
      <c r="BS1090" s="111"/>
      <c r="BT1090" s="111"/>
      <c r="BU1090" s="111"/>
      <c r="BV1090" s="111"/>
      <c r="BW1090" s="111"/>
      <c r="BX1090" s="111"/>
      <c r="BY1090" s="111"/>
      <c r="BZ1090" s="111"/>
      <c r="CA1090" s="111"/>
      <c r="CB1090" s="111"/>
      <c r="CC1090" s="111"/>
      <c r="CD1090" s="111"/>
      <c r="CE1090" s="111"/>
      <c r="CF1090" s="111"/>
      <c r="CG1090" s="111"/>
      <c r="CH1090" s="111"/>
      <c r="CI1090" s="111"/>
      <c r="CJ1090" s="111"/>
      <c r="CK1090" s="111"/>
      <c r="CL1090" s="111"/>
      <c r="CM1090" s="111"/>
      <c r="CN1090" s="111"/>
      <c r="CO1090" s="111"/>
      <c r="CP1090" s="111"/>
      <c r="CQ1090" s="111"/>
      <c r="CR1090" s="111"/>
      <c r="CS1090" s="111"/>
      <c r="CT1090" s="111"/>
      <c r="CU1090" s="111"/>
      <c r="CV1090" s="111"/>
      <c r="CW1090" s="111"/>
      <c r="CX1090" s="111"/>
      <c r="CY1090" s="111"/>
      <c r="CZ1090" s="111"/>
      <c r="DA1090" s="111"/>
      <c r="DB1090" s="111"/>
      <c r="DC1090" s="111"/>
      <c r="DD1090" s="111"/>
      <c r="DE1090" s="111"/>
      <c r="DF1090" s="111"/>
      <c r="DG1090" s="111"/>
      <c r="DH1090" s="111"/>
      <c r="DI1090" s="111"/>
      <c r="DJ1090" s="111"/>
      <c r="DK1090" s="111"/>
      <c r="DL1090" s="111"/>
      <c r="DM1090" s="111"/>
      <c r="DN1090" s="111"/>
      <c r="DO1090" s="111"/>
      <c r="DP1090" s="111"/>
      <c r="DQ1090" s="111"/>
      <c r="DR1090" s="111"/>
      <c r="DS1090" s="111"/>
      <c r="DT1090" s="111"/>
      <c r="DU1090" s="111"/>
      <c r="DV1090" s="111"/>
      <c r="DW1090" s="111"/>
      <c r="DX1090" s="111"/>
      <c r="DY1090" s="111"/>
      <c r="DZ1090" s="111"/>
      <c r="EA1090" s="111"/>
      <c r="EB1090" s="111"/>
      <c r="EC1090" s="111"/>
      <c r="ED1090" s="111"/>
      <c r="EE1090" s="111"/>
      <c r="EF1090" s="111"/>
      <c r="EG1090" s="111"/>
      <c r="EH1090" s="111"/>
      <c r="EI1090" s="111"/>
      <c r="EJ1090" s="111"/>
      <c r="EK1090" s="111"/>
      <c r="EL1090" s="111"/>
      <c r="EM1090" s="111"/>
      <c r="EN1090" s="111"/>
      <c r="EO1090" s="111"/>
      <c r="EP1090" s="111"/>
      <c r="EQ1090" s="111"/>
      <c r="ER1090" s="111"/>
      <c r="ES1090" s="111"/>
      <c r="ET1090" s="111"/>
      <c r="EU1090" s="111"/>
      <c r="EV1090" s="111"/>
      <c r="EW1090" s="111"/>
      <c r="EX1090" s="111"/>
      <c r="EY1090" s="111"/>
      <c r="EZ1090" s="111"/>
      <c r="FA1090" s="111"/>
      <c r="FB1090" s="111"/>
      <c r="FC1090" s="111"/>
      <c r="FD1090" s="111"/>
      <c r="FE1090" s="111"/>
      <c r="FF1090" s="111"/>
      <c r="FG1090" s="111"/>
      <c r="FH1090" s="111"/>
      <c r="FI1090" s="111"/>
      <c r="FJ1090" s="111"/>
      <c r="FK1090" s="111"/>
      <c r="FL1090" s="111"/>
    </row>
    <row r="1091" spans="1:168" s="112" customFormat="1" ht="15.6" customHeight="1" x14ac:dyDescent="0.4">
      <c r="A1091" s="173">
        <v>74</v>
      </c>
      <c r="B1091" s="2" t="s">
        <v>1191</v>
      </c>
      <c r="C1091" s="1" t="s">
        <v>34</v>
      </c>
      <c r="D1091" s="1" t="s">
        <v>1079</v>
      </c>
      <c r="E1091" s="1" t="s">
        <v>1118</v>
      </c>
      <c r="F1091" s="1" t="s">
        <v>32</v>
      </c>
      <c r="G1091" s="3">
        <v>15000</v>
      </c>
      <c r="H1091" s="56">
        <v>0</v>
      </c>
      <c r="I1091" s="5">
        <v>25</v>
      </c>
      <c r="J1091" s="5">
        <f t="shared" si="316"/>
        <v>430.5</v>
      </c>
      <c r="K1091" s="53">
        <f t="shared" si="317"/>
        <v>1065</v>
      </c>
      <c r="L1091" s="53">
        <f t="shared" si="315"/>
        <v>172.5</v>
      </c>
      <c r="M1091" s="5">
        <f t="shared" si="318"/>
        <v>456</v>
      </c>
      <c r="N1091" s="53">
        <f t="shared" si="319"/>
        <v>1063.5</v>
      </c>
      <c r="O1091" s="6">
        <v>0</v>
      </c>
      <c r="P1091" s="5">
        <f t="shared" si="320"/>
        <v>3187.5</v>
      </c>
      <c r="Q1091" s="5">
        <f t="shared" si="321"/>
        <v>911.5</v>
      </c>
      <c r="R1091" s="5">
        <f t="shared" si="322"/>
        <v>2301</v>
      </c>
      <c r="S1091" s="55">
        <f t="shared" si="323"/>
        <v>14088.5</v>
      </c>
      <c r="T1091" s="1">
        <v>111</v>
      </c>
      <c r="U1091" s="111"/>
      <c r="V1091" s="111"/>
      <c r="W1091" s="111"/>
      <c r="X1091" s="111"/>
      <c r="Y1091" s="111"/>
      <c r="Z1091" s="111"/>
      <c r="AA1091" s="111"/>
      <c r="AB1091" s="111"/>
      <c r="AC1091" s="111"/>
      <c r="AD1091" s="111"/>
      <c r="AE1091" s="111"/>
      <c r="AF1091" s="111"/>
      <c r="AG1091" s="111"/>
      <c r="AH1091" s="111"/>
      <c r="AI1091" s="111"/>
      <c r="AJ1091" s="111"/>
      <c r="AK1091" s="111"/>
      <c r="AL1091" s="111"/>
      <c r="AM1091" s="111"/>
      <c r="AN1091" s="111"/>
      <c r="AO1091" s="111"/>
      <c r="AP1091" s="111"/>
      <c r="AQ1091" s="111"/>
      <c r="AR1091" s="111"/>
      <c r="AS1091" s="111"/>
      <c r="AT1091" s="111"/>
      <c r="AU1091" s="111"/>
      <c r="AV1091" s="111"/>
      <c r="AW1091" s="111"/>
      <c r="AX1091" s="111"/>
      <c r="AY1091" s="111"/>
      <c r="AZ1091" s="111"/>
      <c r="BA1091" s="111"/>
      <c r="BB1091" s="111"/>
      <c r="BC1091" s="111"/>
      <c r="BD1091" s="111"/>
      <c r="BE1091" s="111"/>
      <c r="BF1091" s="111"/>
      <c r="BG1091" s="111"/>
      <c r="BH1091" s="111"/>
      <c r="BI1091" s="111"/>
      <c r="BJ1091" s="111"/>
      <c r="BK1091" s="111"/>
      <c r="BL1091" s="111"/>
      <c r="BM1091" s="111"/>
      <c r="BN1091" s="111"/>
      <c r="BO1091" s="111"/>
      <c r="BP1091" s="111"/>
      <c r="BQ1091" s="111"/>
      <c r="BR1091" s="111"/>
      <c r="BS1091" s="111"/>
      <c r="BT1091" s="111"/>
      <c r="BU1091" s="111"/>
      <c r="BV1091" s="111"/>
      <c r="BW1091" s="111"/>
      <c r="BX1091" s="111"/>
      <c r="BY1091" s="111"/>
      <c r="BZ1091" s="111"/>
      <c r="CA1091" s="111"/>
      <c r="CB1091" s="111"/>
      <c r="CC1091" s="111"/>
      <c r="CD1091" s="111"/>
      <c r="CE1091" s="111"/>
      <c r="CF1091" s="111"/>
      <c r="CG1091" s="111"/>
      <c r="CH1091" s="111"/>
      <c r="CI1091" s="111"/>
      <c r="CJ1091" s="111"/>
      <c r="CK1091" s="111"/>
      <c r="CL1091" s="111"/>
      <c r="CM1091" s="111"/>
      <c r="CN1091" s="111"/>
      <c r="CO1091" s="111"/>
      <c r="CP1091" s="111"/>
      <c r="CQ1091" s="111"/>
      <c r="CR1091" s="111"/>
      <c r="CS1091" s="111"/>
      <c r="CT1091" s="111"/>
      <c r="CU1091" s="111"/>
      <c r="CV1091" s="111"/>
      <c r="CW1091" s="111"/>
      <c r="CX1091" s="111"/>
      <c r="CY1091" s="111"/>
      <c r="CZ1091" s="111"/>
      <c r="DA1091" s="111"/>
      <c r="DB1091" s="111"/>
      <c r="DC1091" s="111"/>
      <c r="DD1091" s="111"/>
      <c r="DE1091" s="111"/>
      <c r="DF1091" s="111"/>
      <c r="DG1091" s="111"/>
      <c r="DH1091" s="111"/>
      <c r="DI1091" s="111"/>
      <c r="DJ1091" s="111"/>
      <c r="DK1091" s="111"/>
      <c r="DL1091" s="111"/>
      <c r="DM1091" s="111"/>
      <c r="DN1091" s="111"/>
      <c r="DO1091" s="111"/>
      <c r="DP1091" s="111"/>
      <c r="DQ1091" s="111"/>
      <c r="DR1091" s="111"/>
      <c r="DS1091" s="111"/>
      <c r="DT1091" s="111"/>
      <c r="DU1091" s="111"/>
      <c r="DV1091" s="111"/>
      <c r="DW1091" s="111"/>
      <c r="DX1091" s="111"/>
      <c r="DY1091" s="111"/>
      <c r="DZ1091" s="111"/>
      <c r="EA1091" s="111"/>
      <c r="EB1091" s="111"/>
      <c r="EC1091" s="111"/>
      <c r="ED1091" s="111"/>
      <c r="EE1091" s="111"/>
      <c r="EF1091" s="111"/>
      <c r="EG1091" s="111"/>
      <c r="EH1091" s="111"/>
      <c r="EI1091" s="111"/>
      <c r="EJ1091" s="111"/>
      <c r="EK1091" s="111"/>
      <c r="EL1091" s="111"/>
      <c r="EM1091" s="111"/>
      <c r="EN1091" s="111"/>
      <c r="EO1091" s="111"/>
      <c r="EP1091" s="111"/>
      <c r="EQ1091" s="111"/>
      <c r="ER1091" s="111"/>
      <c r="ES1091" s="111"/>
      <c r="ET1091" s="111"/>
      <c r="EU1091" s="111"/>
      <c r="EV1091" s="111"/>
      <c r="EW1091" s="111"/>
      <c r="EX1091" s="111"/>
      <c r="EY1091" s="111"/>
      <c r="EZ1091" s="111"/>
      <c r="FA1091" s="111"/>
      <c r="FB1091" s="111"/>
      <c r="FC1091" s="111"/>
      <c r="FD1091" s="111"/>
      <c r="FE1091" s="111"/>
      <c r="FF1091" s="111"/>
      <c r="FG1091" s="111"/>
      <c r="FH1091" s="111"/>
      <c r="FI1091" s="111"/>
      <c r="FJ1091" s="111"/>
      <c r="FK1091" s="111"/>
      <c r="FL1091" s="111"/>
    </row>
    <row r="1092" spans="1:168" s="112" customFormat="1" ht="15.6" customHeight="1" x14ac:dyDescent="0.4">
      <c r="A1092" s="173">
        <v>75</v>
      </c>
      <c r="B1092" s="2" t="s">
        <v>1192</v>
      </c>
      <c r="C1092" s="1" t="s">
        <v>34</v>
      </c>
      <c r="D1092" s="1" t="s">
        <v>1079</v>
      </c>
      <c r="E1092" s="1" t="s">
        <v>1118</v>
      </c>
      <c r="F1092" s="1" t="s">
        <v>32</v>
      </c>
      <c r="G1092" s="3">
        <v>15000</v>
      </c>
      <c r="H1092" s="56">
        <v>0</v>
      </c>
      <c r="I1092" s="5">
        <v>25</v>
      </c>
      <c r="J1092" s="5">
        <f t="shared" si="316"/>
        <v>430.5</v>
      </c>
      <c r="K1092" s="53">
        <f t="shared" si="317"/>
        <v>1065</v>
      </c>
      <c r="L1092" s="53">
        <f t="shared" si="315"/>
        <v>172.5</v>
      </c>
      <c r="M1092" s="5">
        <f t="shared" si="318"/>
        <v>456</v>
      </c>
      <c r="N1092" s="53">
        <f t="shared" si="319"/>
        <v>1063.5</v>
      </c>
      <c r="O1092" s="6">
        <v>0</v>
      </c>
      <c r="P1092" s="5">
        <f t="shared" si="320"/>
        <v>3187.5</v>
      </c>
      <c r="Q1092" s="5">
        <f t="shared" si="321"/>
        <v>911.5</v>
      </c>
      <c r="R1092" s="5">
        <f t="shared" si="322"/>
        <v>2301</v>
      </c>
      <c r="S1092" s="55">
        <f t="shared" si="323"/>
        <v>14088.5</v>
      </c>
      <c r="T1092" s="1">
        <v>111</v>
      </c>
      <c r="U1092" s="111"/>
      <c r="V1092" s="111"/>
      <c r="W1092" s="111"/>
      <c r="X1092" s="111"/>
      <c r="Y1092" s="111"/>
      <c r="Z1092" s="111"/>
      <c r="AA1092" s="111"/>
      <c r="AB1092" s="111"/>
      <c r="AC1092" s="111"/>
      <c r="AD1092" s="111"/>
      <c r="AE1092" s="111"/>
      <c r="AF1092" s="111"/>
      <c r="AG1092" s="111"/>
      <c r="AH1092" s="111"/>
      <c r="AI1092" s="111"/>
      <c r="AJ1092" s="111"/>
      <c r="AK1092" s="111"/>
      <c r="AL1092" s="111"/>
      <c r="AM1092" s="111"/>
      <c r="AN1092" s="111"/>
      <c r="AO1092" s="111"/>
      <c r="AP1092" s="111"/>
      <c r="AQ1092" s="111"/>
      <c r="AR1092" s="111"/>
      <c r="AS1092" s="111"/>
      <c r="AT1092" s="111"/>
      <c r="AU1092" s="111"/>
      <c r="AV1092" s="111"/>
      <c r="AW1092" s="111"/>
      <c r="AX1092" s="111"/>
      <c r="AY1092" s="111"/>
      <c r="AZ1092" s="111"/>
      <c r="BA1092" s="111"/>
      <c r="BB1092" s="111"/>
      <c r="BC1092" s="111"/>
      <c r="BD1092" s="111"/>
      <c r="BE1092" s="111"/>
      <c r="BF1092" s="111"/>
      <c r="BG1092" s="111"/>
      <c r="BH1092" s="111"/>
      <c r="BI1092" s="111"/>
      <c r="BJ1092" s="111"/>
      <c r="BK1092" s="111"/>
      <c r="BL1092" s="111"/>
      <c r="BM1092" s="111"/>
      <c r="BN1092" s="111"/>
      <c r="BO1092" s="111"/>
      <c r="BP1092" s="111"/>
      <c r="BQ1092" s="111"/>
      <c r="BR1092" s="111"/>
      <c r="BS1092" s="111"/>
      <c r="BT1092" s="111"/>
      <c r="BU1092" s="111"/>
      <c r="BV1092" s="111"/>
      <c r="BW1092" s="111"/>
      <c r="BX1092" s="111"/>
      <c r="BY1092" s="111"/>
      <c r="BZ1092" s="111"/>
      <c r="CA1092" s="111"/>
      <c r="CB1092" s="111"/>
      <c r="CC1092" s="111"/>
      <c r="CD1092" s="111"/>
      <c r="CE1092" s="111"/>
      <c r="CF1092" s="111"/>
      <c r="CG1092" s="111"/>
      <c r="CH1092" s="111"/>
      <c r="CI1092" s="111"/>
      <c r="CJ1092" s="111"/>
      <c r="CK1092" s="111"/>
      <c r="CL1092" s="111"/>
      <c r="CM1092" s="111"/>
      <c r="CN1092" s="111"/>
      <c r="CO1092" s="111"/>
      <c r="CP1092" s="111"/>
      <c r="CQ1092" s="111"/>
      <c r="CR1092" s="111"/>
      <c r="CS1092" s="111"/>
      <c r="CT1092" s="111"/>
      <c r="CU1092" s="111"/>
      <c r="CV1092" s="111"/>
      <c r="CW1092" s="111"/>
      <c r="CX1092" s="111"/>
      <c r="CY1092" s="111"/>
      <c r="CZ1092" s="111"/>
      <c r="DA1092" s="111"/>
      <c r="DB1092" s="111"/>
      <c r="DC1092" s="111"/>
      <c r="DD1092" s="111"/>
      <c r="DE1092" s="111"/>
      <c r="DF1092" s="111"/>
      <c r="DG1092" s="111"/>
      <c r="DH1092" s="111"/>
      <c r="DI1092" s="111"/>
      <c r="DJ1092" s="111"/>
      <c r="DK1092" s="111"/>
      <c r="DL1092" s="111"/>
      <c r="DM1092" s="111"/>
      <c r="DN1092" s="111"/>
      <c r="DO1092" s="111"/>
      <c r="DP1092" s="111"/>
      <c r="DQ1092" s="111"/>
      <c r="DR1092" s="111"/>
      <c r="DS1092" s="111"/>
      <c r="DT1092" s="111"/>
      <c r="DU1092" s="111"/>
      <c r="DV1092" s="111"/>
      <c r="DW1092" s="111"/>
      <c r="DX1092" s="111"/>
      <c r="DY1092" s="111"/>
      <c r="DZ1092" s="111"/>
      <c r="EA1092" s="111"/>
      <c r="EB1092" s="111"/>
      <c r="EC1092" s="111"/>
      <c r="ED1092" s="111"/>
      <c r="EE1092" s="111"/>
      <c r="EF1092" s="111"/>
      <c r="EG1092" s="111"/>
      <c r="EH1092" s="111"/>
      <c r="EI1092" s="111"/>
      <c r="EJ1092" s="111"/>
      <c r="EK1092" s="111"/>
      <c r="EL1092" s="111"/>
      <c r="EM1092" s="111"/>
      <c r="EN1092" s="111"/>
      <c r="EO1092" s="111"/>
      <c r="EP1092" s="111"/>
      <c r="EQ1092" s="111"/>
      <c r="ER1092" s="111"/>
      <c r="ES1092" s="111"/>
      <c r="ET1092" s="111"/>
      <c r="EU1092" s="111"/>
      <c r="EV1092" s="111"/>
      <c r="EW1092" s="111"/>
      <c r="EX1092" s="111"/>
      <c r="EY1092" s="111"/>
      <c r="EZ1092" s="111"/>
      <c r="FA1092" s="111"/>
      <c r="FB1092" s="111"/>
      <c r="FC1092" s="111"/>
      <c r="FD1092" s="111"/>
      <c r="FE1092" s="111"/>
      <c r="FF1092" s="111"/>
      <c r="FG1092" s="111"/>
      <c r="FH1092" s="111"/>
      <c r="FI1092" s="111"/>
      <c r="FJ1092" s="111"/>
      <c r="FK1092" s="111"/>
      <c r="FL1092" s="111"/>
    </row>
    <row r="1093" spans="1:168" s="112" customFormat="1" ht="15.6" customHeight="1" x14ac:dyDescent="0.4">
      <c r="A1093" s="173">
        <v>76</v>
      </c>
      <c r="B1093" s="2" t="s">
        <v>1193</v>
      </c>
      <c r="C1093" s="1" t="s">
        <v>34</v>
      </c>
      <c r="D1093" s="1" t="s">
        <v>1079</v>
      </c>
      <c r="E1093" s="1" t="s">
        <v>1118</v>
      </c>
      <c r="F1093" s="1" t="s">
        <v>32</v>
      </c>
      <c r="G1093" s="3">
        <v>15000</v>
      </c>
      <c r="H1093" s="56">
        <v>0</v>
      </c>
      <c r="I1093" s="5">
        <v>25</v>
      </c>
      <c r="J1093" s="5">
        <f t="shared" si="316"/>
        <v>430.5</v>
      </c>
      <c r="K1093" s="53">
        <f t="shared" si="317"/>
        <v>1065</v>
      </c>
      <c r="L1093" s="53">
        <f t="shared" si="315"/>
        <v>172.5</v>
      </c>
      <c r="M1093" s="5">
        <f t="shared" si="318"/>
        <v>456</v>
      </c>
      <c r="N1093" s="53">
        <f t="shared" si="319"/>
        <v>1063.5</v>
      </c>
      <c r="O1093" s="6">
        <v>0</v>
      </c>
      <c r="P1093" s="5">
        <f t="shared" si="320"/>
        <v>3187.5</v>
      </c>
      <c r="Q1093" s="5">
        <f t="shared" si="321"/>
        <v>911.5</v>
      </c>
      <c r="R1093" s="5">
        <f t="shared" si="322"/>
        <v>2301</v>
      </c>
      <c r="S1093" s="55">
        <f t="shared" si="323"/>
        <v>14088.5</v>
      </c>
      <c r="T1093" s="1">
        <v>111</v>
      </c>
      <c r="U1093" s="111"/>
      <c r="V1093" s="111"/>
      <c r="W1093" s="111"/>
      <c r="X1093" s="111"/>
      <c r="Y1093" s="111"/>
      <c r="Z1093" s="111"/>
      <c r="AA1093" s="111"/>
      <c r="AB1093" s="111"/>
      <c r="AC1093" s="111"/>
      <c r="AD1093" s="111"/>
      <c r="AE1093" s="111"/>
      <c r="AF1093" s="111"/>
      <c r="AG1093" s="111"/>
      <c r="AH1093" s="111"/>
      <c r="AI1093" s="111"/>
      <c r="AJ1093" s="111"/>
      <c r="AK1093" s="111"/>
      <c r="AL1093" s="111"/>
      <c r="AM1093" s="111"/>
      <c r="AN1093" s="111"/>
      <c r="AO1093" s="111"/>
      <c r="AP1093" s="111"/>
      <c r="AQ1093" s="111"/>
      <c r="AR1093" s="111"/>
      <c r="AS1093" s="111"/>
      <c r="AT1093" s="111"/>
      <c r="AU1093" s="111"/>
      <c r="AV1093" s="111"/>
      <c r="AW1093" s="111"/>
      <c r="AX1093" s="111"/>
      <c r="AY1093" s="111"/>
      <c r="AZ1093" s="111"/>
      <c r="BA1093" s="111"/>
      <c r="BB1093" s="111"/>
      <c r="BC1093" s="111"/>
      <c r="BD1093" s="111"/>
      <c r="BE1093" s="111"/>
      <c r="BF1093" s="111"/>
      <c r="BG1093" s="111"/>
      <c r="BH1093" s="111"/>
      <c r="BI1093" s="111"/>
      <c r="BJ1093" s="111"/>
      <c r="BK1093" s="111"/>
      <c r="BL1093" s="111"/>
      <c r="BM1093" s="111"/>
      <c r="BN1093" s="111"/>
      <c r="BO1093" s="111"/>
      <c r="BP1093" s="111"/>
      <c r="BQ1093" s="111"/>
      <c r="BR1093" s="111"/>
      <c r="BS1093" s="111"/>
      <c r="BT1093" s="111"/>
      <c r="BU1093" s="111"/>
      <c r="BV1093" s="111"/>
      <c r="BW1093" s="111"/>
      <c r="BX1093" s="111"/>
      <c r="BY1093" s="111"/>
      <c r="BZ1093" s="111"/>
      <c r="CA1093" s="111"/>
      <c r="CB1093" s="111"/>
      <c r="CC1093" s="111"/>
      <c r="CD1093" s="111"/>
      <c r="CE1093" s="111"/>
      <c r="CF1093" s="111"/>
      <c r="CG1093" s="111"/>
      <c r="CH1093" s="111"/>
      <c r="CI1093" s="111"/>
      <c r="CJ1093" s="111"/>
      <c r="CK1093" s="111"/>
      <c r="CL1093" s="111"/>
      <c r="CM1093" s="111"/>
      <c r="CN1093" s="111"/>
      <c r="CO1093" s="111"/>
      <c r="CP1093" s="111"/>
      <c r="CQ1093" s="111"/>
      <c r="CR1093" s="111"/>
      <c r="CS1093" s="111"/>
      <c r="CT1093" s="111"/>
      <c r="CU1093" s="111"/>
      <c r="CV1093" s="111"/>
      <c r="CW1093" s="111"/>
      <c r="CX1093" s="111"/>
      <c r="CY1093" s="111"/>
      <c r="CZ1093" s="111"/>
      <c r="DA1093" s="111"/>
      <c r="DB1093" s="111"/>
      <c r="DC1093" s="111"/>
      <c r="DD1093" s="111"/>
      <c r="DE1093" s="111"/>
      <c r="DF1093" s="111"/>
      <c r="DG1093" s="111"/>
      <c r="DH1093" s="111"/>
      <c r="DI1093" s="111"/>
      <c r="DJ1093" s="111"/>
      <c r="DK1093" s="111"/>
      <c r="DL1093" s="111"/>
      <c r="DM1093" s="111"/>
      <c r="DN1093" s="111"/>
      <c r="DO1093" s="111"/>
      <c r="DP1093" s="111"/>
      <c r="DQ1093" s="111"/>
      <c r="DR1093" s="111"/>
      <c r="DS1093" s="111"/>
      <c r="DT1093" s="111"/>
      <c r="DU1093" s="111"/>
      <c r="DV1093" s="111"/>
      <c r="DW1093" s="111"/>
      <c r="DX1093" s="111"/>
      <c r="DY1093" s="111"/>
      <c r="DZ1093" s="111"/>
      <c r="EA1093" s="111"/>
      <c r="EB1093" s="111"/>
      <c r="EC1093" s="111"/>
      <c r="ED1093" s="111"/>
      <c r="EE1093" s="111"/>
      <c r="EF1093" s="111"/>
      <c r="EG1093" s="111"/>
      <c r="EH1093" s="111"/>
      <c r="EI1093" s="111"/>
      <c r="EJ1093" s="111"/>
      <c r="EK1093" s="111"/>
      <c r="EL1093" s="111"/>
      <c r="EM1093" s="111"/>
      <c r="EN1093" s="111"/>
      <c r="EO1093" s="111"/>
      <c r="EP1093" s="111"/>
      <c r="EQ1093" s="111"/>
      <c r="ER1093" s="111"/>
      <c r="ES1093" s="111"/>
      <c r="ET1093" s="111"/>
      <c r="EU1093" s="111"/>
      <c r="EV1093" s="111"/>
      <c r="EW1093" s="111"/>
      <c r="EX1093" s="111"/>
      <c r="EY1093" s="111"/>
      <c r="EZ1093" s="111"/>
      <c r="FA1093" s="111"/>
      <c r="FB1093" s="111"/>
      <c r="FC1093" s="111"/>
      <c r="FD1093" s="111"/>
      <c r="FE1093" s="111"/>
      <c r="FF1093" s="111"/>
      <c r="FG1093" s="111"/>
      <c r="FH1093" s="111"/>
      <c r="FI1093" s="111"/>
      <c r="FJ1093" s="111"/>
      <c r="FK1093" s="111"/>
      <c r="FL1093" s="111"/>
    </row>
    <row r="1094" spans="1:168" s="112" customFormat="1" ht="15.6" customHeight="1" x14ac:dyDescent="0.4">
      <c r="A1094" s="173">
        <v>77</v>
      </c>
      <c r="B1094" s="2" t="s">
        <v>1194</v>
      </c>
      <c r="C1094" s="1" t="s">
        <v>34</v>
      </c>
      <c r="D1094" s="1" t="s">
        <v>1079</v>
      </c>
      <c r="E1094" s="1" t="s">
        <v>1118</v>
      </c>
      <c r="F1094" s="1" t="s">
        <v>32</v>
      </c>
      <c r="G1094" s="3">
        <v>15000</v>
      </c>
      <c r="H1094" s="56">
        <v>0</v>
      </c>
      <c r="I1094" s="5">
        <v>25</v>
      </c>
      <c r="J1094" s="5">
        <f t="shared" si="316"/>
        <v>430.5</v>
      </c>
      <c r="K1094" s="53">
        <f t="shared" si="317"/>
        <v>1065</v>
      </c>
      <c r="L1094" s="53">
        <f t="shared" si="315"/>
        <v>172.5</v>
      </c>
      <c r="M1094" s="5">
        <f t="shared" si="318"/>
        <v>456</v>
      </c>
      <c r="N1094" s="53">
        <f t="shared" si="319"/>
        <v>1063.5</v>
      </c>
      <c r="O1094" s="6">
        <v>0</v>
      </c>
      <c r="P1094" s="5">
        <f t="shared" si="320"/>
        <v>3187.5</v>
      </c>
      <c r="Q1094" s="5">
        <f t="shared" si="321"/>
        <v>911.5</v>
      </c>
      <c r="R1094" s="5">
        <f t="shared" si="322"/>
        <v>2301</v>
      </c>
      <c r="S1094" s="55">
        <f t="shared" si="323"/>
        <v>14088.5</v>
      </c>
      <c r="T1094" s="1">
        <v>111</v>
      </c>
      <c r="U1094" s="111"/>
      <c r="V1094" s="111"/>
      <c r="W1094" s="111"/>
      <c r="X1094" s="111"/>
      <c r="Y1094" s="111"/>
      <c r="Z1094" s="111"/>
      <c r="AA1094" s="111"/>
      <c r="AB1094" s="111"/>
      <c r="AC1094" s="111"/>
      <c r="AD1094" s="111"/>
      <c r="AE1094" s="111"/>
      <c r="AF1094" s="111"/>
      <c r="AG1094" s="111"/>
      <c r="AH1094" s="111"/>
      <c r="AI1094" s="111"/>
      <c r="AJ1094" s="111"/>
      <c r="AK1094" s="111"/>
      <c r="AL1094" s="111"/>
      <c r="AM1094" s="111"/>
      <c r="AN1094" s="111"/>
      <c r="AO1094" s="111"/>
      <c r="AP1094" s="111"/>
      <c r="AQ1094" s="111"/>
      <c r="AR1094" s="111"/>
      <c r="AS1094" s="111"/>
      <c r="AT1094" s="111"/>
      <c r="AU1094" s="111"/>
      <c r="AV1094" s="111"/>
      <c r="AW1094" s="111"/>
      <c r="AX1094" s="111"/>
      <c r="AY1094" s="111"/>
      <c r="AZ1094" s="111"/>
      <c r="BA1094" s="111"/>
      <c r="BB1094" s="111"/>
      <c r="BC1094" s="111"/>
      <c r="BD1094" s="111"/>
      <c r="BE1094" s="111"/>
      <c r="BF1094" s="111"/>
      <c r="BG1094" s="111"/>
      <c r="BH1094" s="111"/>
      <c r="BI1094" s="111"/>
      <c r="BJ1094" s="111"/>
      <c r="BK1094" s="111"/>
      <c r="BL1094" s="111"/>
      <c r="BM1094" s="111"/>
      <c r="BN1094" s="111"/>
      <c r="BO1094" s="111"/>
      <c r="BP1094" s="111"/>
      <c r="BQ1094" s="111"/>
      <c r="BR1094" s="111"/>
      <c r="BS1094" s="111"/>
      <c r="BT1094" s="111"/>
      <c r="BU1094" s="111"/>
      <c r="BV1094" s="111"/>
      <c r="BW1094" s="111"/>
      <c r="BX1094" s="111"/>
      <c r="BY1094" s="111"/>
      <c r="BZ1094" s="111"/>
      <c r="CA1094" s="111"/>
      <c r="CB1094" s="111"/>
      <c r="CC1094" s="111"/>
      <c r="CD1094" s="111"/>
      <c r="CE1094" s="111"/>
      <c r="CF1094" s="111"/>
      <c r="CG1094" s="111"/>
      <c r="CH1094" s="111"/>
      <c r="CI1094" s="111"/>
      <c r="CJ1094" s="111"/>
      <c r="CK1094" s="111"/>
      <c r="CL1094" s="111"/>
      <c r="CM1094" s="111"/>
      <c r="CN1094" s="111"/>
      <c r="CO1094" s="111"/>
      <c r="CP1094" s="111"/>
      <c r="CQ1094" s="111"/>
      <c r="CR1094" s="111"/>
      <c r="CS1094" s="111"/>
      <c r="CT1094" s="111"/>
      <c r="CU1094" s="111"/>
      <c r="CV1094" s="111"/>
      <c r="CW1094" s="111"/>
      <c r="CX1094" s="111"/>
      <c r="CY1094" s="111"/>
      <c r="CZ1094" s="111"/>
      <c r="DA1094" s="111"/>
      <c r="DB1094" s="111"/>
      <c r="DC1094" s="111"/>
      <c r="DD1094" s="111"/>
      <c r="DE1094" s="111"/>
      <c r="DF1094" s="111"/>
      <c r="DG1094" s="111"/>
      <c r="DH1094" s="111"/>
      <c r="DI1094" s="111"/>
      <c r="DJ1094" s="111"/>
      <c r="DK1094" s="111"/>
      <c r="DL1094" s="111"/>
      <c r="DM1094" s="111"/>
      <c r="DN1094" s="111"/>
      <c r="DO1094" s="111"/>
      <c r="DP1094" s="111"/>
      <c r="DQ1094" s="111"/>
      <c r="DR1094" s="111"/>
      <c r="DS1094" s="111"/>
      <c r="DT1094" s="111"/>
      <c r="DU1094" s="111"/>
      <c r="DV1094" s="111"/>
      <c r="DW1094" s="111"/>
      <c r="DX1094" s="111"/>
      <c r="DY1094" s="111"/>
      <c r="DZ1094" s="111"/>
      <c r="EA1094" s="111"/>
      <c r="EB1094" s="111"/>
      <c r="EC1094" s="111"/>
      <c r="ED1094" s="111"/>
      <c r="EE1094" s="111"/>
      <c r="EF1094" s="111"/>
      <c r="EG1094" s="111"/>
      <c r="EH1094" s="111"/>
      <c r="EI1094" s="111"/>
      <c r="EJ1094" s="111"/>
      <c r="EK1094" s="111"/>
      <c r="EL1094" s="111"/>
      <c r="EM1094" s="111"/>
      <c r="EN1094" s="111"/>
      <c r="EO1094" s="111"/>
      <c r="EP1094" s="111"/>
      <c r="EQ1094" s="111"/>
      <c r="ER1094" s="111"/>
      <c r="ES1094" s="111"/>
      <c r="ET1094" s="111"/>
      <c r="EU1094" s="111"/>
      <c r="EV1094" s="111"/>
      <c r="EW1094" s="111"/>
      <c r="EX1094" s="111"/>
      <c r="EY1094" s="111"/>
      <c r="EZ1094" s="111"/>
      <c r="FA1094" s="111"/>
      <c r="FB1094" s="111"/>
      <c r="FC1094" s="111"/>
      <c r="FD1094" s="111"/>
      <c r="FE1094" s="111"/>
      <c r="FF1094" s="111"/>
      <c r="FG1094" s="111"/>
      <c r="FH1094" s="111"/>
      <c r="FI1094" s="111"/>
      <c r="FJ1094" s="111"/>
      <c r="FK1094" s="111"/>
      <c r="FL1094" s="111"/>
    </row>
    <row r="1095" spans="1:168" s="112" customFormat="1" ht="15.6" customHeight="1" x14ac:dyDescent="0.4">
      <c r="A1095" s="173">
        <v>78</v>
      </c>
      <c r="B1095" s="133" t="s">
        <v>1195</v>
      </c>
      <c r="C1095" s="1" t="s">
        <v>34</v>
      </c>
      <c r="D1095" s="1" t="s">
        <v>1079</v>
      </c>
      <c r="E1095" s="1" t="s">
        <v>1118</v>
      </c>
      <c r="F1095" s="1" t="s">
        <v>32</v>
      </c>
      <c r="G1095" s="3">
        <v>15000</v>
      </c>
      <c r="H1095" s="56">
        <v>0</v>
      </c>
      <c r="I1095" s="5">
        <v>25</v>
      </c>
      <c r="J1095" s="5">
        <f t="shared" si="316"/>
        <v>430.5</v>
      </c>
      <c r="K1095" s="53">
        <f t="shared" si="317"/>
        <v>1065</v>
      </c>
      <c r="L1095" s="53">
        <f t="shared" si="315"/>
        <v>172.5</v>
      </c>
      <c r="M1095" s="5">
        <f t="shared" si="318"/>
        <v>456</v>
      </c>
      <c r="N1095" s="53">
        <f t="shared" si="319"/>
        <v>1063.5</v>
      </c>
      <c r="O1095" s="6">
        <v>0</v>
      </c>
      <c r="P1095" s="5">
        <f t="shared" si="320"/>
        <v>3187.5</v>
      </c>
      <c r="Q1095" s="5">
        <f t="shared" si="321"/>
        <v>911.5</v>
      </c>
      <c r="R1095" s="5">
        <f t="shared" si="322"/>
        <v>2301</v>
      </c>
      <c r="S1095" s="55">
        <f t="shared" si="323"/>
        <v>14088.5</v>
      </c>
      <c r="T1095" s="1">
        <v>111</v>
      </c>
      <c r="U1095" s="111"/>
      <c r="V1095" s="111"/>
      <c r="W1095" s="111"/>
      <c r="X1095" s="111"/>
      <c r="Y1095" s="111"/>
      <c r="Z1095" s="111"/>
      <c r="AA1095" s="111"/>
      <c r="AB1095" s="111"/>
      <c r="AC1095" s="111"/>
      <c r="AD1095" s="111"/>
      <c r="AE1095" s="111"/>
      <c r="AF1095" s="111"/>
      <c r="AG1095" s="111"/>
      <c r="AH1095" s="111"/>
      <c r="AI1095" s="111"/>
      <c r="AJ1095" s="111"/>
      <c r="AK1095" s="111"/>
      <c r="AL1095" s="111"/>
      <c r="AM1095" s="111"/>
      <c r="AN1095" s="111"/>
      <c r="AO1095" s="111"/>
      <c r="AP1095" s="111"/>
      <c r="AQ1095" s="111"/>
      <c r="AR1095" s="111"/>
      <c r="AS1095" s="111"/>
      <c r="AT1095" s="111"/>
      <c r="AU1095" s="111"/>
      <c r="AV1095" s="111"/>
      <c r="AW1095" s="111"/>
      <c r="AX1095" s="111"/>
      <c r="AY1095" s="111"/>
      <c r="AZ1095" s="111"/>
      <c r="BA1095" s="111"/>
      <c r="BB1095" s="111"/>
      <c r="BC1095" s="111"/>
      <c r="BD1095" s="111"/>
      <c r="BE1095" s="111"/>
      <c r="BF1095" s="111"/>
      <c r="BG1095" s="111"/>
      <c r="BH1095" s="111"/>
      <c r="BI1095" s="111"/>
      <c r="BJ1095" s="111"/>
      <c r="BK1095" s="111"/>
      <c r="BL1095" s="111"/>
      <c r="BM1095" s="111"/>
      <c r="BN1095" s="111"/>
      <c r="BO1095" s="111"/>
      <c r="BP1095" s="111"/>
      <c r="BQ1095" s="111"/>
      <c r="BR1095" s="111"/>
      <c r="BS1095" s="111"/>
      <c r="BT1095" s="111"/>
      <c r="BU1095" s="111"/>
      <c r="BV1095" s="111"/>
      <c r="BW1095" s="111"/>
      <c r="BX1095" s="111"/>
      <c r="BY1095" s="111"/>
      <c r="BZ1095" s="111"/>
      <c r="CA1095" s="111"/>
      <c r="CB1095" s="111"/>
      <c r="CC1095" s="111"/>
      <c r="CD1095" s="111"/>
      <c r="CE1095" s="111"/>
      <c r="CF1095" s="111"/>
      <c r="CG1095" s="111"/>
      <c r="CH1095" s="111"/>
      <c r="CI1095" s="111"/>
      <c r="CJ1095" s="111"/>
      <c r="CK1095" s="111"/>
      <c r="CL1095" s="111"/>
      <c r="CM1095" s="111"/>
      <c r="CN1095" s="111"/>
      <c r="CO1095" s="111"/>
      <c r="CP1095" s="111"/>
      <c r="CQ1095" s="111"/>
      <c r="CR1095" s="111"/>
      <c r="CS1095" s="111"/>
      <c r="CT1095" s="111"/>
      <c r="CU1095" s="111"/>
      <c r="CV1095" s="111"/>
      <c r="CW1095" s="111"/>
      <c r="CX1095" s="111"/>
      <c r="CY1095" s="111"/>
      <c r="CZ1095" s="111"/>
      <c r="DA1095" s="111"/>
      <c r="DB1095" s="111"/>
      <c r="DC1095" s="111"/>
      <c r="DD1095" s="111"/>
      <c r="DE1095" s="111"/>
      <c r="DF1095" s="111"/>
      <c r="DG1095" s="111"/>
      <c r="DH1095" s="111"/>
      <c r="DI1095" s="111"/>
      <c r="DJ1095" s="111"/>
      <c r="DK1095" s="111"/>
      <c r="DL1095" s="111"/>
      <c r="DM1095" s="111"/>
      <c r="DN1095" s="111"/>
      <c r="DO1095" s="111"/>
      <c r="DP1095" s="111"/>
      <c r="DQ1095" s="111"/>
      <c r="DR1095" s="111"/>
      <c r="DS1095" s="111"/>
      <c r="DT1095" s="111"/>
      <c r="DU1095" s="111"/>
      <c r="DV1095" s="111"/>
      <c r="DW1095" s="111"/>
      <c r="DX1095" s="111"/>
      <c r="DY1095" s="111"/>
      <c r="DZ1095" s="111"/>
      <c r="EA1095" s="111"/>
      <c r="EB1095" s="111"/>
      <c r="EC1095" s="111"/>
      <c r="ED1095" s="111"/>
      <c r="EE1095" s="111"/>
      <c r="EF1095" s="111"/>
      <c r="EG1095" s="111"/>
      <c r="EH1095" s="111"/>
      <c r="EI1095" s="111"/>
      <c r="EJ1095" s="111"/>
      <c r="EK1095" s="111"/>
      <c r="EL1095" s="111"/>
      <c r="EM1095" s="111"/>
      <c r="EN1095" s="111"/>
      <c r="EO1095" s="111"/>
      <c r="EP1095" s="111"/>
      <c r="EQ1095" s="111"/>
      <c r="ER1095" s="111"/>
      <c r="ES1095" s="111"/>
      <c r="ET1095" s="111"/>
      <c r="EU1095" s="111"/>
      <c r="EV1095" s="111"/>
      <c r="EW1095" s="111"/>
      <c r="EX1095" s="111"/>
      <c r="EY1095" s="111"/>
      <c r="EZ1095" s="111"/>
      <c r="FA1095" s="111"/>
      <c r="FB1095" s="111"/>
      <c r="FC1095" s="111"/>
      <c r="FD1095" s="111"/>
      <c r="FE1095" s="111"/>
      <c r="FF1095" s="111"/>
      <c r="FG1095" s="111"/>
      <c r="FH1095" s="111"/>
      <c r="FI1095" s="111"/>
      <c r="FJ1095" s="111"/>
      <c r="FK1095" s="111"/>
      <c r="FL1095" s="111"/>
    </row>
    <row r="1096" spans="1:168" s="112" customFormat="1" ht="15.6" customHeight="1" x14ac:dyDescent="0.4">
      <c r="A1096" s="173">
        <v>79</v>
      </c>
      <c r="B1096" s="2" t="s">
        <v>1196</v>
      </c>
      <c r="C1096" s="1" t="s">
        <v>34</v>
      </c>
      <c r="D1096" s="1" t="s">
        <v>1079</v>
      </c>
      <c r="E1096" s="1" t="s">
        <v>1118</v>
      </c>
      <c r="F1096" s="1" t="s">
        <v>32</v>
      </c>
      <c r="G1096" s="3">
        <v>15000</v>
      </c>
      <c r="H1096" s="56">
        <v>0</v>
      </c>
      <c r="I1096" s="5">
        <v>25</v>
      </c>
      <c r="J1096" s="5">
        <f t="shared" si="316"/>
        <v>430.5</v>
      </c>
      <c r="K1096" s="53">
        <f t="shared" si="317"/>
        <v>1065</v>
      </c>
      <c r="L1096" s="53">
        <f t="shared" si="315"/>
        <v>172.5</v>
      </c>
      <c r="M1096" s="5">
        <f t="shared" si="318"/>
        <v>456</v>
      </c>
      <c r="N1096" s="53">
        <f t="shared" si="319"/>
        <v>1063.5</v>
      </c>
      <c r="O1096" s="6">
        <v>0</v>
      </c>
      <c r="P1096" s="5">
        <f t="shared" si="320"/>
        <v>3187.5</v>
      </c>
      <c r="Q1096" s="5">
        <f t="shared" si="321"/>
        <v>911.5</v>
      </c>
      <c r="R1096" s="5">
        <f t="shared" si="322"/>
        <v>2301</v>
      </c>
      <c r="S1096" s="55">
        <f t="shared" si="323"/>
        <v>14088.5</v>
      </c>
      <c r="T1096" s="1">
        <v>111</v>
      </c>
      <c r="U1096" s="111"/>
      <c r="V1096" s="111"/>
      <c r="W1096" s="111"/>
      <c r="X1096" s="111"/>
      <c r="Y1096" s="111"/>
      <c r="Z1096" s="111"/>
      <c r="AA1096" s="111"/>
      <c r="AB1096" s="111"/>
      <c r="AC1096" s="111"/>
      <c r="AD1096" s="111"/>
      <c r="AE1096" s="111"/>
      <c r="AF1096" s="111"/>
      <c r="AG1096" s="111"/>
      <c r="AH1096" s="111"/>
      <c r="AI1096" s="111"/>
      <c r="AJ1096" s="111"/>
      <c r="AK1096" s="111"/>
      <c r="AL1096" s="111"/>
      <c r="AM1096" s="111"/>
      <c r="AN1096" s="111"/>
      <c r="AO1096" s="111"/>
      <c r="AP1096" s="111"/>
      <c r="AQ1096" s="111"/>
      <c r="AR1096" s="111"/>
      <c r="AS1096" s="111"/>
      <c r="AT1096" s="111"/>
      <c r="AU1096" s="111"/>
      <c r="AV1096" s="111"/>
      <c r="AW1096" s="111"/>
      <c r="AX1096" s="111"/>
      <c r="AY1096" s="111"/>
      <c r="AZ1096" s="111"/>
      <c r="BA1096" s="111"/>
      <c r="BB1096" s="111"/>
      <c r="BC1096" s="111"/>
      <c r="BD1096" s="111"/>
      <c r="BE1096" s="111"/>
      <c r="BF1096" s="111"/>
      <c r="BG1096" s="111"/>
      <c r="BH1096" s="111"/>
      <c r="BI1096" s="111"/>
      <c r="BJ1096" s="111"/>
      <c r="BK1096" s="111"/>
      <c r="BL1096" s="111"/>
      <c r="BM1096" s="111"/>
      <c r="BN1096" s="111"/>
      <c r="BO1096" s="111"/>
      <c r="BP1096" s="111"/>
      <c r="BQ1096" s="111"/>
      <c r="BR1096" s="111"/>
      <c r="BS1096" s="111"/>
      <c r="BT1096" s="111"/>
      <c r="BU1096" s="111"/>
      <c r="BV1096" s="111"/>
      <c r="BW1096" s="111"/>
      <c r="BX1096" s="111"/>
      <c r="BY1096" s="111"/>
      <c r="BZ1096" s="111"/>
      <c r="CA1096" s="111"/>
      <c r="CB1096" s="111"/>
      <c r="CC1096" s="111"/>
      <c r="CD1096" s="111"/>
      <c r="CE1096" s="111"/>
      <c r="CF1096" s="111"/>
      <c r="CG1096" s="111"/>
      <c r="CH1096" s="111"/>
      <c r="CI1096" s="111"/>
      <c r="CJ1096" s="111"/>
      <c r="CK1096" s="111"/>
      <c r="CL1096" s="111"/>
      <c r="CM1096" s="111"/>
      <c r="CN1096" s="111"/>
      <c r="CO1096" s="111"/>
      <c r="CP1096" s="111"/>
      <c r="CQ1096" s="111"/>
      <c r="CR1096" s="111"/>
      <c r="CS1096" s="111"/>
      <c r="CT1096" s="111"/>
      <c r="CU1096" s="111"/>
      <c r="CV1096" s="111"/>
      <c r="CW1096" s="111"/>
      <c r="CX1096" s="111"/>
      <c r="CY1096" s="111"/>
      <c r="CZ1096" s="111"/>
      <c r="DA1096" s="111"/>
      <c r="DB1096" s="111"/>
      <c r="DC1096" s="111"/>
      <c r="DD1096" s="111"/>
      <c r="DE1096" s="111"/>
      <c r="DF1096" s="111"/>
      <c r="DG1096" s="111"/>
      <c r="DH1096" s="111"/>
      <c r="DI1096" s="111"/>
      <c r="DJ1096" s="111"/>
      <c r="DK1096" s="111"/>
      <c r="DL1096" s="111"/>
      <c r="DM1096" s="111"/>
      <c r="DN1096" s="111"/>
      <c r="DO1096" s="111"/>
      <c r="DP1096" s="111"/>
      <c r="DQ1096" s="111"/>
      <c r="DR1096" s="111"/>
      <c r="DS1096" s="111"/>
      <c r="DT1096" s="111"/>
      <c r="DU1096" s="111"/>
      <c r="DV1096" s="111"/>
      <c r="DW1096" s="111"/>
      <c r="DX1096" s="111"/>
      <c r="DY1096" s="111"/>
      <c r="DZ1096" s="111"/>
      <c r="EA1096" s="111"/>
      <c r="EB1096" s="111"/>
      <c r="EC1096" s="111"/>
      <c r="ED1096" s="111"/>
      <c r="EE1096" s="111"/>
      <c r="EF1096" s="111"/>
      <c r="EG1096" s="111"/>
      <c r="EH1096" s="111"/>
      <c r="EI1096" s="111"/>
      <c r="EJ1096" s="111"/>
      <c r="EK1096" s="111"/>
      <c r="EL1096" s="111"/>
      <c r="EM1096" s="111"/>
      <c r="EN1096" s="111"/>
      <c r="EO1096" s="111"/>
      <c r="EP1096" s="111"/>
      <c r="EQ1096" s="111"/>
      <c r="ER1096" s="111"/>
      <c r="ES1096" s="111"/>
      <c r="ET1096" s="111"/>
      <c r="EU1096" s="111"/>
      <c r="EV1096" s="111"/>
      <c r="EW1096" s="111"/>
      <c r="EX1096" s="111"/>
      <c r="EY1096" s="111"/>
      <c r="EZ1096" s="111"/>
      <c r="FA1096" s="111"/>
      <c r="FB1096" s="111"/>
      <c r="FC1096" s="111"/>
      <c r="FD1096" s="111"/>
      <c r="FE1096" s="111"/>
      <c r="FF1096" s="111"/>
      <c r="FG1096" s="111"/>
      <c r="FH1096" s="111"/>
      <c r="FI1096" s="111"/>
      <c r="FJ1096" s="111"/>
      <c r="FK1096" s="111"/>
      <c r="FL1096" s="111"/>
    </row>
    <row r="1097" spans="1:168" s="112" customFormat="1" ht="15.6" customHeight="1" x14ac:dyDescent="0.4">
      <c r="A1097" s="173">
        <v>80</v>
      </c>
      <c r="B1097" s="112" t="s">
        <v>1197</v>
      </c>
      <c r="C1097" s="111" t="s">
        <v>34</v>
      </c>
      <c r="D1097" s="1" t="s">
        <v>1079</v>
      </c>
      <c r="E1097" s="111" t="s">
        <v>1118</v>
      </c>
      <c r="F1097" s="111" t="s">
        <v>32</v>
      </c>
      <c r="G1097" s="114">
        <v>15000</v>
      </c>
      <c r="H1097" s="119">
        <v>0</v>
      </c>
      <c r="I1097" s="117">
        <v>25</v>
      </c>
      <c r="J1097" s="5">
        <f t="shared" si="316"/>
        <v>430.5</v>
      </c>
      <c r="K1097" s="53">
        <f t="shared" si="317"/>
        <v>1065</v>
      </c>
      <c r="L1097" s="116">
        <f t="shared" si="315"/>
        <v>172.5</v>
      </c>
      <c r="M1097" s="117">
        <f t="shared" si="318"/>
        <v>456</v>
      </c>
      <c r="N1097" s="53">
        <f t="shared" si="319"/>
        <v>1063.5</v>
      </c>
      <c r="O1097" s="6">
        <v>0</v>
      </c>
      <c r="P1097" s="5">
        <f t="shared" si="320"/>
        <v>3187.5</v>
      </c>
      <c r="Q1097" s="117">
        <f t="shared" si="321"/>
        <v>911.5</v>
      </c>
      <c r="R1097" s="117">
        <f t="shared" si="322"/>
        <v>2301</v>
      </c>
      <c r="S1097" s="6">
        <f t="shared" si="323"/>
        <v>14088.5</v>
      </c>
      <c r="T1097" s="1">
        <v>111</v>
      </c>
      <c r="U1097" s="111"/>
      <c r="V1097" s="111"/>
      <c r="W1097" s="111"/>
      <c r="X1097" s="111"/>
      <c r="Y1097" s="111"/>
      <c r="Z1097" s="111"/>
      <c r="AA1097" s="111"/>
      <c r="AB1097" s="111"/>
      <c r="AC1097" s="111"/>
      <c r="AD1097" s="111"/>
      <c r="AE1097" s="111"/>
      <c r="AF1097" s="111"/>
      <c r="AG1097" s="111"/>
      <c r="AH1097" s="111"/>
      <c r="AI1097" s="111"/>
      <c r="AJ1097" s="111"/>
      <c r="AK1097" s="111"/>
      <c r="AL1097" s="111"/>
      <c r="AM1097" s="111"/>
      <c r="AN1097" s="111"/>
      <c r="AO1097" s="111"/>
      <c r="AP1097" s="111"/>
      <c r="AQ1097" s="111"/>
      <c r="AR1097" s="111"/>
      <c r="AS1097" s="111"/>
      <c r="AT1097" s="111"/>
      <c r="AU1097" s="111"/>
      <c r="AV1097" s="111"/>
      <c r="AW1097" s="111"/>
      <c r="AX1097" s="111"/>
      <c r="AY1097" s="111"/>
      <c r="AZ1097" s="111"/>
      <c r="BA1097" s="111"/>
      <c r="BB1097" s="111"/>
      <c r="BC1097" s="111"/>
      <c r="BD1097" s="111"/>
      <c r="BE1097" s="111"/>
      <c r="BF1097" s="111"/>
      <c r="BG1097" s="111"/>
      <c r="BH1097" s="111"/>
      <c r="BI1097" s="111"/>
      <c r="BJ1097" s="111"/>
      <c r="BK1097" s="111"/>
      <c r="BL1097" s="111"/>
      <c r="BM1097" s="111"/>
      <c r="BN1097" s="111"/>
      <c r="BO1097" s="111"/>
      <c r="BP1097" s="111"/>
      <c r="BQ1097" s="111"/>
      <c r="BR1097" s="111"/>
      <c r="BS1097" s="111"/>
      <c r="BT1097" s="111"/>
      <c r="BU1097" s="111"/>
      <c r="BV1097" s="111"/>
      <c r="BW1097" s="111"/>
      <c r="BX1097" s="111"/>
      <c r="BY1097" s="111"/>
      <c r="BZ1097" s="111"/>
      <c r="CA1097" s="111"/>
      <c r="CB1097" s="111"/>
      <c r="CC1097" s="111"/>
      <c r="CD1097" s="111"/>
      <c r="CE1097" s="111"/>
      <c r="CF1097" s="111"/>
      <c r="CG1097" s="111"/>
      <c r="CH1097" s="111"/>
      <c r="CI1097" s="111"/>
      <c r="CJ1097" s="111"/>
      <c r="CK1097" s="111"/>
      <c r="CL1097" s="111"/>
      <c r="CM1097" s="111"/>
      <c r="CN1097" s="111"/>
      <c r="CO1097" s="111"/>
      <c r="CP1097" s="111"/>
      <c r="CQ1097" s="111"/>
      <c r="CR1097" s="111"/>
      <c r="CS1097" s="111"/>
      <c r="CT1097" s="111"/>
      <c r="CU1097" s="111"/>
      <c r="CV1097" s="111"/>
      <c r="CW1097" s="111"/>
      <c r="CX1097" s="111"/>
      <c r="CY1097" s="111"/>
      <c r="CZ1097" s="111"/>
      <c r="DA1097" s="111"/>
      <c r="DB1097" s="111"/>
      <c r="DC1097" s="111"/>
      <c r="DD1097" s="111"/>
      <c r="DE1097" s="111"/>
      <c r="DF1097" s="111"/>
      <c r="DG1097" s="111"/>
      <c r="DH1097" s="111"/>
      <c r="DI1097" s="111"/>
      <c r="DJ1097" s="111"/>
      <c r="DK1097" s="111"/>
      <c r="DL1097" s="111"/>
      <c r="DM1097" s="111"/>
      <c r="DN1097" s="111"/>
      <c r="DO1097" s="111"/>
      <c r="DP1097" s="111"/>
      <c r="DQ1097" s="111"/>
      <c r="DR1097" s="111"/>
      <c r="DS1097" s="111"/>
      <c r="DT1097" s="111"/>
      <c r="DU1097" s="111"/>
      <c r="DV1097" s="111"/>
      <c r="DW1097" s="111"/>
      <c r="DX1097" s="111"/>
      <c r="DY1097" s="111"/>
      <c r="DZ1097" s="111"/>
      <c r="EA1097" s="111"/>
      <c r="EB1097" s="111"/>
      <c r="EC1097" s="111"/>
      <c r="ED1097" s="111"/>
      <c r="EE1097" s="111"/>
      <c r="EF1097" s="111"/>
      <c r="EG1097" s="111"/>
      <c r="EH1097" s="111"/>
      <c r="EI1097" s="111"/>
      <c r="EJ1097" s="111"/>
      <c r="EK1097" s="111"/>
      <c r="EL1097" s="111"/>
      <c r="EM1097" s="111"/>
      <c r="EN1097" s="111"/>
      <c r="EO1097" s="111"/>
      <c r="EP1097" s="111"/>
      <c r="EQ1097" s="111"/>
      <c r="ER1097" s="111"/>
      <c r="ES1097" s="111"/>
      <c r="ET1097" s="111"/>
      <c r="EU1097" s="111"/>
      <c r="EV1097" s="111"/>
      <c r="EW1097" s="111"/>
      <c r="EX1097" s="111"/>
      <c r="EY1097" s="111"/>
      <c r="EZ1097" s="111"/>
      <c r="FA1097" s="111"/>
      <c r="FB1097" s="111"/>
      <c r="FC1097" s="111"/>
      <c r="FD1097" s="111"/>
      <c r="FE1097" s="111"/>
      <c r="FF1097" s="111"/>
      <c r="FG1097" s="111"/>
      <c r="FH1097" s="111"/>
      <c r="FI1097" s="111"/>
      <c r="FJ1097" s="111"/>
      <c r="FK1097" s="111"/>
      <c r="FL1097" s="111"/>
    </row>
    <row r="1098" spans="1:168" s="112" customFormat="1" ht="15.6" customHeight="1" x14ac:dyDescent="0.4">
      <c r="A1098" s="173">
        <v>81</v>
      </c>
      <c r="B1098" s="2" t="s">
        <v>1198</v>
      </c>
      <c r="C1098" s="1" t="s">
        <v>34</v>
      </c>
      <c r="D1098" s="1" t="s">
        <v>1079</v>
      </c>
      <c r="E1098" s="1" t="s">
        <v>1118</v>
      </c>
      <c r="F1098" s="1" t="s">
        <v>32</v>
      </c>
      <c r="G1098" s="3">
        <v>15000</v>
      </c>
      <c r="H1098" s="56">
        <v>0</v>
      </c>
      <c r="I1098" s="5">
        <v>25</v>
      </c>
      <c r="J1098" s="5">
        <f t="shared" si="316"/>
        <v>430.5</v>
      </c>
      <c r="K1098" s="53">
        <f t="shared" si="317"/>
        <v>1065</v>
      </c>
      <c r="L1098" s="53">
        <f t="shared" si="315"/>
        <v>172.5</v>
      </c>
      <c r="M1098" s="5">
        <f t="shared" si="318"/>
        <v>456</v>
      </c>
      <c r="N1098" s="53">
        <f t="shared" si="319"/>
        <v>1063.5</v>
      </c>
      <c r="O1098" s="6">
        <v>0</v>
      </c>
      <c r="P1098" s="5">
        <f t="shared" si="320"/>
        <v>3187.5</v>
      </c>
      <c r="Q1098" s="5">
        <f t="shared" si="321"/>
        <v>911.5</v>
      </c>
      <c r="R1098" s="5">
        <f t="shared" si="322"/>
        <v>2301</v>
      </c>
      <c r="S1098" s="55">
        <f t="shared" si="323"/>
        <v>14088.5</v>
      </c>
      <c r="T1098" s="1">
        <v>111</v>
      </c>
      <c r="U1098" s="111"/>
      <c r="V1098" s="111"/>
      <c r="W1098" s="111"/>
      <c r="X1098" s="111"/>
      <c r="Y1098" s="111"/>
      <c r="Z1098" s="111"/>
      <c r="AA1098" s="111"/>
      <c r="AB1098" s="111"/>
      <c r="AC1098" s="111"/>
      <c r="AD1098" s="111"/>
      <c r="AE1098" s="111"/>
      <c r="AF1098" s="111"/>
      <c r="AG1098" s="111"/>
      <c r="AH1098" s="111"/>
      <c r="AI1098" s="111"/>
      <c r="AJ1098" s="111"/>
      <c r="AK1098" s="111"/>
      <c r="AL1098" s="111"/>
      <c r="AM1098" s="111"/>
      <c r="AN1098" s="111"/>
      <c r="AO1098" s="111"/>
      <c r="AP1098" s="111"/>
      <c r="AQ1098" s="111"/>
      <c r="AR1098" s="111"/>
      <c r="AS1098" s="111"/>
      <c r="AT1098" s="111"/>
      <c r="AU1098" s="111"/>
      <c r="AV1098" s="111"/>
      <c r="AW1098" s="111"/>
      <c r="AX1098" s="111"/>
      <c r="AY1098" s="111"/>
      <c r="AZ1098" s="111"/>
      <c r="BA1098" s="111"/>
      <c r="BB1098" s="111"/>
      <c r="BC1098" s="111"/>
      <c r="BD1098" s="111"/>
      <c r="BE1098" s="111"/>
      <c r="BF1098" s="111"/>
      <c r="BG1098" s="111"/>
      <c r="BH1098" s="111"/>
      <c r="BI1098" s="111"/>
      <c r="BJ1098" s="111"/>
      <c r="BK1098" s="111"/>
      <c r="BL1098" s="111"/>
      <c r="BM1098" s="111"/>
      <c r="BN1098" s="111"/>
      <c r="BO1098" s="111"/>
      <c r="BP1098" s="111"/>
      <c r="BQ1098" s="111"/>
      <c r="BR1098" s="111"/>
      <c r="BS1098" s="111"/>
      <c r="BT1098" s="111"/>
      <c r="BU1098" s="111"/>
      <c r="BV1098" s="111"/>
      <c r="BW1098" s="111"/>
      <c r="BX1098" s="111"/>
      <c r="BY1098" s="111"/>
      <c r="BZ1098" s="111"/>
      <c r="CA1098" s="111"/>
      <c r="CB1098" s="111"/>
      <c r="CC1098" s="111"/>
      <c r="CD1098" s="111"/>
      <c r="CE1098" s="111"/>
      <c r="CF1098" s="111"/>
      <c r="CG1098" s="111"/>
      <c r="CH1098" s="111"/>
      <c r="CI1098" s="111"/>
      <c r="CJ1098" s="111"/>
      <c r="CK1098" s="111"/>
      <c r="CL1098" s="111"/>
      <c r="CM1098" s="111"/>
      <c r="CN1098" s="111"/>
      <c r="CO1098" s="111"/>
      <c r="CP1098" s="111"/>
      <c r="CQ1098" s="111"/>
      <c r="CR1098" s="111"/>
      <c r="CS1098" s="111"/>
      <c r="CT1098" s="111"/>
      <c r="CU1098" s="111"/>
      <c r="CV1098" s="111"/>
      <c r="CW1098" s="111"/>
      <c r="CX1098" s="111"/>
      <c r="CY1098" s="111"/>
      <c r="CZ1098" s="111"/>
      <c r="DA1098" s="111"/>
      <c r="DB1098" s="111"/>
      <c r="DC1098" s="111"/>
      <c r="DD1098" s="111"/>
      <c r="DE1098" s="111"/>
      <c r="DF1098" s="111"/>
      <c r="DG1098" s="111"/>
      <c r="DH1098" s="111"/>
      <c r="DI1098" s="111"/>
      <c r="DJ1098" s="111"/>
      <c r="DK1098" s="111"/>
      <c r="DL1098" s="111"/>
      <c r="DM1098" s="111"/>
      <c r="DN1098" s="111"/>
      <c r="DO1098" s="111"/>
      <c r="DP1098" s="111"/>
      <c r="DQ1098" s="111"/>
      <c r="DR1098" s="111"/>
      <c r="DS1098" s="111"/>
      <c r="DT1098" s="111"/>
      <c r="DU1098" s="111"/>
      <c r="DV1098" s="111"/>
      <c r="DW1098" s="111"/>
      <c r="DX1098" s="111"/>
      <c r="DY1098" s="111"/>
      <c r="DZ1098" s="111"/>
      <c r="EA1098" s="111"/>
      <c r="EB1098" s="111"/>
      <c r="EC1098" s="111"/>
      <c r="ED1098" s="111"/>
      <c r="EE1098" s="111"/>
      <c r="EF1098" s="111"/>
      <c r="EG1098" s="111"/>
      <c r="EH1098" s="111"/>
      <c r="EI1098" s="111"/>
      <c r="EJ1098" s="111"/>
      <c r="EK1098" s="111"/>
      <c r="EL1098" s="111"/>
      <c r="EM1098" s="111"/>
      <c r="EN1098" s="111"/>
      <c r="EO1098" s="111"/>
      <c r="EP1098" s="111"/>
      <c r="EQ1098" s="111"/>
      <c r="ER1098" s="111"/>
      <c r="ES1098" s="111"/>
      <c r="ET1098" s="111"/>
      <c r="EU1098" s="111"/>
      <c r="EV1098" s="111"/>
      <c r="EW1098" s="111"/>
      <c r="EX1098" s="111"/>
      <c r="EY1098" s="111"/>
      <c r="EZ1098" s="111"/>
      <c r="FA1098" s="111"/>
      <c r="FB1098" s="111"/>
      <c r="FC1098" s="111"/>
      <c r="FD1098" s="111"/>
      <c r="FE1098" s="111"/>
      <c r="FF1098" s="111"/>
      <c r="FG1098" s="111"/>
      <c r="FH1098" s="111"/>
      <c r="FI1098" s="111"/>
      <c r="FJ1098" s="111"/>
      <c r="FK1098" s="111"/>
      <c r="FL1098" s="111"/>
    </row>
    <row r="1099" spans="1:168" s="112" customFormat="1" ht="15.6" customHeight="1" x14ac:dyDescent="0.4">
      <c r="A1099" s="173">
        <v>82</v>
      </c>
      <c r="B1099" s="2" t="s">
        <v>1199</v>
      </c>
      <c r="C1099" s="1" t="s">
        <v>34</v>
      </c>
      <c r="D1099" s="1" t="s">
        <v>1079</v>
      </c>
      <c r="E1099" s="1" t="s">
        <v>1118</v>
      </c>
      <c r="F1099" s="1" t="s">
        <v>32</v>
      </c>
      <c r="G1099" s="3">
        <v>15000</v>
      </c>
      <c r="H1099" s="56">
        <v>0</v>
      </c>
      <c r="I1099" s="5">
        <v>25</v>
      </c>
      <c r="J1099" s="5">
        <f t="shared" si="316"/>
        <v>430.5</v>
      </c>
      <c r="K1099" s="53">
        <f t="shared" si="317"/>
        <v>1065</v>
      </c>
      <c r="L1099" s="53">
        <f t="shared" si="315"/>
        <v>172.5</v>
      </c>
      <c r="M1099" s="5">
        <f t="shared" si="318"/>
        <v>456</v>
      </c>
      <c r="N1099" s="53">
        <f t="shared" si="319"/>
        <v>1063.5</v>
      </c>
      <c r="O1099" s="6">
        <v>0</v>
      </c>
      <c r="P1099" s="5">
        <f t="shared" si="320"/>
        <v>3187.5</v>
      </c>
      <c r="Q1099" s="5">
        <f t="shared" si="321"/>
        <v>911.5</v>
      </c>
      <c r="R1099" s="5">
        <f t="shared" si="322"/>
        <v>2301</v>
      </c>
      <c r="S1099" s="55">
        <f t="shared" si="323"/>
        <v>14088.5</v>
      </c>
      <c r="T1099" s="1">
        <v>111</v>
      </c>
      <c r="U1099" s="111"/>
      <c r="V1099" s="111"/>
      <c r="W1099" s="111"/>
      <c r="X1099" s="111"/>
      <c r="Y1099" s="111"/>
      <c r="Z1099" s="111"/>
      <c r="AA1099" s="111"/>
      <c r="AB1099" s="111"/>
      <c r="AC1099" s="111"/>
      <c r="AD1099" s="111"/>
      <c r="AE1099" s="111"/>
      <c r="AF1099" s="111"/>
      <c r="AG1099" s="111"/>
      <c r="AH1099" s="111"/>
      <c r="AI1099" s="111"/>
      <c r="AJ1099" s="111"/>
      <c r="AK1099" s="111"/>
      <c r="AL1099" s="111"/>
      <c r="AM1099" s="111"/>
      <c r="AN1099" s="111"/>
      <c r="AO1099" s="111"/>
      <c r="AP1099" s="111"/>
      <c r="AQ1099" s="111"/>
      <c r="AR1099" s="111"/>
      <c r="AS1099" s="111"/>
      <c r="AT1099" s="111"/>
      <c r="AU1099" s="111"/>
      <c r="AV1099" s="111"/>
      <c r="AW1099" s="111"/>
      <c r="AX1099" s="111"/>
      <c r="AY1099" s="111"/>
      <c r="AZ1099" s="111"/>
      <c r="BA1099" s="111"/>
      <c r="BB1099" s="111"/>
      <c r="BC1099" s="111"/>
      <c r="BD1099" s="111"/>
      <c r="BE1099" s="111"/>
      <c r="BF1099" s="111"/>
      <c r="BG1099" s="111"/>
      <c r="BH1099" s="111"/>
      <c r="BI1099" s="111"/>
      <c r="BJ1099" s="111"/>
      <c r="BK1099" s="111"/>
      <c r="BL1099" s="111"/>
      <c r="BM1099" s="111"/>
      <c r="BN1099" s="111"/>
      <c r="BO1099" s="111"/>
      <c r="BP1099" s="111"/>
      <c r="BQ1099" s="111"/>
      <c r="BR1099" s="111"/>
      <c r="BS1099" s="111"/>
      <c r="BT1099" s="111"/>
      <c r="BU1099" s="111"/>
      <c r="BV1099" s="111"/>
      <c r="BW1099" s="111"/>
      <c r="BX1099" s="111"/>
      <c r="BY1099" s="111"/>
      <c r="BZ1099" s="111"/>
      <c r="CA1099" s="111"/>
      <c r="CB1099" s="111"/>
      <c r="CC1099" s="111"/>
      <c r="CD1099" s="111"/>
      <c r="CE1099" s="111"/>
      <c r="CF1099" s="111"/>
      <c r="CG1099" s="111"/>
      <c r="CH1099" s="111"/>
      <c r="CI1099" s="111"/>
      <c r="CJ1099" s="111"/>
      <c r="CK1099" s="111"/>
      <c r="CL1099" s="111"/>
      <c r="CM1099" s="111"/>
      <c r="CN1099" s="111"/>
      <c r="CO1099" s="111"/>
      <c r="CP1099" s="111"/>
      <c r="CQ1099" s="111"/>
      <c r="CR1099" s="111"/>
      <c r="CS1099" s="111"/>
      <c r="CT1099" s="111"/>
      <c r="CU1099" s="111"/>
      <c r="CV1099" s="111"/>
      <c r="CW1099" s="111"/>
      <c r="CX1099" s="111"/>
      <c r="CY1099" s="111"/>
      <c r="CZ1099" s="111"/>
      <c r="DA1099" s="111"/>
      <c r="DB1099" s="111"/>
      <c r="DC1099" s="111"/>
      <c r="DD1099" s="111"/>
      <c r="DE1099" s="111"/>
      <c r="DF1099" s="111"/>
      <c r="DG1099" s="111"/>
      <c r="DH1099" s="111"/>
      <c r="DI1099" s="111"/>
      <c r="DJ1099" s="111"/>
      <c r="DK1099" s="111"/>
      <c r="DL1099" s="111"/>
      <c r="DM1099" s="111"/>
      <c r="DN1099" s="111"/>
      <c r="DO1099" s="111"/>
      <c r="DP1099" s="111"/>
      <c r="DQ1099" s="111"/>
      <c r="DR1099" s="111"/>
      <c r="DS1099" s="111"/>
      <c r="DT1099" s="111"/>
      <c r="DU1099" s="111"/>
      <c r="DV1099" s="111"/>
      <c r="DW1099" s="111"/>
      <c r="DX1099" s="111"/>
      <c r="DY1099" s="111"/>
      <c r="DZ1099" s="111"/>
      <c r="EA1099" s="111"/>
      <c r="EB1099" s="111"/>
      <c r="EC1099" s="111"/>
      <c r="ED1099" s="111"/>
      <c r="EE1099" s="111"/>
      <c r="EF1099" s="111"/>
      <c r="EG1099" s="111"/>
      <c r="EH1099" s="111"/>
      <c r="EI1099" s="111"/>
      <c r="EJ1099" s="111"/>
      <c r="EK1099" s="111"/>
      <c r="EL1099" s="111"/>
      <c r="EM1099" s="111"/>
      <c r="EN1099" s="111"/>
      <c r="EO1099" s="111"/>
      <c r="EP1099" s="111"/>
      <c r="EQ1099" s="111"/>
      <c r="ER1099" s="111"/>
      <c r="ES1099" s="111"/>
      <c r="ET1099" s="111"/>
      <c r="EU1099" s="111"/>
      <c r="EV1099" s="111"/>
      <c r="EW1099" s="111"/>
      <c r="EX1099" s="111"/>
      <c r="EY1099" s="111"/>
      <c r="EZ1099" s="111"/>
      <c r="FA1099" s="111"/>
      <c r="FB1099" s="111"/>
      <c r="FC1099" s="111"/>
      <c r="FD1099" s="111"/>
      <c r="FE1099" s="111"/>
      <c r="FF1099" s="111"/>
      <c r="FG1099" s="111"/>
      <c r="FH1099" s="111"/>
      <c r="FI1099" s="111"/>
      <c r="FJ1099" s="111"/>
      <c r="FK1099" s="111"/>
      <c r="FL1099" s="111"/>
    </row>
    <row r="1100" spans="1:168" s="112" customFormat="1" ht="15.6" customHeight="1" x14ac:dyDescent="0.4">
      <c r="A1100" s="173">
        <v>83</v>
      </c>
      <c r="B1100" s="2" t="s">
        <v>1200</v>
      </c>
      <c r="C1100" s="1" t="s">
        <v>34</v>
      </c>
      <c r="D1100" s="1" t="s">
        <v>1079</v>
      </c>
      <c r="E1100" s="1" t="s">
        <v>1118</v>
      </c>
      <c r="F1100" s="1" t="s">
        <v>32</v>
      </c>
      <c r="G1100" s="3">
        <v>15000</v>
      </c>
      <c r="H1100" s="56">
        <v>0</v>
      </c>
      <c r="I1100" s="5">
        <v>25</v>
      </c>
      <c r="J1100" s="5">
        <f t="shared" si="316"/>
        <v>430.5</v>
      </c>
      <c r="K1100" s="53">
        <f t="shared" si="317"/>
        <v>1065</v>
      </c>
      <c r="L1100" s="53">
        <f t="shared" si="315"/>
        <v>172.5</v>
      </c>
      <c r="M1100" s="5">
        <f t="shared" si="318"/>
        <v>456</v>
      </c>
      <c r="N1100" s="53">
        <f t="shared" si="319"/>
        <v>1063.5</v>
      </c>
      <c r="O1100" s="6">
        <v>0</v>
      </c>
      <c r="P1100" s="5">
        <f t="shared" si="320"/>
        <v>3187.5</v>
      </c>
      <c r="Q1100" s="5">
        <f t="shared" si="321"/>
        <v>911.5</v>
      </c>
      <c r="R1100" s="5">
        <f t="shared" si="322"/>
        <v>2301</v>
      </c>
      <c r="S1100" s="55">
        <f t="shared" si="323"/>
        <v>14088.5</v>
      </c>
      <c r="T1100" s="1">
        <v>111</v>
      </c>
      <c r="U1100" s="111"/>
      <c r="V1100" s="111"/>
      <c r="W1100" s="111"/>
      <c r="X1100" s="111"/>
      <c r="Y1100" s="111"/>
      <c r="Z1100" s="111"/>
      <c r="AA1100" s="111"/>
      <c r="AB1100" s="111"/>
      <c r="AC1100" s="111"/>
      <c r="AD1100" s="111"/>
      <c r="AE1100" s="111"/>
      <c r="AF1100" s="111"/>
      <c r="AG1100" s="111"/>
      <c r="AH1100" s="111"/>
      <c r="AI1100" s="111"/>
      <c r="AJ1100" s="111"/>
      <c r="AK1100" s="111"/>
      <c r="AL1100" s="111"/>
      <c r="AM1100" s="111"/>
      <c r="AN1100" s="111"/>
      <c r="AO1100" s="111"/>
      <c r="AP1100" s="111"/>
      <c r="AQ1100" s="111"/>
      <c r="AR1100" s="111"/>
      <c r="AS1100" s="111"/>
      <c r="AT1100" s="111"/>
      <c r="AU1100" s="111"/>
      <c r="AV1100" s="111"/>
      <c r="AW1100" s="111"/>
      <c r="AX1100" s="111"/>
      <c r="AY1100" s="111"/>
      <c r="AZ1100" s="111"/>
      <c r="BA1100" s="111"/>
      <c r="BB1100" s="111"/>
      <c r="BC1100" s="111"/>
      <c r="BD1100" s="111"/>
      <c r="BE1100" s="111"/>
      <c r="BF1100" s="111"/>
      <c r="BG1100" s="111"/>
      <c r="BH1100" s="111"/>
      <c r="BI1100" s="111"/>
      <c r="BJ1100" s="111"/>
      <c r="BK1100" s="111"/>
      <c r="BL1100" s="111"/>
      <c r="BM1100" s="111"/>
      <c r="BN1100" s="111"/>
      <c r="BO1100" s="111"/>
      <c r="BP1100" s="111"/>
      <c r="BQ1100" s="111"/>
      <c r="BR1100" s="111"/>
      <c r="BS1100" s="111"/>
      <c r="BT1100" s="111"/>
      <c r="BU1100" s="111"/>
      <c r="BV1100" s="111"/>
      <c r="BW1100" s="111"/>
      <c r="BX1100" s="111"/>
      <c r="BY1100" s="111"/>
      <c r="BZ1100" s="111"/>
      <c r="CA1100" s="111"/>
      <c r="CB1100" s="111"/>
      <c r="CC1100" s="111"/>
      <c r="CD1100" s="111"/>
      <c r="CE1100" s="111"/>
      <c r="CF1100" s="111"/>
      <c r="CG1100" s="111"/>
      <c r="CH1100" s="111"/>
      <c r="CI1100" s="111"/>
      <c r="CJ1100" s="111"/>
      <c r="CK1100" s="111"/>
      <c r="CL1100" s="111"/>
      <c r="CM1100" s="111"/>
      <c r="CN1100" s="111"/>
      <c r="CO1100" s="111"/>
      <c r="CP1100" s="111"/>
      <c r="CQ1100" s="111"/>
      <c r="CR1100" s="111"/>
      <c r="CS1100" s="111"/>
      <c r="CT1100" s="111"/>
      <c r="CU1100" s="111"/>
      <c r="CV1100" s="111"/>
      <c r="CW1100" s="111"/>
      <c r="CX1100" s="111"/>
      <c r="CY1100" s="111"/>
      <c r="CZ1100" s="111"/>
      <c r="DA1100" s="111"/>
      <c r="DB1100" s="111"/>
      <c r="DC1100" s="111"/>
      <c r="DD1100" s="111"/>
      <c r="DE1100" s="111"/>
      <c r="DF1100" s="111"/>
      <c r="DG1100" s="111"/>
      <c r="DH1100" s="111"/>
      <c r="DI1100" s="111"/>
      <c r="DJ1100" s="111"/>
      <c r="DK1100" s="111"/>
      <c r="DL1100" s="111"/>
      <c r="DM1100" s="111"/>
      <c r="DN1100" s="111"/>
      <c r="DO1100" s="111"/>
      <c r="DP1100" s="111"/>
      <c r="DQ1100" s="111"/>
      <c r="DR1100" s="111"/>
      <c r="DS1100" s="111"/>
      <c r="DT1100" s="111"/>
      <c r="DU1100" s="111"/>
      <c r="DV1100" s="111"/>
      <c r="DW1100" s="111"/>
      <c r="DX1100" s="111"/>
      <c r="DY1100" s="111"/>
      <c r="DZ1100" s="111"/>
      <c r="EA1100" s="111"/>
      <c r="EB1100" s="111"/>
      <c r="EC1100" s="111"/>
      <c r="ED1100" s="111"/>
      <c r="EE1100" s="111"/>
      <c r="EF1100" s="111"/>
      <c r="EG1100" s="111"/>
      <c r="EH1100" s="111"/>
      <c r="EI1100" s="111"/>
      <c r="EJ1100" s="111"/>
      <c r="EK1100" s="111"/>
      <c r="EL1100" s="111"/>
      <c r="EM1100" s="111"/>
      <c r="EN1100" s="111"/>
      <c r="EO1100" s="111"/>
      <c r="EP1100" s="111"/>
      <c r="EQ1100" s="111"/>
      <c r="ER1100" s="111"/>
      <c r="ES1100" s="111"/>
      <c r="ET1100" s="111"/>
      <c r="EU1100" s="111"/>
      <c r="EV1100" s="111"/>
      <c r="EW1100" s="111"/>
      <c r="EX1100" s="111"/>
      <c r="EY1100" s="111"/>
      <c r="EZ1100" s="111"/>
      <c r="FA1100" s="111"/>
      <c r="FB1100" s="111"/>
      <c r="FC1100" s="111"/>
      <c r="FD1100" s="111"/>
      <c r="FE1100" s="111"/>
      <c r="FF1100" s="111"/>
      <c r="FG1100" s="111"/>
      <c r="FH1100" s="111"/>
      <c r="FI1100" s="111"/>
      <c r="FJ1100" s="111"/>
      <c r="FK1100" s="111"/>
      <c r="FL1100" s="111"/>
    </row>
    <row r="1101" spans="1:168" s="112" customFormat="1" ht="15.6" customHeight="1" x14ac:dyDescent="0.4">
      <c r="A1101" s="173">
        <v>84</v>
      </c>
      <c r="B1101" s="108" t="s">
        <v>1201</v>
      </c>
      <c r="C1101" s="1" t="s">
        <v>34</v>
      </c>
      <c r="D1101" s="1" t="s">
        <v>1079</v>
      </c>
      <c r="E1101" s="1" t="s">
        <v>1118</v>
      </c>
      <c r="F1101" s="1" t="s">
        <v>32</v>
      </c>
      <c r="G1101" s="3">
        <v>15000</v>
      </c>
      <c r="H1101" s="56">
        <v>0</v>
      </c>
      <c r="I1101" s="5">
        <v>25</v>
      </c>
      <c r="J1101" s="5">
        <f t="shared" si="316"/>
        <v>430.5</v>
      </c>
      <c r="K1101" s="53">
        <f t="shared" si="317"/>
        <v>1065</v>
      </c>
      <c r="L1101" s="53">
        <f t="shared" si="315"/>
        <v>172.5</v>
      </c>
      <c r="M1101" s="5">
        <f t="shared" si="318"/>
        <v>456</v>
      </c>
      <c r="N1101" s="53">
        <f t="shared" si="319"/>
        <v>1063.5</v>
      </c>
      <c r="O1101" s="6">
        <v>1587.38</v>
      </c>
      <c r="P1101" s="5">
        <f t="shared" si="320"/>
        <v>3187.5</v>
      </c>
      <c r="Q1101" s="5">
        <f t="shared" si="321"/>
        <v>2498.88</v>
      </c>
      <c r="R1101" s="5">
        <f t="shared" si="322"/>
        <v>2301</v>
      </c>
      <c r="S1101" s="55">
        <f t="shared" si="323"/>
        <v>12501.119999999999</v>
      </c>
      <c r="T1101" s="1">
        <v>111</v>
      </c>
      <c r="U1101" s="111"/>
      <c r="V1101" s="111"/>
      <c r="W1101" s="111"/>
      <c r="X1101" s="111"/>
      <c r="Y1101" s="111"/>
      <c r="Z1101" s="111"/>
      <c r="AA1101" s="111"/>
      <c r="AB1101" s="111"/>
      <c r="AC1101" s="111"/>
      <c r="AD1101" s="111"/>
      <c r="AE1101" s="111"/>
      <c r="AF1101" s="111"/>
      <c r="AG1101" s="111"/>
      <c r="AH1101" s="111"/>
      <c r="AI1101" s="111"/>
      <c r="AJ1101" s="111"/>
      <c r="AK1101" s="111"/>
      <c r="AL1101" s="111"/>
      <c r="AM1101" s="111"/>
      <c r="AN1101" s="111"/>
      <c r="AO1101" s="111"/>
      <c r="AP1101" s="111"/>
      <c r="AQ1101" s="111"/>
      <c r="AR1101" s="111"/>
      <c r="AS1101" s="111"/>
      <c r="AT1101" s="111"/>
      <c r="AU1101" s="111"/>
      <c r="AV1101" s="111"/>
      <c r="AW1101" s="111"/>
      <c r="AX1101" s="111"/>
      <c r="AY1101" s="111"/>
      <c r="AZ1101" s="111"/>
      <c r="BA1101" s="111"/>
      <c r="BB1101" s="111"/>
      <c r="BC1101" s="111"/>
      <c r="BD1101" s="111"/>
      <c r="BE1101" s="111"/>
      <c r="BF1101" s="111"/>
      <c r="BG1101" s="111"/>
      <c r="BH1101" s="111"/>
      <c r="BI1101" s="111"/>
      <c r="BJ1101" s="111"/>
      <c r="BK1101" s="111"/>
      <c r="BL1101" s="111"/>
      <c r="BM1101" s="111"/>
      <c r="BN1101" s="111"/>
      <c r="BO1101" s="111"/>
      <c r="BP1101" s="111"/>
      <c r="BQ1101" s="111"/>
      <c r="BR1101" s="111"/>
      <c r="BS1101" s="111"/>
      <c r="BT1101" s="111"/>
      <c r="BU1101" s="111"/>
      <c r="BV1101" s="111"/>
      <c r="BW1101" s="111"/>
      <c r="BX1101" s="111"/>
      <c r="BY1101" s="111"/>
      <c r="BZ1101" s="111"/>
      <c r="CA1101" s="111"/>
      <c r="CB1101" s="111"/>
      <c r="CC1101" s="111"/>
      <c r="CD1101" s="111"/>
      <c r="CE1101" s="111"/>
      <c r="CF1101" s="111"/>
      <c r="CG1101" s="111"/>
      <c r="CH1101" s="111"/>
      <c r="CI1101" s="111"/>
      <c r="CJ1101" s="111"/>
      <c r="CK1101" s="111"/>
      <c r="CL1101" s="111"/>
      <c r="CM1101" s="111"/>
      <c r="CN1101" s="111"/>
      <c r="CO1101" s="111"/>
      <c r="CP1101" s="111"/>
      <c r="CQ1101" s="111"/>
      <c r="CR1101" s="111"/>
      <c r="CS1101" s="111"/>
      <c r="CT1101" s="111"/>
      <c r="CU1101" s="111"/>
      <c r="CV1101" s="111"/>
      <c r="CW1101" s="111"/>
      <c r="CX1101" s="111"/>
      <c r="CY1101" s="111"/>
      <c r="CZ1101" s="111"/>
      <c r="DA1101" s="111"/>
      <c r="DB1101" s="111"/>
      <c r="DC1101" s="111"/>
      <c r="DD1101" s="111"/>
      <c r="DE1101" s="111"/>
      <c r="DF1101" s="111"/>
      <c r="DG1101" s="111"/>
      <c r="DH1101" s="111"/>
      <c r="DI1101" s="111"/>
      <c r="DJ1101" s="111"/>
      <c r="DK1101" s="111"/>
      <c r="DL1101" s="111"/>
      <c r="DM1101" s="111"/>
      <c r="DN1101" s="111"/>
      <c r="DO1101" s="111"/>
      <c r="DP1101" s="111"/>
      <c r="DQ1101" s="111"/>
      <c r="DR1101" s="111"/>
      <c r="DS1101" s="111"/>
      <c r="DT1101" s="111"/>
      <c r="DU1101" s="111"/>
      <c r="DV1101" s="111"/>
      <c r="DW1101" s="111"/>
      <c r="DX1101" s="111"/>
      <c r="DY1101" s="111"/>
      <c r="DZ1101" s="111"/>
      <c r="EA1101" s="111"/>
      <c r="EB1101" s="111"/>
      <c r="EC1101" s="111"/>
      <c r="ED1101" s="111"/>
      <c r="EE1101" s="111"/>
      <c r="EF1101" s="111"/>
      <c r="EG1101" s="111"/>
      <c r="EH1101" s="111"/>
      <c r="EI1101" s="111"/>
      <c r="EJ1101" s="111"/>
      <c r="EK1101" s="111"/>
      <c r="EL1101" s="111"/>
      <c r="EM1101" s="111"/>
      <c r="EN1101" s="111"/>
      <c r="EO1101" s="111"/>
      <c r="EP1101" s="111"/>
      <c r="EQ1101" s="111"/>
      <c r="ER1101" s="111"/>
      <c r="ES1101" s="111"/>
      <c r="ET1101" s="111"/>
      <c r="EU1101" s="111"/>
      <c r="EV1101" s="111"/>
      <c r="EW1101" s="111"/>
      <c r="EX1101" s="111"/>
      <c r="EY1101" s="111"/>
      <c r="EZ1101" s="111"/>
      <c r="FA1101" s="111"/>
      <c r="FB1101" s="111"/>
      <c r="FC1101" s="111"/>
      <c r="FD1101" s="111"/>
      <c r="FE1101" s="111"/>
      <c r="FF1101" s="111"/>
      <c r="FG1101" s="111"/>
      <c r="FH1101" s="111"/>
      <c r="FI1101" s="111"/>
      <c r="FJ1101" s="111"/>
      <c r="FK1101" s="111"/>
      <c r="FL1101" s="111"/>
    </row>
    <row r="1102" spans="1:168" s="112" customFormat="1" ht="15.6" customHeight="1" x14ac:dyDescent="0.4">
      <c r="A1102" s="173">
        <v>85</v>
      </c>
      <c r="B1102" s="174" t="s">
        <v>1202</v>
      </c>
      <c r="C1102" s="1" t="s">
        <v>34</v>
      </c>
      <c r="D1102" s="1" t="s">
        <v>1079</v>
      </c>
      <c r="E1102" s="1" t="s">
        <v>1118</v>
      </c>
      <c r="F1102" s="1" t="s">
        <v>32</v>
      </c>
      <c r="G1102" s="3">
        <v>15000</v>
      </c>
      <c r="H1102" s="52">
        <v>0</v>
      </c>
      <c r="I1102" s="5">
        <v>25</v>
      </c>
      <c r="J1102" s="5">
        <f t="shared" si="316"/>
        <v>430.5</v>
      </c>
      <c r="K1102" s="53">
        <f t="shared" si="317"/>
        <v>1065</v>
      </c>
      <c r="L1102" s="53">
        <f t="shared" si="315"/>
        <v>172.5</v>
      </c>
      <c r="M1102" s="5">
        <f t="shared" si="318"/>
        <v>456</v>
      </c>
      <c r="N1102" s="53">
        <f t="shared" si="319"/>
        <v>1063.5</v>
      </c>
      <c r="O1102" s="6">
        <v>0</v>
      </c>
      <c r="P1102" s="5">
        <f t="shared" si="320"/>
        <v>3187.5</v>
      </c>
      <c r="Q1102" s="5">
        <f t="shared" si="321"/>
        <v>911.5</v>
      </c>
      <c r="R1102" s="5">
        <f t="shared" si="322"/>
        <v>2301</v>
      </c>
      <c r="S1102" s="55">
        <f t="shared" si="323"/>
        <v>14088.5</v>
      </c>
      <c r="T1102" s="1">
        <v>111</v>
      </c>
      <c r="U1102" s="111"/>
      <c r="V1102" s="111"/>
      <c r="W1102" s="111"/>
      <c r="X1102" s="111"/>
      <c r="Y1102" s="111"/>
      <c r="Z1102" s="111"/>
      <c r="AA1102" s="111"/>
      <c r="AB1102" s="111"/>
      <c r="AC1102" s="111"/>
      <c r="AD1102" s="111"/>
      <c r="AE1102" s="111"/>
      <c r="AF1102" s="111"/>
      <c r="AG1102" s="111"/>
      <c r="AH1102" s="111"/>
      <c r="AI1102" s="111"/>
      <c r="AJ1102" s="111"/>
      <c r="AK1102" s="111"/>
      <c r="AL1102" s="111"/>
      <c r="AM1102" s="111"/>
      <c r="AN1102" s="111"/>
      <c r="AO1102" s="111"/>
      <c r="AP1102" s="111"/>
      <c r="AQ1102" s="111"/>
      <c r="AR1102" s="111"/>
      <c r="AS1102" s="111"/>
      <c r="AT1102" s="111"/>
      <c r="AU1102" s="111"/>
      <c r="AV1102" s="111"/>
      <c r="AW1102" s="111"/>
      <c r="AX1102" s="111"/>
      <c r="AY1102" s="111"/>
      <c r="AZ1102" s="111"/>
      <c r="BA1102" s="111"/>
      <c r="BB1102" s="111"/>
      <c r="BC1102" s="111"/>
      <c r="BD1102" s="111"/>
      <c r="BE1102" s="111"/>
      <c r="BF1102" s="111"/>
      <c r="BG1102" s="111"/>
      <c r="BH1102" s="111"/>
      <c r="BI1102" s="111"/>
      <c r="BJ1102" s="111"/>
      <c r="BK1102" s="111"/>
      <c r="BL1102" s="111"/>
      <c r="BM1102" s="111"/>
      <c r="BN1102" s="111"/>
      <c r="BO1102" s="111"/>
      <c r="BP1102" s="111"/>
      <c r="BQ1102" s="111"/>
      <c r="BR1102" s="111"/>
      <c r="BS1102" s="111"/>
      <c r="BT1102" s="111"/>
      <c r="BU1102" s="111"/>
      <c r="BV1102" s="111"/>
      <c r="BW1102" s="111"/>
      <c r="BX1102" s="111"/>
      <c r="BY1102" s="111"/>
      <c r="BZ1102" s="111"/>
      <c r="CA1102" s="111"/>
      <c r="CB1102" s="111"/>
      <c r="CC1102" s="111"/>
      <c r="CD1102" s="111"/>
      <c r="CE1102" s="111"/>
      <c r="CF1102" s="111"/>
      <c r="CG1102" s="111"/>
      <c r="CH1102" s="111"/>
      <c r="CI1102" s="111"/>
      <c r="CJ1102" s="111"/>
      <c r="CK1102" s="111"/>
      <c r="CL1102" s="111"/>
      <c r="CM1102" s="111"/>
      <c r="CN1102" s="111"/>
      <c r="CO1102" s="111"/>
      <c r="CP1102" s="111"/>
      <c r="CQ1102" s="111"/>
      <c r="CR1102" s="111"/>
      <c r="CS1102" s="111"/>
      <c r="CT1102" s="111"/>
      <c r="CU1102" s="111"/>
      <c r="CV1102" s="111"/>
      <c r="CW1102" s="111"/>
      <c r="CX1102" s="111"/>
      <c r="CY1102" s="111"/>
      <c r="CZ1102" s="111"/>
      <c r="DA1102" s="111"/>
      <c r="DB1102" s="111"/>
      <c r="DC1102" s="111"/>
      <c r="DD1102" s="111"/>
      <c r="DE1102" s="111"/>
      <c r="DF1102" s="111"/>
      <c r="DG1102" s="111"/>
      <c r="DH1102" s="111"/>
      <c r="DI1102" s="111"/>
      <c r="DJ1102" s="111"/>
      <c r="DK1102" s="111"/>
      <c r="DL1102" s="111"/>
      <c r="DM1102" s="111"/>
      <c r="DN1102" s="111"/>
      <c r="DO1102" s="111"/>
      <c r="DP1102" s="111"/>
      <c r="DQ1102" s="111"/>
      <c r="DR1102" s="111"/>
      <c r="DS1102" s="111"/>
      <c r="DT1102" s="111"/>
      <c r="DU1102" s="111"/>
      <c r="DV1102" s="111"/>
      <c r="DW1102" s="111"/>
      <c r="DX1102" s="111"/>
      <c r="DY1102" s="111"/>
      <c r="DZ1102" s="111"/>
      <c r="EA1102" s="111"/>
      <c r="EB1102" s="111"/>
      <c r="EC1102" s="111"/>
      <c r="ED1102" s="111"/>
      <c r="EE1102" s="111"/>
      <c r="EF1102" s="111"/>
      <c r="EG1102" s="111"/>
      <c r="EH1102" s="111"/>
      <c r="EI1102" s="111"/>
      <c r="EJ1102" s="111"/>
      <c r="EK1102" s="111"/>
      <c r="EL1102" s="111"/>
      <c r="EM1102" s="111"/>
      <c r="EN1102" s="111"/>
      <c r="EO1102" s="111"/>
      <c r="EP1102" s="111"/>
      <c r="EQ1102" s="111"/>
      <c r="ER1102" s="111"/>
      <c r="ES1102" s="111"/>
      <c r="ET1102" s="111"/>
      <c r="EU1102" s="111"/>
      <c r="EV1102" s="111"/>
      <c r="EW1102" s="111"/>
      <c r="EX1102" s="111"/>
      <c r="EY1102" s="111"/>
      <c r="EZ1102" s="111"/>
      <c r="FA1102" s="111"/>
      <c r="FB1102" s="111"/>
      <c r="FC1102" s="111"/>
      <c r="FD1102" s="111"/>
      <c r="FE1102" s="111"/>
      <c r="FF1102" s="111"/>
      <c r="FG1102" s="111"/>
      <c r="FH1102" s="111"/>
      <c r="FI1102" s="111"/>
      <c r="FJ1102" s="111"/>
      <c r="FK1102" s="111"/>
      <c r="FL1102" s="111"/>
    </row>
    <row r="1103" spans="1:168" s="112" customFormat="1" ht="15.6" customHeight="1" x14ac:dyDescent="0.4">
      <c r="A1103" s="173">
        <v>86</v>
      </c>
      <c r="B1103" s="2" t="s">
        <v>1203</v>
      </c>
      <c r="C1103" s="1" t="s">
        <v>34</v>
      </c>
      <c r="D1103" s="1" t="s">
        <v>1079</v>
      </c>
      <c r="E1103" s="1" t="s">
        <v>1204</v>
      </c>
      <c r="F1103" s="1" t="s">
        <v>32</v>
      </c>
      <c r="G1103" s="3">
        <v>10000</v>
      </c>
      <c r="H1103" s="56">
        <v>0</v>
      </c>
      <c r="I1103" s="5">
        <v>25</v>
      </c>
      <c r="J1103" s="5">
        <f t="shared" si="316"/>
        <v>287</v>
      </c>
      <c r="K1103" s="53">
        <f t="shared" si="317"/>
        <v>709.99999999999989</v>
      </c>
      <c r="L1103" s="53">
        <f t="shared" si="315"/>
        <v>115</v>
      </c>
      <c r="M1103" s="5">
        <f t="shared" si="318"/>
        <v>304</v>
      </c>
      <c r="N1103" s="53">
        <f t="shared" si="319"/>
        <v>709</v>
      </c>
      <c r="O1103" s="6">
        <v>0</v>
      </c>
      <c r="P1103" s="5">
        <f t="shared" si="320"/>
        <v>2125</v>
      </c>
      <c r="Q1103" s="5">
        <f t="shared" si="321"/>
        <v>616</v>
      </c>
      <c r="R1103" s="5">
        <f t="shared" si="322"/>
        <v>1534</v>
      </c>
      <c r="S1103" s="55">
        <f t="shared" si="323"/>
        <v>9384</v>
      </c>
      <c r="T1103" s="1">
        <v>111</v>
      </c>
      <c r="U1103" s="111"/>
      <c r="V1103" s="111"/>
      <c r="W1103" s="111"/>
      <c r="X1103" s="111"/>
      <c r="Y1103" s="111"/>
      <c r="Z1103" s="111"/>
      <c r="AA1103" s="111"/>
      <c r="AB1103" s="111"/>
      <c r="AC1103" s="111"/>
      <c r="AD1103" s="111"/>
      <c r="AE1103" s="111"/>
      <c r="AF1103" s="111"/>
      <c r="AG1103" s="111"/>
      <c r="AH1103" s="111"/>
      <c r="AI1103" s="111"/>
      <c r="AJ1103" s="111"/>
      <c r="AK1103" s="111"/>
      <c r="AL1103" s="111"/>
      <c r="AM1103" s="111"/>
      <c r="AN1103" s="111"/>
      <c r="AO1103" s="111"/>
      <c r="AP1103" s="111"/>
      <c r="AQ1103" s="111"/>
      <c r="AR1103" s="111"/>
      <c r="AS1103" s="111"/>
      <c r="AT1103" s="111"/>
      <c r="AU1103" s="111"/>
      <c r="AV1103" s="111"/>
      <c r="AW1103" s="111"/>
      <c r="AX1103" s="111"/>
      <c r="AY1103" s="111"/>
      <c r="AZ1103" s="111"/>
      <c r="BA1103" s="111"/>
      <c r="BB1103" s="111"/>
      <c r="BC1103" s="111"/>
      <c r="BD1103" s="111"/>
      <c r="BE1103" s="111"/>
      <c r="BF1103" s="111"/>
      <c r="BG1103" s="111"/>
      <c r="BH1103" s="111"/>
      <c r="BI1103" s="111"/>
      <c r="BJ1103" s="111"/>
      <c r="BK1103" s="111"/>
      <c r="BL1103" s="111"/>
      <c r="BM1103" s="111"/>
      <c r="BN1103" s="111"/>
      <c r="BO1103" s="111"/>
      <c r="BP1103" s="111"/>
      <c r="BQ1103" s="111"/>
      <c r="BR1103" s="111"/>
      <c r="BS1103" s="111"/>
      <c r="BT1103" s="111"/>
      <c r="BU1103" s="111"/>
      <c r="BV1103" s="111"/>
      <c r="BW1103" s="111"/>
      <c r="BX1103" s="111"/>
      <c r="BY1103" s="111"/>
      <c r="BZ1103" s="111"/>
      <c r="CA1103" s="111"/>
      <c r="CB1103" s="111"/>
      <c r="CC1103" s="111"/>
      <c r="CD1103" s="111"/>
      <c r="CE1103" s="111"/>
      <c r="CF1103" s="111"/>
      <c r="CG1103" s="111"/>
      <c r="CH1103" s="111"/>
      <c r="CI1103" s="111"/>
      <c r="CJ1103" s="111"/>
      <c r="CK1103" s="111"/>
      <c r="CL1103" s="111"/>
      <c r="CM1103" s="111"/>
      <c r="CN1103" s="111"/>
      <c r="CO1103" s="111"/>
      <c r="CP1103" s="111"/>
      <c r="CQ1103" s="111"/>
      <c r="CR1103" s="111"/>
      <c r="CS1103" s="111"/>
      <c r="CT1103" s="111"/>
      <c r="CU1103" s="111"/>
      <c r="CV1103" s="111"/>
      <c r="CW1103" s="111"/>
      <c r="CX1103" s="111"/>
      <c r="CY1103" s="111"/>
      <c r="CZ1103" s="111"/>
      <c r="DA1103" s="111"/>
      <c r="DB1103" s="111"/>
      <c r="DC1103" s="111"/>
      <c r="DD1103" s="111"/>
      <c r="DE1103" s="111"/>
      <c r="DF1103" s="111"/>
      <c r="DG1103" s="111"/>
      <c r="DH1103" s="111"/>
      <c r="DI1103" s="111"/>
      <c r="DJ1103" s="111"/>
      <c r="DK1103" s="111"/>
      <c r="DL1103" s="111"/>
      <c r="DM1103" s="111"/>
      <c r="DN1103" s="111"/>
      <c r="DO1103" s="111"/>
      <c r="DP1103" s="111"/>
      <c r="DQ1103" s="111"/>
      <c r="DR1103" s="111"/>
      <c r="DS1103" s="111"/>
      <c r="DT1103" s="111"/>
      <c r="DU1103" s="111"/>
      <c r="DV1103" s="111"/>
      <c r="DW1103" s="111"/>
      <c r="DX1103" s="111"/>
      <c r="DY1103" s="111"/>
      <c r="DZ1103" s="111"/>
      <c r="EA1103" s="111"/>
      <c r="EB1103" s="111"/>
      <c r="EC1103" s="111"/>
      <c r="ED1103" s="111"/>
      <c r="EE1103" s="111"/>
      <c r="EF1103" s="111"/>
      <c r="EG1103" s="111"/>
      <c r="EH1103" s="111"/>
      <c r="EI1103" s="111"/>
      <c r="EJ1103" s="111"/>
      <c r="EK1103" s="111"/>
      <c r="EL1103" s="111"/>
      <c r="EM1103" s="111"/>
      <c r="EN1103" s="111"/>
      <c r="EO1103" s="111"/>
      <c r="EP1103" s="111"/>
      <c r="EQ1103" s="111"/>
      <c r="ER1103" s="111"/>
      <c r="ES1103" s="111"/>
      <c r="ET1103" s="111"/>
      <c r="EU1103" s="111"/>
      <c r="EV1103" s="111"/>
      <c r="EW1103" s="111"/>
      <c r="EX1103" s="111"/>
      <c r="EY1103" s="111"/>
      <c r="EZ1103" s="111"/>
      <c r="FA1103" s="111"/>
      <c r="FB1103" s="111"/>
      <c r="FC1103" s="111"/>
      <c r="FD1103" s="111"/>
      <c r="FE1103" s="111"/>
      <c r="FF1103" s="111"/>
      <c r="FG1103" s="111"/>
      <c r="FH1103" s="111"/>
      <c r="FI1103" s="111"/>
      <c r="FJ1103" s="111"/>
      <c r="FK1103" s="111"/>
      <c r="FL1103" s="111"/>
    </row>
    <row r="1104" spans="1:168" s="112" customFormat="1" ht="15.6" customHeight="1" x14ac:dyDescent="0.4">
      <c r="A1104" s="173">
        <v>87</v>
      </c>
      <c r="B1104" s="2" t="s">
        <v>1205</v>
      </c>
      <c r="C1104" s="1" t="s">
        <v>34</v>
      </c>
      <c r="D1104" s="1" t="s">
        <v>1079</v>
      </c>
      <c r="E1104" s="1" t="s">
        <v>1118</v>
      </c>
      <c r="F1104" s="1" t="s">
        <v>32</v>
      </c>
      <c r="G1104" s="3">
        <v>15000</v>
      </c>
      <c r="H1104" s="56">
        <v>0</v>
      </c>
      <c r="I1104" s="5">
        <v>25</v>
      </c>
      <c r="J1104" s="5">
        <f t="shared" si="316"/>
        <v>430.5</v>
      </c>
      <c r="K1104" s="53">
        <f t="shared" si="317"/>
        <v>1065</v>
      </c>
      <c r="L1104" s="53">
        <f t="shared" si="315"/>
        <v>172.5</v>
      </c>
      <c r="M1104" s="5">
        <f t="shared" si="318"/>
        <v>456</v>
      </c>
      <c r="N1104" s="53">
        <f t="shared" si="319"/>
        <v>1063.5</v>
      </c>
      <c r="O1104" s="6">
        <v>0</v>
      </c>
      <c r="P1104" s="5">
        <f t="shared" si="320"/>
        <v>3187.5</v>
      </c>
      <c r="Q1104" s="5">
        <f t="shared" si="321"/>
        <v>911.5</v>
      </c>
      <c r="R1104" s="5">
        <f t="shared" si="322"/>
        <v>2301</v>
      </c>
      <c r="S1104" s="55">
        <f t="shared" si="323"/>
        <v>14088.5</v>
      </c>
      <c r="T1104" s="1">
        <v>111</v>
      </c>
      <c r="U1104" s="111"/>
      <c r="V1104" s="111"/>
      <c r="W1104" s="111"/>
      <c r="X1104" s="111"/>
      <c r="Y1104" s="111"/>
      <c r="Z1104" s="111"/>
      <c r="AA1104" s="111"/>
      <c r="AB1104" s="111"/>
      <c r="AC1104" s="111"/>
      <c r="AD1104" s="111"/>
      <c r="AE1104" s="111"/>
      <c r="AF1104" s="111"/>
      <c r="AG1104" s="111"/>
      <c r="AH1104" s="111"/>
      <c r="AI1104" s="111"/>
      <c r="AJ1104" s="111"/>
      <c r="AK1104" s="111"/>
      <c r="AL1104" s="111"/>
      <c r="AM1104" s="111"/>
      <c r="AN1104" s="111"/>
      <c r="AO1104" s="111"/>
      <c r="AP1104" s="111"/>
      <c r="AQ1104" s="111"/>
      <c r="AR1104" s="111"/>
      <c r="AS1104" s="111"/>
      <c r="AT1104" s="111"/>
      <c r="AU1104" s="111"/>
      <c r="AV1104" s="111"/>
      <c r="AW1104" s="111"/>
      <c r="AX1104" s="111"/>
      <c r="AY1104" s="111"/>
      <c r="AZ1104" s="111"/>
      <c r="BA1104" s="111"/>
      <c r="BB1104" s="111"/>
      <c r="BC1104" s="111"/>
      <c r="BD1104" s="111"/>
      <c r="BE1104" s="111"/>
      <c r="BF1104" s="111"/>
      <c r="BG1104" s="111"/>
      <c r="BH1104" s="111"/>
      <c r="BI1104" s="111"/>
      <c r="BJ1104" s="111"/>
      <c r="BK1104" s="111"/>
      <c r="BL1104" s="111"/>
      <c r="BM1104" s="111"/>
      <c r="BN1104" s="111"/>
      <c r="BO1104" s="111"/>
      <c r="BP1104" s="111"/>
      <c r="BQ1104" s="111"/>
      <c r="BR1104" s="111"/>
      <c r="BS1104" s="111"/>
      <c r="BT1104" s="111"/>
      <c r="BU1104" s="111"/>
      <c r="BV1104" s="111"/>
      <c r="BW1104" s="111"/>
      <c r="BX1104" s="111"/>
      <c r="BY1104" s="111"/>
      <c r="BZ1104" s="111"/>
      <c r="CA1104" s="111"/>
      <c r="CB1104" s="111"/>
      <c r="CC1104" s="111"/>
      <c r="CD1104" s="111"/>
      <c r="CE1104" s="111"/>
      <c r="CF1104" s="111"/>
      <c r="CG1104" s="111"/>
      <c r="CH1104" s="111"/>
      <c r="CI1104" s="111"/>
      <c r="CJ1104" s="111"/>
      <c r="CK1104" s="111"/>
      <c r="CL1104" s="111"/>
      <c r="CM1104" s="111"/>
      <c r="CN1104" s="111"/>
      <c r="CO1104" s="111"/>
      <c r="CP1104" s="111"/>
      <c r="CQ1104" s="111"/>
      <c r="CR1104" s="111"/>
      <c r="CS1104" s="111"/>
      <c r="CT1104" s="111"/>
      <c r="CU1104" s="111"/>
      <c r="CV1104" s="111"/>
      <c r="CW1104" s="111"/>
      <c r="CX1104" s="111"/>
      <c r="CY1104" s="111"/>
      <c r="CZ1104" s="111"/>
      <c r="DA1104" s="111"/>
      <c r="DB1104" s="111"/>
      <c r="DC1104" s="111"/>
      <c r="DD1104" s="111"/>
      <c r="DE1104" s="111"/>
      <c r="DF1104" s="111"/>
      <c r="DG1104" s="111"/>
      <c r="DH1104" s="111"/>
      <c r="DI1104" s="111"/>
      <c r="DJ1104" s="111"/>
      <c r="DK1104" s="111"/>
      <c r="DL1104" s="111"/>
      <c r="DM1104" s="111"/>
      <c r="DN1104" s="111"/>
      <c r="DO1104" s="111"/>
      <c r="DP1104" s="111"/>
      <c r="DQ1104" s="111"/>
      <c r="DR1104" s="111"/>
      <c r="DS1104" s="111"/>
      <c r="DT1104" s="111"/>
      <c r="DU1104" s="111"/>
      <c r="DV1104" s="111"/>
      <c r="DW1104" s="111"/>
      <c r="DX1104" s="111"/>
      <c r="DY1104" s="111"/>
      <c r="DZ1104" s="111"/>
      <c r="EA1104" s="111"/>
      <c r="EB1104" s="111"/>
      <c r="EC1104" s="111"/>
      <c r="ED1104" s="111"/>
      <c r="EE1104" s="111"/>
      <c r="EF1104" s="111"/>
      <c r="EG1104" s="111"/>
      <c r="EH1104" s="111"/>
      <c r="EI1104" s="111"/>
      <c r="EJ1104" s="111"/>
      <c r="EK1104" s="111"/>
      <c r="EL1104" s="111"/>
      <c r="EM1104" s="111"/>
      <c r="EN1104" s="111"/>
      <c r="EO1104" s="111"/>
      <c r="EP1104" s="111"/>
      <c r="EQ1104" s="111"/>
      <c r="ER1104" s="111"/>
      <c r="ES1104" s="111"/>
      <c r="ET1104" s="111"/>
      <c r="EU1104" s="111"/>
      <c r="EV1104" s="111"/>
      <c r="EW1104" s="111"/>
      <c r="EX1104" s="111"/>
      <c r="EY1104" s="111"/>
      <c r="EZ1104" s="111"/>
      <c r="FA1104" s="111"/>
      <c r="FB1104" s="111"/>
      <c r="FC1104" s="111"/>
      <c r="FD1104" s="111"/>
      <c r="FE1104" s="111"/>
      <c r="FF1104" s="111"/>
      <c r="FG1104" s="111"/>
      <c r="FH1104" s="111"/>
      <c r="FI1104" s="111"/>
      <c r="FJ1104" s="111"/>
      <c r="FK1104" s="111"/>
      <c r="FL1104" s="111"/>
    </row>
    <row r="1105" spans="1:168" s="112" customFormat="1" ht="15.6" customHeight="1" x14ac:dyDescent="0.4">
      <c r="A1105" s="173">
        <v>88</v>
      </c>
      <c r="B1105" s="133" t="s">
        <v>1206</v>
      </c>
      <c r="C1105" s="1" t="s">
        <v>34</v>
      </c>
      <c r="D1105" s="1" t="s">
        <v>1079</v>
      </c>
      <c r="E1105" s="1" t="s">
        <v>1118</v>
      </c>
      <c r="F1105" s="1" t="s">
        <v>32</v>
      </c>
      <c r="G1105" s="3">
        <v>15000</v>
      </c>
      <c r="H1105" s="56">
        <v>0</v>
      </c>
      <c r="I1105" s="5">
        <v>25</v>
      </c>
      <c r="J1105" s="5">
        <f t="shared" si="316"/>
        <v>430.5</v>
      </c>
      <c r="K1105" s="53">
        <f t="shared" si="317"/>
        <v>1065</v>
      </c>
      <c r="L1105" s="53">
        <f t="shared" si="315"/>
        <v>172.5</v>
      </c>
      <c r="M1105" s="5">
        <f t="shared" si="318"/>
        <v>456</v>
      </c>
      <c r="N1105" s="53">
        <f t="shared" si="319"/>
        <v>1063.5</v>
      </c>
      <c r="O1105" s="6">
        <v>0</v>
      </c>
      <c r="P1105" s="5">
        <f t="shared" si="320"/>
        <v>3187.5</v>
      </c>
      <c r="Q1105" s="5">
        <f t="shared" si="321"/>
        <v>911.5</v>
      </c>
      <c r="R1105" s="5">
        <f t="shared" si="322"/>
        <v>2301</v>
      </c>
      <c r="S1105" s="55">
        <f t="shared" si="323"/>
        <v>14088.5</v>
      </c>
      <c r="T1105" s="1">
        <v>111</v>
      </c>
      <c r="U1105" s="111"/>
      <c r="V1105" s="111"/>
      <c r="W1105" s="111"/>
      <c r="X1105" s="111"/>
      <c r="Y1105" s="111"/>
      <c r="Z1105" s="111"/>
      <c r="AA1105" s="111"/>
      <c r="AB1105" s="111"/>
      <c r="AC1105" s="111"/>
      <c r="AD1105" s="111"/>
      <c r="AE1105" s="111"/>
      <c r="AF1105" s="111"/>
      <c r="AG1105" s="111"/>
      <c r="AH1105" s="111"/>
      <c r="AI1105" s="111"/>
      <c r="AJ1105" s="111"/>
      <c r="AK1105" s="111"/>
      <c r="AL1105" s="111"/>
      <c r="AM1105" s="111"/>
      <c r="AN1105" s="111"/>
      <c r="AO1105" s="111"/>
      <c r="AP1105" s="111"/>
      <c r="AQ1105" s="111"/>
      <c r="AR1105" s="111"/>
      <c r="AS1105" s="111"/>
      <c r="AT1105" s="111"/>
      <c r="AU1105" s="111"/>
      <c r="AV1105" s="111"/>
      <c r="AW1105" s="111"/>
      <c r="AX1105" s="111"/>
      <c r="AY1105" s="111"/>
      <c r="AZ1105" s="111"/>
      <c r="BA1105" s="111"/>
      <c r="BB1105" s="111"/>
      <c r="BC1105" s="111"/>
      <c r="BD1105" s="111"/>
      <c r="BE1105" s="111"/>
      <c r="BF1105" s="111"/>
      <c r="BG1105" s="111"/>
      <c r="BH1105" s="111"/>
      <c r="BI1105" s="111"/>
      <c r="BJ1105" s="111"/>
      <c r="BK1105" s="111"/>
      <c r="BL1105" s="111"/>
      <c r="BM1105" s="111"/>
      <c r="BN1105" s="111"/>
      <c r="BO1105" s="111"/>
      <c r="BP1105" s="111"/>
      <c r="BQ1105" s="111"/>
      <c r="BR1105" s="111"/>
      <c r="BS1105" s="111"/>
      <c r="BT1105" s="111"/>
      <c r="BU1105" s="111"/>
      <c r="BV1105" s="111"/>
      <c r="BW1105" s="111"/>
      <c r="BX1105" s="111"/>
      <c r="BY1105" s="111"/>
      <c r="BZ1105" s="111"/>
      <c r="CA1105" s="111"/>
      <c r="CB1105" s="111"/>
      <c r="CC1105" s="111"/>
      <c r="CD1105" s="111"/>
      <c r="CE1105" s="111"/>
      <c r="CF1105" s="111"/>
      <c r="CG1105" s="111"/>
      <c r="CH1105" s="111"/>
      <c r="CI1105" s="111"/>
      <c r="CJ1105" s="111"/>
      <c r="CK1105" s="111"/>
      <c r="CL1105" s="111"/>
      <c r="CM1105" s="111"/>
      <c r="CN1105" s="111"/>
      <c r="CO1105" s="111"/>
      <c r="CP1105" s="111"/>
      <c r="CQ1105" s="111"/>
      <c r="CR1105" s="111"/>
      <c r="CS1105" s="111"/>
      <c r="CT1105" s="111"/>
      <c r="CU1105" s="111"/>
      <c r="CV1105" s="111"/>
      <c r="CW1105" s="111"/>
      <c r="CX1105" s="111"/>
      <c r="CY1105" s="111"/>
      <c r="CZ1105" s="111"/>
      <c r="DA1105" s="111"/>
      <c r="DB1105" s="111"/>
      <c r="DC1105" s="111"/>
      <c r="DD1105" s="111"/>
      <c r="DE1105" s="111"/>
      <c r="DF1105" s="111"/>
      <c r="DG1105" s="111"/>
      <c r="DH1105" s="111"/>
      <c r="DI1105" s="111"/>
      <c r="DJ1105" s="111"/>
      <c r="DK1105" s="111"/>
      <c r="DL1105" s="111"/>
      <c r="DM1105" s="111"/>
      <c r="DN1105" s="111"/>
      <c r="DO1105" s="111"/>
      <c r="DP1105" s="111"/>
      <c r="DQ1105" s="111"/>
      <c r="DR1105" s="111"/>
      <c r="DS1105" s="111"/>
      <c r="DT1105" s="111"/>
      <c r="DU1105" s="111"/>
      <c r="DV1105" s="111"/>
      <c r="DW1105" s="111"/>
      <c r="DX1105" s="111"/>
      <c r="DY1105" s="111"/>
      <c r="DZ1105" s="111"/>
      <c r="EA1105" s="111"/>
      <c r="EB1105" s="111"/>
      <c r="EC1105" s="111"/>
      <c r="ED1105" s="111"/>
      <c r="EE1105" s="111"/>
      <c r="EF1105" s="111"/>
      <c r="EG1105" s="111"/>
      <c r="EH1105" s="111"/>
      <c r="EI1105" s="111"/>
      <c r="EJ1105" s="111"/>
      <c r="EK1105" s="111"/>
      <c r="EL1105" s="111"/>
      <c r="EM1105" s="111"/>
      <c r="EN1105" s="111"/>
      <c r="EO1105" s="111"/>
      <c r="EP1105" s="111"/>
      <c r="EQ1105" s="111"/>
      <c r="ER1105" s="111"/>
      <c r="ES1105" s="111"/>
      <c r="ET1105" s="111"/>
      <c r="EU1105" s="111"/>
      <c r="EV1105" s="111"/>
      <c r="EW1105" s="111"/>
      <c r="EX1105" s="111"/>
      <c r="EY1105" s="111"/>
      <c r="EZ1105" s="111"/>
      <c r="FA1105" s="111"/>
      <c r="FB1105" s="111"/>
      <c r="FC1105" s="111"/>
      <c r="FD1105" s="111"/>
      <c r="FE1105" s="111"/>
      <c r="FF1105" s="111"/>
      <c r="FG1105" s="111"/>
      <c r="FH1105" s="111"/>
      <c r="FI1105" s="111"/>
      <c r="FJ1105" s="111"/>
      <c r="FK1105" s="111"/>
      <c r="FL1105" s="111"/>
    </row>
    <row r="1106" spans="1:168" s="112" customFormat="1" ht="15.6" customHeight="1" x14ac:dyDescent="0.4">
      <c r="A1106" s="173">
        <v>89</v>
      </c>
      <c r="B1106" s="133" t="s">
        <v>1207</v>
      </c>
      <c r="C1106" s="1" t="s">
        <v>34</v>
      </c>
      <c r="D1106" s="1" t="s">
        <v>1079</v>
      </c>
      <c r="E1106" s="1" t="s">
        <v>1118</v>
      </c>
      <c r="F1106" s="1" t="s">
        <v>32</v>
      </c>
      <c r="G1106" s="3">
        <v>15000</v>
      </c>
      <c r="H1106" s="56">
        <v>0</v>
      </c>
      <c r="I1106" s="5">
        <v>25</v>
      </c>
      <c r="J1106" s="5">
        <f t="shared" si="316"/>
        <v>430.5</v>
      </c>
      <c r="K1106" s="53">
        <f t="shared" si="317"/>
        <v>1065</v>
      </c>
      <c r="L1106" s="53">
        <f t="shared" si="315"/>
        <v>172.5</v>
      </c>
      <c r="M1106" s="5">
        <f t="shared" si="318"/>
        <v>456</v>
      </c>
      <c r="N1106" s="53">
        <f t="shared" si="319"/>
        <v>1063.5</v>
      </c>
      <c r="O1106" s="6">
        <v>0</v>
      </c>
      <c r="P1106" s="5">
        <f t="shared" si="320"/>
        <v>3187.5</v>
      </c>
      <c r="Q1106" s="5">
        <f t="shared" si="321"/>
        <v>911.5</v>
      </c>
      <c r="R1106" s="5">
        <f t="shared" si="322"/>
        <v>2301</v>
      </c>
      <c r="S1106" s="55">
        <f t="shared" si="323"/>
        <v>14088.5</v>
      </c>
      <c r="T1106" s="1">
        <v>111</v>
      </c>
      <c r="U1106" s="111"/>
      <c r="V1106" s="111"/>
      <c r="W1106" s="111"/>
      <c r="X1106" s="111"/>
      <c r="Y1106" s="111"/>
      <c r="Z1106" s="111"/>
      <c r="AA1106" s="111"/>
      <c r="AB1106" s="111"/>
      <c r="AC1106" s="111"/>
      <c r="AD1106" s="111"/>
      <c r="AE1106" s="111"/>
      <c r="AF1106" s="111"/>
      <c r="AG1106" s="111"/>
      <c r="AH1106" s="111"/>
      <c r="AI1106" s="111"/>
      <c r="AJ1106" s="111"/>
      <c r="AK1106" s="111"/>
      <c r="AL1106" s="111"/>
      <c r="AM1106" s="111"/>
      <c r="AN1106" s="111"/>
      <c r="AO1106" s="111"/>
      <c r="AP1106" s="111"/>
      <c r="AQ1106" s="111"/>
      <c r="AR1106" s="111"/>
      <c r="AS1106" s="111"/>
      <c r="AT1106" s="111"/>
      <c r="AU1106" s="111"/>
      <c r="AV1106" s="111"/>
      <c r="AW1106" s="111"/>
      <c r="AX1106" s="111"/>
      <c r="AY1106" s="111"/>
      <c r="AZ1106" s="111"/>
      <c r="BA1106" s="111"/>
      <c r="BB1106" s="111"/>
      <c r="BC1106" s="111"/>
      <c r="BD1106" s="111"/>
      <c r="BE1106" s="111"/>
      <c r="BF1106" s="111"/>
      <c r="BG1106" s="111"/>
      <c r="BH1106" s="111"/>
      <c r="BI1106" s="111"/>
      <c r="BJ1106" s="111"/>
      <c r="BK1106" s="111"/>
      <c r="BL1106" s="111"/>
      <c r="BM1106" s="111"/>
      <c r="BN1106" s="111"/>
      <c r="BO1106" s="111"/>
      <c r="BP1106" s="111"/>
      <c r="BQ1106" s="111"/>
      <c r="BR1106" s="111"/>
      <c r="BS1106" s="111"/>
      <c r="BT1106" s="111"/>
      <c r="BU1106" s="111"/>
      <c r="BV1106" s="111"/>
      <c r="BW1106" s="111"/>
      <c r="BX1106" s="111"/>
      <c r="BY1106" s="111"/>
      <c r="BZ1106" s="111"/>
      <c r="CA1106" s="111"/>
      <c r="CB1106" s="111"/>
      <c r="CC1106" s="111"/>
      <c r="CD1106" s="111"/>
      <c r="CE1106" s="111"/>
      <c r="CF1106" s="111"/>
      <c r="CG1106" s="111"/>
      <c r="CH1106" s="111"/>
      <c r="CI1106" s="111"/>
      <c r="CJ1106" s="111"/>
      <c r="CK1106" s="111"/>
      <c r="CL1106" s="111"/>
      <c r="CM1106" s="111"/>
      <c r="CN1106" s="111"/>
      <c r="CO1106" s="111"/>
      <c r="CP1106" s="111"/>
      <c r="CQ1106" s="111"/>
      <c r="CR1106" s="111"/>
      <c r="CS1106" s="111"/>
      <c r="CT1106" s="111"/>
      <c r="CU1106" s="111"/>
      <c r="CV1106" s="111"/>
      <c r="CW1106" s="111"/>
      <c r="CX1106" s="111"/>
      <c r="CY1106" s="111"/>
      <c r="CZ1106" s="111"/>
      <c r="DA1106" s="111"/>
      <c r="DB1106" s="111"/>
      <c r="DC1106" s="111"/>
      <c r="DD1106" s="111"/>
      <c r="DE1106" s="111"/>
      <c r="DF1106" s="111"/>
      <c r="DG1106" s="111"/>
      <c r="DH1106" s="111"/>
      <c r="DI1106" s="111"/>
      <c r="DJ1106" s="111"/>
      <c r="DK1106" s="111"/>
      <c r="DL1106" s="111"/>
      <c r="DM1106" s="111"/>
      <c r="DN1106" s="111"/>
      <c r="DO1106" s="111"/>
      <c r="DP1106" s="111"/>
      <c r="DQ1106" s="111"/>
      <c r="DR1106" s="111"/>
      <c r="DS1106" s="111"/>
      <c r="DT1106" s="111"/>
      <c r="DU1106" s="111"/>
      <c r="DV1106" s="111"/>
      <c r="DW1106" s="111"/>
      <c r="DX1106" s="111"/>
      <c r="DY1106" s="111"/>
      <c r="DZ1106" s="111"/>
      <c r="EA1106" s="111"/>
      <c r="EB1106" s="111"/>
      <c r="EC1106" s="111"/>
      <c r="ED1106" s="111"/>
      <c r="EE1106" s="111"/>
      <c r="EF1106" s="111"/>
      <c r="EG1106" s="111"/>
      <c r="EH1106" s="111"/>
      <c r="EI1106" s="111"/>
      <c r="EJ1106" s="111"/>
      <c r="EK1106" s="111"/>
      <c r="EL1106" s="111"/>
      <c r="EM1106" s="111"/>
      <c r="EN1106" s="111"/>
      <c r="EO1106" s="111"/>
      <c r="EP1106" s="111"/>
      <c r="EQ1106" s="111"/>
      <c r="ER1106" s="111"/>
      <c r="ES1106" s="111"/>
      <c r="ET1106" s="111"/>
      <c r="EU1106" s="111"/>
      <c r="EV1106" s="111"/>
      <c r="EW1106" s="111"/>
      <c r="EX1106" s="111"/>
      <c r="EY1106" s="111"/>
      <c r="EZ1106" s="111"/>
      <c r="FA1106" s="111"/>
      <c r="FB1106" s="111"/>
      <c r="FC1106" s="111"/>
      <c r="FD1106" s="111"/>
      <c r="FE1106" s="111"/>
      <c r="FF1106" s="111"/>
      <c r="FG1106" s="111"/>
      <c r="FH1106" s="111"/>
      <c r="FI1106" s="111"/>
      <c r="FJ1106" s="111"/>
      <c r="FK1106" s="111"/>
      <c r="FL1106" s="111"/>
    </row>
    <row r="1107" spans="1:168" s="112" customFormat="1" ht="15.6" customHeight="1" x14ac:dyDescent="0.4">
      <c r="A1107" s="173">
        <v>90</v>
      </c>
      <c r="B1107" s="2" t="s">
        <v>1208</v>
      </c>
      <c r="C1107" s="1" t="s">
        <v>34</v>
      </c>
      <c r="D1107" s="1" t="s">
        <v>1079</v>
      </c>
      <c r="E1107" s="1" t="s">
        <v>1118</v>
      </c>
      <c r="F1107" s="1" t="s">
        <v>32</v>
      </c>
      <c r="G1107" s="3">
        <v>15000</v>
      </c>
      <c r="H1107" s="56">
        <v>0</v>
      </c>
      <c r="I1107" s="5">
        <v>25</v>
      </c>
      <c r="J1107" s="5">
        <f t="shared" si="316"/>
        <v>430.5</v>
      </c>
      <c r="K1107" s="53">
        <f t="shared" si="317"/>
        <v>1065</v>
      </c>
      <c r="L1107" s="53">
        <f t="shared" si="315"/>
        <v>172.5</v>
      </c>
      <c r="M1107" s="5">
        <f t="shared" si="318"/>
        <v>456</v>
      </c>
      <c r="N1107" s="53">
        <f t="shared" si="319"/>
        <v>1063.5</v>
      </c>
      <c r="O1107" s="6">
        <v>0</v>
      </c>
      <c r="P1107" s="5">
        <f t="shared" si="320"/>
        <v>3187.5</v>
      </c>
      <c r="Q1107" s="5">
        <f t="shared" si="321"/>
        <v>911.5</v>
      </c>
      <c r="R1107" s="5">
        <f t="shared" si="322"/>
        <v>2301</v>
      </c>
      <c r="S1107" s="55">
        <f t="shared" si="323"/>
        <v>14088.5</v>
      </c>
      <c r="T1107" s="1">
        <v>111</v>
      </c>
      <c r="U1107" s="111"/>
      <c r="V1107" s="111"/>
      <c r="W1107" s="111"/>
      <c r="X1107" s="111"/>
      <c r="Y1107" s="111"/>
      <c r="Z1107" s="111"/>
      <c r="AA1107" s="111"/>
      <c r="AB1107" s="111"/>
      <c r="AC1107" s="111"/>
      <c r="AD1107" s="111"/>
      <c r="AE1107" s="111"/>
      <c r="AF1107" s="111"/>
      <c r="AG1107" s="111"/>
      <c r="AH1107" s="111"/>
      <c r="AI1107" s="111"/>
      <c r="AJ1107" s="111"/>
      <c r="AK1107" s="111"/>
      <c r="AL1107" s="111"/>
      <c r="AM1107" s="111"/>
      <c r="AN1107" s="111"/>
      <c r="AO1107" s="111"/>
      <c r="AP1107" s="111"/>
      <c r="AQ1107" s="111"/>
      <c r="AR1107" s="111"/>
      <c r="AS1107" s="111"/>
      <c r="AT1107" s="111"/>
      <c r="AU1107" s="111"/>
      <c r="AV1107" s="111"/>
      <c r="AW1107" s="111"/>
      <c r="AX1107" s="111"/>
      <c r="AY1107" s="111"/>
      <c r="AZ1107" s="111"/>
      <c r="BA1107" s="111"/>
      <c r="BB1107" s="111"/>
      <c r="BC1107" s="111"/>
      <c r="BD1107" s="111"/>
      <c r="BE1107" s="111"/>
      <c r="BF1107" s="111"/>
      <c r="BG1107" s="111"/>
      <c r="BH1107" s="111"/>
      <c r="BI1107" s="111"/>
      <c r="BJ1107" s="111"/>
      <c r="BK1107" s="111"/>
      <c r="BL1107" s="111"/>
      <c r="BM1107" s="111"/>
      <c r="BN1107" s="111"/>
      <c r="BO1107" s="111"/>
      <c r="BP1107" s="111"/>
      <c r="BQ1107" s="111"/>
      <c r="BR1107" s="111"/>
      <c r="BS1107" s="111"/>
      <c r="BT1107" s="111"/>
      <c r="BU1107" s="111"/>
      <c r="BV1107" s="111"/>
      <c r="BW1107" s="111"/>
      <c r="BX1107" s="111"/>
      <c r="BY1107" s="111"/>
      <c r="BZ1107" s="111"/>
      <c r="CA1107" s="111"/>
      <c r="CB1107" s="111"/>
      <c r="CC1107" s="111"/>
      <c r="CD1107" s="111"/>
      <c r="CE1107" s="111"/>
      <c r="CF1107" s="111"/>
      <c r="CG1107" s="111"/>
      <c r="CH1107" s="111"/>
      <c r="CI1107" s="111"/>
      <c r="CJ1107" s="111"/>
      <c r="CK1107" s="111"/>
      <c r="CL1107" s="111"/>
      <c r="CM1107" s="111"/>
      <c r="CN1107" s="111"/>
      <c r="CO1107" s="111"/>
      <c r="CP1107" s="111"/>
      <c r="CQ1107" s="111"/>
      <c r="CR1107" s="111"/>
      <c r="CS1107" s="111"/>
      <c r="CT1107" s="111"/>
      <c r="CU1107" s="111"/>
      <c r="CV1107" s="111"/>
      <c r="CW1107" s="111"/>
      <c r="CX1107" s="111"/>
      <c r="CY1107" s="111"/>
      <c r="CZ1107" s="111"/>
      <c r="DA1107" s="111"/>
      <c r="DB1107" s="111"/>
      <c r="DC1107" s="111"/>
      <c r="DD1107" s="111"/>
      <c r="DE1107" s="111"/>
      <c r="DF1107" s="111"/>
      <c r="DG1107" s="111"/>
      <c r="DH1107" s="111"/>
      <c r="DI1107" s="111"/>
      <c r="DJ1107" s="111"/>
      <c r="DK1107" s="111"/>
      <c r="DL1107" s="111"/>
      <c r="DM1107" s="111"/>
      <c r="DN1107" s="111"/>
      <c r="DO1107" s="111"/>
      <c r="DP1107" s="111"/>
      <c r="DQ1107" s="111"/>
      <c r="DR1107" s="111"/>
      <c r="DS1107" s="111"/>
      <c r="DT1107" s="111"/>
      <c r="DU1107" s="111"/>
      <c r="DV1107" s="111"/>
      <c r="DW1107" s="111"/>
      <c r="DX1107" s="111"/>
      <c r="DY1107" s="111"/>
      <c r="DZ1107" s="111"/>
      <c r="EA1107" s="111"/>
      <c r="EB1107" s="111"/>
      <c r="EC1107" s="111"/>
      <c r="ED1107" s="111"/>
      <c r="EE1107" s="111"/>
      <c r="EF1107" s="111"/>
      <c r="EG1107" s="111"/>
      <c r="EH1107" s="111"/>
      <c r="EI1107" s="111"/>
      <c r="EJ1107" s="111"/>
      <c r="EK1107" s="111"/>
      <c r="EL1107" s="111"/>
      <c r="EM1107" s="111"/>
      <c r="EN1107" s="111"/>
      <c r="EO1107" s="111"/>
      <c r="EP1107" s="111"/>
      <c r="EQ1107" s="111"/>
      <c r="ER1107" s="111"/>
      <c r="ES1107" s="111"/>
      <c r="ET1107" s="111"/>
      <c r="EU1107" s="111"/>
      <c r="EV1107" s="111"/>
      <c r="EW1107" s="111"/>
      <c r="EX1107" s="111"/>
      <c r="EY1107" s="111"/>
      <c r="EZ1107" s="111"/>
      <c r="FA1107" s="111"/>
      <c r="FB1107" s="111"/>
      <c r="FC1107" s="111"/>
      <c r="FD1107" s="111"/>
      <c r="FE1107" s="111"/>
      <c r="FF1107" s="111"/>
      <c r="FG1107" s="111"/>
      <c r="FH1107" s="111"/>
      <c r="FI1107" s="111"/>
      <c r="FJ1107" s="111"/>
      <c r="FK1107" s="111"/>
      <c r="FL1107" s="111"/>
    </row>
    <row r="1108" spans="1:168" s="112" customFormat="1" ht="15.6" customHeight="1" x14ac:dyDescent="0.4">
      <c r="A1108" s="173">
        <v>91</v>
      </c>
      <c r="B1108" s="2" t="s">
        <v>1209</v>
      </c>
      <c r="C1108" s="1" t="s">
        <v>34</v>
      </c>
      <c r="D1108" s="1" t="s">
        <v>1079</v>
      </c>
      <c r="E1108" s="1" t="s">
        <v>1118</v>
      </c>
      <c r="F1108" s="1" t="s">
        <v>32</v>
      </c>
      <c r="G1108" s="3">
        <v>15000</v>
      </c>
      <c r="H1108" s="56">
        <v>0</v>
      </c>
      <c r="I1108" s="5">
        <v>25</v>
      </c>
      <c r="J1108" s="5">
        <f t="shared" si="316"/>
        <v>430.5</v>
      </c>
      <c r="K1108" s="53">
        <f t="shared" si="317"/>
        <v>1065</v>
      </c>
      <c r="L1108" s="53">
        <f t="shared" si="315"/>
        <v>172.5</v>
      </c>
      <c r="M1108" s="5">
        <f t="shared" si="318"/>
        <v>456</v>
      </c>
      <c r="N1108" s="53">
        <f t="shared" si="319"/>
        <v>1063.5</v>
      </c>
      <c r="O1108" s="6">
        <v>0</v>
      </c>
      <c r="P1108" s="5">
        <f t="shared" si="320"/>
        <v>3187.5</v>
      </c>
      <c r="Q1108" s="5">
        <f t="shared" si="321"/>
        <v>911.5</v>
      </c>
      <c r="R1108" s="5">
        <f t="shared" si="322"/>
        <v>2301</v>
      </c>
      <c r="S1108" s="55">
        <f t="shared" si="323"/>
        <v>14088.5</v>
      </c>
      <c r="T1108" s="1">
        <v>111</v>
      </c>
      <c r="U1108" s="111"/>
      <c r="V1108" s="111"/>
      <c r="W1108" s="111"/>
      <c r="X1108" s="111"/>
      <c r="Y1108" s="111"/>
      <c r="Z1108" s="111"/>
      <c r="AA1108" s="111"/>
      <c r="AB1108" s="111"/>
      <c r="AC1108" s="111"/>
      <c r="AD1108" s="111"/>
      <c r="AE1108" s="111"/>
      <c r="AF1108" s="111"/>
      <c r="AG1108" s="111"/>
      <c r="AH1108" s="111"/>
      <c r="AI1108" s="111"/>
      <c r="AJ1108" s="111"/>
      <c r="AK1108" s="111"/>
      <c r="AL1108" s="111"/>
      <c r="AM1108" s="111"/>
      <c r="AN1108" s="111"/>
      <c r="AO1108" s="111"/>
      <c r="AP1108" s="111"/>
      <c r="AQ1108" s="111"/>
      <c r="AR1108" s="111"/>
      <c r="AS1108" s="111"/>
      <c r="AT1108" s="111"/>
      <c r="AU1108" s="111"/>
      <c r="AV1108" s="111"/>
      <c r="AW1108" s="111"/>
      <c r="AX1108" s="111"/>
      <c r="AY1108" s="111"/>
      <c r="AZ1108" s="111"/>
      <c r="BA1108" s="111"/>
      <c r="BB1108" s="111"/>
      <c r="BC1108" s="111"/>
      <c r="BD1108" s="111"/>
      <c r="BE1108" s="111"/>
      <c r="BF1108" s="111"/>
      <c r="BG1108" s="111"/>
      <c r="BH1108" s="111"/>
      <c r="BI1108" s="111"/>
      <c r="BJ1108" s="111"/>
      <c r="BK1108" s="111"/>
      <c r="BL1108" s="111"/>
      <c r="BM1108" s="111"/>
      <c r="BN1108" s="111"/>
      <c r="BO1108" s="111"/>
      <c r="BP1108" s="111"/>
      <c r="BQ1108" s="111"/>
      <c r="BR1108" s="111"/>
      <c r="BS1108" s="111"/>
      <c r="BT1108" s="111"/>
      <c r="BU1108" s="111"/>
      <c r="BV1108" s="111"/>
      <c r="BW1108" s="111"/>
      <c r="BX1108" s="111"/>
      <c r="BY1108" s="111"/>
      <c r="BZ1108" s="111"/>
      <c r="CA1108" s="111"/>
      <c r="CB1108" s="111"/>
      <c r="CC1108" s="111"/>
      <c r="CD1108" s="111"/>
      <c r="CE1108" s="111"/>
      <c r="CF1108" s="111"/>
      <c r="CG1108" s="111"/>
      <c r="CH1108" s="111"/>
      <c r="CI1108" s="111"/>
      <c r="CJ1108" s="111"/>
      <c r="CK1108" s="111"/>
      <c r="CL1108" s="111"/>
      <c r="CM1108" s="111"/>
      <c r="CN1108" s="111"/>
      <c r="CO1108" s="111"/>
      <c r="CP1108" s="111"/>
      <c r="CQ1108" s="111"/>
      <c r="CR1108" s="111"/>
      <c r="CS1108" s="111"/>
      <c r="CT1108" s="111"/>
      <c r="CU1108" s="111"/>
      <c r="CV1108" s="111"/>
      <c r="CW1108" s="111"/>
      <c r="CX1108" s="111"/>
      <c r="CY1108" s="111"/>
      <c r="CZ1108" s="111"/>
      <c r="DA1108" s="111"/>
      <c r="DB1108" s="111"/>
      <c r="DC1108" s="111"/>
      <c r="DD1108" s="111"/>
      <c r="DE1108" s="111"/>
      <c r="DF1108" s="111"/>
      <c r="DG1108" s="111"/>
      <c r="DH1108" s="111"/>
      <c r="DI1108" s="111"/>
      <c r="DJ1108" s="111"/>
      <c r="DK1108" s="111"/>
      <c r="DL1108" s="111"/>
      <c r="DM1108" s="111"/>
      <c r="DN1108" s="111"/>
      <c r="DO1108" s="111"/>
      <c r="DP1108" s="111"/>
      <c r="DQ1108" s="111"/>
      <c r="DR1108" s="111"/>
      <c r="DS1108" s="111"/>
      <c r="DT1108" s="111"/>
      <c r="DU1108" s="111"/>
      <c r="DV1108" s="111"/>
      <c r="DW1108" s="111"/>
      <c r="DX1108" s="111"/>
      <c r="DY1108" s="111"/>
      <c r="DZ1108" s="111"/>
      <c r="EA1108" s="111"/>
      <c r="EB1108" s="111"/>
      <c r="EC1108" s="111"/>
      <c r="ED1108" s="111"/>
      <c r="EE1108" s="111"/>
      <c r="EF1108" s="111"/>
      <c r="EG1108" s="111"/>
      <c r="EH1108" s="111"/>
      <c r="EI1108" s="111"/>
      <c r="EJ1108" s="111"/>
      <c r="EK1108" s="111"/>
      <c r="EL1108" s="111"/>
      <c r="EM1108" s="111"/>
      <c r="EN1108" s="111"/>
      <c r="EO1108" s="111"/>
      <c r="EP1108" s="111"/>
      <c r="EQ1108" s="111"/>
      <c r="ER1108" s="111"/>
      <c r="ES1108" s="111"/>
      <c r="ET1108" s="111"/>
      <c r="EU1108" s="111"/>
      <c r="EV1108" s="111"/>
      <c r="EW1108" s="111"/>
      <c r="EX1108" s="111"/>
      <c r="EY1108" s="111"/>
      <c r="EZ1108" s="111"/>
      <c r="FA1108" s="111"/>
      <c r="FB1108" s="111"/>
      <c r="FC1108" s="111"/>
      <c r="FD1108" s="111"/>
      <c r="FE1108" s="111"/>
      <c r="FF1108" s="111"/>
      <c r="FG1108" s="111"/>
      <c r="FH1108" s="111"/>
      <c r="FI1108" s="111"/>
      <c r="FJ1108" s="111"/>
      <c r="FK1108" s="111"/>
      <c r="FL1108" s="111"/>
    </row>
    <row r="1109" spans="1:168" s="112" customFormat="1" ht="15.6" customHeight="1" x14ac:dyDescent="0.4">
      <c r="A1109" s="173">
        <v>92</v>
      </c>
      <c r="B1109" s="2" t="s">
        <v>1210</v>
      </c>
      <c r="C1109" s="1" t="s">
        <v>34</v>
      </c>
      <c r="D1109" s="1" t="s">
        <v>1079</v>
      </c>
      <c r="E1109" s="1" t="s">
        <v>1118</v>
      </c>
      <c r="F1109" s="1" t="s">
        <v>32</v>
      </c>
      <c r="G1109" s="3">
        <v>15000</v>
      </c>
      <c r="H1109" s="56">
        <v>0</v>
      </c>
      <c r="I1109" s="5">
        <v>25</v>
      </c>
      <c r="J1109" s="5">
        <f t="shared" si="316"/>
        <v>430.5</v>
      </c>
      <c r="K1109" s="53">
        <f t="shared" si="317"/>
        <v>1065</v>
      </c>
      <c r="L1109" s="53">
        <f t="shared" si="315"/>
        <v>172.5</v>
      </c>
      <c r="M1109" s="5">
        <f t="shared" si="318"/>
        <v>456</v>
      </c>
      <c r="N1109" s="53">
        <f t="shared" si="319"/>
        <v>1063.5</v>
      </c>
      <c r="O1109" s="6">
        <v>0</v>
      </c>
      <c r="P1109" s="5">
        <f t="shared" si="320"/>
        <v>3187.5</v>
      </c>
      <c r="Q1109" s="5">
        <f t="shared" si="321"/>
        <v>911.5</v>
      </c>
      <c r="R1109" s="5">
        <f t="shared" si="322"/>
        <v>2301</v>
      </c>
      <c r="S1109" s="55">
        <f t="shared" si="323"/>
        <v>14088.5</v>
      </c>
      <c r="T1109" s="1">
        <v>111</v>
      </c>
      <c r="U1109" s="111"/>
      <c r="V1109" s="111"/>
      <c r="W1109" s="111"/>
      <c r="X1109" s="111"/>
      <c r="Y1109" s="111"/>
      <c r="Z1109" s="111"/>
      <c r="AA1109" s="111"/>
      <c r="AB1109" s="111"/>
      <c r="AC1109" s="111"/>
      <c r="AD1109" s="111"/>
      <c r="AE1109" s="111"/>
      <c r="AF1109" s="111"/>
      <c r="AG1109" s="111"/>
      <c r="AH1109" s="111"/>
      <c r="AI1109" s="111"/>
      <c r="AJ1109" s="111"/>
      <c r="AK1109" s="111"/>
      <c r="AL1109" s="111"/>
      <c r="AM1109" s="111"/>
      <c r="AN1109" s="111"/>
      <c r="AO1109" s="111"/>
      <c r="AP1109" s="111"/>
      <c r="AQ1109" s="111"/>
      <c r="AR1109" s="111"/>
      <c r="AS1109" s="111"/>
      <c r="AT1109" s="111"/>
      <c r="AU1109" s="111"/>
      <c r="AV1109" s="111"/>
      <c r="AW1109" s="111"/>
      <c r="AX1109" s="111"/>
      <c r="AY1109" s="111"/>
      <c r="AZ1109" s="111"/>
      <c r="BA1109" s="111"/>
      <c r="BB1109" s="111"/>
      <c r="BC1109" s="111"/>
      <c r="BD1109" s="111"/>
      <c r="BE1109" s="111"/>
      <c r="BF1109" s="111"/>
      <c r="BG1109" s="111"/>
      <c r="BH1109" s="111"/>
      <c r="BI1109" s="111"/>
      <c r="BJ1109" s="111"/>
      <c r="BK1109" s="111"/>
      <c r="BL1109" s="111"/>
      <c r="BM1109" s="111"/>
      <c r="BN1109" s="111"/>
      <c r="BO1109" s="111"/>
      <c r="BP1109" s="111"/>
      <c r="BQ1109" s="111"/>
      <c r="BR1109" s="111"/>
      <c r="BS1109" s="111"/>
      <c r="BT1109" s="111"/>
      <c r="BU1109" s="111"/>
      <c r="BV1109" s="111"/>
      <c r="BW1109" s="111"/>
      <c r="BX1109" s="111"/>
      <c r="BY1109" s="111"/>
      <c r="BZ1109" s="111"/>
      <c r="CA1109" s="111"/>
      <c r="CB1109" s="111"/>
      <c r="CC1109" s="111"/>
      <c r="CD1109" s="111"/>
      <c r="CE1109" s="111"/>
      <c r="CF1109" s="111"/>
      <c r="CG1109" s="111"/>
      <c r="CH1109" s="111"/>
      <c r="CI1109" s="111"/>
      <c r="CJ1109" s="111"/>
      <c r="CK1109" s="111"/>
      <c r="CL1109" s="111"/>
      <c r="CM1109" s="111"/>
      <c r="CN1109" s="111"/>
      <c r="CO1109" s="111"/>
      <c r="CP1109" s="111"/>
      <c r="CQ1109" s="111"/>
      <c r="CR1109" s="111"/>
      <c r="CS1109" s="111"/>
      <c r="CT1109" s="111"/>
      <c r="CU1109" s="111"/>
      <c r="CV1109" s="111"/>
      <c r="CW1109" s="111"/>
      <c r="CX1109" s="111"/>
      <c r="CY1109" s="111"/>
      <c r="CZ1109" s="111"/>
      <c r="DA1109" s="111"/>
      <c r="DB1109" s="111"/>
      <c r="DC1109" s="111"/>
      <c r="DD1109" s="111"/>
      <c r="DE1109" s="111"/>
      <c r="DF1109" s="111"/>
      <c r="DG1109" s="111"/>
      <c r="DH1109" s="111"/>
      <c r="DI1109" s="111"/>
      <c r="DJ1109" s="111"/>
      <c r="DK1109" s="111"/>
      <c r="DL1109" s="111"/>
      <c r="DM1109" s="111"/>
      <c r="DN1109" s="111"/>
      <c r="DO1109" s="111"/>
      <c r="DP1109" s="111"/>
      <c r="DQ1109" s="111"/>
      <c r="DR1109" s="111"/>
      <c r="DS1109" s="111"/>
      <c r="DT1109" s="111"/>
      <c r="DU1109" s="111"/>
      <c r="DV1109" s="111"/>
      <c r="DW1109" s="111"/>
      <c r="DX1109" s="111"/>
      <c r="DY1109" s="111"/>
      <c r="DZ1109" s="111"/>
      <c r="EA1109" s="111"/>
      <c r="EB1109" s="111"/>
      <c r="EC1109" s="111"/>
      <c r="ED1109" s="111"/>
      <c r="EE1109" s="111"/>
      <c r="EF1109" s="111"/>
      <c r="EG1109" s="111"/>
      <c r="EH1109" s="111"/>
      <c r="EI1109" s="111"/>
      <c r="EJ1109" s="111"/>
      <c r="EK1109" s="111"/>
      <c r="EL1109" s="111"/>
      <c r="EM1109" s="111"/>
      <c r="EN1109" s="111"/>
      <c r="EO1109" s="111"/>
      <c r="EP1109" s="111"/>
      <c r="EQ1109" s="111"/>
      <c r="ER1109" s="111"/>
      <c r="ES1109" s="111"/>
      <c r="ET1109" s="111"/>
      <c r="EU1109" s="111"/>
      <c r="EV1109" s="111"/>
      <c r="EW1109" s="111"/>
      <c r="EX1109" s="111"/>
      <c r="EY1109" s="111"/>
      <c r="EZ1109" s="111"/>
      <c r="FA1109" s="111"/>
      <c r="FB1109" s="111"/>
      <c r="FC1109" s="111"/>
      <c r="FD1109" s="111"/>
      <c r="FE1109" s="111"/>
      <c r="FF1109" s="111"/>
      <c r="FG1109" s="111"/>
      <c r="FH1109" s="111"/>
      <c r="FI1109" s="111"/>
      <c r="FJ1109" s="111"/>
      <c r="FK1109" s="111"/>
      <c r="FL1109" s="111"/>
    </row>
    <row r="1110" spans="1:168" s="112" customFormat="1" ht="15.6" customHeight="1" x14ac:dyDescent="0.4">
      <c r="A1110" s="173">
        <v>93</v>
      </c>
      <c r="B1110" s="2" t="s">
        <v>1211</v>
      </c>
      <c r="C1110" s="1" t="s">
        <v>34</v>
      </c>
      <c r="D1110" s="1" t="s">
        <v>1079</v>
      </c>
      <c r="E1110" s="1" t="s">
        <v>1118</v>
      </c>
      <c r="F1110" s="1" t="s">
        <v>32</v>
      </c>
      <c r="G1110" s="3">
        <v>15000</v>
      </c>
      <c r="H1110" s="56">
        <v>0</v>
      </c>
      <c r="I1110" s="5">
        <v>25</v>
      </c>
      <c r="J1110" s="5">
        <f t="shared" si="316"/>
        <v>430.5</v>
      </c>
      <c r="K1110" s="53">
        <f t="shared" si="317"/>
        <v>1065</v>
      </c>
      <c r="L1110" s="53">
        <f t="shared" si="315"/>
        <v>172.5</v>
      </c>
      <c r="M1110" s="5">
        <f t="shared" si="318"/>
        <v>456</v>
      </c>
      <c r="N1110" s="53">
        <f t="shared" si="319"/>
        <v>1063.5</v>
      </c>
      <c r="O1110" s="6">
        <v>0</v>
      </c>
      <c r="P1110" s="5">
        <f t="shared" si="320"/>
        <v>3187.5</v>
      </c>
      <c r="Q1110" s="5">
        <f t="shared" si="321"/>
        <v>911.5</v>
      </c>
      <c r="R1110" s="5">
        <f t="shared" si="322"/>
        <v>2301</v>
      </c>
      <c r="S1110" s="55">
        <f t="shared" si="323"/>
        <v>14088.5</v>
      </c>
      <c r="T1110" s="1">
        <v>111</v>
      </c>
      <c r="U1110" s="111"/>
      <c r="V1110" s="111"/>
      <c r="W1110" s="111"/>
      <c r="X1110" s="111"/>
      <c r="Y1110" s="111"/>
      <c r="Z1110" s="111"/>
      <c r="AA1110" s="111"/>
      <c r="AB1110" s="111"/>
      <c r="AC1110" s="111"/>
      <c r="AD1110" s="111"/>
      <c r="AE1110" s="111"/>
      <c r="AF1110" s="111"/>
      <c r="AG1110" s="111"/>
      <c r="AH1110" s="111"/>
      <c r="AI1110" s="111"/>
      <c r="AJ1110" s="111"/>
      <c r="AK1110" s="111"/>
      <c r="AL1110" s="111"/>
      <c r="AM1110" s="111"/>
      <c r="AN1110" s="111"/>
      <c r="AO1110" s="111"/>
      <c r="AP1110" s="111"/>
      <c r="AQ1110" s="111"/>
      <c r="AR1110" s="111"/>
      <c r="AS1110" s="111"/>
      <c r="AT1110" s="111"/>
      <c r="AU1110" s="111"/>
      <c r="AV1110" s="111"/>
      <c r="AW1110" s="111"/>
      <c r="AX1110" s="111"/>
      <c r="AY1110" s="111"/>
      <c r="AZ1110" s="111"/>
      <c r="BA1110" s="111"/>
      <c r="BB1110" s="111"/>
      <c r="BC1110" s="111"/>
      <c r="BD1110" s="111"/>
      <c r="BE1110" s="111"/>
      <c r="BF1110" s="111"/>
      <c r="BG1110" s="111"/>
      <c r="BH1110" s="111"/>
      <c r="BI1110" s="111"/>
      <c r="BJ1110" s="111"/>
      <c r="BK1110" s="111"/>
      <c r="BL1110" s="111"/>
      <c r="BM1110" s="111"/>
      <c r="BN1110" s="111"/>
      <c r="BO1110" s="111"/>
      <c r="BP1110" s="111"/>
      <c r="BQ1110" s="111"/>
      <c r="BR1110" s="111"/>
      <c r="BS1110" s="111"/>
      <c r="BT1110" s="111"/>
      <c r="BU1110" s="111"/>
      <c r="BV1110" s="111"/>
      <c r="BW1110" s="111"/>
      <c r="BX1110" s="111"/>
      <c r="BY1110" s="111"/>
      <c r="BZ1110" s="111"/>
      <c r="CA1110" s="111"/>
      <c r="CB1110" s="111"/>
      <c r="CC1110" s="111"/>
      <c r="CD1110" s="111"/>
      <c r="CE1110" s="111"/>
      <c r="CF1110" s="111"/>
      <c r="CG1110" s="111"/>
      <c r="CH1110" s="111"/>
      <c r="CI1110" s="111"/>
      <c r="CJ1110" s="111"/>
      <c r="CK1110" s="111"/>
      <c r="CL1110" s="111"/>
      <c r="CM1110" s="111"/>
      <c r="CN1110" s="111"/>
      <c r="CO1110" s="111"/>
      <c r="CP1110" s="111"/>
      <c r="CQ1110" s="111"/>
      <c r="CR1110" s="111"/>
      <c r="CS1110" s="111"/>
      <c r="CT1110" s="111"/>
      <c r="CU1110" s="111"/>
      <c r="CV1110" s="111"/>
      <c r="CW1110" s="111"/>
      <c r="CX1110" s="111"/>
      <c r="CY1110" s="111"/>
      <c r="CZ1110" s="111"/>
      <c r="DA1110" s="111"/>
      <c r="DB1110" s="111"/>
      <c r="DC1110" s="111"/>
      <c r="DD1110" s="111"/>
      <c r="DE1110" s="111"/>
      <c r="DF1110" s="111"/>
      <c r="DG1110" s="111"/>
      <c r="DH1110" s="111"/>
      <c r="DI1110" s="111"/>
      <c r="DJ1110" s="111"/>
      <c r="DK1110" s="111"/>
      <c r="DL1110" s="111"/>
      <c r="DM1110" s="111"/>
      <c r="DN1110" s="111"/>
      <c r="DO1110" s="111"/>
      <c r="DP1110" s="111"/>
      <c r="DQ1110" s="111"/>
      <c r="DR1110" s="111"/>
      <c r="DS1110" s="111"/>
      <c r="DT1110" s="111"/>
      <c r="DU1110" s="111"/>
      <c r="DV1110" s="111"/>
      <c r="DW1110" s="111"/>
      <c r="DX1110" s="111"/>
      <c r="DY1110" s="111"/>
      <c r="DZ1110" s="111"/>
      <c r="EA1110" s="111"/>
      <c r="EB1110" s="111"/>
      <c r="EC1110" s="111"/>
      <c r="ED1110" s="111"/>
      <c r="EE1110" s="111"/>
      <c r="EF1110" s="111"/>
      <c r="EG1110" s="111"/>
      <c r="EH1110" s="111"/>
      <c r="EI1110" s="111"/>
      <c r="EJ1110" s="111"/>
      <c r="EK1110" s="111"/>
      <c r="EL1110" s="111"/>
      <c r="EM1110" s="111"/>
      <c r="EN1110" s="111"/>
      <c r="EO1110" s="111"/>
      <c r="EP1110" s="111"/>
      <c r="EQ1110" s="111"/>
      <c r="ER1110" s="111"/>
      <c r="ES1110" s="111"/>
      <c r="ET1110" s="111"/>
      <c r="EU1110" s="111"/>
      <c r="EV1110" s="111"/>
      <c r="EW1110" s="111"/>
      <c r="EX1110" s="111"/>
      <c r="EY1110" s="111"/>
      <c r="EZ1110" s="111"/>
      <c r="FA1110" s="111"/>
      <c r="FB1110" s="111"/>
      <c r="FC1110" s="111"/>
      <c r="FD1110" s="111"/>
      <c r="FE1110" s="111"/>
      <c r="FF1110" s="111"/>
      <c r="FG1110" s="111"/>
      <c r="FH1110" s="111"/>
      <c r="FI1110" s="111"/>
      <c r="FJ1110" s="111"/>
      <c r="FK1110" s="111"/>
      <c r="FL1110" s="111"/>
    </row>
    <row r="1111" spans="1:168" s="112" customFormat="1" ht="15.6" customHeight="1" x14ac:dyDescent="0.4">
      <c r="A1111" s="173">
        <v>94</v>
      </c>
      <c r="B1111" s="2" t="s">
        <v>1212</v>
      </c>
      <c r="C1111" s="1" t="s">
        <v>34</v>
      </c>
      <c r="D1111" s="1" t="s">
        <v>1079</v>
      </c>
      <c r="E1111" s="1" t="s">
        <v>1118</v>
      </c>
      <c r="F1111" s="1" t="s">
        <v>32</v>
      </c>
      <c r="G1111" s="3">
        <v>15000</v>
      </c>
      <c r="H1111" s="56">
        <v>0</v>
      </c>
      <c r="I1111" s="5">
        <v>25</v>
      </c>
      <c r="J1111" s="5">
        <f t="shared" si="316"/>
        <v>430.5</v>
      </c>
      <c r="K1111" s="53">
        <f t="shared" si="317"/>
        <v>1065</v>
      </c>
      <c r="L1111" s="53">
        <f t="shared" si="315"/>
        <v>172.5</v>
      </c>
      <c r="M1111" s="5">
        <f t="shared" si="318"/>
        <v>456</v>
      </c>
      <c r="N1111" s="53">
        <f t="shared" si="319"/>
        <v>1063.5</v>
      </c>
      <c r="O1111" s="6">
        <v>0</v>
      </c>
      <c r="P1111" s="5">
        <f t="shared" si="320"/>
        <v>3187.5</v>
      </c>
      <c r="Q1111" s="5">
        <f t="shared" si="321"/>
        <v>911.5</v>
      </c>
      <c r="R1111" s="5">
        <f t="shared" si="322"/>
        <v>2301</v>
      </c>
      <c r="S1111" s="55">
        <f t="shared" si="323"/>
        <v>14088.5</v>
      </c>
      <c r="T1111" s="1">
        <v>111</v>
      </c>
      <c r="U1111" s="111"/>
      <c r="V1111" s="111"/>
      <c r="W1111" s="111"/>
      <c r="X1111" s="111"/>
      <c r="Y1111" s="111"/>
      <c r="Z1111" s="111"/>
      <c r="AA1111" s="111"/>
      <c r="AB1111" s="111"/>
      <c r="AC1111" s="111"/>
      <c r="AD1111" s="111"/>
      <c r="AE1111" s="111"/>
      <c r="AF1111" s="111"/>
      <c r="AG1111" s="111"/>
      <c r="AH1111" s="111"/>
      <c r="AI1111" s="111"/>
      <c r="AJ1111" s="111"/>
      <c r="AK1111" s="111"/>
      <c r="AL1111" s="111"/>
      <c r="AM1111" s="111"/>
      <c r="AN1111" s="111"/>
      <c r="AO1111" s="111"/>
      <c r="AP1111" s="111"/>
      <c r="AQ1111" s="111"/>
      <c r="AR1111" s="111"/>
      <c r="AS1111" s="111"/>
      <c r="AT1111" s="111"/>
      <c r="AU1111" s="111"/>
      <c r="AV1111" s="111"/>
      <c r="AW1111" s="111"/>
      <c r="AX1111" s="111"/>
      <c r="AY1111" s="111"/>
      <c r="AZ1111" s="111"/>
      <c r="BA1111" s="111"/>
      <c r="BB1111" s="111"/>
      <c r="BC1111" s="111"/>
      <c r="BD1111" s="111"/>
      <c r="BE1111" s="111"/>
      <c r="BF1111" s="111"/>
      <c r="BG1111" s="111"/>
      <c r="BH1111" s="111"/>
      <c r="BI1111" s="111"/>
      <c r="BJ1111" s="111"/>
      <c r="BK1111" s="111"/>
      <c r="BL1111" s="111"/>
      <c r="BM1111" s="111"/>
      <c r="BN1111" s="111"/>
      <c r="BO1111" s="111"/>
      <c r="BP1111" s="111"/>
      <c r="BQ1111" s="111"/>
      <c r="BR1111" s="111"/>
      <c r="BS1111" s="111"/>
      <c r="BT1111" s="111"/>
      <c r="BU1111" s="111"/>
      <c r="BV1111" s="111"/>
      <c r="BW1111" s="111"/>
      <c r="BX1111" s="111"/>
      <c r="BY1111" s="111"/>
      <c r="BZ1111" s="111"/>
      <c r="CA1111" s="111"/>
      <c r="CB1111" s="111"/>
      <c r="CC1111" s="111"/>
      <c r="CD1111" s="111"/>
      <c r="CE1111" s="111"/>
      <c r="CF1111" s="111"/>
      <c r="CG1111" s="111"/>
      <c r="CH1111" s="111"/>
      <c r="CI1111" s="111"/>
      <c r="CJ1111" s="111"/>
      <c r="CK1111" s="111"/>
      <c r="CL1111" s="111"/>
      <c r="CM1111" s="111"/>
      <c r="CN1111" s="111"/>
      <c r="CO1111" s="111"/>
      <c r="CP1111" s="111"/>
      <c r="CQ1111" s="111"/>
      <c r="CR1111" s="111"/>
      <c r="CS1111" s="111"/>
      <c r="CT1111" s="111"/>
      <c r="CU1111" s="111"/>
      <c r="CV1111" s="111"/>
      <c r="CW1111" s="111"/>
      <c r="CX1111" s="111"/>
      <c r="CY1111" s="111"/>
      <c r="CZ1111" s="111"/>
      <c r="DA1111" s="111"/>
      <c r="DB1111" s="111"/>
      <c r="DC1111" s="111"/>
      <c r="DD1111" s="111"/>
      <c r="DE1111" s="111"/>
      <c r="DF1111" s="111"/>
      <c r="DG1111" s="111"/>
      <c r="DH1111" s="111"/>
      <c r="DI1111" s="111"/>
      <c r="DJ1111" s="111"/>
      <c r="DK1111" s="111"/>
      <c r="DL1111" s="111"/>
      <c r="DM1111" s="111"/>
      <c r="DN1111" s="111"/>
      <c r="DO1111" s="111"/>
      <c r="DP1111" s="111"/>
      <c r="DQ1111" s="111"/>
      <c r="DR1111" s="111"/>
      <c r="DS1111" s="111"/>
      <c r="DT1111" s="111"/>
      <c r="DU1111" s="111"/>
      <c r="DV1111" s="111"/>
      <c r="DW1111" s="111"/>
      <c r="DX1111" s="111"/>
      <c r="DY1111" s="111"/>
      <c r="DZ1111" s="111"/>
      <c r="EA1111" s="111"/>
      <c r="EB1111" s="111"/>
      <c r="EC1111" s="111"/>
      <c r="ED1111" s="111"/>
      <c r="EE1111" s="111"/>
      <c r="EF1111" s="111"/>
      <c r="EG1111" s="111"/>
      <c r="EH1111" s="111"/>
      <c r="EI1111" s="111"/>
      <c r="EJ1111" s="111"/>
      <c r="EK1111" s="111"/>
      <c r="EL1111" s="111"/>
      <c r="EM1111" s="111"/>
      <c r="EN1111" s="111"/>
      <c r="EO1111" s="111"/>
      <c r="EP1111" s="111"/>
      <c r="EQ1111" s="111"/>
      <c r="ER1111" s="111"/>
      <c r="ES1111" s="111"/>
      <c r="ET1111" s="111"/>
      <c r="EU1111" s="111"/>
      <c r="EV1111" s="111"/>
      <c r="EW1111" s="111"/>
      <c r="EX1111" s="111"/>
      <c r="EY1111" s="111"/>
      <c r="EZ1111" s="111"/>
      <c r="FA1111" s="111"/>
      <c r="FB1111" s="111"/>
      <c r="FC1111" s="111"/>
      <c r="FD1111" s="111"/>
      <c r="FE1111" s="111"/>
      <c r="FF1111" s="111"/>
      <c r="FG1111" s="111"/>
      <c r="FH1111" s="111"/>
      <c r="FI1111" s="111"/>
      <c r="FJ1111" s="111"/>
      <c r="FK1111" s="111"/>
      <c r="FL1111" s="111"/>
    </row>
    <row r="1112" spans="1:168" s="112" customFormat="1" ht="15.6" customHeight="1" x14ac:dyDescent="0.4">
      <c r="A1112" s="173">
        <v>95</v>
      </c>
      <c r="B1112" s="2" t="s">
        <v>1213</v>
      </c>
      <c r="C1112" s="1" t="s">
        <v>34</v>
      </c>
      <c r="D1112" s="1" t="s">
        <v>1079</v>
      </c>
      <c r="E1112" s="1" t="s">
        <v>1118</v>
      </c>
      <c r="F1112" s="1" t="s">
        <v>32</v>
      </c>
      <c r="G1112" s="3">
        <v>15000</v>
      </c>
      <c r="H1112" s="56">
        <v>0</v>
      </c>
      <c r="I1112" s="5">
        <v>25</v>
      </c>
      <c r="J1112" s="5">
        <f t="shared" si="316"/>
        <v>430.5</v>
      </c>
      <c r="K1112" s="53">
        <f t="shared" si="317"/>
        <v>1065</v>
      </c>
      <c r="L1112" s="53">
        <f t="shared" si="315"/>
        <v>172.5</v>
      </c>
      <c r="M1112" s="5">
        <f t="shared" si="318"/>
        <v>456</v>
      </c>
      <c r="N1112" s="53">
        <f t="shared" si="319"/>
        <v>1063.5</v>
      </c>
      <c r="O1112" s="6">
        <v>0</v>
      </c>
      <c r="P1112" s="5">
        <f t="shared" si="320"/>
        <v>3187.5</v>
      </c>
      <c r="Q1112" s="5">
        <f t="shared" si="321"/>
        <v>911.5</v>
      </c>
      <c r="R1112" s="5">
        <f t="shared" si="322"/>
        <v>2301</v>
      </c>
      <c r="S1112" s="55">
        <f t="shared" si="323"/>
        <v>14088.5</v>
      </c>
      <c r="T1112" s="1">
        <v>111</v>
      </c>
      <c r="U1112" s="111"/>
      <c r="V1112" s="111"/>
      <c r="W1112" s="111"/>
      <c r="X1112" s="111"/>
      <c r="Y1112" s="111"/>
      <c r="Z1112" s="111"/>
      <c r="AA1112" s="111"/>
      <c r="AB1112" s="111"/>
      <c r="AC1112" s="111"/>
      <c r="AD1112" s="111"/>
      <c r="AE1112" s="111"/>
      <c r="AF1112" s="111"/>
      <c r="AG1112" s="111"/>
      <c r="AH1112" s="111"/>
      <c r="AI1112" s="111"/>
      <c r="AJ1112" s="111"/>
      <c r="AK1112" s="111"/>
      <c r="AL1112" s="111"/>
      <c r="AM1112" s="111"/>
      <c r="AN1112" s="111"/>
      <c r="AO1112" s="111"/>
      <c r="AP1112" s="111"/>
      <c r="AQ1112" s="111"/>
      <c r="AR1112" s="111"/>
      <c r="AS1112" s="111"/>
      <c r="AT1112" s="111"/>
      <c r="AU1112" s="111"/>
      <c r="AV1112" s="111"/>
      <c r="AW1112" s="111"/>
      <c r="AX1112" s="111"/>
      <c r="AY1112" s="111"/>
      <c r="AZ1112" s="111"/>
      <c r="BA1112" s="111"/>
      <c r="BB1112" s="111"/>
      <c r="BC1112" s="111"/>
      <c r="BD1112" s="111"/>
      <c r="BE1112" s="111"/>
      <c r="BF1112" s="111"/>
      <c r="BG1112" s="111"/>
      <c r="BH1112" s="111"/>
      <c r="BI1112" s="111"/>
      <c r="BJ1112" s="111"/>
      <c r="BK1112" s="111"/>
      <c r="BL1112" s="111"/>
      <c r="BM1112" s="111"/>
      <c r="BN1112" s="111"/>
      <c r="BO1112" s="111"/>
      <c r="BP1112" s="111"/>
      <c r="BQ1112" s="111"/>
      <c r="BR1112" s="111"/>
      <c r="BS1112" s="111"/>
      <c r="BT1112" s="111"/>
      <c r="BU1112" s="111"/>
      <c r="BV1112" s="111"/>
      <c r="BW1112" s="111"/>
      <c r="BX1112" s="111"/>
      <c r="BY1112" s="111"/>
      <c r="BZ1112" s="111"/>
      <c r="CA1112" s="111"/>
      <c r="CB1112" s="111"/>
      <c r="CC1112" s="111"/>
      <c r="CD1112" s="111"/>
      <c r="CE1112" s="111"/>
      <c r="CF1112" s="111"/>
      <c r="CG1112" s="111"/>
      <c r="CH1112" s="111"/>
      <c r="CI1112" s="111"/>
      <c r="CJ1112" s="111"/>
      <c r="CK1112" s="111"/>
      <c r="CL1112" s="111"/>
      <c r="CM1112" s="111"/>
      <c r="CN1112" s="111"/>
      <c r="CO1112" s="111"/>
      <c r="CP1112" s="111"/>
      <c r="CQ1112" s="111"/>
      <c r="CR1112" s="111"/>
      <c r="CS1112" s="111"/>
      <c r="CT1112" s="111"/>
      <c r="CU1112" s="111"/>
      <c r="CV1112" s="111"/>
      <c r="CW1112" s="111"/>
      <c r="CX1112" s="111"/>
      <c r="CY1112" s="111"/>
      <c r="CZ1112" s="111"/>
      <c r="DA1112" s="111"/>
      <c r="DB1112" s="111"/>
      <c r="DC1112" s="111"/>
      <c r="DD1112" s="111"/>
      <c r="DE1112" s="111"/>
      <c r="DF1112" s="111"/>
      <c r="DG1112" s="111"/>
      <c r="DH1112" s="111"/>
      <c r="DI1112" s="111"/>
      <c r="DJ1112" s="111"/>
      <c r="DK1112" s="111"/>
      <c r="DL1112" s="111"/>
      <c r="DM1112" s="111"/>
      <c r="DN1112" s="111"/>
      <c r="DO1112" s="111"/>
      <c r="DP1112" s="111"/>
      <c r="DQ1112" s="111"/>
      <c r="DR1112" s="111"/>
      <c r="DS1112" s="111"/>
      <c r="DT1112" s="111"/>
      <c r="DU1112" s="111"/>
      <c r="DV1112" s="111"/>
      <c r="DW1112" s="111"/>
      <c r="DX1112" s="111"/>
      <c r="DY1112" s="111"/>
      <c r="DZ1112" s="111"/>
      <c r="EA1112" s="111"/>
      <c r="EB1112" s="111"/>
      <c r="EC1112" s="111"/>
      <c r="ED1112" s="111"/>
      <c r="EE1112" s="111"/>
      <c r="EF1112" s="111"/>
      <c r="EG1112" s="111"/>
      <c r="EH1112" s="111"/>
      <c r="EI1112" s="111"/>
      <c r="EJ1112" s="111"/>
      <c r="EK1112" s="111"/>
      <c r="EL1112" s="111"/>
      <c r="EM1112" s="111"/>
      <c r="EN1112" s="111"/>
      <c r="EO1112" s="111"/>
      <c r="EP1112" s="111"/>
      <c r="EQ1112" s="111"/>
      <c r="ER1112" s="111"/>
      <c r="ES1112" s="111"/>
      <c r="ET1112" s="111"/>
      <c r="EU1112" s="111"/>
      <c r="EV1112" s="111"/>
      <c r="EW1112" s="111"/>
      <c r="EX1112" s="111"/>
      <c r="EY1112" s="111"/>
      <c r="EZ1112" s="111"/>
      <c r="FA1112" s="111"/>
      <c r="FB1112" s="111"/>
      <c r="FC1112" s="111"/>
      <c r="FD1112" s="111"/>
      <c r="FE1112" s="111"/>
      <c r="FF1112" s="111"/>
      <c r="FG1112" s="111"/>
      <c r="FH1112" s="111"/>
      <c r="FI1112" s="111"/>
      <c r="FJ1112" s="111"/>
      <c r="FK1112" s="111"/>
      <c r="FL1112" s="111"/>
    </row>
    <row r="1113" spans="1:168" s="112" customFormat="1" ht="15.6" customHeight="1" x14ac:dyDescent="0.4">
      <c r="A1113" s="173">
        <v>96</v>
      </c>
      <c r="B1113" s="133" t="s">
        <v>1214</v>
      </c>
      <c r="C1113" s="1" t="s">
        <v>34</v>
      </c>
      <c r="D1113" s="1" t="s">
        <v>1079</v>
      </c>
      <c r="E1113" s="1" t="s">
        <v>1118</v>
      </c>
      <c r="F1113" s="1" t="s">
        <v>32</v>
      </c>
      <c r="G1113" s="3">
        <v>15000</v>
      </c>
      <c r="H1113" s="56">
        <v>0</v>
      </c>
      <c r="I1113" s="5">
        <v>25</v>
      </c>
      <c r="J1113" s="5">
        <f t="shared" si="316"/>
        <v>430.5</v>
      </c>
      <c r="K1113" s="53">
        <f t="shared" si="317"/>
        <v>1065</v>
      </c>
      <c r="L1113" s="53">
        <f t="shared" si="315"/>
        <v>172.5</v>
      </c>
      <c r="M1113" s="5">
        <f t="shared" si="318"/>
        <v>456</v>
      </c>
      <c r="N1113" s="53">
        <f t="shared" si="319"/>
        <v>1063.5</v>
      </c>
      <c r="O1113" s="6">
        <v>0</v>
      </c>
      <c r="P1113" s="5">
        <f t="shared" si="320"/>
        <v>3187.5</v>
      </c>
      <c r="Q1113" s="5">
        <f t="shared" si="321"/>
        <v>911.5</v>
      </c>
      <c r="R1113" s="5">
        <f t="shared" si="322"/>
        <v>2301</v>
      </c>
      <c r="S1113" s="55">
        <f t="shared" si="323"/>
        <v>14088.5</v>
      </c>
      <c r="T1113" s="1">
        <v>111</v>
      </c>
      <c r="U1113" s="111"/>
      <c r="V1113" s="111"/>
      <c r="W1113" s="111"/>
      <c r="X1113" s="111"/>
      <c r="Y1113" s="111"/>
      <c r="Z1113" s="111"/>
      <c r="AA1113" s="111"/>
      <c r="AB1113" s="111"/>
      <c r="AC1113" s="111"/>
      <c r="AD1113" s="111"/>
      <c r="AE1113" s="111"/>
      <c r="AF1113" s="111"/>
      <c r="AG1113" s="111"/>
      <c r="AH1113" s="111"/>
      <c r="AI1113" s="111"/>
      <c r="AJ1113" s="111"/>
      <c r="AK1113" s="111"/>
      <c r="AL1113" s="111"/>
      <c r="AM1113" s="111"/>
      <c r="AN1113" s="111"/>
      <c r="AO1113" s="111"/>
      <c r="AP1113" s="111"/>
      <c r="AQ1113" s="111"/>
      <c r="AR1113" s="111"/>
      <c r="AS1113" s="111"/>
      <c r="AT1113" s="111"/>
      <c r="AU1113" s="111"/>
      <c r="AV1113" s="111"/>
      <c r="AW1113" s="111"/>
      <c r="AX1113" s="111"/>
      <c r="AY1113" s="111"/>
      <c r="AZ1113" s="111"/>
      <c r="BA1113" s="111"/>
      <c r="BB1113" s="111"/>
      <c r="BC1113" s="111"/>
      <c r="BD1113" s="111"/>
      <c r="BE1113" s="111"/>
      <c r="BF1113" s="111"/>
      <c r="BG1113" s="111"/>
      <c r="BH1113" s="111"/>
      <c r="BI1113" s="111"/>
      <c r="BJ1113" s="111"/>
      <c r="BK1113" s="111"/>
      <c r="BL1113" s="111"/>
      <c r="BM1113" s="111"/>
      <c r="BN1113" s="111"/>
      <c r="BO1113" s="111"/>
      <c r="BP1113" s="111"/>
      <c r="BQ1113" s="111"/>
      <c r="BR1113" s="111"/>
      <c r="BS1113" s="111"/>
      <c r="BT1113" s="111"/>
      <c r="BU1113" s="111"/>
      <c r="BV1113" s="111"/>
      <c r="BW1113" s="111"/>
      <c r="BX1113" s="111"/>
      <c r="BY1113" s="111"/>
      <c r="BZ1113" s="111"/>
      <c r="CA1113" s="111"/>
      <c r="CB1113" s="111"/>
      <c r="CC1113" s="111"/>
      <c r="CD1113" s="111"/>
      <c r="CE1113" s="111"/>
      <c r="CF1113" s="111"/>
      <c r="CG1113" s="111"/>
      <c r="CH1113" s="111"/>
      <c r="CI1113" s="111"/>
      <c r="CJ1113" s="111"/>
      <c r="CK1113" s="111"/>
      <c r="CL1113" s="111"/>
      <c r="CM1113" s="111"/>
      <c r="CN1113" s="111"/>
      <c r="CO1113" s="111"/>
      <c r="CP1113" s="111"/>
      <c r="CQ1113" s="111"/>
      <c r="CR1113" s="111"/>
      <c r="CS1113" s="111"/>
      <c r="CT1113" s="111"/>
      <c r="CU1113" s="111"/>
      <c r="CV1113" s="111"/>
      <c r="CW1113" s="111"/>
      <c r="CX1113" s="111"/>
      <c r="CY1113" s="111"/>
      <c r="CZ1113" s="111"/>
      <c r="DA1113" s="111"/>
      <c r="DB1113" s="111"/>
      <c r="DC1113" s="111"/>
      <c r="DD1113" s="111"/>
      <c r="DE1113" s="111"/>
      <c r="DF1113" s="111"/>
      <c r="DG1113" s="111"/>
      <c r="DH1113" s="111"/>
      <c r="DI1113" s="111"/>
      <c r="DJ1113" s="111"/>
      <c r="DK1113" s="111"/>
      <c r="DL1113" s="111"/>
      <c r="DM1113" s="111"/>
      <c r="DN1113" s="111"/>
      <c r="DO1113" s="111"/>
      <c r="DP1113" s="111"/>
      <c r="DQ1113" s="111"/>
      <c r="DR1113" s="111"/>
      <c r="DS1113" s="111"/>
      <c r="DT1113" s="111"/>
      <c r="DU1113" s="111"/>
      <c r="DV1113" s="111"/>
      <c r="DW1113" s="111"/>
      <c r="DX1113" s="111"/>
      <c r="DY1113" s="111"/>
      <c r="DZ1113" s="111"/>
      <c r="EA1113" s="111"/>
      <c r="EB1113" s="111"/>
      <c r="EC1113" s="111"/>
      <c r="ED1113" s="111"/>
      <c r="EE1113" s="111"/>
      <c r="EF1113" s="111"/>
      <c r="EG1113" s="111"/>
      <c r="EH1113" s="111"/>
      <c r="EI1113" s="111"/>
      <c r="EJ1113" s="111"/>
      <c r="EK1113" s="111"/>
      <c r="EL1113" s="111"/>
      <c r="EM1113" s="111"/>
      <c r="EN1113" s="111"/>
      <c r="EO1113" s="111"/>
      <c r="EP1113" s="111"/>
      <c r="EQ1113" s="111"/>
      <c r="ER1113" s="111"/>
      <c r="ES1113" s="111"/>
      <c r="ET1113" s="111"/>
      <c r="EU1113" s="111"/>
      <c r="EV1113" s="111"/>
      <c r="EW1113" s="111"/>
      <c r="EX1113" s="111"/>
      <c r="EY1113" s="111"/>
      <c r="EZ1113" s="111"/>
      <c r="FA1113" s="111"/>
      <c r="FB1113" s="111"/>
      <c r="FC1113" s="111"/>
      <c r="FD1113" s="111"/>
      <c r="FE1113" s="111"/>
      <c r="FF1113" s="111"/>
      <c r="FG1113" s="111"/>
      <c r="FH1113" s="111"/>
      <c r="FI1113" s="111"/>
      <c r="FJ1113" s="111"/>
      <c r="FK1113" s="111"/>
      <c r="FL1113" s="111"/>
    </row>
    <row r="1114" spans="1:168" s="112" customFormat="1" ht="15.6" customHeight="1" x14ac:dyDescent="0.4">
      <c r="A1114" s="173">
        <v>97</v>
      </c>
      <c r="B1114" s="2" t="s">
        <v>1215</v>
      </c>
      <c r="C1114" s="1" t="s">
        <v>34</v>
      </c>
      <c r="D1114" s="1" t="s">
        <v>1079</v>
      </c>
      <c r="E1114" s="1" t="s">
        <v>1118</v>
      </c>
      <c r="F1114" s="1" t="s">
        <v>32</v>
      </c>
      <c r="G1114" s="3">
        <v>15000</v>
      </c>
      <c r="H1114" s="56">
        <v>0</v>
      </c>
      <c r="I1114" s="5">
        <v>25</v>
      </c>
      <c r="J1114" s="5">
        <f t="shared" si="316"/>
        <v>430.5</v>
      </c>
      <c r="K1114" s="53">
        <f t="shared" si="317"/>
        <v>1065</v>
      </c>
      <c r="L1114" s="53">
        <f t="shared" si="315"/>
        <v>172.5</v>
      </c>
      <c r="M1114" s="5">
        <f t="shared" si="318"/>
        <v>456</v>
      </c>
      <c r="N1114" s="53">
        <f t="shared" si="319"/>
        <v>1063.5</v>
      </c>
      <c r="O1114" s="6">
        <v>0</v>
      </c>
      <c r="P1114" s="5">
        <f t="shared" si="320"/>
        <v>3187.5</v>
      </c>
      <c r="Q1114" s="5">
        <f t="shared" si="321"/>
        <v>911.5</v>
      </c>
      <c r="R1114" s="5">
        <f t="shared" si="322"/>
        <v>2301</v>
      </c>
      <c r="S1114" s="55">
        <f t="shared" si="323"/>
        <v>14088.5</v>
      </c>
      <c r="T1114" s="1">
        <v>111</v>
      </c>
      <c r="U1114" s="111"/>
      <c r="V1114" s="111"/>
      <c r="W1114" s="111"/>
      <c r="X1114" s="111"/>
      <c r="Y1114" s="111"/>
      <c r="Z1114" s="111"/>
      <c r="AA1114" s="111"/>
      <c r="AB1114" s="111"/>
      <c r="AC1114" s="111"/>
      <c r="AD1114" s="111"/>
      <c r="AE1114" s="111"/>
      <c r="AF1114" s="111"/>
      <c r="AG1114" s="111"/>
      <c r="AH1114" s="111"/>
      <c r="AI1114" s="111"/>
      <c r="AJ1114" s="111"/>
      <c r="AK1114" s="111"/>
      <c r="AL1114" s="111"/>
      <c r="AM1114" s="111"/>
      <c r="AN1114" s="111"/>
      <c r="AO1114" s="111"/>
      <c r="AP1114" s="111"/>
      <c r="AQ1114" s="111"/>
      <c r="AR1114" s="111"/>
      <c r="AS1114" s="111"/>
      <c r="AT1114" s="111"/>
      <c r="AU1114" s="111"/>
      <c r="AV1114" s="111"/>
      <c r="AW1114" s="111"/>
      <c r="AX1114" s="111"/>
      <c r="AY1114" s="111"/>
      <c r="AZ1114" s="111"/>
      <c r="BA1114" s="111"/>
      <c r="BB1114" s="111"/>
      <c r="BC1114" s="111"/>
      <c r="BD1114" s="111"/>
      <c r="BE1114" s="111"/>
      <c r="BF1114" s="111"/>
      <c r="BG1114" s="111"/>
      <c r="BH1114" s="111"/>
      <c r="BI1114" s="111"/>
      <c r="BJ1114" s="111"/>
      <c r="BK1114" s="111"/>
      <c r="BL1114" s="111"/>
      <c r="BM1114" s="111"/>
      <c r="BN1114" s="111"/>
      <c r="BO1114" s="111"/>
      <c r="BP1114" s="111"/>
      <c r="BQ1114" s="111"/>
      <c r="BR1114" s="111"/>
      <c r="BS1114" s="111"/>
      <c r="BT1114" s="111"/>
      <c r="BU1114" s="111"/>
      <c r="BV1114" s="111"/>
      <c r="BW1114" s="111"/>
      <c r="BX1114" s="111"/>
      <c r="BY1114" s="111"/>
      <c r="BZ1114" s="111"/>
      <c r="CA1114" s="111"/>
      <c r="CB1114" s="111"/>
      <c r="CC1114" s="111"/>
      <c r="CD1114" s="111"/>
      <c r="CE1114" s="111"/>
      <c r="CF1114" s="111"/>
      <c r="CG1114" s="111"/>
      <c r="CH1114" s="111"/>
      <c r="CI1114" s="111"/>
      <c r="CJ1114" s="111"/>
      <c r="CK1114" s="111"/>
      <c r="CL1114" s="111"/>
      <c r="CM1114" s="111"/>
      <c r="CN1114" s="111"/>
      <c r="CO1114" s="111"/>
      <c r="CP1114" s="111"/>
      <c r="CQ1114" s="111"/>
      <c r="CR1114" s="111"/>
      <c r="CS1114" s="111"/>
      <c r="CT1114" s="111"/>
      <c r="CU1114" s="111"/>
      <c r="CV1114" s="111"/>
      <c r="CW1114" s="111"/>
      <c r="CX1114" s="111"/>
      <c r="CY1114" s="111"/>
      <c r="CZ1114" s="111"/>
      <c r="DA1114" s="111"/>
      <c r="DB1114" s="111"/>
      <c r="DC1114" s="111"/>
      <c r="DD1114" s="111"/>
      <c r="DE1114" s="111"/>
      <c r="DF1114" s="111"/>
      <c r="DG1114" s="111"/>
      <c r="DH1114" s="111"/>
      <c r="DI1114" s="111"/>
      <c r="DJ1114" s="111"/>
      <c r="DK1114" s="111"/>
      <c r="DL1114" s="111"/>
      <c r="DM1114" s="111"/>
      <c r="DN1114" s="111"/>
      <c r="DO1114" s="111"/>
      <c r="DP1114" s="111"/>
      <c r="DQ1114" s="111"/>
      <c r="DR1114" s="111"/>
      <c r="DS1114" s="111"/>
      <c r="DT1114" s="111"/>
      <c r="DU1114" s="111"/>
      <c r="DV1114" s="111"/>
      <c r="DW1114" s="111"/>
      <c r="DX1114" s="111"/>
      <c r="DY1114" s="111"/>
      <c r="DZ1114" s="111"/>
      <c r="EA1114" s="111"/>
      <c r="EB1114" s="111"/>
      <c r="EC1114" s="111"/>
      <c r="ED1114" s="111"/>
      <c r="EE1114" s="111"/>
      <c r="EF1114" s="111"/>
      <c r="EG1114" s="111"/>
      <c r="EH1114" s="111"/>
      <c r="EI1114" s="111"/>
      <c r="EJ1114" s="111"/>
      <c r="EK1114" s="111"/>
      <c r="EL1114" s="111"/>
      <c r="EM1114" s="111"/>
      <c r="EN1114" s="111"/>
      <c r="EO1114" s="111"/>
      <c r="EP1114" s="111"/>
      <c r="EQ1114" s="111"/>
      <c r="ER1114" s="111"/>
      <c r="ES1114" s="111"/>
      <c r="ET1114" s="111"/>
      <c r="EU1114" s="111"/>
      <c r="EV1114" s="111"/>
      <c r="EW1114" s="111"/>
      <c r="EX1114" s="111"/>
      <c r="EY1114" s="111"/>
      <c r="EZ1114" s="111"/>
      <c r="FA1114" s="111"/>
      <c r="FB1114" s="111"/>
      <c r="FC1114" s="111"/>
      <c r="FD1114" s="111"/>
      <c r="FE1114" s="111"/>
      <c r="FF1114" s="111"/>
      <c r="FG1114" s="111"/>
      <c r="FH1114" s="111"/>
      <c r="FI1114" s="111"/>
      <c r="FJ1114" s="111"/>
      <c r="FK1114" s="111"/>
      <c r="FL1114" s="111"/>
    </row>
    <row r="1115" spans="1:168" s="112" customFormat="1" ht="15.6" customHeight="1" x14ac:dyDescent="0.4">
      <c r="A1115" s="173">
        <v>98</v>
      </c>
      <c r="B1115" s="2" t="s">
        <v>1216</v>
      </c>
      <c r="C1115" s="1" t="s">
        <v>34</v>
      </c>
      <c r="D1115" s="1" t="s">
        <v>1079</v>
      </c>
      <c r="E1115" s="1" t="s">
        <v>1118</v>
      </c>
      <c r="F1115" s="1" t="s">
        <v>32</v>
      </c>
      <c r="G1115" s="3">
        <v>15000</v>
      </c>
      <c r="H1115" s="56">
        <v>0</v>
      </c>
      <c r="I1115" s="5">
        <v>25</v>
      </c>
      <c r="J1115" s="5">
        <f t="shared" si="316"/>
        <v>430.5</v>
      </c>
      <c r="K1115" s="53">
        <f t="shared" si="317"/>
        <v>1065</v>
      </c>
      <c r="L1115" s="53">
        <f t="shared" ref="L1115:L1154" si="324">+G1115*1.15%</f>
        <v>172.5</v>
      </c>
      <c r="M1115" s="5">
        <f t="shared" si="318"/>
        <v>456</v>
      </c>
      <c r="N1115" s="53">
        <f t="shared" si="319"/>
        <v>1063.5</v>
      </c>
      <c r="O1115" s="6">
        <v>1587.38</v>
      </c>
      <c r="P1115" s="5">
        <f t="shared" si="320"/>
        <v>3187.5</v>
      </c>
      <c r="Q1115" s="5">
        <f t="shared" si="321"/>
        <v>2498.88</v>
      </c>
      <c r="R1115" s="5">
        <f t="shared" si="322"/>
        <v>2301</v>
      </c>
      <c r="S1115" s="55">
        <f t="shared" si="323"/>
        <v>12501.119999999999</v>
      </c>
      <c r="T1115" s="1">
        <v>111</v>
      </c>
      <c r="U1115" s="111"/>
      <c r="V1115" s="111"/>
      <c r="W1115" s="111"/>
      <c r="X1115" s="111"/>
      <c r="Y1115" s="111"/>
      <c r="Z1115" s="111"/>
      <c r="AA1115" s="111"/>
      <c r="AB1115" s="111"/>
      <c r="AC1115" s="111"/>
      <c r="AD1115" s="111"/>
      <c r="AE1115" s="111"/>
      <c r="AF1115" s="111"/>
      <c r="AG1115" s="111"/>
      <c r="AH1115" s="111"/>
      <c r="AI1115" s="111"/>
      <c r="AJ1115" s="111"/>
      <c r="AK1115" s="111"/>
      <c r="AL1115" s="111"/>
      <c r="AM1115" s="111"/>
      <c r="AN1115" s="111"/>
      <c r="AO1115" s="111"/>
      <c r="AP1115" s="111"/>
      <c r="AQ1115" s="111"/>
      <c r="AR1115" s="111"/>
      <c r="AS1115" s="111"/>
      <c r="AT1115" s="111"/>
      <c r="AU1115" s="111"/>
      <c r="AV1115" s="111"/>
      <c r="AW1115" s="111"/>
      <c r="AX1115" s="111"/>
      <c r="AY1115" s="111"/>
      <c r="AZ1115" s="111"/>
      <c r="BA1115" s="111"/>
      <c r="BB1115" s="111"/>
      <c r="BC1115" s="111"/>
      <c r="BD1115" s="111"/>
      <c r="BE1115" s="111"/>
      <c r="BF1115" s="111"/>
      <c r="BG1115" s="111"/>
      <c r="BH1115" s="111"/>
      <c r="BI1115" s="111"/>
      <c r="BJ1115" s="111"/>
      <c r="BK1115" s="111"/>
      <c r="BL1115" s="111"/>
      <c r="BM1115" s="111"/>
      <c r="BN1115" s="111"/>
      <c r="BO1115" s="111"/>
      <c r="BP1115" s="111"/>
      <c r="BQ1115" s="111"/>
      <c r="BR1115" s="111"/>
      <c r="BS1115" s="111"/>
      <c r="BT1115" s="111"/>
      <c r="BU1115" s="111"/>
      <c r="BV1115" s="111"/>
      <c r="BW1115" s="111"/>
      <c r="BX1115" s="111"/>
      <c r="BY1115" s="111"/>
      <c r="BZ1115" s="111"/>
      <c r="CA1115" s="111"/>
      <c r="CB1115" s="111"/>
      <c r="CC1115" s="111"/>
      <c r="CD1115" s="111"/>
      <c r="CE1115" s="111"/>
      <c r="CF1115" s="111"/>
      <c r="CG1115" s="111"/>
      <c r="CH1115" s="111"/>
      <c r="CI1115" s="111"/>
      <c r="CJ1115" s="111"/>
      <c r="CK1115" s="111"/>
      <c r="CL1115" s="111"/>
      <c r="CM1115" s="111"/>
      <c r="CN1115" s="111"/>
      <c r="CO1115" s="111"/>
      <c r="CP1115" s="111"/>
      <c r="CQ1115" s="111"/>
      <c r="CR1115" s="111"/>
      <c r="CS1115" s="111"/>
      <c r="CT1115" s="111"/>
      <c r="CU1115" s="111"/>
      <c r="CV1115" s="111"/>
      <c r="CW1115" s="111"/>
      <c r="CX1115" s="111"/>
      <c r="CY1115" s="111"/>
      <c r="CZ1115" s="111"/>
      <c r="DA1115" s="111"/>
      <c r="DB1115" s="111"/>
      <c r="DC1115" s="111"/>
      <c r="DD1115" s="111"/>
      <c r="DE1115" s="111"/>
      <c r="DF1115" s="111"/>
      <c r="DG1115" s="111"/>
      <c r="DH1115" s="111"/>
      <c r="DI1115" s="111"/>
      <c r="DJ1115" s="111"/>
      <c r="DK1115" s="111"/>
      <c r="DL1115" s="111"/>
      <c r="DM1115" s="111"/>
      <c r="DN1115" s="111"/>
      <c r="DO1115" s="111"/>
      <c r="DP1115" s="111"/>
      <c r="DQ1115" s="111"/>
      <c r="DR1115" s="111"/>
      <c r="DS1115" s="111"/>
      <c r="DT1115" s="111"/>
      <c r="DU1115" s="111"/>
      <c r="DV1115" s="111"/>
      <c r="DW1115" s="111"/>
      <c r="DX1115" s="111"/>
      <c r="DY1115" s="111"/>
      <c r="DZ1115" s="111"/>
      <c r="EA1115" s="111"/>
      <c r="EB1115" s="111"/>
      <c r="EC1115" s="111"/>
      <c r="ED1115" s="111"/>
      <c r="EE1115" s="111"/>
      <c r="EF1115" s="111"/>
      <c r="EG1115" s="111"/>
      <c r="EH1115" s="111"/>
      <c r="EI1115" s="111"/>
      <c r="EJ1115" s="111"/>
      <c r="EK1115" s="111"/>
      <c r="EL1115" s="111"/>
      <c r="EM1115" s="111"/>
      <c r="EN1115" s="111"/>
      <c r="EO1115" s="111"/>
      <c r="EP1115" s="111"/>
      <c r="EQ1115" s="111"/>
      <c r="ER1115" s="111"/>
      <c r="ES1115" s="111"/>
      <c r="ET1115" s="111"/>
      <c r="EU1115" s="111"/>
      <c r="EV1115" s="111"/>
      <c r="EW1115" s="111"/>
      <c r="EX1115" s="111"/>
      <c r="EY1115" s="111"/>
      <c r="EZ1115" s="111"/>
      <c r="FA1115" s="111"/>
      <c r="FB1115" s="111"/>
      <c r="FC1115" s="111"/>
      <c r="FD1115" s="111"/>
      <c r="FE1115" s="111"/>
      <c r="FF1115" s="111"/>
      <c r="FG1115" s="111"/>
      <c r="FH1115" s="111"/>
      <c r="FI1115" s="111"/>
      <c r="FJ1115" s="111"/>
      <c r="FK1115" s="111"/>
      <c r="FL1115" s="111"/>
    </row>
    <row r="1116" spans="1:168" s="112" customFormat="1" ht="15.6" customHeight="1" x14ac:dyDescent="0.4">
      <c r="A1116" s="173">
        <v>99</v>
      </c>
      <c r="B1116" s="133" t="s">
        <v>1217</v>
      </c>
      <c r="C1116" s="1" t="s">
        <v>34</v>
      </c>
      <c r="D1116" s="1" t="s">
        <v>1079</v>
      </c>
      <c r="E1116" s="1" t="s">
        <v>1118</v>
      </c>
      <c r="F1116" s="1" t="s">
        <v>32</v>
      </c>
      <c r="G1116" s="3">
        <v>15000</v>
      </c>
      <c r="H1116" s="56">
        <v>0</v>
      </c>
      <c r="I1116" s="5">
        <v>25</v>
      </c>
      <c r="J1116" s="5">
        <f t="shared" si="316"/>
        <v>430.5</v>
      </c>
      <c r="K1116" s="53">
        <f t="shared" si="317"/>
        <v>1065</v>
      </c>
      <c r="L1116" s="53">
        <f t="shared" si="324"/>
        <v>172.5</v>
      </c>
      <c r="M1116" s="5">
        <f t="shared" si="318"/>
        <v>456</v>
      </c>
      <c r="N1116" s="53">
        <f t="shared" si="319"/>
        <v>1063.5</v>
      </c>
      <c r="O1116" s="6">
        <v>0</v>
      </c>
      <c r="P1116" s="5">
        <f t="shared" si="320"/>
        <v>3187.5</v>
      </c>
      <c r="Q1116" s="5">
        <f t="shared" si="321"/>
        <v>911.5</v>
      </c>
      <c r="R1116" s="5">
        <f t="shared" si="322"/>
        <v>2301</v>
      </c>
      <c r="S1116" s="55">
        <f t="shared" si="323"/>
        <v>14088.5</v>
      </c>
      <c r="T1116" s="1">
        <v>111</v>
      </c>
      <c r="U1116" s="111"/>
      <c r="V1116" s="111"/>
      <c r="W1116" s="111"/>
      <c r="X1116" s="111"/>
      <c r="Y1116" s="111"/>
      <c r="Z1116" s="111"/>
      <c r="AA1116" s="111"/>
      <c r="AB1116" s="111"/>
      <c r="AC1116" s="111"/>
      <c r="AD1116" s="111"/>
      <c r="AE1116" s="111"/>
      <c r="AF1116" s="111"/>
      <c r="AG1116" s="111"/>
      <c r="AH1116" s="111"/>
      <c r="AI1116" s="111"/>
      <c r="AJ1116" s="111"/>
      <c r="AK1116" s="111"/>
      <c r="AL1116" s="111"/>
      <c r="AM1116" s="111"/>
      <c r="AN1116" s="111"/>
      <c r="AO1116" s="111"/>
      <c r="AP1116" s="111"/>
      <c r="AQ1116" s="111"/>
      <c r="AR1116" s="111"/>
      <c r="AS1116" s="111"/>
      <c r="AT1116" s="111"/>
      <c r="AU1116" s="111"/>
      <c r="AV1116" s="111"/>
      <c r="AW1116" s="111"/>
      <c r="AX1116" s="111"/>
      <c r="AY1116" s="111"/>
      <c r="AZ1116" s="111"/>
      <c r="BA1116" s="111"/>
      <c r="BB1116" s="111"/>
      <c r="BC1116" s="111"/>
      <c r="BD1116" s="111"/>
      <c r="BE1116" s="111"/>
      <c r="BF1116" s="111"/>
      <c r="BG1116" s="111"/>
      <c r="BH1116" s="111"/>
      <c r="BI1116" s="111"/>
      <c r="BJ1116" s="111"/>
      <c r="BK1116" s="111"/>
      <c r="BL1116" s="111"/>
      <c r="BM1116" s="111"/>
      <c r="BN1116" s="111"/>
      <c r="BO1116" s="111"/>
      <c r="BP1116" s="111"/>
      <c r="BQ1116" s="111"/>
      <c r="BR1116" s="111"/>
      <c r="BS1116" s="111"/>
      <c r="BT1116" s="111"/>
      <c r="BU1116" s="111"/>
      <c r="BV1116" s="111"/>
      <c r="BW1116" s="111"/>
      <c r="BX1116" s="111"/>
      <c r="BY1116" s="111"/>
      <c r="BZ1116" s="111"/>
      <c r="CA1116" s="111"/>
      <c r="CB1116" s="111"/>
      <c r="CC1116" s="111"/>
      <c r="CD1116" s="111"/>
      <c r="CE1116" s="111"/>
      <c r="CF1116" s="111"/>
      <c r="CG1116" s="111"/>
      <c r="CH1116" s="111"/>
      <c r="CI1116" s="111"/>
      <c r="CJ1116" s="111"/>
      <c r="CK1116" s="111"/>
      <c r="CL1116" s="111"/>
      <c r="CM1116" s="111"/>
      <c r="CN1116" s="111"/>
      <c r="CO1116" s="111"/>
      <c r="CP1116" s="111"/>
      <c r="CQ1116" s="111"/>
      <c r="CR1116" s="111"/>
      <c r="CS1116" s="111"/>
      <c r="CT1116" s="111"/>
      <c r="CU1116" s="111"/>
      <c r="CV1116" s="111"/>
      <c r="CW1116" s="111"/>
      <c r="CX1116" s="111"/>
      <c r="CY1116" s="111"/>
      <c r="CZ1116" s="111"/>
      <c r="DA1116" s="111"/>
      <c r="DB1116" s="111"/>
      <c r="DC1116" s="111"/>
      <c r="DD1116" s="111"/>
      <c r="DE1116" s="111"/>
      <c r="DF1116" s="111"/>
      <c r="DG1116" s="111"/>
      <c r="DH1116" s="111"/>
      <c r="DI1116" s="111"/>
      <c r="DJ1116" s="111"/>
      <c r="DK1116" s="111"/>
      <c r="DL1116" s="111"/>
      <c r="DM1116" s="111"/>
      <c r="DN1116" s="111"/>
      <c r="DO1116" s="111"/>
      <c r="DP1116" s="111"/>
      <c r="DQ1116" s="111"/>
      <c r="DR1116" s="111"/>
      <c r="DS1116" s="111"/>
      <c r="DT1116" s="111"/>
      <c r="DU1116" s="111"/>
      <c r="DV1116" s="111"/>
      <c r="DW1116" s="111"/>
      <c r="DX1116" s="111"/>
      <c r="DY1116" s="111"/>
      <c r="DZ1116" s="111"/>
      <c r="EA1116" s="111"/>
      <c r="EB1116" s="111"/>
      <c r="EC1116" s="111"/>
      <c r="ED1116" s="111"/>
      <c r="EE1116" s="111"/>
      <c r="EF1116" s="111"/>
      <c r="EG1116" s="111"/>
      <c r="EH1116" s="111"/>
      <c r="EI1116" s="111"/>
      <c r="EJ1116" s="111"/>
      <c r="EK1116" s="111"/>
      <c r="EL1116" s="111"/>
      <c r="EM1116" s="111"/>
      <c r="EN1116" s="111"/>
      <c r="EO1116" s="111"/>
      <c r="EP1116" s="111"/>
      <c r="EQ1116" s="111"/>
      <c r="ER1116" s="111"/>
      <c r="ES1116" s="111"/>
      <c r="ET1116" s="111"/>
      <c r="EU1116" s="111"/>
      <c r="EV1116" s="111"/>
      <c r="EW1116" s="111"/>
      <c r="EX1116" s="111"/>
      <c r="EY1116" s="111"/>
      <c r="EZ1116" s="111"/>
      <c r="FA1116" s="111"/>
      <c r="FB1116" s="111"/>
      <c r="FC1116" s="111"/>
      <c r="FD1116" s="111"/>
      <c r="FE1116" s="111"/>
      <c r="FF1116" s="111"/>
      <c r="FG1116" s="111"/>
      <c r="FH1116" s="111"/>
      <c r="FI1116" s="111"/>
      <c r="FJ1116" s="111"/>
      <c r="FK1116" s="111"/>
      <c r="FL1116" s="111"/>
    </row>
    <row r="1117" spans="1:168" s="112" customFormat="1" ht="15.6" customHeight="1" x14ac:dyDescent="0.4">
      <c r="A1117" s="173">
        <v>100</v>
      </c>
      <c r="B1117" s="2" t="s">
        <v>1218</v>
      </c>
      <c r="C1117" s="1" t="s">
        <v>34</v>
      </c>
      <c r="D1117" s="1" t="s">
        <v>1079</v>
      </c>
      <c r="E1117" s="1" t="s">
        <v>1118</v>
      </c>
      <c r="F1117" s="1" t="s">
        <v>32</v>
      </c>
      <c r="G1117" s="3">
        <v>15000</v>
      </c>
      <c r="H1117" s="56">
        <v>0</v>
      </c>
      <c r="I1117" s="5">
        <v>25</v>
      </c>
      <c r="J1117" s="5">
        <f t="shared" si="316"/>
        <v>430.5</v>
      </c>
      <c r="K1117" s="53">
        <f t="shared" si="317"/>
        <v>1065</v>
      </c>
      <c r="L1117" s="53">
        <f t="shared" si="324"/>
        <v>172.5</v>
      </c>
      <c r="M1117" s="5">
        <f t="shared" si="318"/>
        <v>456</v>
      </c>
      <c r="N1117" s="53">
        <f t="shared" si="319"/>
        <v>1063.5</v>
      </c>
      <c r="O1117" s="6">
        <v>0</v>
      </c>
      <c r="P1117" s="5">
        <f t="shared" si="320"/>
        <v>3187.5</v>
      </c>
      <c r="Q1117" s="5">
        <f t="shared" si="321"/>
        <v>911.5</v>
      </c>
      <c r="R1117" s="5">
        <f t="shared" si="322"/>
        <v>2301</v>
      </c>
      <c r="S1117" s="55">
        <f t="shared" si="323"/>
        <v>14088.5</v>
      </c>
      <c r="T1117" s="1">
        <v>111</v>
      </c>
      <c r="U1117" s="111"/>
      <c r="V1117" s="111"/>
      <c r="W1117" s="111"/>
      <c r="X1117" s="111"/>
      <c r="Y1117" s="111"/>
      <c r="Z1117" s="111"/>
      <c r="AA1117" s="111"/>
      <c r="AB1117" s="111"/>
      <c r="AC1117" s="111"/>
      <c r="AD1117" s="111"/>
      <c r="AE1117" s="111"/>
      <c r="AF1117" s="111"/>
      <c r="AG1117" s="111"/>
      <c r="AH1117" s="111"/>
      <c r="AI1117" s="111"/>
      <c r="AJ1117" s="111"/>
      <c r="AK1117" s="111"/>
      <c r="AL1117" s="111"/>
      <c r="AM1117" s="111"/>
      <c r="AN1117" s="111"/>
      <c r="AO1117" s="111"/>
      <c r="AP1117" s="111"/>
      <c r="AQ1117" s="111"/>
      <c r="AR1117" s="111"/>
      <c r="AS1117" s="111"/>
      <c r="AT1117" s="111"/>
      <c r="AU1117" s="111"/>
      <c r="AV1117" s="111"/>
      <c r="AW1117" s="111"/>
      <c r="AX1117" s="111"/>
      <c r="AY1117" s="111"/>
      <c r="AZ1117" s="111"/>
      <c r="BA1117" s="111"/>
      <c r="BB1117" s="111"/>
      <c r="BC1117" s="111"/>
      <c r="BD1117" s="111"/>
      <c r="BE1117" s="111"/>
      <c r="BF1117" s="111"/>
      <c r="BG1117" s="111"/>
      <c r="BH1117" s="111"/>
      <c r="BI1117" s="111"/>
      <c r="BJ1117" s="111"/>
      <c r="BK1117" s="111"/>
      <c r="BL1117" s="111"/>
      <c r="BM1117" s="111"/>
      <c r="BN1117" s="111"/>
      <c r="BO1117" s="111"/>
      <c r="BP1117" s="111"/>
      <c r="BQ1117" s="111"/>
      <c r="BR1117" s="111"/>
      <c r="BS1117" s="111"/>
      <c r="BT1117" s="111"/>
      <c r="BU1117" s="111"/>
      <c r="BV1117" s="111"/>
      <c r="BW1117" s="111"/>
      <c r="BX1117" s="111"/>
      <c r="BY1117" s="111"/>
      <c r="BZ1117" s="111"/>
      <c r="CA1117" s="111"/>
      <c r="CB1117" s="111"/>
      <c r="CC1117" s="111"/>
      <c r="CD1117" s="111"/>
      <c r="CE1117" s="111"/>
      <c r="CF1117" s="111"/>
      <c r="CG1117" s="111"/>
      <c r="CH1117" s="111"/>
      <c r="CI1117" s="111"/>
      <c r="CJ1117" s="111"/>
      <c r="CK1117" s="111"/>
      <c r="CL1117" s="111"/>
      <c r="CM1117" s="111"/>
      <c r="CN1117" s="111"/>
      <c r="CO1117" s="111"/>
      <c r="CP1117" s="111"/>
      <c r="CQ1117" s="111"/>
      <c r="CR1117" s="111"/>
      <c r="CS1117" s="111"/>
      <c r="CT1117" s="111"/>
      <c r="CU1117" s="111"/>
      <c r="CV1117" s="111"/>
      <c r="CW1117" s="111"/>
      <c r="CX1117" s="111"/>
      <c r="CY1117" s="111"/>
      <c r="CZ1117" s="111"/>
      <c r="DA1117" s="111"/>
      <c r="DB1117" s="111"/>
      <c r="DC1117" s="111"/>
      <c r="DD1117" s="111"/>
      <c r="DE1117" s="111"/>
      <c r="DF1117" s="111"/>
      <c r="DG1117" s="111"/>
      <c r="DH1117" s="111"/>
      <c r="DI1117" s="111"/>
      <c r="DJ1117" s="111"/>
      <c r="DK1117" s="111"/>
      <c r="DL1117" s="111"/>
      <c r="DM1117" s="111"/>
      <c r="DN1117" s="111"/>
      <c r="DO1117" s="111"/>
      <c r="DP1117" s="111"/>
      <c r="DQ1117" s="111"/>
      <c r="DR1117" s="111"/>
      <c r="DS1117" s="111"/>
      <c r="DT1117" s="111"/>
      <c r="DU1117" s="111"/>
      <c r="DV1117" s="111"/>
      <c r="DW1117" s="111"/>
      <c r="DX1117" s="111"/>
      <c r="DY1117" s="111"/>
      <c r="DZ1117" s="111"/>
      <c r="EA1117" s="111"/>
      <c r="EB1117" s="111"/>
      <c r="EC1117" s="111"/>
      <c r="ED1117" s="111"/>
      <c r="EE1117" s="111"/>
      <c r="EF1117" s="111"/>
      <c r="EG1117" s="111"/>
      <c r="EH1117" s="111"/>
      <c r="EI1117" s="111"/>
      <c r="EJ1117" s="111"/>
      <c r="EK1117" s="111"/>
      <c r="EL1117" s="111"/>
      <c r="EM1117" s="111"/>
      <c r="EN1117" s="111"/>
      <c r="EO1117" s="111"/>
      <c r="EP1117" s="111"/>
      <c r="EQ1117" s="111"/>
      <c r="ER1117" s="111"/>
      <c r="ES1117" s="111"/>
      <c r="ET1117" s="111"/>
      <c r="EU1117" s="111"/>
      <c r="EV1117" s="111"/>
      <c r="EW1117" s="111"/>
      <c r="EX1117" s="111"/>
      <c r="EY1117" s="111"/>
      <c r="EZ1117" s="111"/>
      <c r="FA1117" s="111"/>
      <c r="FB1117" s="111"/>
      <c r="FC1117" s="111"/>
      <c r="FD1117" s="111"/>
      <c r="FE1117" s="111"/>
      <c r="FF1117" s="111"/>
      <c r="FG1117" s="111"/>
      <c r="FH1117" s="111"/>
      <c r="FI1117" s="111"/>
      <c r="FJ1117" s="111"/>
      <c r="FK1117" s="111"/>
      <c r="FL1117" s="111"/>
    </row>
    <row r="1118" spans="1:168" s="112" customFormat="1" ht="15.6" customHeight="1" x14ac:dyDescent="0.4">
      <c r="A1118" s="173">
        <v>101</v>
      </c>
      <c r="B1118" s="133" t="s">
        <v>1219</v>
      </c>
      <c r="C1118" s="1" t="s">
        <v>34</v>
      </c>
      <c r="D1118" s="1" t="s">
        <v>1079</v>
      </c>
      <c r="E1118" s="1" t="s">
        <v>1118</v>
      </c>
      <c r="F1118" s="1" t="s">
        <v>32</v>
      </c>
      <c r="G1118" s="3">
        <v>15000</v>
      </c>
      <c r="H1118" s="56">
        <v>0</v>
      </c>
      <c r="I1118" s="5">
        <v>25</v>
      </c>
      <c r="J1118" s="5">
        <f t="shared" si="316"/>
        <v>430.5</v>
      </c>
      <c r="K1118" s="53">
        <f t="shared" si="317"/>
        <v>1065</v>
      </c>
      <c r="L1118" s="53">
        <f t="shared" si="324"/>
        <v>172.5</v>
      </c>
      <c r="M1118" s="5">
        <f t="shared" si="318"/>
        <v>456</v>
      </c>
      <c r="N1118" s="53">
        <f t="shared" si="319"/>
        <v>1063.5</v>
      </c>
      <c r="O1118" s="6">
        <v>0</v>
      </c>
      <c r="P1118" s="5">
        <f t="shared" si="320"/>
        <v>3187.5</v>
      </c>
      <c r="Q1118" s="5">
        <f t="shared" si="321"/>
        <v>911.5</v>
      </c>
      <c r="R1118" s="5">
        <f t="shared" si="322"/>
        <v>2301</v>
      </c>
      <c r="S1118" s="55">
        <f t="shared" si="323"/>
        <v>14088.5</v>
      </c>
      <c r="T1118" s="1">
        <v>111</v>
      </c>
      <c r="U1118" s="111"/>
      <c r="V1118" s="111"/>
      <c r="W1118" s="111"/>
      <c r="X1118" s="111"/>
      <c r="Y1118" s="111"/>
      <c r="Z1118" s="111"/>
      <c r="AA1118" s="111"/>
      <c r="AB1118" s="111"/>
      <c r="AC1118" s="111"/>
      <c r="AD1118" s="111"/>
      <c r="AE1118" s="111"/>
      <c r="AF1118" s="111"/>
      <c r="AG1118" s="111"/>
      <c r="AH1118" s="111"/>
      <c r="AI1118" s="111"/>
      <c r="AJ1118" s="111"/>
      <c r="AK1118" s="111"/>
      <c r="AL1118" s="111"/>
      <c r="AM1118" s="111"/>
      <c r="AN1118" s="111"/>
      <c r="AO1118" s="111"/>
      <c r="AP1118" s="111"/>
      <c r="AQ1118" s="111"/>
      <c r="AR1118" s="111"/>
      <c r="AS1118" s="111"/>
      <c r="AT1118" s="111"/>
      <c r="AU1118" s="111"/>
      <c r="AV1118" s="111"/>
      <c r="AW1118" s="111"/>
      <c r="AX1118" s="111"/>
      <c r="AY1118" s="111"/>
      <c r="AZ1118" s="111"/>
      <c r="BA1118" s="111"/>
      <c r="BB1118" s="111"/>
      <c r="BC1118" s="111"/>
      <c r="BD1118" s="111"/>
      <c r="BE1118" s="111"/>
      <c r="BF1118" s="111"/>
      <c r="BG1118" s="111"/>
      <c r="BH1118" s="111"/>
      <c r="BI1118" s="111"/>
      <c r="BJ1118" s="111"/>
      <c r="BK1118" s="111"/>
      <c r="BL1118" s="111"/>
      <c r="BM1118" s="111"/>
      <c r="BN1118" s="111"/>
      <c r="BO1118" s="111"/>
      <c r="BP1118" s="111"/>
      <c r="BQ1118" s="111"/>
      <c r="BR1118" s="111"/>
      <c r="BS1118" s="111"/>
      <c r="BT1118" s="111"/>
      <c r="BU1118" s="111"/>
      <c r="BV1118" s="111"/>
      <c r="BW1118" s="111"/>
      <c r="BX1118" s="111"/>
      <c r="BY1118" s="111"/>
      <c r="BZ1118" s="111"/>
      <c r="CA1118" s="111"/>
      <c r="CB1118" s="111"/>
      <c r="CC1118" s="111"/>
      <c r="CD1118" s="111"/>
      <c r="CE1118" s="111"/>
      <c r="CF1118" s="111"/>
      <c r="CG1118" s="111"/>
      <c r="CH1118" s="111"/>
      <c r="CI1118" s="111"/>
      <c r="CJ1118" s="111"/>
      <c r="CK1118" s="111"/>
      <c r="CL1118" s="111"/>
      <c r="CM1118" s="111"/>
      <c r="CN1118" s="111"/>
      <c r="CO1118" s="111"/>
      <c r="CP1118" s="111"/>
      <c r="CQ1118" s="111"/>
      <c r="CR1118" s="111"/>
      <c r="CS1118" s="111"/>
      <c r="CT1118" s="111"/>
      <c r="CU1118" s="111"/>
      <c r="CV1118" s="111"/>
      <c r="CW1118" s="111"/>
      <c r="CX1118" s="111"/>
      <c r="CY1118" s="111"/>
      <c r="CZ1118" s="111"/>
      <c r="DA1118" s="111"/>
      <c r="DB1118" s="111"/>
      <c r="DC1118" s="111"/>
      <c r="DD1118" s="111"/>
      <c r="DE1118" s="111"/>
      <c r="DF1118" s="111"/>
      <c r="DG1118" s="111"/>
      <c r="DH1118" s="111"/>
      <c r="DI1118" s="111"/>
      <c r="DJ1118" s="111"/>
      <c r="DK1118" s="111"/>
      <c r="DL1118" s="111"/>
      <c r="DM1118" s="111"/>
      <c r="DN1118" s="111"/>
      <c r="DO1118" s="111"/>
      <c r="DP1118" s="111"/>
      <c r="DQ1118" s="111"/>
      <c r="DR1118" s="111"/>
      <c r="DS1118" s="111"/>
      <c r="DT1118" s="111"/>
      <c r="DU1118" s="111"/>
      <c r="DV1118" s="111"/>
      <c r="DW1118" s="111"/>
      <c r="DX1118" s="111"/>
      <c r="DY1118" s="111"/>
      <c r="DZ1118" s="111"/>
      <c r="EA1118" s="111"/>
      <c r="EB1118" s="111"/>
      <c r="EC1118" s="111"/>
      <c r="ED1118" s="111"/>
      <c r="EE1118" s="111"/>
      <c r="EF1118" s="111"/>
      <c r="EG1118" s="111"/>
      <c r="EH1118" s="111"/>
      <c r="EI1118" s="111"/>
      <c r="EJ1118" s="111"/>
      <c r="EK1118" s="111"/>
      <c r="EL1118" s="111"/>
      <c r="EM1118" s="111"/>
      <c r="EN1118" s="111"/>
      <c r="EO1118" s="111"/>
      <c r="EP1118" s="111"/>
      <c r="EQ1118" s="111"/>
      <c r="ER1118" s="111"/>
      <c r="ES1118" s="111"/>
      <c r="ET1118" s="111"/>
      <c r="EU1118" s="111"/>
      <c r="EV1118" s="111"/>
      <c r="EW1118" s="111"/>
      <c r="EX1118" s="111"/>
      <c r="EY1118" s="111"/>
      <c r="EZ1118" s="111"/>
      <c r="FA1118" s="111"/>
      <c r="FB1118" s="111"/>
      <c r="FC1118" s="111"/>
      <c r="FD1118" s="111"/>
      <c r="FE1118" s="111"/>
      <c r="FF1118" s="111"/>
      <c r="FG1118" s="111"/>
      <c r="FH1118" s="111"/>
      <c r="FI1118" s="111"/>
      <c r="FJ1118" s="111"/>
      <c r="FK1118" s="111"/>
      <c r="FL1118" s="111"/>
    </row>
    <row r="1119" spans="1:168" s="112" customFormat="1" ht="15.6" customHeight="1" x14ac:dyDescent="0.4">
      <c r="A1119" s="173">
        <v>102</v>
      </c>
      <c r="B1119" s="2" t="s">
        <v>1220</v>
      </c>
      <c r="C1119" s="1" t="s">
        <v>34</v>
      </c>
      <c r="D1119" s="1" t="s">
        <v>1079</v>
      </c>
      <c r="E1119" s="1" t="s">
        <v>1118</v>
      </c>
      <c r="F1119" s="1" t="s">
        <v>32</v>
      </c>
      <c r="G1119" s="3">
        <v>15000</v>
      </c>
      <c r="H1119" s="56">
        <v>0</v>
      </c>
      <c r="I1119" s="5">
        <v>25</v>
      </c>
      <c r="J1119" s="5">
        <f t="shared" si="316"/>
        <v>430.5</v>
      </c>
      <c r="K1119" s="53">
        <f t="shared" si="317"/>
        <v>1065</v>
      </c>
      <c r="L1119" s="53">
        <f t="shared" si="324"/>
        <v>172.5</v>
      </c>
      <c r="M1119" s="5">
        <f t="shared" si="318"/>
        <v>456</v>
      </c>
      <c r="N1119" s="53">
        <f t="shared" si="319"/>
        <v>1063.5</v>
      </c>
      <c r="O1119" s="6">
        <v>0</v>
      </c>
      <c r="P1119" s="5">
        <f t="shared" si="320"/>
        <v>3187.5</v>
      </c>
      <c r="Q1119" s="5">
        <f t="shared" si="321"/>
        <v>911.5</v>
      </c>
      <c r="R1119" s="5">
        <f t="shared" si="322"/>
        <v>2301</v>
      </c>
      <c r="S1119" s="55">
        <f t="shared" si="323"/>
        <v>14088.5</v>
      </c>
      <c r="T1119" s="1">
        <v>111</v>
      </c>
      <c r="U1119" s="111"/>
      <c r="V1119" s="111"/>
      <c r="W1119" s="111"/>
      <c r="X1119" s="111"/>
      <c r="Y1119" s="111"/>
      <c r="Z1119" s="111"/>
      <c r="AA1119" s="111"/>
      <c r="AB1119" s="111"/>
      <c r="AC1119" s="111"/>
      <c r="AD1119" s="111"/>
      <c r="AE1119" s="111"/>
      <c r="AF1119" s="111"/>
      <c r="AG1119" s="111"/>
      <c r="AH1119" s="111"/>
      <c r="AI1119" s="111"/>
      <c r="AJ1119" s="111"/>
      <c r="AK1119" s="111"/>
      <c r="AL1119" s="111"/>
      <c r="AM1119" s="111"/>
      <c r="AN1119" s="111"/>
      <c r="AO1119" s="111"/>
      <c r="AP1119" s="111"/>
      <c r="AQ1119" s="111"/>
      <c r="AR1119" s="111"/>
      <c r="AS1119" s="111"/>
      <c r="AT1119" s="111"/>
      <c r="AU1119" s="111"/>
      <c r="AV1119" s="111"/>
      <c r="AW1119" s="111"/>
      <c r="AX1119" s="111"/>
      <c r="AY1119" s="111"/>
      <c r="AZ1119" s="111"/>
      <c r="BA1119" s="111"/>
      <c r="BB1119" s="111"/>
      <c r="BC1119" s="111"/>
      <c r="BD1119" s="111"/>
      <c r="BE1119" s="111"/>
      <c r="BF1119" s="111"/>
      <c r="BG1119" s="111"/>
      <c r="BH1119" s="111"/>
      <c r="BI1119" s="111"/>
      <c r="BJ1119" s="111"/>
      <c r="BK1119" s="111"/>
      <c r="BL1119" s="111"/>
      <c r="BM1119" s="111"/>
      <c r="BN1119" s="111"/>
      <c r="BO1119" s="111"/>
      <c r="BP1119" s="111"/>
      <c r="BQ1119" s="111"/>
      <c r="BR1119" s="111"/>
      <c r="BS1119" s="111"/>
      <c r="BT1119" s="111"/>
      <c r="BU1119" s="111"/>
      <c r="BV1119" s="111"/>
      <c r="BW1119" s="111"/>
      <c r="BX1119" s="111"/>
      <c r="BY1119" s="111"/>
      <c r="BZ1119" s="111"/>
      <c r="CA1119" s="111"/>
      <c r="CB1119" s="111"/>
      <c r="CC1119" s="111"/>
      <c r="CD1119" s="111"/>
      <c r="CE1119" s="111"/>
      <c r="CF1119" s="111"/>
      <c r="CG1119" s="111"/>
      <c r="CH1119" s="111"/>
      <c r="CI1119" s="111"/>
      <c r="CJ1119" s="111"/>
      <c r="CK1119" s="111"/>
      <c r="CL1119" s="111"/>
      <c r="CM1119" s="111"/>
      <c r="CN1119" s="111"/>
      <c r="CO1119" s="111"/>
      <c r="CP1119" s="111"/>
      <c r="CQ1119" s="111"/>
      <c r="CR1119" s="111"/>
      <c r="CS1119" s="111"/>
      <c r="CT1119" s="111"/>
      <c r="CU1119" s="111"/>
      <c r="CV1119" s="111"/>
      <c r="CW1119" s="111"/>
      <c r="CX1119" s="111"/>
      <c r="CY1119" s="111"/>
      <c r="CZ1119" s="111"/>
      <c r="DA1119" s="111"/>
      <c r="DB1119" s="111"/>
      <c r="DC1119" s="111"/>
      <c r="DD1119" s="111"/>
      <c r="DE1119" s="111"/>
      <c r="DF1119" s="111"/>
      <c r="DG1119" s="111"/>
      <c r="DH1119" s="111"/>
      <c r="DI1119" s="111"/>
      <c r="DJ1119" s="111"/>
      <c r="DK1119" s="111"/>
      <c r="DL1119" s="111"/>
      <c r="DM1119" s="111"/>
      <c r="DN1119" s="111"/>
      <c r="DO1119" s="111"/>
      <c r="DP1119" s="111"/>
      <c r="DQ1119" s="111"/>
      <c r="DR1119" s="111"/>
      <c r="DS1119" s="111"/>
      <c r="DT1119" s="111"/>
      <c r="DU1119" s="111"/>
      <c r="DV1119" s="111"/>
      <c r="DW1119" s="111"/>
      <c r="DX1119" s="111"/>
      <c r="DY1119" s="111"/>
      <c r="DZ1119" s="111"/>
      <c r="EA1119" s="111"/>
      <c r="EB1119" s="111"/>
      <c r="EC1119" s="111"/>
      <c r="ED1119" s="111"/>
      <c r="EE1119" s="111"/>
      <c r="EF1119" s="111"/>
      <c r="EG1119" s="111"/>
      <c r="EH1119" s="111"/>
      <c r="EI1119" s="111"/>
      <c r="EJ1119" s="111"/>
      <c r="EK1119" s="111"/>
      <c r="EL1119" s="111"/>
      <c r="EM1119" s="111"/>
      <c r="EN1119" s="111"/>
      <c r="EO1119" s="111"/>
      <c r="EP1119" s="111"/>
      <c r="EQ1119" s="111"/>
      <c r="ER1119" s="111"/>
      <c r="ES1119" s="111"/>
      <c r="ET1119" s="111"/>
      <c r="EU1119" s="111"/>
      <c r="EV1119" s="111"/>
      <c r="EW1119" s="111"/>
      <c r="EX1119" s="111"/>
      <c r="EY1119" s="111"/>
      <c r="EZ1119" s="111"/>
      <c r="FA1119" s="111"/>
      <c r="FB1119" s="111"/>
      <c r="FC1119" s="111"/>
      <c r="FD1119" s="111"/>
      <c r="FE1119" s="111"/>
      <c r="FF1119" s="111"/>
      <c r="FG1119" s="111"/>
      <c r="FH1119" s="111"/>
      <c r="FI1119" s="111"/>
      <c r="FJ1119" s="111"/>
      <c r="FK1119" s="111"/>
      <c r="FL1119" s="111"/>
    </row>
    <row r="1120" spans="1:168" s="112" customFormat="1" ht="15.6" customHeight="1" x14ac:dyDescent="0.4">
      <c r="A1120" s="173">
        <v>103</v>
      </c>
      <c r="B1120" s="133" t="s">
        <v>1221</v>
      </c>
      <c r="C1120" s="1" t="s">
        <v>34</v>
      </c>
      <c r="D1120" s="1" t="s">
        <v>1079</v>
      </c>
      <c r="E1120" s="1" t="s">
        <v>1118</v>
      </c>
      <c r="F1120" s="1" t="s">
        <v>32</v>
      </c>
      <c r="G1120" s="3">
        <v>15000</v>
      </c>
      <c r="H1120" s="56">
        <v>0</v>
      </c>
      <c r="I1120" s="5">
        <v>25</v>
      </c>
      <c r="J1120" s="5">
        <f t="shared" si="316"/>
        <v>430.5</v>
      </c>
      <c r="K1120" s="53">
        <f t="shared" si="317"/>
        <v>1065</v>
      </c>
      <c r="L1120" s="53">
        <f t="shared" si="324"/>
        <v>172.5</v>
      </c>
      <c r="M1120" s="5">
        <f t="shared" si="318"/>
        <v>456</v>
      </c>
      <c r="N1120" s="53">
        <f t="shared" si="319"/>
        <v>1063.5</v>
      </c>
      <c r="O1120" s="6">
        <v>0</v>
      </c>
      <c r="P1120" s="5">
        <f t="shared" si="320"/>
        <v>3187.5</v>
      </c>
      <c r="Q1120" s="5">
        <f t="shared" si="321"/>
        <v>911.5</v>
      </c>
      <c r="R1120" s="5">
        <f t="shared" si="322"/>
        <v>2301</v>
      </c>
      <c r="S1120" s="55">
        <f t="shared" si="323"/>
        <v>14088.5</v>
      </c>
      <c r="T1120" s="1">
        <v>111</v>
      </c>
      <c r="U1120" s="111"/>
      <c r="V1120" s="111"/>
      <c r="W1120" s="111"/>
      <c r="X1120" s="111"/>
      <c r="Y1120" s="111"/>
      <c r="Z1120" s="111"/>
      <c r="AA1120" s="111"/>
      <c r="AB1120" s="111"/>
      <c r="AC1120" s="111"/>
      <c r="AD1120" s="111"/>
      <c r="AE1120" s="111"/>
      <c r="AF1120" s="111"/>
      <c r="AG1120" s="111"/>
      <c r="AH1120" s="111"/>
      <c r="AI1120" s="111"/>
      <c r="AJ1120" s="111"/>
      <c r="AK1120" s="111"/>
      <c r="AL1120" s="111"/>
      <c r="AM1120" s="111"/>
      <c r="AN1120" s="111"/>
      <c r="AO1120" s="111"/>
      <c r="AP1120" s="111"/>
      <c r="AQ1120" s="111"/>
      <c r="AR1120" s="111"/>
      <c r="AS1120" s="111"/>
      <c r="AT1120" s="111"/>
      <c r="AU1120" s="111"/>
      <c r="AV1120" s="111"/>
      <c r="AW1120" s="111"/>
      <c r="AX1120" s="111"/>
      <c r="AY1120" s="111"/>
      <c r="AZ1120" s="111"/>
      <c r="BA1120" s="111"/>
      <c r="BB1120" s="111"/>
      <c r="BC1120" s="111"/>
      <c r="BD1120" s="111"/>
      <c r="BE1120" s="111"/>
      <c r="BF1120" s="111"/>
      <c r="BG1120" s="111"/>
      <c r="BH1120" s="111"/>
      <c r="BI1120" s="111"/>
      <c r="BJ1120" s="111"/>
      <c r="BK1120" s="111"/>
      <c r="BL1120" s="111"/>
      <c r="BM1120" s="111"/>
      <c r="BN1120" s="111"/>
      <c r="BO1120" s="111"/>
      <c r="BP1120" s="111"/>
      <c r="BQ1120" s="111"/>
      <c r="BR1120" s="111"/>
      <c r="BS1120" s="111"/>
      <c r="BT1120" s="111"/>
      <c r="BU1120" s="111"/>
      <c r="BV1120" s="111"/>
      <c r="BW1120" s="111"/>
      <c r="BX1120" s="111"/>
      <c r="BY1120" s="111"/>
      <c r="BZ1120" s="111"/>
      <c r="CA1120" s="111"/>
      <c r="CB1120" s="111"/>
      <c r="CC1120" s="111"/>
      <c r="CD1120" s="111"/>
      <c r="CE1120" s="111"/>
      <c r="CF1120" s="111"/>
      <c r="CG1120" s="111"/>
      <c r="CH1120" s="111"/>
      <c r="CI1120" s="111"/>
      <c r="CJ1120" s="111"/>
      <c r="CK1120" s="111"/>
      <c r="CL1120" s="111"/>
      <c r="CM1120" s="111"/>
      <c r="CN1120" s="111"/>
      <c r="CO1120" s="111"/>
      <c r="CP1120" s="111"/>
      <c r="CQ1120" s="111"/>
      <c r="CR1120" s="111"/>
      <c r="CS1120" s="111"/>
      <c r="CT1120" s="111"/>
      <c r="CU1120" s="111"/>
      <c r="CV1120" s="111"/>
      <c r="CW1120" s="111"/>
      <c r="CX1120" s="111"/>
      <c r="CY1120" s="111"/>
      <c r="CZ1120" s="111"/>
      <c r="DA1120" s="111"/>
      <c r="DB1120" s="111"/>
      <c r="DC1120" s="111"/>
      <c r="DD1120" s="111"/>
      <c r="DE1120" s="111"/>
      <c r="DF1120" s="111"/>
      <c r="DG1120" s="111"/>
      <c r="DH1120" s="111"/>
      <c r="DI1120" s="111"/>
      <c r="DJ1120" s="111"/>
      <c r="DK1120" s="111"/>
      <c r="DL1120" s="111"/>
      <c r="DM1120" s="111"/>
      <c r="DN1120" s="111"/>
      <c r="DO1120" s="111"/>
      <c r="DP1120" s="111"/>
      <c r="DQ1120" s="111"/>
      <c r="DR1120" s="111"/>
      <c r="DS1120" s="111"/>
      <c r="DT1120" s="111"/>
      <c r="DU1120" s="111"/>
      <c r="DV1120" s="111"/>
      <c r="DW1120" s="111"/>
      <c r="DX1120" s="111"/>
      <c r="DY1120" s="111"/>
      <c r="DZ1120" s="111"/>
      <c r="EA1120" s="111"/>
      <c r="EB1120" s="111"/>
      <c r="EC1120" s="111"/>
      <c r="ED1120" s="111"/>
      <c r="EE1120" s="111"/>
      <c r="EF1120" s="111"/>
      <c r="EG1120" s="111"/>
      <c r="EH1120" s="111"/>
      <c r="EI1120" s="111"/>
      <c r="EJ1120" s="111"/>
      <c r="EK1120" s="111"/>
      <c r="EL1120" s="111"/>
      <c r="EM1120" s="111"/>
      <c r="EN1120" s="111"/>
      <c r="EO1120" s="111"/>
      <c r="EP1120" s="111"/>
      <c r="EQ1120" s="111"/>
      <c r="ER1120" s="111"/>
      <c r="ES1120" s="111"/>
      <c r="ET1120" s="111"/>
      <c r="EU1120" s="111"/>
      <c r="EV1120" s="111"/>
      <c r="EW1120" s="111"/>
      <c r="EX1120" s="111"/>
      <c r="EY1120" s="111"/>
      <c r="EZ1120" s="111"/>
      <c r="FA1120" s="111"/>
      <c r="FB1120" s="111"/>
      <c r="FC1120" s="111"/>
      <c r="FD1120" s="111"/>
      <c r="FE1120" s="111"/>
      <c r="FF1120" s="111"/>
      <c r="FG1120" s="111"/>
      <c r="FH1120" s="111"/>
      <c r="FI1120" s="111"/>
      <c r="FJ1120" s="111"/>
      <c r="FK1120" s="111"/>
      <c r="FL1120" s="111"/>
    </row>
    <row r="1121" spans="1:168" s="112" customFormat="1" ht="15.6" customHeight="1" x14ac:dyDescent="0.4">
      <c r="A1121" s="173">
        <v>104</v>
      </c>
      <c r="B1121" s="133" t="s">
        <v>1222</v>
      </c>
      <c r="C1121" s="1" t="s">
        <v>34</v>
      </c>
      <c r="D1121" s="1" t="s">
        <v>1079</v>
      </c>
      <c r="E1121" s="1" t="s">
        <v>1118</v>
      </c>
      <c r="F1121" s="1" t="s">
        <v>32</v>
      </c>
      <c r="G1121" s="3">
        <v>15000</v>
      </c>
      <c r="H1121" s="56">
        <v>0</v>
      </c>
      <c r="I1121" s="5">
        <v>25</v>
      </c>
      <c r="J1121" s="5">
        <f t="shared" si="316"/>
        <v>430.5</v>
      </c>
      <c r="K1121" s="53">
        <f t="shared" si="317"/>
        <v>1065</v>
      </c>
      <c r="L1121" s="53">
        <f t="shared" si="324"/>
        <v>172.5</v>
      </c>
      <c r="M1121" s="5">
        <f t="shared" si="318"/>
        <v>456</v>
      </c>
      <c r="N1121" s="53">
        <f t="shared" si="319"/>
        <v>1063.5</v>
      </c>
      <c r="O1121" s="6">
        <v>0</v>
      </c>
      <c r="P1121" s="5">
        <f t="shared" si="320"/>
        <v>3187.5</v>
      </c>
      <c r="Q1121" s="5">
        <f t="shared" si="321"/>
        <v>911.5</v>
      </c>
      <c r="R1121" s="5">
        <f t="shared" si="322"/>
        <v>2301</v>
      </c>
      <c r="S1121" s="55">
        <f t="shared" si="323"/>
        <v>14088.5</v>
      </c>
      <c r="T1121" s="1">
        <v>111</v>
      </c>
      <c r="U1121" s="111"/>
      <c r="V1121" s="111"/>
      <c r="W1121" s="111"/>
      <c r="X1121" s="111"/>
      <c r="Y1121" s="111"/>
      <c r="Z1121" s="111"/>
      <c r="AA1121" s="111"/>
      <c r="AB1121" s="111"/>
      <c r="AC1121" s="111"/>
      <c r="AD1121" s="111"/>
      <c r="AE1121" s="111"/>
      <c r="AF1121" s="111"/>
      <c r="AG1121" s="111"/>
      <c r="AH1121" s="111"/>
      <c r="AI1121" s="111"/>
      <c r="AJ1121" s="111"/>
      <c r="AK1121" s="111"/>
      <c r="AL1121" s="111"/>
      <c r="AM1121" s="111"/>
      <c r="AN1121" s="111"/>
      <c r="AO1121" s="111"/>
      <c r="AP1121" s="111"/>
      <c r="AQ1121" s="111"/>
      <c r="AR1121" s="111"/>
      <c r="AS1121" s="111"/>
      <c r="AT1121" s="111"/>
      <c r="AU1121" s="111"/>
      <c r="AV1121" s="111"/>
      <c r="AW1121" s="111"/>
      <c r="AX1121" s="111"/>
      <c r="AY1121" s="111"/>
      <c r="AZ1121" s="111"/>
      <c r="BA1121" s="111"/>
      <c r="BB1121" s="111"/>
      <c r="BC1121" s="111"/>
      <c r="BD1121" s="111"/>
      <c r="BE1121" s="111"/>
      <c r="BF1121" s="111"/>
      <c r="BG1121" s="111"/>
      <c r="BH1121" s="111"/>
      <c r="BI1121" s="111"/>
      <c r="BJ1121" s="111"/>
      <c r="BK1121" s="111"/>
      <c r="BL1121" s="111"/>
      <c r="BM1121" s="111"/>
      <c r="BN1121" s="111"/>
      <c r="BO1121" s="111"/>
      <c r="BP1121" s="111"/>
      <c r="BQ1121" s="111"/>
      <c r="BR1121" s="111"/>
      <c r="BS1121" s="111"/>
      <c r="BT1121" s="111"/>
      <c r="BU1121" s="111"/>
      <c r="BV1121" s="111"/>
      <c r="BW1121" s="111"/>
      <c r="BX1121" s="111"/>
      <c r="BY1121" s="111"/>
      <c r="BZ1121" s="111"/>
      <c r="CA1121" s="111"/>
      <c r="CB1121" s="111"/>
      <c r="CC1121" s="111"/>
      <c r="CD1121" s="111"/>
      <c r="CE1121" s="111"/>
      <c r="CF1121" s="111"/>
      <c r="CG1121" s="111"/>
      <c r="CH1121" s="111"/>
      <c r="CI1121" s="111"/>
      <c r="CJ1121" s="111"/>
      <c r="CK1121" s="111"/>
      <c r="CL1121" s="111"/>
      <c r="CM1121" s="111"/>
      <c r="CN1121" s="111"/>
      <c r="CO1121" s="111"/>
      <c r="CP1121" s="111"/>
      <c r="CQ1121" s="111"/>
      <c r="CR1121" s="111"/>
      <c r="CS1121" s="111"/>
      <c r="CT1121" s="111"/>
      <c r="CU1121" s="111"/>
      <c r="CV1121" s="111"/>
      <c r="CW1121" s="111"/>
      <c r="CX1121" s="111"/>
      <c r="CY1121" s="111"/>
      <c r="CZ1121" s="111"/>
      <c r="DA1121" s="111"/>
      <c r="DB1121" s="111"/>
      <c r="DC1121" s="111"/>
      <c r="DD1121" s="111"/>
      <c r="DE1121" s="111"/>
      <c r="DF1121" s="111"/>
      <c r="DG1121" s="111"/>
      <c r="DH1121" s="111"/>
      <c r="DI1121" s="111"/>
      <c r="DJ1121" s="111"/>
      <c r="DK1121" s="111"/>
      <c r="DL1121" s="111"/>
      <c r="DM1121" s="111"/>
      <c r="DN1121" s="111"/>
      <c r="DO1121" s="111"/>
      <c r="DP1121" s="111"/>
      <c r="DQ1121" s="111"/>
      <c r="DR1121" s="111"/>
      <c r="DS1121" s="111"/>
      <c r="DT1121" s="111"/>
      <c r="DU1121" s="111"/>
      <c r="DV1121" s="111"/>
      <c r="DW1121" s="111"/>
      <c r="DX1121" s="111"/>
      <c r="DY1121" s="111"/>
      <c r="DZ1121" s="111"/>
      <c r="EA1121" s="111"/>
      <c r="EB1121" s="111"/>
      <c r="EC1121" s="111"/>
      <c r="ED1121" s="111"/>
      <c r="EE1121" s="111"/>
      <c r="EF1121" s="111"/>
      <c r="EG1121" s="111"/>
      <c r="EH1121" s="111"/>
      <c r="EI1121" s="111"/>
      <c r="EJ1121" s="111"/>
      <c r="EK1121" s="111"/>
      <c r="EL1121" s="111"/>
      <c r="EM1121" s="111"/>
      <c r="EN1121" s="111"/>
      <c r="EO1121" s="111"/>
      <c r="EP1121" s="111"/>
      <c r="EQ1121" s="111"/>
      <c r="ER1121" s="111"/>
      <c r="ES1121" s="111"/>
      <c r="ET1121" s="111"/>
      <c r="EU1121" s="111"/>
      <c r="EV1121" s="111"/>
      <c r="EW1121" s="111"/>
      <c r="EX1121" s="111"/>
      <c r="EY1121" s="111"/>
      <c r="EZ1121" s="111"/>
      <c r="FA1121" s="111"/>
      <c r="FB1121" s="111"/>
      <c r="FC1121" s="111"/>
      <c r="FD1121" s="111"/>
      <c r="FE1121" s="111"/>
      <c r="FF1121" s="111"/>
      <c r="FG1121" s="111"/>
      <c r="FH1121" s="111"/>
      <c r="FI1121" s="111"/>
      <c r="FJ1121" s="111"/>
      <c r="FK1121" s="111"/>
      <c r="FL1121" s="111"/>
    </row>
    <row r="1122" spans="1:168" s="112" customFormat="1" ht="15.6" customHeight="1" x14ac:dyDescent="0.4">
      <c r="A1122" s="173">
        <v>105</v>
      </c>
      <c r="B1122" s="133" t="s">
        <v>1223</v>
      </c>
      <c r="C1122" s="1" t="s">
        <v>34</v>
      </c>
      <c r="D1122" s="1" t="s">
        <v>1079</v>
      </c>
      <c r="E1122" s="1" t="s">
        <v>1118</v>
      </c>
      <c r="F1122" s="1" t="s">
        <v>32</v>
      </c>
      <c r="G1122" s="3">
        <v>15000</v>
      </c>
      <c r="H1122" s="56">
        <v>0</v>
      </c>
      <c r="I1122" s="5">
        <v>25</v>
      </c>
      <c r="J1122" s="5">
        <f t="shared" si="316"/>
        <v>430.5</v>
      </c>
      <c r="K1122" s="53">
        <f t="shared" si="317"/>
        <v>1065</v>
      </c>
      <c r="L1122" s="53">
        <f t="shared" si="324"/>
        <v>172.5</v>
      </c>
      <c r="M1122" s="5">
        <f t="shared" si="318"/>
        <v>456</v>
      </c>
      <c r="N1122" s="53">
        <f t="shared" si="319"/>
        <v>1063.5</v>
      </c>
      <c r="O1122" s="6">
        <v>0</v>
      </c>
      <c r="P1122" s="5">
        <f t="shared" si="320"/>
        <v>3187.5</v>
      </c>
      <c r="Q1122" s="5">
        <f t="shared" si="321"/>
        <v>911.5</v>
      </c>
      <c r="R1122" s="5">
        <f t="shared" si="322"/>
        <v>2301</v>
      </c>
      <c r="S1122" s="55">
        <f t="shared" si="323"/>
        <v>14088.5</v>
      </c>
      <c r="T1122" s="1">
        <v>111</v>
      </c>
      <c r="U1122" s="111"/>
      <c r="V1122" s="111"/>
      <c r="W1122" s="111"/>
      <c r="X1122" s="111"/>
      <c r="Y1122" s="111"/>
      <c r="Z1122" s="111"/>
      <c r="AA1122" s="111"/>
      <c r="AB1122" s="111"/>
      <c r="AC1122" s="111"/>
      <c r="AD1122" s="111"/>
      <c r="AE1122" s="111"/>
      <c r="AF1122" s="111"/>
      <c r="AG1122" s="111"/>
      <c r="AH1122" s="111"/>
      <c r="AI1122" s="111"/>
      <c r="AJ1122" s="111"/>
      <c r="AK1122" s="111"/>
      <c r="AL1122" s="111"/>
      <c r="AM1122" s="111"/>
      <c r="AN1122" s="111"/>
      <c r="AO1122" s="111"/>
      <c r="AP1122" s="111"/>
      <c r="AQ1122" s="111"/>
      <c r="AR1122" s="111"/>
      <c r="AS1122" s="111"/>
      <c r="AT1122" s="111"/>
      <c r="AU1122" s="111"/>
      <c r="AV1122" s="111"/>
      <c r="AW1122" s="111"/>
      <c r="AX1122" s="111"/>
      <c r="AY1122" s="111"/>
      <c r="AZ1122" s="111"/>
      <c r="BA1122" s="111"/>
      <c r="BB1122" s="111"/>
      <c r="BC1122" s="111"/>
      <c r="BD1122" s="111"/>
      <c r="BE1122" s="111"/>
      <c r="BF1122" s="111"/>
      <c r="BG1122" s="111"/>
      <c r="BH1122" s="111"/>
      <c r="BI1122" s="111"/>
      <c r="BJ1122" s="111"/>
      <c r="BK1122" s="111"/>
      <c r="BL1122" s="111"/>
      <c r="BM1122" s="111"/>
      <c r="BN1122" s="111"/>
      <c r="BO1122" s="111"/>
      <c r="BP1122" s="111"/>
      <c r="BQ1122" s="111"/>
      <c r="BR1122" s="111"/>
      <c r="BS1122" s="111"/>
      <c r="BT1122" s="111"/>
      <c r="BU1122" s="111"/>
      <c r="BV1122" s="111"/>
      <c r="BW1122" s="111"/>
      <c r="BX1122" s="111"/>
      <c r="BY1122" s="111"/>
      <c r="BZ1122" s="111"/>
      <c r="CA1122" s="111"/>
      <c r="CB1122" s="111"/>
      <c r="CC1122" s="111"/>
      <c r="CD1122" s="111"/>
      <c r="CE1122" s="111"/>
      <c r="CF1122" s="111"/>
      <c r="CG1122" s="111"/>
      <c r="CH1122" s="111"/>
      <c r="CI1122" s="111"/>
      <c r="CJ1122" s="111"/>
      <c r="CK1122" s="111"/>
      <c r="CL1122" s="111"/>
      <c r="CM1122" s="111"/>
      <c r="CN1122" s="111"/>
      <c r="CO1122" s="111"/>
      <c r="CP1122" s="111"/>
      <c r="CQ1122" s="111"/>
      <c r="CR1122" s="111"/>
      <c r="CS1122" s="111"/>
      <c r="CT1122" s="111"/>
      <c r="CU1122" s="111"/>
      <c r="CV1122" s="111"/>
      <c r="CW1122" s="111"/>
      <c r="CX1122" s="111"/>
      <c r="CY1122" s="111"/>
      <c r="CZ1122" s="111"/>
      <c r="DA1122" s="111"/>
      <c r="DB1122" s="111"/>
      <c r="DC1122" s="111"/>
      <c r="DD1122" s="111"/>
      <c r="DE1122" s="111"/>
      <c r="DF1122" s="111"/>
      <c r="DG1122" s="111"/>
      <c r="DH1122" s="111"/>
      <c r="DI1122" s="111"/>
      <c r="DJ1122" s="111"/>
      <c r="DK1122" s="111"/>
      <c r="DL1122" s="111"/>
      <c r="DM1122" s="111"/>
      <c r="DN1122" s="111"/>
      <c r="DO1122" s="111"/>
      <c r="DP1122" s="111"/>
      <c r="DQ1122" s="111"/>
      <c r="DR1122" s="111"/>
      <c r="DS1122" s="111"/>
      <c r="DT1122" s="111"/>
      <c r="DU1122" s="111"/>
      <c r="DV1122" s="111"/>
      <c r="DW1122" s="111"/>
      <c r="DX1122" s="111"/>
      <c r="DY1122" s="111"/>
      <c r="DZ1122" s="111"/>
      <c r="EA1122" s="111"/>
      <c r="EB1122" s="111"/>
      <c r="EC1122" s="111"/>
      <c r="ED1122" s="111"/>
      <c r="EE1122" s="111"/>
      <c r="EF1122" s="111"/>
      <c r="EG1122" s="111"/>
      <c r="EH1122" s="111"/>
      <c r="EI1122" s="111"/>
      <c r="EJ1122" s="111"/>
      <c r="EK1122" s="111"/>
      <c r="EL1122" s="111"/>
      <c r="EM1122" s="111"/>
      <c r="EN1122" s="111"/>
      <c r="EO1122" s="111"/>
      <c r="EP1122" s="111"/>
      <c r="EQ1122" s="111"/>
      <c r="ER1122" s="111"/>
      <c r="ES1122" s="111"/>
      <c r="ET1122" s="111"/>
      <c r="EU1122" s="111"/>
      <c r="EV1122" s="111"/>
      <c r="EW1122" s="111"/>
      <c r="EX1122" s="111"/>
      <c r="EY1122" s="111"/>
      <c r="EZ1122" s="111"/>
      <c r="FA1122" s="111"/>
      <c r="FB1122" s="111"/>
      <c r="FC1122" s="111"/>
      <c r="FD1122" s="111"/>
      <c r="FE1122" s="111"/>
      <c r="FF1122" s="111"/>
      <c r="FG1122" s="111"/>
      <c r="FH1122" s="111"/>
      <c r="FI1122" s="111"/>
      <c r="FJ1122" s="111"/>
      <c r="FK1122" s="111"/>
      <c r="FL1122" s="111"/>
    </row>
    <row r="1123" spans="1:168" s="112" customFormat="1" ht="15.6" customHeight="1" x14ac:dyDescent="0.4">
      <c r="A1123" s="173">
        <v>106</v>
      </c>
      <c r="B1123" s="2" t="s">
        <v>1224</v>
      </c>
      <c r="C1123" s="1" t="s">
        <v>34</v>
      </c>
      <c r="D1123" s="1" t="s">
        <v>1079</v>
      </c>
      <c r="E1123" s="1" t="s">
        <v>1118</v>
      </c>
      <c r="F1123" s="1" t="s">
        <v>32</v>
      </c>
      <c r="G1123" s="3">
        <v>15000</v>
      </c>
      <c r="H1123" s="56">
        <v>0</v>
      </c>
      <c r="I1123" s="5">
        <v>25</v>
      </c>
      <c r="J1123" s="5">
        <f t="shared" si="316"/>
        <v>430.5</v>
      </c>
      <c r="K1123" s="53">
        <f t="shared" si="317"/>
        <v>1065</v>
      </c>
      <c r="L1123" s="53">
        <f t="shared" si="324"/>
        <v>172.5</v>
      </c>
      <c r="M1123" s="5">
        <f t="shared" si="318"/>
        <v>456</v>
      </c>
      <c r="N1123" s="53">
        <f t="shared" si="319"/>
        <v>1063.5</v>
      </c>
      <c r="O1123" s="6">
        <v>0</v>
      </c>
      <c r="P1123" s="5">
        <f t="shared" si="320"/>
        <v>3187.5</v>
      </c>
      <c r="Q1123" s="5">
        <f t="shared" si="321"/>
        <v>911.5</v>
      </c>
      <c r="R1123" s="5">
        <f t="shared" si="322"/>
        <v>2301</v>
      </c>
      <c r="S1123" s="55">
        <f t="shared" si="323"/>
        <v>14088.5</v>
      </c>
      <c r="T1123" s="1">
        <v>111</v>
      </c>
      <c r="U1123" s="111"/>
      <c r="V1123" s="111"/>
      <c r="W1123" s="111"/>
      <c r="X1123" s="111"/>
      <c r="Y1123" s="111"/>
      <c r="Z1123" s="111"/>
      <c r="AA1123" s="111"/>
      <c r="AB1123" s="111"/>
      <c r="AC1123" s="111"/>
      <c r="AD1123" s="111"/>
      <c r="AE1123" s="111"/>
      <c r="AF1123" s="111"/>
      <c r="AG1123" s="111"/>
      <c r="AH1123" s="111"/>
      <c r="AI1123" s="111"/>
      <c r="AJ1123" s="111"/>
      <c r="AK1123" s="111"/>
      <c r="AL1123" s="111"/>
      <c r="AM1123" s="111"/>
      <c r="AN1123" s="111"/>
      <c r="AO1123" s="111"/>
      <c r="AP1123" s="111"/>
      <c r="AQ1123" s="111"/>
      <c r="AR1123" s="111"/>
      <c r="AS1123" s="111"/>
      <c r="AT1123" s="111"/>
      <c r="AU1123" s="111"/>
      <c r="AV1123" s="111"/>
      <c r="AW1123" s="111"/>
      <c r="AX1123" s="111"/>
      <c r="AY1123" s="111"/>
      <c r="AZ1123" s="111"/>
      <c r="BA1123" s="111"/>
      <c r="BB1123" s="111"/>
      <c r="BC1123" s="111"/>
      <c r="BD1123" s="111"/>
      <c r="BE1123" s="111"/>
      <c r="BF1123" s="111"/>
      <c r="BG1123" s="111"/>
      <c r="BH1123" s="111"/>
      <c r="BI1123" s="111"/>
      <c r="BJ1123" s="111"/>
      <c r="BK1123" s="111"/>
      <c r="BL1123" s="111"/>
      <c r="BM1123" s="111"/>
      <c r="BN1123" s="111"/>
      <c r="BO1123" s="111"/>
      <c r="BP1123" s="111"/>
      <c r="BQ1123" s="111"/>
      <c r="BR1123" s="111"/>
      <c r="BS1123" s="111"/>
      <c r="BT1123" s="111"/>
      <c r="BU1123" s="111"/>
      <c r="BV1123" s="111"/>
      <c r="BW1123" s="111"/>
      <c r="BX1123" s="111"/>
      <c r="BY1123" s="111"/>
      <c r="BZ1123" s="111"/>
      <c r="CA1123" s="111"/>
      <c r="CB1123" s="111"/>
      <c r="CC1123" s="111"/>
      <c r="CD1123" s="111"/>
      <c r="CE1123" s="111"/>
      <c r="CF1123" s="111"/>
      <c r="CG1123" s="111"/>
      <c r="CH1123" s="111"/>
      <c r="CI1123" s="111"/>
      <c r="CJ1123" s="111"/>
      <c r="CK1123" s="111"/>
      <c r="CL1123" s="111"/>
      <c r="CM1123" s="111"/>
      <c r="CN1123" s="111"/>
      <c r="CO1123" s="111"/>
      <c r="CP1123" s="111"/>
      <c r="CQ1123" s="111"/>
      <c r="CR1123" s="111"/>
      <c r="CS1123" s="111"/>
      <c r="CT1123" s="111"/>
      <c r="CU1123" s="111"/>
      <c r="CV1123" s="111"/>
      <c r="CW1123" s="111"/>
      <c r="CX1123" s="111"/>
      <c r="CY1123" s="111"/>
      <c r="CZ1123" s="111"/>
      <c r="DA1123" s="111"/>
      <c r="DB1123" s="111"/>
      <c r="DC1123" s="111"/>
      <c r="DD1123" s="111"/>
      <c r="DE1123" s="111"/>
      <c r="DF1123" s="111"/>
      <c r="DG1123" s="111"/>
      <c r="DH1123" s="111"/>
      <c r="DI1123" s="111"/>
      <c r="DJ1123" s="111"/>
      <c r="DK1123" s="111"/>
      <c r="DL1123" s="111"/>
      <c r="DM1123" s="111"/>
      <c r="DN1123" s="111"/>
      <c r="DO1123" s="111"/>
      <c r="DP1123" s="111"/>
      <c r="DQ1123" s="111"/>
      <c r="DR1123" s="111"/>
      <c r="DS1123" s="111"/>
      <c r="DT1123" s="111"/>
      <c r="DU1123" s="111"/>
      <c r="DV1123" s="111"/>
      <c r="DW1123" s="111"/>
      <c r="DX1123" s="111"/>
      <c r="DY1123" s="111"/>
      <c r="DZ1123" s="111"/>
      <c r="EA1123" s="111"/>
      <c r="EB1123" s="111"/>
      <c r="EC1123" s="111"/>
      <c r="ED1123" s="111"/>
      <c r="EE1123" s="111"/>
      <c r="EF1123" s="111"/>
      <c r="EG1123" s="111"/>
      <c r="EH1123" s="111"/>
      <c r="EI1123" s="111"/>
      <c r="EJ1123" s="111"/>
      <c r="EK1123" s="111"/>
      <c r="EL1123" s="111"/>
      <c r="EM1123" s="111"/>
      <c r="EN1123" s="111"/>
      <c r="EO1123" s="111"/>
      <c r="EP1123" s="111"/>
      <c r="EQ1123" s="111"/>
      <c r="ER1123" s="111"/>
      <c r="ES1123" s="111"/>
      <c r="ET1123" s="111"/>
      <c r="EU1123" s="111"/>
      <c r="EV1123" s="111"/>
      <c r="EW1123" s="111"/>
      <c r="EX1123" s="111"/>
      <c r="EY1123" s="111"/>
      <c r="EZ1123" s="111"/>
      <c r="FA1123" s="111"/>
      <c r="FB1123" s="111"/>
      <c r="FC1123" s="111"/>
      <c r="FD1123" s="111"/>
      <c r="FE1123" s="111"/>
      <c r="FF1123" s="111"/>
      <c r="FG1123" s="111"/>
      <c r="FH1123" s="111"/>
      <c r="FI1123" s="111"/>
      <c r="FJ1123" s="111"/>
      <c r="FK1123" s="111"/>
      <c r="FL1123" s="111"/>
    </row>
    <row r="1124" spans="1:168" s="112" customFormat="1" ht="15.6" customHeight="1" x14ac:dyDescent="0.4">
      <c r="A1124" s="173">
        <v>107</v>
      </c>
      <c r="B1124" s="2" t="s">
        <v>1225</v>
      </c>
      <c r="C1124" s="1" t="s">
        <v>34</v>
      </c>
      <c r="D1124" s="1" t="s">
        <v>1079</v>
      </c>
      <c r="E1124" s="1" t="s">
        <v>1118</v>
      </c>
      <c r="F1124" s="1" t="s">
        <v>32</v>
      </c>
      <c r="G1124" s="3">
        <v>15000</v>
      </c>
      <c r="H1124" s="56">
        <v>0</v>
      </c>
      <c r="I1124" s="5">
        <v>25</v>
      </c>
      <c r="J1124" s="5">
        <f t="shared" si="316"/>
        <v>430.5</v>
      </c>
      <c r="K1124" s="53">
        <f t="shared" si="317"/>
        <v>1065</v>
      </c>
      <c r="L1124" s="53">
        <f t="shared" si="324"/>
        <v>172.5</v>
      </c>
      <c r="M1124" s="5">
        <f t="shared" si="318"/>
        <v>456</v>
      </c>
      <c r="N1124" s="53">
        <f t="shared" si="319"/>
        <v>1063.5</v>
      </c>
      <c r="O1124" s="6">
        <v>0</v>
      </c>
      <c r="P1124" s="5">
        <f t="shared" si="320"/>
        <v>3187.5</v>
      </c>
      <c r="Q1124" s="5">
        <f t="shared" si="321"/>
        <v>911.5</v>
      </c>
      <c r="R1124" s="5">
        <f t="shared" si="322"/>
        <v>2301</v>
      </c>
      <c r="S1124" s="55">
        <f t="shared" si="323"/>
        <v>14088.5</v>
      </c>
      <c r="T1124" s="1">
        <v>111</v>
      </c>
      <c r="U1124" s="111"/>
      <c r="V1124" s="111"/>
      <c r="W1124" s="111"/>
      <c r="X1124" s="111"/>
      <c r="Y1124" s="111"/>
      <c r="Z1124" s="111"/>
      <c r="AA1124" s="111"/>
      <c r="AB1124" s="111"/>
      <c r="AC1124" s="111"/>
      <c r="AD1124" s="111"/>
      <c r="AE1124" s="111"/>
      <c r="AF1124" s="111"/>
      <c r="AG1124" s="111"/>
      <c r="AH1124" s="111"/>
      <c r="AI1124" s="111"/>
      <c r="AJ1124" s="111"/>
      <c r="AK1124" s="111"/>
      <c r="AL1124" s="111"/>
      <c r="AM1124" s="111"/>
      <c r="AN1124" s="111"/>
      <c r="AO1124" s="111"/>
      <c r="AP1124" s="111"/>
      <c r="AQ1124" s="111"/>
      <c r="AR1124" s="111"/>
      <c r="AS1124" s="111"/>
      <c r="AT1124" s="111"/>
      <c r="AU1124" s="111"/>
      <c r="AV1124" s="111"/>
      <c r="AW1124" s="111"/>
      <c r="AX1124" s="111"/>
      <c r="AY1124" s="111"/>
      <c r="AZ1124" s="111"/>
      <c r="BA1124" s="111"/>
      <c r="BB1124" s="111"/>
      <c r="BC1124" s="111"/>
      <c r="BD1124" s="111"/>
      <c r="BE1124" s="111"/>
      <c r="BF1124" s="111"/>
      <c r="BG1124" s="111"/>
      <c r="BH1124" s="111"/>
      <c r="BI1124" s="111"/>
      <c r="BJ1124" s="111"/>
      <c r="BK1124" s="111"/>
      <c r="BL1124" s="111"/>
      <c r="BM1124" s="111"/>
      <c r="BN1124" s="111"/>
      <c r="BO1124" s="111"/>
      <c r="BP1124" s="111"/>
      <c r="BQ1124" s="111"/>
      <c r="BR1124" s="111"/>
      <c r="BS1124" s="111"/>
      <c r="BT1124" s="111"/>
      <c r="BU1124" s="111"/>
      <c r="BV1124" s="111"/>
      <c r="BW1124" s="111"/>
      <c r="BX1124" s="111"/>
      <c r="BY1124" s="111"/>
      <c r="BZ1124" s="111"/>
      <c r="CA1124" s="111"/>
      <c r="CB1124" s="111"/>
      <c r="CC1124" s="111"/>
      <c r="CD1124" s="111"/>
      <c r="CE1124" s="111"/>
      <c r="CF1124" s="111"/>
      <c r="CG1124" s="111"/>
      <c r="CH1124" s="111"/>
      <c r="CI1124" s="111"/>
      <c r="CJ1124" s="111"/>
      <c r="CK1124" s="111"/>
      <c r="CL1124" s="111"/>
      <c r="CM1124" s="111"/>
      <c r="CN1124" s="111"/>
      <c r="CO1124" s="111"/>
      <c r="CP1124" s="111"/>
      <c r="CQ1124" s="111"/>
      <c r="CR1124" s="111"/>
      <c r="CS1124" s="111"/>
      <c r="CT1124" s="111"/>
      <c r="CU1124" s="111"/>
      <c r="CV1124" s="111"/>
      <c r="CW1124" s="111"/>
      <c r="CX1124" s="111"/>
      <c r="CY1124" s="111"/>
      <c r="CZ1124" s="111"/>
      <c r="DA1124" s="111"/>
      <c r="DB1124" s="111"/>
      <c r="DC1124" s="111"/>
      <c r="DD1124" s="111"/>
      <c r="DE1124" s="111"/>
      <c r="DF1124" s="111"/>
      <c r="DG1124" s="111"/>
      <c r="DH1124" s="111"/>
      <c r="DI1124" s="111"/>
      <c r="DJ1124" s="111"/>
      <c r="DK1124" s="111"/>
      <c r="DL1124" s="111"/>
      <c r="DM1124" s="111"/>
      <c r="DN1124" s="111"/>
      <c r="DO1124" s="111"/>
      <c r="DP1124" s="111"/>
      <c r="DQ1124" s="111"/>
      <c r="DR1124" s="111"/>
      <c r="DS1124" s="111"/>
      <c r="DT1124" s="111"/>
      <c r="DU1124" s="111"/>
      <c r="DV1124" s="111"/>
      <c r="DW1124" s="111"/>
      <c r="DX1124" s="111"/>
      <c r="DY1124" s="111"/>
      <c r="DZ1124" s="111"/>
      <c r="EA1124" s="111"/>
      <c r="EB1124" s="111"/>
      <c r="EC1124" s="111"/>
      <c r="ED1124" s="111"/>
      <c r="EE1124" s="111"/>
      <c r="EF1124" s="111"/>
      <c r="EG1124" s="111"/>
      <c r="EH1124" s="111"/>
      <c r="EI1124" s="111"/>
      <c r="EJ1124" s="111"/>
      <c r="EK1124" s="111"/>
      <c r="EL1124" s="111"/>
      <c r="EM1124" s="111"/>
      <c r="EN1124" s="111"/>
      <c r="EO1124" s="111"/>
      <c r="EP1124" s="111"/>
      <c r="EQ1124" s="111"/>
      <c r="ER1124" s="111"/>
      <c r="ES1124" s="111"/>
      <c r="ET1124" s="111"/>
      <c r="EU1124" s="111"/>
      <c r="EV1124" s="111"/>
      <c r="EW1124" s="111"/>
      <c r="EX1124" s="111"/>
      <c r="EY1124" s="111"/>
      <c r="EZ1124" s="111"/>
      <c r="FA1124" s="111"/>
      <c r="FB1124" s="111"/>
      <c r="FC1124" s="111"/>
      <c r="FD1124" s="111"/>
      <c r="FE1124" s="111"/>
      <c r="FF1124" s="111"/>
      <c r="FG1124" s="111"/>
      <c r="FH1124" s="111"/>
      <c r="FI1124" s="111"/>
      <c r="FJ1124" s="111"/>
      <c r="FK1124" s="111"/>
      <c r="FL1124" s="111"/>
    </row>
    <row r="1125" spans="1:168" s="112" customFormat="1" ht="15.6" customHeight="1" x14ac:dyDescent="0.4">
      <c r="A1125" s="173">
        <v>108</v>
      </c>
      <c r="B1125" s="133" t="s">
        <v>1226</v>
      </c>
      <c r="C1125" s="1" t="s">
        <v>34</v>
      </c>
      <c r="D1125" s="1" t="s">
        <v>1079</v>
      </c>
      <c r="E1125" s="1" t="s">
        <v>1118</v>
      </c>
      <c r="F1125" s="1" t="s">
        <v>32</v>
      </c>
      <c r="G1125" s="3">
        <v>15000</v>
      </c>
      <c r="H1125" s="56">
        <v>0</v>
      </c>
      <c r="I1125" s="5">
        <v>25</v>
      </c>
      <c r="J1125" s="5">
        <f t="shared" si="316"/>
        <v>430.5</v>
      </c>
      <c r="K1125" s="53">
        <f t="shared" si="317"/>
        <v>1065</v>
      </c>
      <c r="L1125" s="53">
        <f t="shared" si="324"/>
        <v>172.5</v>
      </c>
      <c r="M1125" s="5">
        <f t="shared" si="318"/>
        <v>456</v>
      </c>
      <c r="N1125" s="53">
        <f t="shared" si="319"/>
        <v>1063.5</v>
      </c>
      <c r="O1125" s="6">
        <v>0</v>
      </c>
      <c r="P1125" s="5">
        <f t="shared" si="320"/>
        <v>3187.5</v>
      </c>
      <c r="Q1125" s="5">
        <f t="shared" si="321"/>
        <v>911.5</v>
      </c>
      <c r="R1125" s="5">
        <f t="shared" si="322"/>
        <v>2301</v>
      </c>
      <c r="S1125" s="55">
        <f t="shared" si="323"/>
        <v>14088.5</v>
      </c>
      <c r="T1125" s="1">
        <v>111</v>
      </c>
      <c r="U1125" s="111"/>
      <c r="V1125" s="111"/>
      <c r="W1125" s="111"/>
      <c r="X1125" s="111"/>
      <c r="Y1125" s="111"/>
      <c r="Z1125" s="111"/>
      <c r="AA1125" s="111"/>
      <c r="AB1125" s="111"/>
      <c r="AC1125" s="111"/>
      <c r="AD1125" s="111"/>
      <c r="AE1125" s="111"/>
      <c r="AF1125" s="111"/>
      <c r="AG1125" s="111"/>
      <c r="AH1125" s="111"/>
      <c r="AI1125" s="111"/>
      <c r="AJ1125" s="111"/>
      <c r="AK1125" s="111"/>
      <c r="AL1125" s="111"/>
      <c r="AM1125" s="111"/>
      <c r="AN1125" s="111"/>
      <c r="AO1125" s="111"/>
      <c r="AP1125" s="111"/>
      <c r="AQ1125" s="111"/>
      <c r="AR1125" s="111"/>
      <c r="AS1125" s="111"/>
      <c r="AT1125" s="111"/>
      <c r="AU1125" s="111"/>
      <c r="AV1125" s="111"/>
      <c r="AW1125" s="111"/>
      <c r="AX1125" s="111"/>
      <c r="AY1125" s="111"/>
      <c r="AZ1125" s="111"/>
      <c r="BA1125" s="111"/>
      <c r="BB1125" s="111"/>
      <c r="BC1125" s="111"/>
      <c r="BD1125" s="111"/>
      <c r="BE1125" s="111"/>
      <c r="BF1125" s="111"/>
      <c r="BG1125" s="111"/>
      <c r="BH1125" s="111"/>
      <c r="BI1125" s="111"/>
      <c r="BJ1125" s="111"/>
      <c r="BK1125" s="111"/>
      <c r="BL1125" s="111"/>
      <c r="BM1125" s="111"/>
      <c r="BN1125" s="111"/>
      <c r="BO1125" s="111"/>
      <c r="BP1125" s="111"/>
      <c r="BQ1125" s="111"/>
      <c r="BR1125" s="111"/>
      <c r="BS1125" s="111"/>
      <c r="BT1125" s="111"/>
      <c r="BU1125" s="111"/>
      <c r="BV1125" s="111"/>
      <c r="BW1125" s="111"/>
      <c r="BX1125" s="111"/>
      <c r="BY1125" s="111"/>
      <c r="BZ1125" s="111"/>
      <c r="CA1125" s="111"/>
      <c r="CB1125" s="111"/>
      <c r="CC1125" s="111"/>
      <c r="CD1125" s="111"/>
      <c r="CE1125" s="111"/>
      <c r="CF1125" s="111"/>
      <c r="CG1125" s="111"/>
      <c r="CH1125" s="111"/>
      <c r="CI1125" s="111"/>
      <c r="CJ1125" s="111"/>
      <c r="CK1125" s="111"/>
      <c r="CL1125" s="111"/>
      <c r="CM1125" s="111"/>
      <c r="CN1125" s="111"/>
      <c r="CO1125" s="111"/>
      <c r="CP1125" s="111"/>
      <c r="CQ1125" s="111"/>
      <c r="CR1125" s="111"/>
      <c r="CS1125" s="111"/>
      <c r="CT1125" s="111"/>
      <c r="CU1125" s="111"/>
      <c r="CV1125" s="111"/>
      <c r="CW1125" s="111"/>
      <c r="CX1125" s="111"/>
      <c r="CY1125" s="111"/>
      <c r="CZ1125" s="111"/>
      <c r="DA1125" s="111"/>
      <c r="DB1125" s="111"/>
      <c r="DC1125" s="111"/>
      <c r="DD1125" s="111"/>
      <c r="DE1125" s="111"/>
      <c r="DF1125" s="111"/>
      <c r="DG1125" s="111"/>
      <c r="DH1125" s="111"/>
      <c r="DI1125" s="111"/>
      <c r="DJ1125" s="111"/>
      <c r="DK1125" s="111"/>
      <c r="DL1125" s="111"/>
      <c r="DM1125" s="111"/>
      <c r="DN1125" s="111"/>
      <c r="DO1125" s="111"/>
      <c r="DP1125" s="111"/>
      <c r="DQ1125" s="111"/>
      <c r="DR1125" s="111"/>
      <c r="DS1125" s="111"/>
      <c r="DT1125" s="111"/>
      <c r="DU1125" s="111"/>
      <c r="DV1125" s="111"/>
      <c r="DW1125" s="111"/>
      <c r="DX1125" s="111"/>
      <c r="DY1125" s="111"/>
      <c r="DZ1125" s="111"/>
      <c r="EA1125" s="111"/>
      <c r="EB1125" s="111"/>
      <c r="EC1125" s="111"/>
      <c r="ED1125" s="111"/>
      <c r="EE1125" s="111"/>
      <c r="EF1125" s="111"/>
      <c r="EG1125" s="111"/>
      <c r="EH1125" s="111"/>
      <c r="EI1125" s="111"/>
      <c r="EJ1125" s="111"/>
      <c r="EK1125" s="111"/>
      <c r="EL1125" s="111"/>
      <c r="EM1125" s="111"/>
      <c r="EN1125" s="111"/>
      <c r="EO1125" s="111"/>
      <c r="EP1125" s="111"/>
      <c r="EQ1125" s="111"/>
      <c r="ER1125" s="111"/>
      <c r="ES1125" s="111"/>
      <c r="ET1125" s="111"/>
      <c r="EU1125" s="111"/>
      <c r="EV1125" s="111"/>
      <c r="EW1125" s="111"/>
      <c r="EX1125" s="111"/>
      <c r="EY1125" s="111"/>
      <c r="EZ1125" s="111"/>
      <c r="FA1125" s="111"/>
      <c r="FB1125" s="111"/>
      <c r="FC1125" s="111"/>
      <c r="FD1125" s="111"/>
      <c r="FE1125" s="111"/>
      <c r="FF1125" s="111"/>
      <c r="FG1125" s="111"/>
      <c r="FH1125" s="111"/>
      <c r="FI1125" s="111"/>
      <c r="FJ1125" s="111"/>
      <c r="FK1125" s="111"/>
      <c r="FL1125" s="111"/>
    </row>
    <row r="1126" spans="1:168" s="112" customFormat="1" ht="15.6" customHeight="1" x14ac:dyDescent="0.4">
      <c r="A1126" s="173">
        <v>109</v>
      </c>
      <c r="B1126" s="2" t="s">
        <v>1227</v>
      </c>
      <c r="C1126" s="1" t="s">
        <v>34</v>
      </c>
      <c r="D1126" s="1" t="s">
        <v>1079</v>
      </c>
      <c r="E1126" s="1" t="s">
        <v>1118</v>
      </c>
      <c r="F1126" s="1" t="s">
        <v>32</v>
      </c>
      <c r="G1126" s="3">
        <v>15000</v>
      </c>
      <c r="H1126" s="56">
        <v>0</v>
      </c>
      <c r="I1126" s="5">
        <v>25</v>
      </c>
      <c r="J1126" s="5">
        <f t="shared" si="316"/>
        <v>430.5</v>
      </c>
      <c r="K1126" s="53">
        <f t="shared" si="317"/>
        <v>1065</v>
      </c>
      <c r="L1126" s="53">
        <f t="shared" si="324"/>
        <v>172.5</v>
      </c>
      <c r="M1126" s="5">
        <f t="shared" si="318"/>
        <v>456</v>
      </c>
      <c r="N1126" s="53">
        <f t="shared" si="319"/>
        <v>1063.5</v>
      </c>
      <c r="O1126" s="6">
        <v>0</v>
      </c>
      <c r="P1126" s="5">
        <f t="shared" si="320"/>
        <v>3187.5</v>
      </c>
      <c r="Q1126" s="5">
        <f t="shared" si="321"/>
        <v>911.5</v>
      </c>
      <c r="R1126" s="5">
        <f t="shared" si="322"/>
        <v>2301</v>
      </c>
      <c r="S1126" s="55">
        <f t="shared" si="323"/>
        <v>14088.5</v>
      </c>
      <c r="T1126" s="1">
        <v>111</v>
      </c>
      <c r="U1126" s="111"/>
      <c r="V1126" s="111"/>
      <c r="W1126" s="111"/>
      <c r="X1126" s="111"/>
      <c r="Y1126" s="111"/>
      <c r="Z1126" s="111"/>
      <c r="AA1126" s="111"/>
      <c r="AB1126" s="111"/>
      <c r="AC1126" s="111"/>
      <c r="AD1126" s="111"/>
      <c r="AE1126" s="111"/>
      <c r="AF1126" s="111"/>
      <c r="AG1126" s="111"/>
      <c r="AH1126" s="111"/>
      <c r="AI1126" s="111"/>
      <c r="AJ1126" s="111"/>
      <c r="AK1126" s="111"/>
      <c r="AL1126" s="111"/>
      <c r="AM1126" s="111"/>
      <c r="AN1126" s="111"/>
      <c r="AO1126" s="111"/>
      <c r="AP1126" s="111"/>
      <c r="AQ1126" s="111"/>
      <c r="AR1126" s="111"/>
      <c r="AS1126" s="111"/>
      <c r="AT1126" s="111"/>
      <c r="AU1126" s="111"/>
      <c r="AV1126" s="111"/>
      <c r="AW1126" s="111"/>
      <c r="AX1126" s="111"/>
      <c r="AY1126" s="111"/>
      <c r="AZ1126" s="111"/>
      <c r="BA1126" s="111"/>
      <c r="BB1126" s="111"/>
      <c r="BC1126" s="111"/>
      <c r="BD1126" s="111"/>
      <c r="BE1126" s="111"/>
      <c r="BF1126" s="111"/>
      <c r="BG1126" s="111"/>
      <c r="BH1126" s="111"/>
      <c r="BI1126" s="111"/>
      <c r="BJ1126" s="111"/>
      <c r="BK1126" s="111"/>
      <c r="BL1126" s="111"/>
      <c r="BM1126" s="111"/>
      <c r="BN1126" s="111"/>
      <c r="BO1126" s="111"/>
      <c r="BP1126" s="111"/>
      <c r="BQ1126" s="111"/>
      <c r="BR1126" s="111"/>
      <c r="BS1126" s="111"/>
      <c r="BT1126" s="111"/>
      <c r="BU1126" s="111"/>
      <c r="BV1126" s="111"/>
      <c r="BW1126" s="111"/>
      <c r="BX1126" s="111"/>
      <c r="BY1126" s="111"/>
      <c r="BZ1126" s="111"/>
      <c r="CA1126" s="111"/>
      <c r="CB1126" s="111"/>
      <c r="CC1126" s="111"/>
      <c r="CD1126" s="111"/>
      <c r="CE1126" s="111"/>
      <c r="CF1126" s="111"/>
      <c r="CG1126" s="111"/>
      <c r="CH1126" s="111"/>
      <c r="CI1126" s="111"/>
      <c r="CJ1126" s="111"/>
      <c r="CK1126" s="111"/>
      <c r="CL1126" s="111"/>
      <c r="CM1126" s="111"/>
      <c r="CN1126" s="111"/>
      <c r="CO1126" s="111"/>
      <c r="CP1126" s="111"/>
      <c r="CQ1126" s="111"/>
      <c r="CR1126" s="111"/>
      <c r="CS1126" s="111"/>
      <c r="CT1126" s="111"/>
      <c r="CU1126" s="111"/>
      <c r="CV1126" s="111"/>
      <c r="CW1126" s="111"/>
      <c r="CX1126" s="111"/>
      <c r="CY1126" s="111"/>
      <c r="CZ1126" s="111"/>
      <c r="DA1126" s="111"/>
      <c r="DB1126" s="111"/>
      <c r="DC1126" s="111"/>
      <c r="DD1126" s="111"/>
      <c r="DE1126" s="111"/>
      <c r="DF1126" s="111"/>
      <c r="DG1126" s="111"/>
      <c r="DH1126" s="111"/>
      <c r="DI1126" s="111"/>
      <c r="DJ1126" s="111"/>
      <c r="DK1126" s="111"/>
      <c r="DL1126" s="111"/>
      <c r="DM1126" s="111"/>
      <c r="DN1126" s="111"/>
      <c r="DO1126" s="111"/>
      <c r="DP1126" s="111"/>
      <c r="DQ1126" s="111"/>
      <c r="DR1126" s="111"/>
      <c r="DS1126" s="111"/>
      <c r="DT1126" s="111"/>
      <c r="DU1126" s="111"/>
      <c r="DV1126" s="111"/>
      <c r="DW1126" s="111"/>
      <c r="DX1126" s="111"/>
      <c r="DY1126" s="111"/>
      <c r="DZ1126" s="111"/>
      <c r="EA1126" s="111"/>
      <c r="EB1126" s="111"/>
      <c r="EC1126" s="111"/>
      <c r="ED1126" s="111"/>
      <c r="EE1126" s="111"/>
      <c r="EF1126" s="111"/>
      <c r="EG1126" s="111"/>
      <c r="EH1126" s="111"/>
      <c r="EI1126" s="111"/>
      <c r="EJ1126" s="111"/>
      <c r="EK1126" s="111"/>
      <c r="EL1126" s="111"/>
      <c r="EM1126" s="111"/>
      <c r="EN1126" s="111"/>
      <c r="EO1126" s="111"/>
      <c r="EP1126" s="111"/>
      <c r="EQ1126" s="111"/>
      <c r="ER1126" s="111"/>
      <c r="ES1126" s="111"/>
      <c r="ET1126" s="111"/>
      <c r="EU1126" s="111"/>
      <c r="EV1126" s="111"/>
      <c r="EW1126" s="111"/>
      <c r="EX1126" s="111"/>
      <c r="EY1126" s="111"/>
      <c r="EZ1126" s="111"/>
      <c r="FA1126" s="111"/>
      <c r="FB1126" s="111"/>
      <c r="FC1126" s="111"/>
      <c r="FD1126" s="111"/>
      <c r="FE1126" s="111"/>
      <c r="FF1126" s="111"/>
      <c r="FG1126" s="111"/>
      <c r="FH1126" s="111"/>
      <c r="FI1126" s="111"/>
      <c r="FJ1126" s="111"/>
      <c r="FK1126" s="111"/>
      <c r="FL1126" s="111"/>
    </row>
    <row r="1127" spans="1:168" s="112" customFormat="1" ht="15.6" customHeight="1" x14ac:dyDescent="0.4">
      <c r="A1127" s="173">
        <v>110</v>
      </c>
      <c r="B1127" s="2" t="s">
        <v>1228</v>
      </c>
      <c r="C1127" s="1" t="s">
        <v>34</v>
      </c>
      <c r="D1127" s="1" t="s">
        <v>1079</v>
      </c>
      <c r="E1127" s="1" t="s">
        <v>1118</v>
      </c>
      <c r="F1127" s="1" t="s">
        <v>32</v>
      </c>
      <c r="G1127" s="3">
        <v>15000</v>
      </c>
      <c r="H1127" s="56">
        <v>0</v>
      </c>
      <c r="I1127" s="5">
        <v>25</v>
      </c>
      <c r="J1127" s="5">
        <f t="shared" si="316"/>
        <v>430.5</v>
      </c>
      <c r="K1127" s="53">
        <f t="shared" si="317"/>
        <v>1065</v>
      </c>
      <c r="L1127" s="53">
        <f t="shared" si="324"/>
        <v>172.5</v>
      </c>
      <c r="M1127" s="5">
        <f t="shared" si="318"/>
        <v>456</v>
      </c>
      <c r="N1127" s="53">
        <f t="shared" si="319"/>
        <v>1063.5</v>
      </c>
      <c r="O1127" s="6">
        <v>0</v>
      </c>
      <c r="P1127" s="5">
        <f t="shared" si="320"/>
        <v>3187.5</v>
      </c>
      <c r="Q1127" s="5">
        <f t="shared" si="321"/>
        <v>911.5</v>
      </c>
      <c r="R1127" s="5">
        <f t="shared" si="322"/>
        <v>2301</v>
      </c>
      <c r="S1127" s="55">
        <f t="shared" si="323"/>
        <v>14088.5</v>
      </c>
      <c r="T1127" s="1">
        <v>111</v>
      </c>
      <c r="U1127" s="111"/>
      <c r="V1127" s="111"/>
      <c r="W1127" s="111"/>
      <c r="X1127" s="111"/>
      <c r="Y1127" s="111"/>
      <c r="Z1127" s="111"/>
      <c r="AA1127" s="111"/>
      <c r="AB1127" s="111"/>
      <c r="AC1127" s="111"/>
      <c r="AD1127" s="111"/>
      <c r="AE1127" s="111"/>
      <c r="AF1127" s="111"/>
      <c r="AG1127" s="111"/>
      <c r="AH1127" s="111"/>
      <c r="AI1127" s="111"/>
      <c r="AJ1127" s="111"/>
      <c r="AK1127" s="111"/>
      <c r="AL1127" s="111"/>
      <c r="AM1127" s="111"/>
      <c r="AN1127" s="111"/>
      <c r="AO1127" s="111"/>
      <c r="AP1127" s="111"/>
      <c r="AQ1127" s="111"/>
      <c r="AR1127" s="111"/>
      <c r="AS1127" s="111"/>
      <c r="AT1127" s="111"/>
      <c r="AU1127" s="111"/>
      <c r="AV1127" s="111"/>
      <c r="AW1127" s="111"/>
      <c r="AX1127" s="111"/>
      <c r="AY1127" s="111"/>
      <c r="AZ1127" s="111"/>
      <c r="BA1127" s="111"/>
      <c r="BB1127" s="111"/>
      <c r="BC1127" s="111"/>
      <c r="BD1127" s="111"/>
      <c r="BE1127" s="111"/>
      <c r="BF1127" s="111"/>
      <c r="BG1127" s="111"/>
      <c r="BH1127" s="111"/>
      <c r="BI1127" s="111"/>
      <c r="BJ1127" s="111"/>
      <c r="BK1127" s="111"/>
      <c r="BL1127" s="111"/>
      <c r="BM1127" s="111"/>
      <c r="BN1127" s="111"/>
      <c r="BO1127" s="111"/>
      <c r="BP1127" s="111"/>
      <c r="BQ1127" s="111"/>
      <c r="BR1127" s="111"/>
      <c r="BS1127" s="111"/>
      <c r="BT1127" s="111"/>
      <c r="BU1127" s="111"/>
      <c r="BV1127" s="111"/>
      <c r="BW1127" s="111"/>
      <c r="BX1127" s="111"/>
      <c r="BY1127" s="111"/>
      <c r="BZ1127" s="111"/>
      <c r="CA1127" s="111"/>
      <c r="CB1127" s="111"/>
      <c r="CC1127" s="111"/>
      <c r="CD1127" s="111"/>
      <c r="CE1127" s="111"/>
      <c r="CF1127" s="111"/>
      <c r="CG1127" s="111"/>
      <c r="CH1127" s="111"/>
      <c r="CI1127" s="111"/>
      <c r="CJ1127" s="111"/>
      <c r="CK1127" s="111"/>
      <c r="CL1127" s="111"/>
      <c r="CM1127" s="111"/>
      <c r="CN1127" s="111"/>
      <c r="CO1127" s="111"/>
      <c r="CP1127" s="111"/>
      <c r="CQ1127" s="111"/>
      <c r="CR1127" s="111"/>
      <c r="CS1127" s="111"/>
      <c r="CT1127" s="111"/>
      <c r="CU1127" s="111"/>
      <c r="CV1127" s="111"/>
      <c r="CW1127" s="111"/>
      <c r="CX1127" s="111"/>
      <c r="CY1127" s="111"/>
      <c r="CZ1127" s="111"/>
      <c r="DA1127" s="111"/>
      <c r="DB1127" s="111"/>
      <c r="DC1127" s="111"/>
      <c r="DD1127" s="111"/>
      <c r="DE1127" s="111"/>
      <c r="DF1127" s="111"/>
      <c r="DG1127" s="111"/>
      <c r="DH1127" s="111"/>
      <c r="DI1127" s="111"/>
      <c r="DJ1127" s="111"/>
      <c r="DK1127" s="111"/>
      <c r="DL1127" s="111"/>
      <c r="DM1127" s="111"/>
      <c r="DN1127" s="111"/>
      <c r="DO1127" s="111"/>
      <c r="DP1127" s="111"/>
      <c r="DQ1127" s="111"/>
      <c r="DR1127" s="111"/>
      <c r="DS1127" s="111"/>
      <c r="DT1127" s="111"/>
      <c r="DU1127" s="111"/>
      <c r="DV1127" s="111"/>
      <c r="DW1127" s="111"/>
      <c r="DX1127" s="111"/>
      <c r="DY1127" s="111"/>
      <c r="DZ1127" s="111"/>
      <c r="EA1127" s="111"/>
      <c r="EB1127" s="111"/>
      <c r="EC1127" s="111"/>
      <c r="ED1127" s="111"/>
      <c r="EE1127" s="111"/>
      <c r="EF1127" s="111"/>
      <c r="EG1127" s="111"/>
      <c r="EH1127" s="111"/>
      <c r="EI1127" s="111"/>
      <c r="EJ1127" s="111"/>
      <c r="EK1127" s="111"/>
      <c r="EL1127" s="111"/>
      <c r="EM1127" s="111"/>
      <c r="EN1127" s="111"/>
      <c r="EO1127" s="111"/>
      <c r="EP1127" s="111"/>
      <c r="EQ1127" s="111"/>
      <c r="ER1127" s="111"/>
      <c r="ES1127" s="111"/>
      <c r="ET1127" s="111"/>
      <c r="EU1127" s="111"/>
      <c r="EV1127" s="111"/>
      <c r="EW1127" s="111"/>
      <c r="EX1127" s="111"/>
      <c r="EY1127" s="111"/>
      <c r="EZ1127" s="111"/>
      <c r="FA1127" s="111"/>
      <c r="FB1127" s="111"/>
      <c r="FC1127" s="111"/>
      <c r="FD1127" s="111"/>
      <c r="FE1127" s="111"/>
      <c r="FF1127" s="111"/>
      <c r="FG1127" s="111"/>
      <c r="FH1127" s="111"/>
      <c r="FI1127" s="111"/>
      <c r="FJ1127" s="111"/>
      <c r="FK1127" s="111"/>
      <c r="FL1127" s="111"/>
    </row>
    <row r="1128" spans="1:168" s="112" customFormat="1" ht="15.6" customHeight="1" x14ac:dyDescent="0.4">
      <c r="A1128" s="173">
        <v>111</v>
      </c>
      <c r="B1128" s="2" t="s">
        <v>1229</v>
      </c>
      <c r="C1128" s="1" t="s">
        <v>34</v>
      </c>
      <c r="D1128" s="1" t="s">
        <v>1079</v>
      </c>
      <c r="E1128" s="1" t="s">
        <v>1118</v>
      </c>
      <c r="F1128" s="1" t="s">
        <v>32</v>
      </c>
      <c r="G1128" s="3">
        <v>15000</v>
      </c>
      <c r="H1128" s="56">
        <v>0</v>
      </c>
      <c r="I1128" s="5">
        <v>25</v>
      </c>
      <c r="J1128" s="5">
        <f t="shared" si="316"/>
        <v>430.5</v>
      </c>
      <c r="K1128" s="53">
        <f t="shared" si="317"/>
        <v>1065</v>
      </c>
      <c r="L1128" s="53">
        <f t="shared" si="324"/>
        <v>172.5</v>
      </c>
      <c r="M1128" s="5">
        <f t="shared" si="318"/>
        <v>456</v>
      </c>
      <c r="N1128" s="53">
        <f t="shared" si="319"/>
        <v>1063.5</v>
      </c>
      <c r="O1128" s="6">
        <v>1587.38</v>
      </c>
      <c r="P1128" s="5">
        <f t="shared" si="320"/>
        <v>3187.5</v>
      </c>
      <c r="Q1128" s="5">
        <f t="shared" si="321"/>
        <v>2498.88</v>
      </c>
      <c r="R1128" s="5">
        <f t="shared" si="322"/>
        <v>2301</v>
      </c>
      <c r="S1128" s="55">
        <f t="shared" si="323"/>
        <v>12501.119999999999</v>
      </c>
      <c r="T1128" s="1">
        <v>111</v>
      </c>
      <c r="U1128" s="111"/>
      <c r="V1128" s="111"/>
      <c r="W1128" s="111"/>
      <c r="X1128" s="111"/>
      <c r="Y1128" s="111"/>
      <c r="Z1128" s="111"/>
      <c r="AA1128" s="111"/>
      <c r="AB1128" s="111"/>
      <c r="AC1128" s="111"/>
      <c r="AD1128" s="111"/>
      <c r="AE1128" s="111"/>
      <c r="AF1128" s="111"/>
      <c r="AG1128" s="111"/>
      <c r="AH1128" s="111"/>
      <c r="AI1128" s="111"/>
      <c r="AJ1128" s="111"/>
      <c r="AK1128" s="111"/>
      <c r="AL1128" s="111"/>
      <c r="AM1128" s="111"/>
      <c r="AN1128" s="111"/>
      <c r="AO1128" s="111"/>
      <c r="AP1128" s="111"/>
      <c r="AQ1128" s="111"/>
      <c r="AR1128" s="111"/>
      <c r="AS1128" s="111"/>
      <c r="AT1128" s="111"/>
      <c r="AU1128" s="111"/>
      <c r="AV1128" s="111"/>
      <c r="AW1128" s="111"/>
      <c r="AX1128" s="111"/>
      <c r="AY1128" s="111"/>
      <c r="AZ1128" s="111"/>
      <c r="BA1128" s="111"/>
      <c r="BB1128" s="111"/>
      <c r="BC1128" s="111"/>
      <c r="BD1128" s="111"/>
      <c r="BE1128" s="111"/>
      <c r="BF1128" s="111"/>
      <c r="BG1128" s="111"/>
      <c r="BH1128" s="111"/>
      <c r="BI1128" s="111"/>
      <c r="BJ1128" s="111"/>
      <c r="BK1128" s="111"/>
      <c r="BL1128" s="111"/>
      <c r="BM1128" s="111"/>
      <c r="BN1128" s="111"/>
      <c r="BO1128" s="111"/>
      <c r="BP1128" s="111"/>
      <c r="BQ1128" s="111"/>
      <c r="BR1128" s="111"/>
      <c r="BS1128" s="111"/>
      <c r="BT1128" s="111"/>
      <c r="BU1128" s="111"/>
      <c r="BV1128" s="111"/>
      <c r="BW1128" s="111"/>
      <c r="BX1128" s="111"/>
      <c r="BY1128" s="111"/>
      <c r="BZ1128" s="111"/>
      <c r="CA1128" s="111"/>
      <c r="CB1128" s="111"/>
      <c r="CC1128" s="111"/>
      <c r="CD1128" s="111"/>
      <c r="CE1128" s="111"/>
      <c r="CF1128" s="111"/>
      <c r="CG1128" s="111"/>
      <c r="CH1128" s="111"/>
      <c r="CI1128" s="111"/>
      <c r="CJ1128" s="111"/>
      <c r="CK1128" s="111"/>
      <c r="CL1128" s="111"/>
      <c r="CM1128" s="111"/>
      <c r="CN1128" s="111"/>
      <c r="CO1128" s="111"/>
      <c r="CP1128" s="111"/>
      <c r="CQ1128" s="111"/>
      <c r="CR1128" s="111"/>
      <c r="CS1128" s="111"/>
      <c r="CT1128" s="111"/>
      <c r="CU1128" s="111"/>
      <c r="CV1128" s="111"/>
      <c r="CW1128" s="111"/>
      <c r="CX1128" s="111"/>
      <c r="CY1128" s="111"/>
      <c r="CZ1128" s="111"/>
      <c r="DA1128" s="111"/>
      <c r="DB1128" s="111"/>
      <c r="DC1128" s="111"/>
      <c r="DD1128" s="111"/>
      <c r="DE1128" s="111"/>
      <c r="DF1128" s="111"/>
      <c r="DG1128" s="111"/>
      <c r="DH1128" s="111"/>
      <c r="DI1128" s="111"/>
      <c r="DJ1128" s="111"/>
      <c r="DK1128" s="111"/>
      <c r="DL1128" s="111"/>
      <c r="DM1128" s="111"/>
      <c r="DN1128" s="111"/>
      <c r="DO1128" s="111"/>
      <c r="DP1128" s="111"/>
      <c r="DQ1128" s="111"/>
      <c r="DR1128" s="111"/>
      <c r="DS1128" s="111"/>
      <c r="DT1128" s="111"/>
      <c r="DU1128" s="111"/>
      <c r="DV1128" s="111"/>
      <c r="DW1128" s="111"/>
      <c r="DX1128" s="111"/>
      <c r="DY1128" s="111"/>
      <c r="DZ1128" s="111"/>
      <c r="EA1128" s="111"/>
      <c r="EB1128" s="111"/>
      <c r="EC1128" s="111"/>
      <c r="ED1128" s="111"/>
      <c r="EE1128" s="111"/>
      <c r="EF1128" s="111"/>
      <c r="EG1128" s="111"/>
      <c r="EH1128" s="111"/>
      <c r="EI1128" s="111"/>
      <c r="EJ1128" s="111"/>
      <c r="EK1128" s="111"/>
      <c r="EL1128" s="111"/>
      <c r="EM1128" s="111"/>
      <c r="EN1128" s="111"/>
      <c r="EO1128" s="111"/>
      <c r="EP1128" s="111"/>
      <c r="EQ1128" s="111"/>
      <c r="ER1128" s="111"/>
      <c r="ES1128" s="111"/>
      <c r="ET1128" s="111"/>
      <c r="EU1128" s="111"/>
      <c r="EV1128" s="111"/>
      <c r="EW1128" s="111"/>
      <c r="EX1128" s="111"/>
      <c r="EY1128" s="111"/>
      <c r="EZ1128" s="111"/>
      <c r="FA1128" s="111"/>
      <c r="FB1128" s="111"/>
      <c r="FC1128" s="111"/>
      <c r="FD1128" s="111"/>
      <c r="FE1128" s="111"/>
      <c r="FF1128" s="111"/>
      <c r="FG1128" s="111"/>
      <c r="FH1128" s="111"/>
      <c r="FI1128" s="111"/>
      <c r="FJ1128" s="111"/>
      <c r="FK1128" s="111"/>
      <c r="FL1128" s="111"/>
    </row>
    <row r="1129" spans="1:168" s="112" customFormat="1" ht="15.6" customHeight="1" x14ac:dyDescent="0.4">
      <c r="A1129" s="173">
        <v>112</v>
      </c>
      <c r="B1129" s="2" t="s">
        <v>1230</v>
      </c>
      <c r="C1129" s="1" t="s">
        <v>34</v>
      </c>
      <c r="D1129" s="1" t="s">
        <v>1079</v>
      </c>
      <c r="E1129" s="1" t="s">
        <v>1118</v>
      </c>
      <c r="F1129" s="1" t="s">
        <v>32</v>
      </c>
      <c r="G1129" s="3">
        <v>15000</v>
      </c>
      <c r="H1129" s="56">
        <v>0</v>
      </c>
      <c r="I1129" s="5">
        <v>25</v>
      </c>
      <c r="J1129" s="5">
        <f t="shared" si="316"/>
        <v>430.5</v>
      </c>
      <c r="K1129" s="53">
        <f t="shared" si="317"/>
        <v>1065</v>
      </c>
      <c r="L1129" s="53">
        <f t="shared" si="324"/>
        <v>172.5</v>
      </c>
      <c r="M1129" s="5">
        <f t="shared" si="318"/>
        <v>456</v>
      </c>
      <c r="N1129" s="53">
        <f t="shared" si="319"/>
        <v>1063.5</v>
      </c>
      <c r="O1129" s="6">
        <v>0</v>
      </c>
      <c r="P1129" s="5">
        <f t="shared" si="320"/>
        <v>3187.5</v>
      </c>
      <c r="Q1129" s="5">
        <f t="shared" si="321"/>
        <v>911.5</v>
      </c>
      <c r="R1129" s="5">
        <f t="shared" si="322"/>
        <v>2301</v>
      </c>
      <c r="S1129" s="55">
        <f t="shared" si="323"/>
        <v>14088.5</v>
      </c>
      <c r="T1129" s="1">
        <v>111</v>
      </c>
      <c r="U1129" s="111"/>
      <c r="V1129" s="111"/>
      <c r="W1129" s="111"/>
      <c r="X1129" s="111"/>
      <c r="Y1129" s="111"/>
      <c r="Z1129" s="111"/>
      <c r="AA1129" s="111"/>
      <c r="AB1129" s="111"/>
      <c r="AC1129" s="111"/>
      <c r="AD1129" s="111"/>
      <c r="AE1129" s="111"/>
      <c r="AF1129" s="111"/>
      <c r="AG1129" s="111"/>
      <c r="AH1129" s="111"/>
      <c r="AI1129" s="111"/>
      <c r="AJ1129" s="111"/>
      <c r="AK1129" s="111"/>
      <c r="AL1129" s="111"/>
      <c r="AM1129" s="111"/>
      <c r="AN1129" s="111"/>
      <c r="AO1129" s="111"/>
      <c r="AP1129" s="111"/>
      <c r="AQ1129" s="111"/>
      <c r="AR1129" s="111"/>
      <c r="AS1129" s="111"/>
      <c r="AT1129" s="111"/>
      <c r="AU1129" s="111"/>
      <c r="AV1129" s="111"/>
      <c r="AW1129" s="111"/>
      <c r="AX1129" s="111"/>
      <c r="AY1129" s="111"/>
      <c r="AZ1129" s="111"/>
      <c r="BA1129" s="111"/>
      <c r="BB1129" s="111"/>
      <c r="BC1129" s="111"/>
      <c r="BD1129" s="111"/>
      <c r="BE1129" s="111"/>
      <c r="BF1129" s="111"/>
      <c r="BG1129" s="111"/>
      <c r="BH1129" s="111"/>
      <c r="BI1129" s="111"/>
      <c r="BJ1129" s="111"/>
      <c r="BK1129" s="111"/>
      <c r="BL1129" s="111"/>
      <c r="BM1129" s="111"/>
      <c r="BN1129" s="111"/>
      <c r="BO1129" s="111"/>
      <c r="BP1129" s="111"/>
      <c r="BQ1129" s="111"/>
      <c r="BR1129" s="111"/>
      <c r="BS1129" s="111"/>
      <c r="BT1129" s="111"/>
      <c r="BU1129" s="111"/>
      <c r="BV1129" s="111"/>
      <c r="BW1129" s="111"/>
      <c r="BX1129" s="111"/>
      <c r="BY1129" s="111"/>
      <c r="BZ1129" s="111"/>
      <c r="CA1129" s="111"/>
      <c r="CB1129" s="111"/>
      <c r="CC1129" s="111"/>
      <c r="CD1129" s="111"/>
      <c r="CE1129" s="111"/>
      <c r="CF1129" s="111"/>
      <c r="CG1129" s="111"/>
      <c r="CH1129" s="111"/>
      <c r="CI1129" s="111"/>
      <c r="CJ1129" s="111"/>
      <c r="CK1129" s="111"/>
      <c r="CL1129" s="111"/>
      <c r="CM1129" s="111"/>
      <c r="CN1129" s="111"/>
      <c r="CO1129" s="111"/>
      <c r="CP1129" s="111"/>
      <c r="CQ1129" s="111"/>
      <c r="CR1129" s="111"/>
      <c r="CS1129" s="111"/>
      <c r="CT1129" s="111"/>
      <c r="CU1129" s="111"/>
      <c r="CV1129" s="111"/>
      <c r="CW1129" s="111"/>
      <c r="CX1129" s="111"/>
      <c r="CY1129" s="111"/>
      <c r="CZ1129" s="111"/>
      <c r="DA1129" s="111"/>
      <c r="DB1129" s="111"/>
      <c r="DC1129" s="111"/>
      <c r="DD1129" s="111"/>
      <c r="DE1129" s="111"/>
      <c r="DF1129" s="111"/>
      <c r="DG1129" s="111"/>
      <c r="DH1129" s="111"/>
      <c r="DI1129" s="111"/>
      <c r="DJ1129" s="111"/>
      <c r="DK1129" s="111"/>
      <c r="DL1129" s="111"/>
      <c r="DM1129" s="111"/>
      <c r="DN1129" s="111"/>
      <c r="DO1129" s="111"/>
      <c r="DP1129" s="111"/>
      <c r="DQ1129" s="111"/>
      <c r="DR1129" s="111"/>
      <c r="DS1129" s="111"/>
      <c r="DT1129" s="111"/>
      <c r="DU1129" s="111"/>
      <c r="DV1129" s="111"/>
      <c r="DW1129" s="111"/>
      <c r="DX1129" s="111"/>
      <c r="DY1129" s="111"/>
      <c r="DZ1129" s="111"/>
      <c r="EA1129" s="111"/>
      <c r="EB1129" s="111"/>
      <c r="EC1129" s="111"/>
      <c r="ED1129" s="111"/>
      <c r="EE1129" s="111"/>
      <c r="EF1129" s="111"/>
      <c r="EG1129" s="111"/>
      <c r="EH1129" s="111"/>
      <c r="EI1129" s="111"/>
      <c r="EJ1129" s="111"/>
      <c r="EK1129" s="111"/>
      <c r="EL1129" s="111"/>
      <c r="EM1129" s="111"/>
      <c r="EN1129" s="111"/>
      <c r="EO1129" s="111"/>
      <c r="EP1129" s="111"/>
      <c r="EQ1129" s="111"/>
      <c r="ER1129" s="111"/>
      <c r="ES1129" s="111"/>
      <c r="ET1129" s="111"/>
      <c r="EU1129" s="111"/>
      <c r="EV1129" s="111"/>
      <c r="EW1129" s="111"/>
      <c r="EX1129" s="111"/>
      <c r="EY1129" s="111"/>
      <c r="EZ1129" s="111"/>
      <c r="FA1129" s="111"/>
      <c r="FB1129" s="111"/>
      <c r="FC1129" s="111"/>
      <c r="FD1129" s="111"/>
      <c r="FE1129" s="111"/>
      <c r="FF1129" s="111"/>
      <c r="FG1129" s="111"/>
      <c r="FH1129" s="111"/>
      <c r="FI1129" s="111"/>
      <c r="FJ1129" s="111"/>
      <c r="FK1129" s="111"/>
      <c r="FL1129" s="111"/>
    </row>
    <row r="1130" spans="1:168" s="112" customFormat="1" ht="15.6" customHeight="1" x14ac:dyDescent="0.4">
      <c r="A1130" s="173">
        <v>113</v>
      </c>
      <c r="B1130" s="2" t="s">
        <v>1231</v>
      </c>
      <c r="C1130" s="1" t="s">
        <v>34</v>
      </c>
      <c r="D1130" s="1" t="s">
        <v>1079</v>
      </c>
      <c r="E1130" s="1" t="s">
        <v>1118</v>
      </c>
      <c r="F1130" s="1" t="s">
        <v>32</v>
      </c>
      <c r="G1130" s="3">
        <v>15000</v>
      </c>
      <c r="H1130" s="56">
        <v>0</v>
      </c>
      <c r="I1130" s="5">
        <v>25</v>
      </c>
      <c r="J1130" s="5">
        <f t="shared" si="316"/>
        <v>430.5</v>
      </c>
      <c r="K1130" s="53">
        <f t="shared" si="317"/>
        <v>1065</v>
      </c>
      <c r="L1130" s="53">
        <f t="shared" si="324"/>
        <v>172.5</v>
      </c>
      <c r="M1130" s="5">
        <f t="shared" si="318"/>
        <v>456</v>
      </c>
      <c r="N1130" s="53">
        <f t="shared" si="319"/>
        <v>1063.5</v>
      </c>
      <c r="O1130" s="6">
        <v>0</v>
      </c>
      <c r="P1130" s="5">
        <f t="shared" si="320"/>
        <v>3187.5</v>
      </c>
      <c r="Q1130" s="5">
        <f t="shared" si="321"/>
        <v>911.5</v>
      </c>
      <c r="R1130" s="5">
        <f t="shared" si="322"/>
        <v>2301</v>
      </c>
      <c r="S1130" s="55">
        <f t="shared" si="323"/>
        <v>14088.5</v>
      </c>
      <c r="T1130" s="1">
        <v>111</v>
      </c>
      <c r="U1130" s="111"/>
      <c r="V1130" s="111"/>
      <c r="W1130" s="111"/>
      <c r="X1130" s="111"/>
      <c r="Y1130" s="111"/>
      <c r="Z1130" s="111"/>
      <c r="AA1130" s="111"/>
      <c r="AB1130" s="111"/>
      <c r="AC1130" s="111"/>
      <c r="AD1130" s="111"/>
      <c r="AE1130" s="111"/>
      <c r="AF1130" s="111"/>
      <c r="AG1130" s="111"/>
      <c r="AH1130" s="111"/>
      <c r="AI1130" s="111"/>
      <c r="AJ1130" s="111"/>
      <c r="AK1130" s="111"/>
      <c r="AL1130" s="111"/>
      <c r="AM1130" s="111"/>
      <c r="AN1130" s="111"/>
      <c r="AO1130" s="111"/>
      <c r="AP1130" s="111"/>
      <c r="AQ1130" s="111"/>
      <c r="AR1130" s="111"/>
      <c r="AS1130" s="111"/>
      <c r="AT1130" s="111"/>
      <c r="AU1130" s="111"/>
      <c r="AV1130" s="111"/>
      <c r="AW1130" s="111"/>
      <c r="AX1130" s="111"/>
      <c r="AY1130" s="111"/>
      <c r="AZ1130" s="111"/>
      <c r="BA1130" s="111"/>
      <c r="BB1130" s="111"/>
      <c r="BC1130" s="111"/>
      <c r="BD1130" s="111"/>
      <c r="BE1130" s="111"/>
      <c r="BF1130" s="111"/>
      <c r="BG1130" s="111"/>
      <c r="BH1130" s="111"/>
      <c r="BI1130" s="111"/>
      <c r="BJ1130" s="111"/>
      <c r="BK1130" s="111"/>
      <c r="BL1130" s="111"/>
      <c r="BM1130" s="111"/>
      <c r="BN1130" s="111"/>
      <c r="BO1130" s="111"/>
      <c r="BP1130" s="111"/>
      <c r="BQ1130" s="111"/>
      <c r="BR1130" s="111"/>
      <c r="BS1130" s="111"/>
      <c r="BT1130" s="111"/>
      <c r="BU1130" s="111"/>
      <c r="BV1130" s="111"/>
      <c r="BW1130" s="111"/>
      <c r="BX1130" s="111"/>
      <c r="BY1130" s="111"/>
      <c r="BZ1130" s="111"/>
      <c r="CA1130" s="111"/>
      <c r="CB1130" s="111"/>
      <c r="CC1130" s="111"/>
      <c r="CD1130" s="111"/>
      <c r="CE1130" s="111"/>
      <c r="CF1130" s="111"/>
      <c r="CG1130" s="111"/>
      <c r="CH1130" s="111"/>
      <c r="CI1130" s="111"/>
      <c r="CJ1130" s="111"/>
      <c r="CK1130" s="111"/>
      <c r="CL1130" s="111"/>
      <c r="CM1130" s="111"/>
      <c r="CN1130" s="111"/>
      <c r="CO1130" s="111"/>
      <c r="CP1130" s="111"/>
      <c r="CQ1130" s="111"/>
      <c r="CR1130" s="111"/>
      <c r="CS1130" s="111"/>
      <c r="CT1130" s="111"/>
      <c r="CU1130" s="111"/>
      <c r="CV1130" s="111"/>
      <c r="CW1130" s="111"/>
      <c r="CX1130" s="111"/>
      <c r="CY1130" s="111"/>
      <c r="CZ1130" s="111"/>
      <c r="DA1130" s="111"/>
      <c r="DB1130" s="111"/>
      <c r="DC1130" s="111"/>
      <c r="DD1130" s="111"/>
      <c r="DE1130" s="111"/>
      <c r="DF1130" s="111"/>
      <c r="DG1130" s="111"/>
      <c r="DH1130" s="111"/>
      <c r="DI1130" s="111"/>
      <c r="DJ1130" s="111"/>
      <c r="DK1130" s="111"/>
      <c r="DL1130" s="111"/>
      <c r="DM1130" s="111"/>
      <c r="DN1130" s="111"/>
      <c r="DO1130" s="111"/>
      <c r="DP1130" s="111"/>
      <c r="DQ1130" s="111"/>
      <c r="DR1130" s="111"/>
      <c r="DS1130" s="111"/>
      <c r="DT1130" s="111"/>
      <c r="DU1130" s="111"/>
      <c r="DV1130" s="111"/>
      <c r="DW1130" s="111"/>
      <c r="DX1130" s="111"/>
      <c r="DY1130" s="111"/>
      <c r="DZ1130" s="111"/>
      <c r="EA1130" s="111"/>
      <c r="EB1130" s="111"/>
      <c r="EC1130" s="111"/>
      <c r="ED1130" s="111"/>
      <c r="EE1130" s="111"/>
      <c r="EF1130" s="111"/>
      <c r="EG1130" s="111"/>
      <c r="EH1130" s="111"/>
      <c r="EI1130" s="111"/>
      <c r="EJ1130" s="111"/>
      <c r="EK1130" s="111"/>
      <c r="EL1130" s="111"/>
      <c r="EM1130" s="111"/>
      <c r="EN1130" s="111"/>
      <c r="EO1130" s="111"/>
      <c r="EP1130" s="111"/>
      <c r="EQ1130" s="111"/>
      <c r="ER1130" s="111"/>
      <c r="ES1130" s="111"/>
      <c r="ET1130" s="111"/>
      <c r="EU1130" s="111"/>
      <c r="EV1130" s="111"/>
      <c r="EW1130" s="111"/>
      <c r="EX1130" s="111"/>
      <c r="EY1130" s="111"/>
      <c r="EZ1130" s="111"/>
      <c r="FA1130" s="111"/>
      <c r="FB1130" s="111"/>
      <c r="FC1130" s="111"/>
      <c r="FD1130" s="111"/>
      <c r="FE1130" s="111"/>
      <c r="FF1130" s="111"/>
      <c r="FG1130" s="111"/>
      <c r="FH1130" s="111"/>
      <c r="FI1130" s="111"/>
      <c r="FJ1130" s="111"/>
      <c r="FK1130" s="111"/>
      <c r="FL1130" s="111"/>
    </row>
    <row r="1131" spans="1:168" s="112" customFormat="1" ht="15.6" customHeight="1" x14ac:dyDescent="0.4">
      <c r="A1131" s="173">
        <v>114</v>
      </c>
      <c r="B1131" s="2" t="s">
        <v>1232</v>
      </c>
      <c r="C1131" s="1" t="s">
        <v>34</v>
      </c>
      <c r="D1131" s="1" t="s">
        <v>1079</v>
      </c>
      <c r="E1131" s="1" t="s">
        <v>1118</v>
      </c>
      <c r="F1131" s="1" t="s">
        <v>32</v>
      </c>
      <c r="G1131" s="3">
        <v>15000</v>
      </c>
      <c r="H1131" s="56">
        <v>0</v>
      </c>
      <c r="I1131" s="5">
        <v>25</v>
      </c>
      <c r="J1131" s="5">
        <f t="shared" si="316"/>
        <v>430.5</v>
      </c>
      <c r="K1131" s="53">
        <f t="shared" si="317"/>
        <v>1065</v>
      </c>
      <c r="L1131" s="53">
        <f t="shared" si="324"/>
        <v>172.5</v>
      </c>
      <c r="M1131" s="5">
        <f t="shared" si="318"/>
        <v>456</v>
      </c>
      <c r="N1131" s="53">
        <f t="shared" si="319"/>
        <v>1063.5</v>
      </c>
      <c r="O1131" s="6">
        <v>0</v>
      </c>
      <c r="P1131" s="5">
        <f t="shared" si="320"/>
        <v>3187.5</v>
      </c>
      <c r="Q1131" s="5">
        <f t="shared" si="321"/>
        <v>911.5</v>
      </c>
      <c r="R1131" s="5">
        <f t="shared" si="322"/>
        <v>2301</v>
      </c>
      <c r="S1131" s="55">
        <f t="shared" si="323"/>
        <v>14088.5</v>
      </c>
      <c r="T1131" s="1">
        <v>111</v>
      </c>
      <c r="U1131" s="111"/>
      <c r="V1131" s="111"/>
      <c r="W1131" s="111"/>
      <c r="X1131" s="111"/>
      <c r="Y1131" s="111"/>
      <c r="Z1131" s="111"/>
      <c r="AA1131" s="111"/>
      <c r="AB1131" s="111"/>
      <c r="AC1131" s="111"/>
      <c r="AD1131" s="111"/>
      <c r="AE1131" s="111"/>
      <c r="AF1131" s="111"/>
      <c r="AG1131" s="111"/>
      <c r="AH1131" s="111"/>
      <c r="AI1131" s="111"/>
      <c r="AJ1131" s="111"/>
      <c r="AK1131" s="111"/>
      <c r="AL1131" s="111"/>
      <c r="AM1131" s="111"/>
      <c r="AN1131" s="111"/>
      <c r="AO1131" s="111"/>
      <c r="AP1131" s="111"/>
      <c r="AQ1131" s="111"/>
      <c r="AR1131" s="111"/>
      <c r="AS1131" s="111"/>
      <c r="AT1131" s="111"/>
      <c r="AU1131" s="111"/>
      <c r="AV1131" s="111"/>
      <c r="AW1131" s="111"/>
      <c r="AX1131" s="111"/>
      <c r="AY1131" s="111"/>
      <c r="AZ1131" s="111"/>
      <c r="BA1131" s="111"/>
      <c r="BB1131" s="111"/>
      <c r="BC1131" s="111"/>
      <c r="BD1131" s="111"/>
      <c r="BE1131" s="111"/>
      <c r="BF1131" s="111"/>
      <c r="BG1131" s="111"/>
      <c r="BH1131" s="111"/>
      <c r="BI1131" s="111"/>
      <c r="BJ1131" s="111"/>
      <c r="BK1131" s="111"/>
      <c r="BL1131" s="111"/>
      <c r="BM1131" s="111"/>
      <c r="BN1131" s="111"/>
      <c r="BO1131" s="111"/>
      <c r="BP1131" s="111"/>
      <c r="BQ1131" s="111"/>
      <c r="BR1131" s="111"/>
      <c r="BS1131" s="111"/>
      <c r="BT1131" s="111"/>
      <c r="BU1131" s="111"/>
      <c r="BV1131" s="111"/>
      <c r="BW1131" s="111"/>
      <c r="BX1131" s="111"/>
      <c r="BY1131" s="111"/>
      <c r="BZ1131" s="111"/>
      <c r="CA1131" s="111"/>
      <c r="CB1131" s="111"/>
      <c r="CC1131" s="111"/>
      <c r="CD1131" s="111"/>
      <c r="CE1131" s="111"/>
      <c r="CF1131" s="111"/>
      <c r="CG1131" s="111"/>
      <c r="CH1131" s="111"/>
      <c r="CI1131" s="111"/>
      <c r="CJ1131" s="111"/>
      <c r="CK1131" s="111"/>
      <c r="CL1131" s="111"/>
      <c r="CM1131" s="111"/>
      <c r="CN1131" s="111"/>
      <c r="CO1131" s="111"/>
      <c r="CP1131" s="111"/>
      <c r="CQ1131" s="111"/>
      <c r="CR1131" s="111"/>
      <c r="CS1131" s="111"/>
      <c r="CT1131" s="111"/>
      <c r="CU1131" s="111"/>
      <c r="CV1131" s="111"/>
      <c r="CW1131" s="111"/>
      <c r="CX1131" s="111"/>
      <c r="CY1131" s="111"/>
      <c r="CZ1131" s="111"/>
      <c r="DA1131" s="111"/>
      <c r="DB1131" s="111"/>
      <c r="DC1131" s="111"/>
      <c r="DD1131" s="111"/>
      <c r="DE1131" s="111"/>
      <c r="DF1131" s="111"/>
      <c r="DG1131" s="111"/>
      <c r="DH1131" s="111"/>
      <c r="DI1131" s="111"/>
      <c r="DJ1131" s="111"/>
      <c r="DK1131" s="111"/>
      <c r="DL1131" s="111"/>
      <c r="DM1131" s="111"/>
      <c r="DN1131" s="111"/>
      <c r="DO1131" s="111"/>
      <c r="DP1131" s="111"/>
      <c r="DQ1131" s="111"/>
      <c r="DR1131" s="111"/>
      <c r="DS1131" s="111"/>
      <c r="DT1131" s="111"/>
      <c r="DU1131" s="111"/>
      <c r="DV1131" s="111"/>
      <c r="DW1131" s="111"/>
      <c r="DX1131" s="111"/>
      <c r="DY1131" s="111"/>
      <c r="DZ1131" s="111"/>
      <c r="EA1131" s="111"/>
      <c r="EB1131" s="111"/>
      <c r="EC1131" s="111"/>
      <c r="ED1131" s="111"/>
      <c r="EE1131" s="111"/>
      <c r="EF1131" s="111"/>
      <c r="EG1131" s="111"/>
      <c r="EH1131" s="111"/>
      <c r="EI1131" s="111"/>
      <c r="EJ1131" s="111"/>
      <c r="EK1131" s="111"/>
      <c r="EL1131" s="111"/>
      <c r="EM1131" s="111"/>
      <c r="EN1131" s="111"/>
      <c r="EO1131" s="111"/>
      <c r="EP1131" s="111"/>
      <c r="EQ1131" s="111"/>
      <c r="ER1131" s="111"/>
      <c r="ES1131" s="111"/>
      <c r="ET1131" s="111"/>
      <c r="EU1131" s="111"/>
      <c r="EV1131" s="111"/>
      <c r="EW1131" s="111"/>
      <c r="EX1131" s="111"/>
      <c r="EY1131" s="111"/>
      <c r="EZ1131" s="111"/>
      <c r="FA1131" s="111"/>
      <c r="FB1131" s="111"/>
      <c r="FC1131" s="111"/>
      <c r="FD1131" s="111"/>
      <c r="FE1131" s="111"/>
      <c r="FF1131" s="111"/>
      <c r="FG1131" s="111"/>
      <c r="FH1131" s="111"/>
      <c r="FI1131" s="111"/>
      <c r="FJ1131" s="111"/>
      <c r="FK1131" s="111"/>
      <c r="FL1131" s="111"/>
    </row>
    <row r="1132" spans="1:168" s="112" customFormat="1" ht="15.6" customHeight="1" x14ac:dyDescent="0.4">
      <c r="A1132" s="173">
        <v>115</v>
      </c>
      <c r="B1132" s="2" t="s">
        <v>1233</v>
      </c>
      <c r="C1132" s="1" t="s">
        <v>34</v>
      </c>
      <c r="D1132" s="1" t="s">
        <v>1079</v>
      </c>
      <c r="E1132" s="1" t="s">
        <v>1118</v>
      </c>
      <c r="F1132" s="1" t="s">
        <v>32</v>
      </c>
      <c r="G1132" s="3">
        <v>15000</v>
      </c>
      <c r="H1132" s="56">
        <v>0</v>
      </c>
      <c r="I1132" s="5">
        <v>25</v>
      </c>
      <c r="J1132" s="5">
        <f t="shared" si="316"/>
        <v>430.5</v>
      </c>
      <c r="K1132" s="53">
        <f t="shared" si="317"/>
        <v>1065</v>
      </c>
      <c r="L1132" s="53">
        <f t="shared" si="324"/>
        <v>172.5</v>
      </c>
      <c r="M1132" s="5">
        <f t="shared" si="318"/>
        <v>456</v>
      </c>
      <c r="N1132" s="53">
        <f t="shared" si="319"/>
        <v>1063.5</v>
      </c>
      <c r="O1132" s="6">
        <v>0</v>
      </c>
      <c r="P1132" s="5">
        <f t="shared" si="320"/>
        <v>3187.5</v>
      </c>
      <c r="Q1132" s="5">
        <f t="shared" si="321"/>
        <v>911.5</v>
      </c>
      <c r="R1132" s="5">
        <f t="shared" si="322"/>
        <v>2301</v>
      </c>
      <c r="S1132" s="55">
        <f t="shared" si="323"/>
        <v>14088.5</v>
      </c>
      <c r="T1132" s="1">
        <v>111</v>
      </c>
      <c r="U1132" s="111"/>
      <c r="V1132" s="111"/>
      <c r="W1132" s="111"/>
      <c r="X1132" s="111"/>
      <c r="Y1132" s="111"/>
      <c r="Z1132" s="111"/>
      <c r="AA1132" s="111"/>
      <c r="AB1132" s="111"/>
      <c r="AC1132" s="111"/>
      <c r="AD1132" s="111"/>
      <c r="AE1132" s="111"/>
      <c r="AF1132" s="111"/>
      <c r="AG1132" s="111"/>
      <c r="AH1132" s="111"/>
      <c r="AI1132" s="111"/>
      <c r="AJ1132" s="111"/>
      <c r="AK1132" s="111"/>
      <c r="AL1132" s="111"/>
      <c r="AM1132" s="111"/>
      <c r="AN1132" s="111"/>
      <c r="AO1132" s="111"/>
      <c r="AP1132" s="111"/>
      <c r="AQ1132" s="111"/>
      <c r="AR1132" s="111"/>
      <c r="AS1132" s="111"/>
      <c r="AT1132" s="111"/>
      <c r="AU1132" s="111"/>
      <c r="AV1132" s="111"/>
      <c r="AW1132" s="111"/>
      <c r="AX1132" s="111"/>
      <c r="AY1132" s="111"/>
      <c r="AZ1132" s="111"/>
      <c r="BA1132" s="111"/>
      <c r="BB1132" s="111"/>
      <c r="BC1132" s="111"/>
      <c r="BD1132" s="111"/>
      <c r="BE1132" s="111"/>
      <c r="BF1132" s="111"/>
      <c r="BG1132" s="111"/>
      <c r="BH1132" s="111"/>
      <c r="BI1132" s="111"/>
      <c r="BJ1132" s="111"/>
      <c r="BK1132" s="111"/>
      <c r="BL1132" s="111"/>
      <c r="BM1132" s="111"/>
      <c r="BN1132" s="111"/>
      <c r="BO1132" s="111"/>
      <c r="BP1132" s="111"/>
      <c r="BQ1132" s="111"/>
      <c r="BR1132" s="111"/>
      <c r="BS1132" s="111"/>
      <c r="BT1132" s="111"/>
      <c r="BU1132" s="111"/>
      <c r="BV1132" s="111"/>
      <c r="BW1132" s="111"/>
      <c r="BX1132" s="111"/>
      <c r="BY1132" s="111"/>
      <c r="BZ1132" s="111"/>
      <c r="CA1132" s="111"/>
      <c r="CB1132" s="111"/>
      <c r="CC1132" s="111"/>
      <c r="CD1132" s="111"/>
      <c r="CE1132" s="111"/>
      <c r="CF1132" s="111"/>
      <c r="CG1132" s="111"/>
      <c r="CH1132" s="111"/>
      <c r="CI1132" s="111"/>
      <c r="CJ1132" s="111"/>
      <c r="CK1132" s="111"/>
      <c r="CL1132" s="111"/>
      <c r="CM1132" s="111"/>
      <c r="CN1132" s="111"/>
      <c r="CO1132" s="111"/>
      <c r="CP1132" s="111"/>
      <c r="CQ1132" s="111"/>
      <c r="CR1132" s="111"/>
      <c r="CS1132" s="111"/>
      <c r="CT1132" s="111"/>
      <c r="CU1132" s="111"/>
      <c r="CV1132" s="111"/>
      <c r="CW1132" s="111"/>
      <c r="CX1132" s="111"/>
      <c r="CY1132" s="111"/>
      <c r="CZ1132" s="111"/>
      <c r="DA1132" s="111"/>
      <c r="DB1132" s="111"/>
      <c r="DC1132" s="111"/>
      <c r="DD1132" s="111"/>
      <c r="DE1132" s="111"/>
      <c r="DF1132" s="111"/>
      <c r="DG1132" s="111"/>
      <c r="DH1132" s="111"/>
      <c r="DI1132" s="111"/>
      <c r="DJ1132" s="111"/>
      <c r="DK1132" s="111"/>
      <c r="DL1132" s="111"/>
      <c r="DM1132" s="111"/>
      <c r="DN1132" s="111"/>
      <c r="DO1132" s="111"/>
      <c r="DP1132" s="111"/>
      <c r="DQ1132" s="111"/>
      <c r="DR1132" s="111"/>
      <c r="DS1132" s="111"/>
      <c r="DT1132" s="111"/>
      <c r="DU1132" s="111"/>
      <c r="DV1132" s="111"/>
      <c r="DW1132" s="111"/>
      <c r="DX1132" s="111"/>
      <c r="DY1132" s="111"/>
      <c r="DZ1132" s="111"/>
      <c r="EA1132" s="111"/>
      <c r="EB1132" s="111"/>
      <c r="EC1132" s="111"/>
      <c r="ED1132" s="111"/>
      <c r="EE1132" s="111"/>
      <c r="EF1132" s="111"/>
      <c r="EG1132" s="111"/>
      <c r="EH1132" s="111"/>
      <c r="EI1132" s="111"/>
      <c r="EJ1132" s="111"/>
      <c r="EK1132" s="111"/>
      <c r="EL1132" s="111"/>
      <c r="EM1132" s="111"/>
      <c r="EN1132" s="111"/>
      <c r="EO1132" s="111"/>
      <c r="EP1132" s="111"/>
      <c r="EQ1132" s="111"/>
      <c r="ER1132" s="111"/>
      <c r="ES1132" s="111"/>
      <c r="ET1132" s="111"/>
      <c r="EU1132" s="111"/>
      <c r="EV1132" s="111"/>
      <c r="EW1132" s="111"/>
      <c r="EX1132" s="111"/>
      <c r="EY1132" s="111"/>
      <c r="EZ1132" s="111"/>
      <c r="FA1132" s="111"/>
      <c r="FB1132" s="111"/>
      <c r="FC1132" s="111"/>
      <c r="FD1132" s="111"/>
      <c r="FE1132" s="111"/>
      <c r="FF1132" s="111"/>
      <c r="FG1132" s="111"/>
      <c r="FH1132" s="111"/>
      <c r="FI1132" s="111"/>
      <c r="FJ1132" s="111"/>
      <c r="FK1132" s="111"/>
      <c r="FL1132" s="111"/>
    </row>
    <row r="1133" spans="1:168" s="112" customFormat="1" ht="15.6" customHeight="1" x14ac:dyDescent="0.4">
      <c r="A1133" s="173">
        <v>116</v>
      </c>
      <c r="B1133" s="2" t="s">
        <v>1234</v>
      </c>
      <c r="C1133" s="1" t="s">
        <v>34</v>
      </c>
      <c r="D1133" s="1" t="s">
        <v>1079</v>
      </c>
      <c r="E1133" s="1" t="s">
        <v>1118</v>
      </c>
      <c r="F1133" s="1" t="s">
        <v>32</v>
      </c>
      <c r="G1133" s="3">
        <v>15000</v>
      </c>
      <c r="H1133" s="56">
        <v>0</v>
      </c>
      <c r="I1133" s="5">
        <v>25</v>
      </c>
      <c r="J1133" s="5">
        <f t="shared" si="316"/>
        <v>430.5</v>
      </c>
      <c r="K1133" s="53">
        <f t="shared" si="317"/>
        <v>1065</v>
      </c>
      <c r="L1133" s="53">
        <f t="shared" si="324"/>
        <v>172.5</v>
      </c>
      <c r="M1133" s="5">
        <f t="shared" si="318"/>
        <v>456</v>
      </c>
      <c r="N1133" s="53">
        <f t="shared" si="319"/>
        <v>1063.5</v>
      </c>
      <c r="O1133" s="6">
        <v>1587.38</v>
      </c>
      <c r="P1133" s="5">
        <f t="shared" si="320"/>
        <v>3187.5</v>
      </c>
      <c r="Q1133" s="5">
        <f t="shared" si="321"/>
        <v>2498.88</v>
      </c>
      <c r="R1133" s="5">
        <f t="shared" si="322"/>
        <v>2301</v>
      </c>
      <c r="S1133" s="55">
        <f t="shared" si="323"/>
        <v>12501.119999999999</v>
      </c>
      <c r="T1133" s="1">
        <v>111</v>
      </c>
      <c r="U1133" s="111"/>
      <c r="V1133" s="111"/>
      <c r="W1133" s="111"/>
      <c r="X1133" s="111"/>
      <c r="Y1133" s="111"/>
      <c r="Z1133" s="111"/>
      <c r="AA1133" s="111"/>
      <c r="AB1133" s="111"/>
      <c r="AC1133" s="111"/>
      <c r="AD1133" s="111"/>
      <c r="AE1133" s="111"/>
      <c r="AF1133" s="111"/>
      <c r="AG1133" s="111"/>
      <c r="AH1133" s="111"/>
      <c r="AI1133" s="111"/>
      <c r="AJ1133" s="111"/>
      <c r="AK1133" s="111"/>
      <c r="AL1133" s="111"/>
      <c r="AM1133" s="111"/>
      <c r="AN1133" s="111"/>
      <c r="AO1133" s="111"/>
      <c r="AP1133" s="111"/>
      <c r="AQ1133" s="111"/>
      <c r="AR1133" s="111"/>
      <c r="AS1133" s="111"/>
      <c r="AT1133" s="111"/>
      <c r="AU1133" s="111"/>
      <c r="AV1133" s="111"/>
      <c r="AW1133" s="111"/>
      <c r="AX1133" s="111"/>
      <c r="AY1133" s="111"/>
      <c r="AZ1133" s="111"/>
      <c r="BA1133" s="111"/>
      <c r="BB1133" s="111"/>
      <c r="BC1133" s="111"/>
      <c r="BD1133" s="111"/>
      <c r="BE1133" s="111"/>
      <c r="BF1133" s="111"/>
      <c r="BG1133" s="111"/>
      <c r="BH1133" s="111"/>
      <c r="BI1133" s="111"/>
      <c r="BJ1133" s="111"/>
      <c r="BK1133" s="111"/>
      <c r="BL1133" s="111"/>
      <c r="BM1133" s="111"/>
      <c r="BN1133" s="111"/>
      <c r="BO1133" s="111"/>
      <c r="BP1133" s="111"/>
      <c r="BQ1133" s="111"/>
      <c r="BR1133" s="111"/>
      <c r="BS1133" s="111"/>
      <c r="BT1133" s="111"/>
      <c r="BU1133" s="111"/>
      <c r="BV1133" s="111"/>
      <c r="BW1133" s="111"/>
      <c r="BX1133" s="111"/>
      <c r="BY1133" s="111"/>
      <c r="BZ1133" s="111"/>
      <c r="CA1133" s="111"/>
      <c r="CB1133" s="111"/>
      <c r="CC1133" s="111"/>
      <c r="CD1133" s="111"/>
      <c r="CE1133" s="111"/>
      <c r="CF1133" s="111"/>
      <c r="CG1133" s="111"/>
      <c r="CH1133" s="111"/>
      <c r="CI1133" s="111"/>
      <c r="CJ1133" s="111"/>
      <c r="CK1133" s="111"/>
      <c r="CL1133" s="111"/>
      <c r="CM1133" s="111"/>
      <c r="CN1133" s="111"/>
      <c r="CO1133" s="111"/>
      <c r="CP1133" s="111"/>
      <c r="CQ1133" s="111"/>
      <c r="CR1133" s="111"/>
      <c r="CS1133" s="111"/>
      <c r="CT1133" s="111"/>
      <c r="CU1133" s="111"/>
      <c r="CV1133" s="111"/>
      <c r="CW1133" s="111"/>
      <c r="CX1133" s="111"/>
      <c r="CY1133" s="111"/>
      <c r="CZ1133" s="111"/>
      <c r="DA1133" s="111"/>
      <c r="DB1133" s="111"/>
      <c r="DC1133" s="111"/>
      <c r="DD1133" s="111"/>
      <c r="DE1133" s="111"/>
      <c r="DF1133" s="111"/>
      <c r="DG1133" s="111"/>
      <c r="DH1133" s="111"/>
      <c r="DI1133" s="111"/>
      <c r="DJ1133" s="111"/>
      <c r="DK1133" s="111"/>
      <c r="DL1133" s="111"/>
      <c r="DM1133" s="111"/>
      <c r="DN1133" s="111"/>
      <c r="DO1133" s="111"/>
      <c r="DP1133" s="111"/>
      <c r="DQ1133" s="111"/>
      <c r="DR1133" s="111"/>
      <c r="DS1133" s="111"/>
      <c r="DT1133" s="111"/>
      <c r="DU1133" s="111"/>
      <c r="DV1133" s="111"/>
      <c r="DW1133" s="111"/>
      <c r="DX1133" s="111"/>
      <c r="DY1133" s="111"/>
      <c r="DZ1133" s="111"/>
      <c r="EA1133" s="111"/>
      <c r="EB1133" s="111"/>
      <c r="EC1133" s="111"/>
      <c r="ED1133" s="111"/>
      <c r="EE1133" s="111"/>
      <c r="EF1133" s="111"/>
      <c r="EG1133" s="111"/>
      <c r="EH1133" s="111"/>
      <c r="EI1133" s="111"/>
      <c r="EJ1133" s="111"/>
      <c r="EK1133" s="111"/>
      <c r="EL1133" s="111"/>
      <c r="EM1133" s="111"/>
      <c r="EN1133" s="111"/>
      <c r="EO1133" s="111"/>
      <c r="EP1133" s="111"/>
      <c r="EQ1133" s="111"/>
      <c r="ER1133" s="111"/>
      <c r="ES1133" s="111"/>
      <c r="ET1133" s="111"/>
      <c r="EU1133" s="111"/>
      <c r="EV1133" s="111"/>
      <c r="EW1133" s="111"/>
      <c r="EX1133" s="111"/>
      <c r="EY1133" s="111"/>
      <c r="EZ1133" s="111"/>
      <c r="FA1133" s="111"/>
      <c r="FB1133" s="111"/>
      <c r="FC1133" s="111"/>
      <c r="FD1133" s="111"/>
      <c r="FE1133" s="111"/>
      <c r="FF1133" s="111"/>
      <c r="FG1133" s="111"/>
      <c r="FH1133" s="111"/>
      <c r="FI1133" s="111"/>
      <c r="FJ1133" s="111"/>
      <c r="FK1133" s="111"/>
      <c r="FL1133" s="111"/>
    </row>
    <row r="1134" spans="1:168" s="112" customFormat="1" ht="15.6" customHeight="1" x14ac:dyDescent="0.4">
      <c r="A1134" s="173">
        <v>117</v>
      </c>
      <c r="B1134" s="2" t="s">
        <v>1235</v>
      </c>
      <c r="C1134" s="1" t="s">
        <v>34</v>
      </c>
      <c r="D1134" s="1" t="s">
        <v>1079</v>
      </c>
      <c r="E1134" s="1" t="s">
        <v>1118</v>
      </c>
      <c r="F1134" s="1" t="s">
        <v>32</v>
      </c>
      <c r="G1134" s="3">
        <v>15000</v>
      </c>
      <c r="H1134" s="56">
        <v>0</v>
      </c>
      <c r="I1134" s="5">
        <v>25</v>
      </c>
      <c r="J1134" s="5">
        <f t="shared" si="316"/>
        <v>430.5</v>
      </c>
      <c r="K1134" s="53">
        <f t="shared" si="317"/>
        <v>1065</v>
      </c>
      <c r="L1134" s="53">
        <f t="shared" si="324"/>
        <v>172.5</v>
      </c>
      <c r="M1134" s="5">
        <f t="shared" si="318"/>
        <v>456</v>
      </c>
      <c r="N1134" s="53">
        <f t="shared" si="319"/>
        <v>1063.5</v>
      </c>
      <c r="O1134" s="6">
        <v>1587.38</v>
      </c>
      <c r="P1134" s="5">
        <f t="shared" si="320"/>
        <v>3187.5</v>
      </c>
      <c r="Q1134" s="5">
        <f t="shared" si="321"/>
        <v>2498.88</v>
      </c>
      <c r="R1134" s="5">
        <f t="shared" si="322"/>
        <v>2301</v>
      </c>
      <c r="S1134" s="55">
        <f t="shared" si="323"/>
        <v>12501.119999999999</v>
      </c>
      <c r="T1134" s="1">
        <v>111</v>
      </c>
      <c r="U1134" s="111"/>
      <c r="V1134" s="111"/>
      <c r="W1134" s="111"/>
      <c r="X1134" s="111"/>
      <c r="Y1134" s="111"/>
      <c r="Z1134" s="111"/>
      <c r="AA1134" s="111"/>
      <c r="AB1134" s="111"/>
      <c r="AC1134" s="111"/>
      <c r="AD1134" s="111"/>
      <c r="AE1134" s="111"/>
      <c r="AF1134" s="111"/>
      <c r="AG1134" s="111"/>
      <c r="AH1134" s="111"/>
      <c r="AI1134" s="111"/>
      <c r="AJ1134" s="111"/>
      <c r="AK1134" s="111"/>
      <c r="AL1134" s="111"/>
      <c r="AM1134" s="111"/>
      <c r="AN1134" s="111"/>
      <c r="AO1134" s="111"/>
      <c r="AP1134" s="111"/>
      <c r="AQ1134" s="111"/>
      <c r="AR1134" s="111"/>
      <c r="AS1134" s="111"/>
      <c r="AT1134" s="111"/>
      <c r="AU1134" s="111"/>
      <c r="AV1134" s="111"/>
      <c r="AW1134" s="111"/>
      <c r="AX1134" s="111"/>
      <c r="AY1134" s="111"/>
      <c r="AZ1134" s="111"/>
      <c r="BA1134" s="111"/>
      <c r="BB1134" s="111"/>
      <c r="BC1134" s="111"/>
      <c r="BD1134" s="111"/>
      <c r="BE1134" s="111"/>
      <c r="BF1134" s="111"/>
      <c r="BG1134" s="111"/>
      <c r="BH1134" s="111"/>
      <c r="BI1134" s="111"/>
      <c r="BJ1134" s="111"/>
      <c r="BK1134" s="111"/>
      <c r="BL1134" s="111"/>
      <c r="BM1134" s="111"/>
      <c r="BN1134" s="111"/>
      <c r="BO1134" s="111"/>
      <c r="BP1134" s="111"/>
      <c r="BQ1134" s="111"/>
      <c r="BR1134" s="111"/>
      <c r="BS1134" s="111"/>
      <c r="BT1134" s="111"/>
      <c r="BU1134" s="111"/>
      <c r="BV1134" s="111"/>
      <c r="BW1134" s="111"/>
      <c r="BX1134" s="111"/>
      <c r="BY1134" s="111"/>
      <c r="BZ1134" s="111"/>
      <c r="CA1134" s="111"/>
      <c r="CB1134" s="111"/>
      <c r="CC1134" s="111"/>
      <c r="CD1134" s="111"/>
      <c r="CE1134" s="111"/>
      <c r="CF1134" s="111"/>
      <c r="CG1134" s="111"/>
      <c r="CH1134" s="111"/>
      <c r="CI1134" s="111"/>
      <c r="CJ1134" s="111"/>
      <c r="CK1134" s="111"/>
      <c r="CL1134" s="111"/>
      <c r="CM1134" s="111"/>
      <c r="CN1134" s="111"/>
      <c r="CO1134" s="111"/>
      <c r="CP1134" s="111"/>
      <c r="CQ1134" s="111"/>
      <c r="CR1134" s="111"/>
      <c r="CS1134" s="111"/>
      <c r="CT1134" s="111"/>
      <c r="CU1134" s="111"/>
      <c r="CV1134" s="111"/>
      <c r="CW1134" s="111"/>
      <c r="CX1134" s="111"/>
      <c r="CY1134" s="111"/>
      <c r="CZ1134" s="111"/>
      <c r="DA1134" s="111"/>
      <c r="DB1134" s="111"/>
      <c r="DC1134" s="111"/>
      <c r="DD1134" s="111"/>
      <c r="DE1134" s="111"/>
      <c r="DF1134" s="111"/>
      <c r="DG1134" s="111"/>
      <c r="DH1134" s="111"/>
      <c r="DI1134" s="111"/>
      <c r="DJ1134" s="111"/>
      <c r="DK1134" s="111"/>
      <c r="DL1134" s="111"/>
      <c r="DM1134" s="111"/>
      <c r="DN1134" s="111"/>
      <c r="DO1134" s="111"/>
      <c r="DP1134" s="111"/>
      <c r="DQ1134" s="111"/>
      <c r="DR1134" s="111"/>
      <c r="DS1134" s="111"/>
      <c r="DT1134" s="111"/>
      <c r="DU1134" s="111"/>
      <c r="DV1134" s="111"/>
      <c r="DW1134" s="111"/>
      <c r="DX1134" s="111"/>
      <c r="DY1134" s="111"/>
      <c r="DZ1134" s="111"/>
      <c r="EA1134" s="111"/>
      <c r="EB1134" s="111"/>
      <c r="EC1134" s="111"/>
      <c r="ED1134" s="111"/>
      <c r="EE1134" s="111"/>
      <c r="EF1134" s="111"/>
      <c r="EG1134" s="111"/>
      <c r="EH1134" s="111"/>
      <c r="EI1134" s="111"/>
      <c r="EJ1134" s="111"/>
      <c r="EK1134" s="111"/>
      <c r="EL1134" s="111"/>
      <c r="EM1134" s="111"/>
      <c r="EN1134" s="111"/>
      <c r="EO1134" s="111"/>
      <c r="EP1134" s="111"/>
      <c r="EQ1134" s="111"/>
      <c r="ER1134" s="111"/>
      <c r="ES1134" s="111"/>
      <c r="ET1134" s="111"/>
      <c r="EU1134" s="111"/>
      <c r="EV1134" s="111"/>
      <c r="EW1134" s="111"/>
      <c r="EX1134" s="111"/>
      <c r="EY1134" s="111"/>
      <c r="EZ1134" s="111"/>
      <c r="FA1134" s="111"/>
      <c r="FB1134" s="111"/>
      <c r="FC1134" s="111"/>
      <c r="FD1134" s="111"/>
      <c r="FE1134" s="111"/>
      <c r="FF1134" s="111"/>
      <c r="FG1134" s="111"/>
      <c r="FH1134" s="111"/>
      <c r="FI1134" s="111"/>
      <c r="FJ1134" s="111"/>
      <c r="FK1134" s="111"/>
      <c r="FL1134" s="111"/>
    </row>
    <row r="1135" spans="1:168" s="112" customFormat="1" ht="15.6" customHeight="1" x14ac:dyDescent="0.4">
      <c r="A1135" s="173">
        <v>118</v>
      </c>
      <c r="B1135" s="2" t="s">
        <v>1236</v>
      </c>
      <c r="C1135" s="1" t="s">
        <v>34</v>
      </c>
      <c r="D1135" s="1" t="s">
        <v>1079</v>
      </c>
      <c r="E1135" s="1" t="s">
        <v>1118</v>
      </c>
      <c r="F1135" s="1" t="s">
        <v>32</v>
      </c>
      <c r="G1135" s="3">
        <v>15000</v>
      </c>
      <c r="H1135" s="56">
        <v>0</v>
      </c>
      <c r="I1135" s="5">
        <v>25</v>
      </c>
      <c r="J1135" s="5">
        <f t="shared" si="316"/>
        <v>430.5</v>
      </c>
      <c r="K1135" s="53">
        <f t="shared" si="317"/>
        <v>1065</v>
      </c>
      <c r="L1135" s="53">
        <f t="shared" si="324"/>
        <v>172.5</v>
      </c>
      <c r="M1135" s="5">
        <f t="shared" si="318"/>
        <v>456</v>
      </c>
      <c r="N1135" s="53">
        <f t="shared" si="319"/>
        <v>1063.5</v>
      </c>
      <c r="O1135" s="6">
        <v>0</v>
      </c>
      <c r="P1135" s="5">
        <f t="shared" si="320"/>
        <v>3187.5</v>
      </c>
      <c r="Q1135" s="5">
        <f t="shared" si="321"/>
        <v>911.5</v>
      </c>
      <c r="R1135" s="5">
        <f t="shared" si="322"/>
        <v>2301</v>
      </c>
      <c r="S1135" s="55">
        <f t="shared" si="323"/>
        <v>14088.5</v>
      </c>
      <c r="T1135" s="1">
        <v>111</v>
      </c>
      <c r="U1135" s="111"/>
      <c r="V1135" s="111"/>
      <c r="W1135" s="111"/>
      <c r="X1135" s="111"/>
      <c r="Y1135" s="111"/>
      <c r="Z1135" s="111"/>
      <c r="AA1135" s="111"/>
      <c r="AB1135" s="111"/>
      <c r="AC1135" s="111"/>
      <c r="AD1135" s="111"/>
      <c r="AE1135" s="111"/>
      <c r="AF1135" s="111"/>
      <c r="AG1135" s="111"/>
      <c r="AH1135" s="111"/>
      <c r="AI1135" s="111"/>
      <c r="AJ1135" s="111"/>
      <c r="AK1135" s="111"/>
      <c r="AL1135" s="111"/>
      <c r="AM1135" s="111"/>
      <c r="AN1135" s="111"/>
      <c r="AO1135" s="111"/>
      <c r="AP1135" s="111"/>
      <c r="AQ1135" s="111"/>
      <c r="AR1135" s="111"/>
      <c r="AS1135" s="111"/>
      <c r="AT1135" s="111"/>
      <c r="AU1135" s="111"/>
      <c r="AV1135" s="111"/>
      <c r="AW1135" s="111"/>
      <c r="AX1135" s="111"/>
      <c r="AY1135" s="111"/>
      <c r="AZ1135" s="111"/>
      <c r="BA1135" s="111"/>
      <c r="BB1135" s="111"/>
      <c r="BC1135" s="111"/>
      <c r="BD1135" s="111"/>
      <c r="BE1135" s="111"/>
      <c r="BF1135" s="111"/>
      <c r="BG1135" s="111"/>
      <c r="BH1135" s="111"/>
      <c r="BI1135" s="111"/>
      <c r="BJ1135" s="111"/>
      <c r="BK1135" s="111"/>
      <c r="BL1135" s="111"/>
      <c r="BM1135" s="111"/>
      <c r="BN1135" s="111"/>
      <c r="BO1135" s="111"/>
      <c r="BP1135" s="111"/>
      <c r="BQ1135" s="111"/>
      <c r="BR1135" s="111"/>
      <c r="BS1135" s="111"/>
      <c r="BT1135" s="111"/>
      <c r="BU1135" s="111"/>
      <c r="BV1135" s="111"/>
      <c r="BW1135" s="111"/>
      <c r="BX1135" s="111"/>
      <c r="BY1135" s="111"/>
      <c r="BZ1135" s="111"/>
      <c r="CA1135" s="111"/>
      <c r="CB1135" s="111"/>
      <c r="CC1135" s="111"/>
      <c r="CD1135" s="111"/>
      <c r="CE1135" s="111"/>
      <c r="CF1135" s="111"/>
      <c r="CG1135" s="111"/>
      <c r="CH1135" s="111"/>
      <c r="CI1135" s="111"/>
      <c r="CJ1135" s="111"/>
      <c r="CK1135" s="111"/>
      <c r="CL1135" s="111"/>
      <c r="CM1135" s="111"/>
      <c r="CN1135" s="111"/>
      <c r="CO1135" s="111"/>
      <c r="CP1135" s="111"/>
      <c r="CQ1135" s="111"/>
      <c r="CR1135" s="111"/>
      <c r="CS1135" s="111"/>
      <c r="CT1135" s="111"/>
      <c r="CU1135" s="111"/>
      <c r="CV1135" s="111"/>
      <c r="CW1135" s="111"/>
      <c r="CX1135" s="111"/>
      <c r="CY1135" s="111"/>
      <c r="CZ1135" s="111"/>
      <c r="DA1135" s="111"/>
      <c r="DB1135" s="111"/>
      <c r="DC1135" s="111"/>
      <c r="DD1135" s="111"/>
      <c r="DE1135" s="111"/>
      <c r="DF1135" s="111"/>
      <c r="DG1135" s="111"/>
      <c r="DH1135" s="111"/>
      <c r="DI1135" s="111"/>
      <c r="DJ1135" s="111"/>
      <c r="DK1135" s="111"/>
      <c r="DL1135" s="111"/>
      <c r="DM1135" s="111"/>
      <c r="DN1135" s="111"/>
      <c r="DO1135" s="111"/>
      <c r="DP1135" s="111"/>
      <c r="DQ1135" s="111"/>
      <c r="DR1135" s="111"/>
      <c r="DS1135" s="111"/>
      <c r="DT1135" s="111"/>
      <c r="DU1135" s="111"/>
      <c r="DV1135" s="111"/>
      <c r="DW1135" s="111"/>
      <c r="DX1135" s="111"/>
      <c r="DY1135" s="111"/>
      <c r="DZ1135" s="111"/>
      <c r="EA1135" s="111"/>
      <c r="EB1135" s="111"/>
      <c r="EC1135" s="111"/>
      <c r="ED1135" s="111"/>
      <c r="EE1135" s="111"/>
      <c r="EF1135" s="111"/>
      <c r="EG1135" s="111"/>
      <c r="EH1135" s="111"/>
      <c r="EI1135" s="111"/>
      <c r="EJ1135" s="111"/>
      <c r="EK1135" s="111"/>
      <c r="EL1135" s="111"/>
      <c r="EM1135" s="111"/>
      <c r="EN1135" s="111"/>
      <c r="EO1135" s="111"/>
      <c r="EP1135" s="111"/>
      <c r="EQ1135" s="111"/>
      <c r="ER1135" s="111"/>
      <c r="ES1135" s="111"/>
      <c r="ET1135" s="111"/>
      <c r="EU1135" s="111"/>
      <c r="EV1135" s="111"/>
      <c r="EW1135" s="111"/>
      <c r="EX1135" s="111"/>
      <c r="EY1135" s="111"/>
      <c r="EZ1135" s="111"/>
      <c r="FA1135" s="111"/>
      <c r="FB1135" s="111"/>
      <c r="FC1135" s="111"/>
      <c r="FD1135" s="111"/>
      <c r="FE1135" s="111"/>
      <c r="FF1135" s="111"/>
      <c r="FG1135" s="111"/>
      <c r="FH1135" s="111"/>
      <c r="FI1135" s="111"/>
      <c r="FJ1135" s="111"/>
      <c r="FK1135" s="111"/>
      <c r="FL1135" s="111"/>
    </row>
    <row r="1136" spans="1:168" s="112" customFormat="1" ht="15.6" customHeight="1" x14ac:dyDescent="0.4">
      <c r="A1136" s="173">
        <v>119</v>
      </c>
      <c r="B1136" s="2" t="s">
        <v>1237</v>
      </c>
      <c r="C1136" s="1" t="s">
        <v>34</v>
      </c>
      <c r="D1136" s="1" t="s">
        <v>1079</v>
      </c>
      <c r="E1136" s="1" t="s">
        <v>1118</v>
      </c>
      <c r="F1136" s="1" t="s">
        <v>32</v>
      </c>
      <c r="G1136" s="3">
        <v>15000</v>
      </c>
      <c r="H1136" s="56">
        <v>0</v>
      </c>
      <c r="I1136" s="5">
        <v>25</v>
      </c>
      <c r="J1136" s="5">
        <f t="shared" si="316"/>
        <v>430.5</v>
      </c>
      <c r="K1136" s="53">
        <f t="shared" si="317"/>
        <v>1065</v>
      </c>
      <c r="L1136" s="53">
        <f t="shared" si="324"/>
        <v>172.5</v>
      </c>
      <c r="M1136" s="5">
        <f t="shared" si="318"/>
        <v>456</v>
      </c>
      <c r="N1136" s="53">
        <f t="shared" si="319"/>
        <v>1063.5</v>
      </c>
      <c r="O1136" s="6">
        <v>0</v>
      </c>
      <c r="P1136" s="5">
        <f t="shared" si="320"/>
        <v>3187.5</v>
      </c>
      <c r="Q1136" s="5">
        <f t="shared" si="321"/>
        <v>911.5</v>
      </c>
      <c r="R1136" s="5">
        <f t="shared" si="322"/>
        <v>2301</v>
      </c>
      <c r="S1136" s="55">
        <f t="shared" si="323"/>
        <v>14088.5</v>
      </c>
      <c r="T1136" s="1">
        <v>111</v>
      </c>
      <c r="U1136" s="111"/>
      <c r="V1136" s="111"/>
      <c r="W1136" s="111"/>
      <c r="X1136" s="111"/>
      <c r="Y1136" s="111"/>
      <c r="Z1136" s="111"/>
      <c r="AA1136" s="111"/>
      <c r="AB1136" s="111"/>
      <c r="AC1136" s="111"/>
      <c r="AD1136" s="111"/>
      <c r="AE1136" s="111"/>
      <c r="AF1136" s="111"/>
      <c r="AG1136" s="111"/>
      <c r="AH1136" s="111"/>
      <c r="AI1136" s="111"/>
      <c r="AJ1136" s="111"/>
      <c r="AK1136" s="111"/>
      <c r="AL1136" s="111"/>
      <c r="AM1136" s="111"/>
      <c r="AN1136" s="111"/>
      <c r="AO1136" s="111"/>
      <c r="AP1136" s="111"/>
      <c r="AQ1136" s="111"/>
      <c r="AR1136" s="111"/>
      <c r="AS1136" s="111"/>
      <c r="AT1136" s="111"/>
      <c r="AU1136" s="111"/>
      <c r="AV1136" s="111"/>
      <c r="AW1136" s="111"/>
      <c r="AX1136" s="111"/>
      <c r="AY1136" s="111"/>
      <c r="AZ1136" s="111"/>
      <c r="BA1136" s="111"/>
      <c r="BB1136" s="111"/>
      <c r="BC1136" s="111"/>
      <c r="BD1136" s="111"/>
      <c r="BE1136" s="111"/>
      <c r="BF1136" s="111"/>
      <c r="BG1136" s="111"/>
      <c r="BH1136" s="111"/>
      <c r="BI1136" s="111"/>
      <c r="BJ1136" s="111"/>
      <c r="BK1136" s="111"/>
      <c r="BL1136" s="111"/>
      <c r="BM1136" s="111"/>
      <c r="BN1136" s="111"/>
      <c r="BO1136" s="111"/>
      <c r="BP1136" s="111"/>
      <c r="BQ1136" s="111"/>
      <c r="BR1136" s="111"/>
      <c r="BS1136" s="111"/>
      <c r="BT1136" s="111"/>
      <c r="BU1136" s="111"/>
      <c r="BV1136" s="111"/>
      <c r="BW1136" s="111"/>
      <c r="BX1136" s="111"/>
      <c r="BY1136" s="111"/>
      <c r="BZ1136" s="111"/>
      <c r="CA1136" s="111"/>
      <c r="CB1136" s="111"/>
      <c r="CC1136" s="111"/>
      <c r="CD1136" s="111"/>
      <c r="CE1136" s="111"/>
      <c r="CF1136" s="111"/>
      <c r="CG1136" s="111"/>
      <c r="CH1136" s="111"/>
      <c r="CI1136" s="111"/>
      <c r="CJ1136" s="111"/>
      <c r="CK1136" s="111"/>
      <c r="CL1136" s="111"/>
      <c r="CM1136" s="111"/>
      <c r="CN1136" s="111"/>
      <c r="CO1136" s="111"/>
      <c r="CP1136" s="111"/>
      <c r="CQ1136" s="111"/>
      <c r="CR1136" s="111"/>
      <c r="CS1136" s="111"/>
      <c r="CT1136" s="111"/>
      <c r="CU1136" s="111"/>
      <c r="CV1136" s="111"/>
      <c r="CW1136" s="111"/>
      <c r="CX1136" s="111"/>
      <c r="CY1136" s="111"/>
      <c r="CZ1136" s="111"/>
      <c r="DA1136" s="111"/>
      <c r="DB1136" s="111"/>
      <c r="DC1136" s="111"/>
      <c r="DD1136" s="111"/>
      <c r="DE1136" s="111"/>
      <c r="DF1136" s="111"/>
      <c r="DG1136" s="111"/>
      <c r="DH1136" s="111"/>
      <c r="DI1136" s="111"/>
      <c r="DJ1136" s="111"/>
      <c r="DK1136" s="111"/>
      <c r="DL1136" s="111"/>
      <c r="DM1136" s="111"/>
      <c r="DN1136" s="111"/>
      <c r="DO1136" s="111"/>
      <c r="DP1136" s="111"/>
      <c r="DQ1136" s="111"/>
      <c r="DR1136" s="111"/>
      <c r="DS1136" s="111"/>
      <c r="DT1136" s="111"/>
      <c r="DU1136" s="111"/>
      <c r="DV1136" s="111"/>
      <c r="DW1136" s="111"/>
      <c r="DX1136" s="111"/>
      <c r="DY1136" s="111"/>
      <c r="DZ1136" s="111"/>
      <c r="EA1136" s="111"/>
      <c r="EB1136" s="111"/>
      <c r="EC1136" s="111"/>
      <c r="ED1136" s="111"/>
      <c r="EE1136" s="111"/>
      <c r="EF1136" s="111"/>
      <c r="EG1136" s="111"/>
      <c r="EH1136" s="111"/>
      <c r="EI1136" s="111"/>
      <c r="EJ1136" s="111"/>
      <c r="EK1136" s="111"/>
      <c r="EL1136" s="111"/>
      <c r="EM1136" s="111"/>
      <c r="EN1136" s="111"/>
      <c r="EO1136" s="111"/>
      <c r="EP1136" s="111"/>
      <c r="EQ1136" s="111"/>
      <c r="ER1136" s="111"/>
      <c r="ES1136" s="111"/>
      <c r="ET1136" s="111"/>
      <c r="EU1136" s="111"/>
      <c r="EV1136" s="111"/>
      <c r="EW1136" s="111"/>
      <c r="EX1136" s="111"/>
      <c r="EY1136" s="111"/>
      <c r="EZ1136" s="111"/>
      <c r="FA1136" s="111"/>
      <c r="FB1136" s="111"/>
      <c r="FC1136" s="111"/>
      <c r="FD1136" s="111"/>
      <c r="FE1136" s="111"/>
      <c r="FF1136" s="111"/>
      <c r="FG1136" s="111"/>
      <c r="FH1136" s="111"/>
      <c r="FI1136" s="111"/>
      <c r="FJ1136" s="111"/>
      <c r="FK1136" s="111"/>
      <c r="FL1136" s="111"/>
    </row>
    <row r="1137" spans="1:168" s="112" customFormat="1" ht="15.6" customHeight="1" x14ac:dyDescent="0.4">
      <c r="A1137" s="173">
        <v>120</v>
      </c>
      <c r="B1137" s="2" t="s">
        <v>1238</v>
      </c>
      <c r="C1137" s="1" t="s">
        <v>34</v>
      </c>
      <c r="D1137" s="1" t="s">
        <v>1079</v>
      </c>
      <c r="E1137" s="1" t="s">
        <v>1118</v>
      </c>
      <c r="F1137" s="1" t="s">
        <v>32</v>
      </c>
      <c r="G1137" s="3">
        <v>15000</v>
      </c>
      <c r="H1137" s="56">
        <v>0</v>
      </c>
      <c r="I1137" s="5">
        <v>25</v>
      </c>
      <c r="J1137" s="5">
        <f t="shared" si="316"/>
        <v>430.5</v>
      </c>
      <c r="K1137" s="53">
        <f t="shared" si="317"/>
        <v>1065</v>
      </c>
      <c r="L1137" s="53">
        <f t="shared" si="324"/>
        <v>172.5</v>
      </c>
      <c r="M1137" s="5">
        <f t="shared" si="318"/>
        <v>456</v>
      </c>
      <c r="N1137" s="53">
        <f t="shared" si="319"/>
        <v>1063.5</v>
      </c>
      <c r="O1137" s="6">
        <v>0</v>
      </c>
      <c r="P1137" s="5">
        <f t="shared" si="320"/>
        <v>3187.5</v>
      </c>
      <c r="Q1137" s="5">
        <f t="shared" si="321"/>
        <v>911.5</v>
      </c>
      <c r="R1137" s="5">
        <f t="shared" si="322"/>
        <v>2301</v>
      </c>
      <c r="S1137" s="55">
        <f t="shared" si="323"/>
        <v>14088.5</v>
      </c>
      <c r="T1137" s="1">
        <v>111</v>
      </c>
      <c r="U1137" s="111"/>
      <c r="V1137" s="111"/>
      <c r="W1137" s="111"/>
      <c r="X1137" s="111"/>
      <c r="Y1137" s="111"/>
      <c r="Z1137" s="111"/>
      <c r="AA1137" s="111"/>
      <c r="AB1137" s="111"/>
      <c r="AC1137" s="111"/>
      <c r="AD1137" s="111"/>
      <c r="AE1137" s="111"/>
      <c r="AF1137" s="111"/>
      <c r="AG1137" s="111"/>
      <c r="AH1137" s="111"/>
      <c r="AI1137" s="111"/>
      <c r="AJ1137" s="111"/>
      <c r="AK1137" s="111"/>
      <c r="AL1137" s="111"/>
      <c r="AM1137" s="111"/>
      <c r="AN1137" s="111"/>
      <c r="AO1137" s="111"/>
      <c r="AP1137" s="111"/>
      <c r="AQ1137" s="111"/>
      <c r="AR1137" s="111"/>
      <c r="AS1137" s="111"/>
      <c r="AT1137" s="111"/>
      <c r="AU1137" s="111"/>
      <c r="AV1137" s="111"/>
      <c r="AW1137" s="111"/>
      <c r="AX1137" s="111"/>
      <c r="AY1137" s="111"/>
      <c r="AZ1137" s="111"/>
      <c r="BA1137" s="111"/>
      <c r="BB1137" s="111"/>
      <c r="BC1137" s="111"/>
      <c r="BD1137" s="111"/>
      <c r="BE1137" s="111"/>
      <c r="BF1137" s="111"/>
      <c r="BG1137" s="111"/>
      <c r="BH1137" s="111"/>
      <c r="BI1137" s="111"/>
      <c r="BJ1137" s="111"/>
      <c r="BK1137" s="111"/>
      <c r="BL1137" s="111"/>
      <c r="BM1137" s="111"/>
      <c r="BN1137" s="111"/>
      <c r="BO1137" s="111"/>
      <c r="BP1137" s="111"/>
      <c r="BQ1137" s="111"/>
      <c r="BR1137" s="111"/>
      <c r="BS1137" s="111"/>
      <c r="BT1137" s="111"/>
      <c r="BU1137" s="111"/>
      <c r="BV1137" s="111"/>
      <c r="BW1137" s="111"/>
      <c r="BX1137" s="111"/>
      <c r="BY1137" s="111"/>
      <c r="BZ1137" s="111"/>
      <c r="CA1137" s="111"/>
      <c r="CB1137" s="111"/>
      <c r="CC1137" s="111"/>
      <c r="CD1137" s="111"/>
      <c r="CE1137" s="111"/>
      <c r="CF1137" s="111"/>
      <c r="CG1137" s="111"/>
      <c r="CH1137" s="111"/>
      <c r="CI1137" s="111"/>
      <c r="CJ1137" s="111"/>
      <c r="CK1137" s="111"/>
      <c r="CL1137" s="111"/>
      <c r="CM1137" s="111"/>
      <c r="CN1137" s="111"/>
      <c r="CO1137" s="111"/>
      <c r="CP1137" s="111"/>
      <c r="CQ1137" s="111"/>
      <c r="CR1137" s="111"/>
      <c r="CS1137" s="111"/>
      <c r="CT1137" s="111"/>
      <c r="CU1137" s="111"/>
      <c r="CV1137" s="111"/>
      <c r="CW1137" s="111"/>
      <c r="CX1137" s="111"/>
      <c r="CY1137" s="111"/>
      <c r="CZ1137" s="111"/>
      <c r="DA1137" s="111"/>
      <c r="DB1137" s="111"/>
      <c r="DC1137" s="111"/>
      <c r="DD1137" s="111"/>
      <c r="DE1137" s="111"/>
      <c r="DF1137" s="111"/>
      <c r="DG1137" s="111"/>
      <c r="DH1137" s="111"/>
      <c r="DI1137" s="111"/>
      <c r="DJ1137" s="111"/>
      <c r="DK1137" s="111"/>
      <c r="DL1137" s="111"/>
      <c r="DM1137" s="111"/>
      <c r="DN1137" s="111"/>
      <c r="DO1137" s="111"/>
      <c r="DP1137" s="111"/>
      <c r="DQ1137" s="111"/>
      <c r="DR1137" s="111"/>
      <c r="DS1137" s="111"/>
      <c r="DT1137" s="111"/>
      <c r="DU1137" s="111"/>
      <c r="DV1137" s="111"/>
      <c r="DW1137" s="111"/>
      <c r="DX1137" s="111"/>
      <c r="DY1137" s="111"/>
      <c r="DZ1137" s="111"/>
      <c r="EA1137" s="111"/>
      <c r="EB1137" s="111"/>
      <c r="EC1137" s="111"/>
      <c r="ED1137" s="111"/>
      <c r="EE1137" s="111"/>
      <c r="EF1137" s="111"/>
      <c r="EG1137" s="111"/>
      <c r="EH1137" s="111"/>
      <c r="EI1137" s="111"/>
      <c r="EJ1137" s="111"/>
      <c r="EK1137" s="111"/>
      <c r="EL1137" s="111"/>
      <c r="EM1137" s="111"/>
      <c r="EN1137" s="111"/>
      <c r="EO1137" s="111"/>
      <c r="EP1137" s="111"/>
      <c r="EQ1137" s="111"/>
      <c r="ER1137" s="111"/>
      <c r="ES1137" s="111"/>
      <c r="ET1137" s="111"/>
      <c r="EU1137" s="111"/>
      <c r="EV1137" s="111"/>
      <c r="EW1137" s="111"/>
      <c r="EX1137" s="111"/>
      <c r="EY1137" s="111"/>
      <c r="EZ1137" s="111"/>
      <c r="FA1137" s="111"/>
      <c r="FB1137" s="111"/>
      <c r="FC1137" s="111"/>
      <c r="FD1137" s="111"/>
      <c r="FE1137" s="111"/>
      <c r="FF1137" s="111"/>
      <c r="FG1137" s="111"/>
      <c r="FH1137" s="111"/>
      <c r="FI1137" s="111"/>
      <c r="FJ1137" s="111"/>
      <c r="FK1137" s="111"/>
      <c r="FL1137" s="111"/>
    </row>
    <row r="1138" spans="1:168" s="112" customFormat="1" ht="15.6" customHeight="1" x14ac:dyDescent="0.4">
      <c r="A1138" s="173">
        <v>121</v>
      </c>
      <c r="B1138" s="2" t="s">
        <v>1239</v>
      </c>
      <c r="C1138" s="1" t="s">
        <v>34</v>
      </c>
      <c r="D1138" s="1" t="s">
        <v>1079</v>
      </c>
      <c r="E1138" s="1" t="s">
        <v>1118</v>
      </c>
      <c r="F1138" s="1" t="s">
        <v>32</v>
      </c>
      <c r="G1138" s="3">
        <v>15000</v>
      </c>
      <c r="H1138" s="56">
        <v>0</v>
      </c>
      <c r="I1138" s="5">
        <v>25</v>
      </c>
      <c r="J1138" s="5">
        <f t="shared" si="316"/>
        <v>430.5</v>
      </c>
      <c r="K1138" s="53">
        <f t="shared" si="317"/>
        <v>1065</v>
      </c>
      <c r="L1138" s="53">
        <f t="shared" si="324"/>
        <v>172.5</v>
      </c>
      <c r="M1138" s="5">
        <f t="shared" si="318"/>
        <v>456</v>
      </c>
      <c r="N1138" s="53">
        <f t="shared" si="319"/>
        <v>1063.5</v>
      </c>
      <c r="O1138" s="6">
        <v>0</v>
      </c>
      <c r="P1138" s="5">
        <f t="shared" si="320"/>
        <v>3187.5</v>
      </c>
      <c r="Q1138" s="5">
        <f t="shared" si="321"/>
        <v>911.5</v>
      </c>
      <c r="R1138" s="5">
        <f t="shared" si="322"/>
        <v>2301</v>
      </c>
      <c r="S1138" s="55">
        <f t="shared" si="323"/>
        <v>14088.5</v>
      </c>
      <c r="T1138" s="1">
        <v>111</v>
      </c>
      <c r="U1138" s="111"/>
      <c r="V1138" s="111"/>
      <c r="W1138" s="111"/>
      <c r="X1138" s="111"/>
      <c r="Y1138" s="111"/>
      <c r="Z1138" s="111"/>
      <c r="AA1138" s="111"/>
      <c r="AB1138" s="111"/>
      <c r="AC1138" s="111"/>
      <c r="AD1138" s="111"/>
      <c r="AE1138" s="111"/>
      <c r="AF1138" s="111"/>
      <c r="AG1138" s="111"/>
      <c r="AH1138" s="111"/>
      <c r="AI1138" s="111"/>
      <c r="AJ1138" s="111"/>
      <c r="AK1138" s="111"/>
      <c r="AL1138" s="111"/>
      <c r="AM1138" s="111"/>
      <c r="AN1138" s="111"/>
      <c r="AO1138" s="111"/>
      <c r="AP1138" s="111"/>
      <c r="AQ1138" s="111"/>
      <c r="AR1138" s="111"/>
      <c r="AS1138" s="111"/>
      <c r="AT1138" s="111"/>
      <c r="AU1138" s="111"/>
      <c r="AV1138" s="111"/>
      <c r="AW1138" s="111"/>
      <c r="AX1138" s="111"/>
      <c r="AY1138" s="111"/>
      <c r="AZ1138" s="111"/>
      <c r="BA1138" s="111"/>
      <c r="BB1138" s="111"/>
      <c r="BC1138" s="111"/>
      <c r="BD1138" s="111"/>
      <c r="BE1138" s="111"/>
      <c r="BF1138" s="111"/>
      <c r="BG1138" s="111"/>
      <c r="BH1138" s="111"/>
      <c r="BI1138" s="111"/>
      <c r="BJ1138" s="111"/>
      <c r="BK1138" s="111"/>
      <c r="BL1138" s="111"/>
      <c r="BM1138" s="111"/>
      <c r="BN1138" s="111"/>
      <c r="BO1138" s="111"/>
      <c r="BP1138" s="111"/>
      <c r="BQ1138" s="111"/>
      <c r="BR1138" s="111"/>
      <c r="BS1138" s="111"/>
      <c r="BT1138" s="111"/>
      <c r="BU1138" s="111"/>
      <c r="BV1138" s="111"/>
      <c r="BW1138" s="111"/>
      <c r="BX1138" s="111"/>
      <c r="BY1138" s="111"/>
      <c r="BZ1138" s="111"/>
      <c r="CA1138" s="111"/>
      <c r="CB1138" s="111"/>
      <c r="CC1138" s="111"/>
      <c r="CD1138" s="111"/>
      <c r="CE1138" s="111"/>
      <c r="CF1138" s="111"/>
      <c r="CG1138" s="111"/>
      <c r="CH1138" s="111"/>
      <c r="CI1138" s="111"/>
      <c r="CJ1138" s="111"/>
      <c r="CK1138" s="111"/>
      <c r="CL1138" s="111"/>
      <c r="CM1138" s="111"/>
      <c r="CN1138" s="111"/>
      <c r="CO1138" s="111"/>
      <c r="CP1138" s="111"/>
      <c r="CQ1138" s="111"/>
      <c r="CR1138" s="111"/>
      <c r="CS1138" s="111"/>
      <c r="CT1138" s="111"/>
      <c r="CU1138" s="111"/>
      <c r="CV1138" s="111"/>
      <c r="CW1138" s="111"/>
      <c r="CX1138" s="111"/>
      <c r="CY1138" s="111"/>
      <c r="CZ1138" s="111"/>
      <c r="DA1138" s="111"/>
      <c r="DB1138" s="111"/>
      <c r="DC1138" s="111"/>
      <c r="DD1138" s="111"/>
      <c r="DE1138" s="111"/>
      <c r="DF1138" s="111"/>
      <c r="DG1138" s="111"/>
      <c r="DH1138" s="111"/>
      <c r="DI1138" s="111"/>
      <c r="DJ1138" s="111"/>
      <c r="DK1138" s="111"/>
      <c r="DL1138" s="111"/>
      <c r="DM1138" s="111"/>
      <c r="DN1138" s="111"/>
      <c r="DO1138" s="111"/>
      <c r="DP1138" s="111"/>
      <c r="DQ1138" s="111"/>
      <c r="DR1138" s="111"/>
      <c r="DS1138" s="111"/>
      <c r="DT1138" s="111"/>
      <c r="DU1138" s="111"/>
      <c r="DV1138" s="111"/>
      <c r="DW1138" s="111"/>
      <c r="DX1138" s="111"/>
      <c r="DY1138" s="111"/>
      <c r="DZ1138" s="111"/>
      <c r="EA1138" s="111"/>
      <c r="EB1138" s="111"/>
      <c r="EC1138" s="111"/>
      <c r="ED1138" s="111"/>
      <c r="EE1138" s="111"/>
      <c r="EF1138" s="111"/>
      <c r="EG1138" s="111"/>
      <c r="EH1138" s="111"/>
      <c r="EI1138" s="111"/>
      <c r="EJ1138" s="111"/>
      <c r="EK1138" s="111"/>
      <c r="EL1138" s="111"/>
      <c r="EM1138" s="111"/>
      <c r="EN1138" s="111"/>
      <c r="EO1138" s="111"/>
      <c r="EP1138" s="111"/>
      <c r="EQ1138" s="111"/>
      <c r="ER1138" s="111"/>
      <c r="ES1138" s="111"/>
      <c r="ET1138" s="111"/>
      <c r="EU1138" s="111"/>
      <c r="EV1138" s="111"/>
      <c r="EW1138" s="111"/>
      <c r="EX1138" s="111"/>
      <c r="EY1138" s="111"/>
      <c r="EZ1138" s="111"/>
      <c r="FA1138" s="111"/>
      <c r="FB1138" s="111"/>
      <c r="FC1138" s="111"/>
      <c r="FD1138" s="111"/>
      <c r="FE1138" s="111"/>
      <c r="FF1138" s="111"/>
      <c r="FG1138" s="111"/>
      <c r="FH1138" s="111"/>
      <c r="FI1138" s="111"/>
      <c r="FJ1138" s="111"/>
      <c r="FK1138" s="111"/>
      <c r="FL1138" s="111"/>
    </row>
    <row r="1139" spans="1:168" s="112" customFormat="1" ht="15.6" customHeight="1" x14ac:dyDescent="0.4">
      <c r="A1139" s="173">
        <v>122</v>
      </c>
      <c r="B1139" s="2" t="s">
        <v>1240</v>
      </c>
      <c r="C1139" s="1" t="s">
        <v>34</v>
      </c>
      <c r="D1139" s="1" t="s">
        <v>1079</v>
      </c>
      <c r="E1139" s="1" t="s">
        <v>1118</v>
      </c>
      <c r="F1139" s="1" t="s">
        <v>32</v>
      </c>
      <c r="G1139" s="3">
        <v>15000</v>
      </c>
      <c r="H1139" s="56">
        <v>0</v>
      </c>
      <c r="I1139" s="5">
        <v>25</v>
      </c>
      <c r="J1139" s="5">
        <f t="shared" si="316"/>
        <v>430.5</v>
      </c>
      <c r="K1139" s="53">
        <f t="shared" si="317"/>
        <v>1065</v>
      </c>
      <c r="L1139" s="53">
        <f t="shared" si="324"/>
        <v>172.5</v>
      </c>
      <c r="M1139" s="5">
        <f t="shared" si="318"/>
        <v>456</v>
      </c>
      <c r="N1139" s="53">
        <f t="shared" si="319"/>
        <v>1063.5</v>
      </c>
      <c r="O1139" s="6">
        <v>0</v>
      </c>
      <c r="P1139" s="5">
        <f t="shared" si="320"/>
        <v>3187.5</v>
      </c>
      <c r="Q1139" s="5">
        <f t="shared" si="321"/>
        <v>911.5</v>
      </c>
      <c r="R1139" s="5">
        <f t="shared" si="322"/>
        <v>2301</v>
      </c>
      <c r="S1139" s="55">
        <f t="shared" si="323"/>
        <v>14088.5</v>
      </c>
      <c r="T1139" s="1">
        <v>111</v>
      </c>
      <c r="U1139" s="111"/>
      <c r="V1139" s="111"/>
      <c r="W1139" s="111"/>
      <c r="X1139" s="111"/>
      <c r="Y1139" s="111"/>
      <c r="Z1139" s="111"/>
      <c r="AA1139" s="111"/>
      <c r="AB1139" s="111"/>
      <c r="AC1139" s="111"/>
      <c r="AD1139" s="111"/>
      <c r="AE1139" s="111"/>
      <c r="AF1139" s="111"/>
      <c r="AG1139" s="111"/>
      <c r="AH1139" s="111"/>
      <c r="AI1139" s="111"/>
      <c r="AJ1139" s="111"/>
      <c r="AK1139" s="111"/>
      <c r="AL1139" s="111"/>
      <c r="AM1139" s="111"/>
      <c r="AN1139" s="111"/>
      <c r="AO1139" s="111"/>
      <c r="AP1139" s="111"/>
      <c r="AQ1139" s="111"/>
      <c r="AR1139" s="111"/>
      <c r="AS1139" s="111"/>
      <c r="AT1139" s="111"/>
      <c r="AU1139" s="111"/>
      <c r="AV1139" s="111"/>
      <c r="AW1139" s="111"/>
      <c r="AX1139" s="111"/>
      <c r="AY1139" s="111"/>
      <c r="AZ1139" s="111"/>
      <c r="BA1139" s="111"/>
      <c r="BB1139" s="111"/>
      <c r="BC1139" s="111"/>
      <c r="BD1139" s="111"/>
      <c r="BE1139" s="111"/>
      <c r="BF1139" s="111"/>
      <c r="BG1139" s="111"/>
      <c r="BH1139" s="111"/>
      <c r="BI1139" s="111"/>
      <c r="BJ1139" s="111"/>
      <c r="BK1139" s="111"/>
      <c r="BL1139" s="111"/>
      <c r="BM1139" s="111"/>
      <c r="BN1139" s="111"/>
      <c r="BO1139" s="111"/>
      <c r="BP1139" s="111"/>
      <c r="BQ1139" s="111"/>
      <c r="BR1139" s="111"/>
      <c r="BS1139" s="111"/>
      <c r="BT1139" s="111"/>
      <c r="BU1139" s="111"/>
      <c r="BV1139" s="111"/>
      <c r="BW1139" s="111"/>
      <c r="BX1139" s="111"/>
      <c r="BY1139" s="111"/>
      <c r="BZ1139" s="111"/>
      <c r="CA1139" s="111"/>
      <c r="CB1139" s="111"/>
      <c r="CC1139" s="111"/>
      <c r="CD1139" s="111"/>
      <c r="CE1139" s="111"/>
      <c r="CF1139" s="111"/>
      <c r="CG1139" s="111"/>
      <c r="CH1139" s="111"/>
      <c r="CI1139" s="111"/>
      <c r="CJ1139" s="111"/>
      <c r="CK1139" s="111"/>
      <c r="CL1139" s="111"/>
      <c r="CM1139" s="111"/>
      <c r="CN1139" s="111"/>
      <c r="CO1139" s="111"/>
      <c r="CP1139" s="111"/>
      <c r="CQ1139" s="111"/>
      <c r="CR1139" s="111"/>
      <c r="CS1139" s="111"/>
      <c r="CT1139" s="111"/>
      <c r="CU1139" s="111"/>
      <c r="CV1139" s="111"/>
      <c r="CW1139" s="111"/>
      <c r="CX1139" s="111"/>
      <c r="CY1139" s="111"/>
      <c r="CZ1139" s="111"/>
      <c r="DA1139" s="111"/>
      <c r="DB1139" s="111"/>
      <c r="DC1139" s="111"/>
      <c r="DD1139" s="111"/>
      <c r="DE1139" s="111"/>
      <c r="DF1139" s="111"/>
      <c r="DG1139" s="111"/>
      <c r="DH1139" s="111"/>
      <c r="DI1139" s="111"/>
      <c r="DJ1139" s="111"/>
      <c r="DK1139" s="111"/>
      <c r="DL1139" s="111"/>
      <c r="DM1139" s="111"/>
      <c r="DN1139" s="111"/>
      <c r="DO1139" s="111"/>
      <c r="DP1139" s="111"/>
      <c r="DQ1139" s="111"/>
      <c r="DR1139" s="111"/>
      <c r="DS1139" s="111"/>
      <c r="DT1139" s="111"/>
      <c r="DU1139" s="111"/>
      <c r="DV1139" s="111"/>
      <c r="DW1139" s="111"/>
      <c r="DX1139" s="111"/>
      <c r="DY1139" s="111"/>
      <c r="DZ1139" s="111"/>
      <c r="EA1139" s="111"/>
      <c r="EB1139" s="111"/>
      <c r="EC1139" s="111"/>
      <c r="ED1139" s="111"/>
      <c r="EE1139" s="111"/>
      <c r="EF1139" s="111"/>
      <c r="EG1139" s="111"/>
      <c r="EH1139" s="111"/>
      <c r="EI1139" s="111"/>
      <c r="EJ1139" s="111"/>
      <c r="EK1139" s="111"/>
      <c r="EL1139" s="111"/>
      <c r="EM1139" s="111"/>
      <c r="EN1139" s="111"/>
      <c r="EO1139" s="111"/>
      <c r="EP1139" s="111"/>
      <c r="EQ1139" s="111"/>
      <c r="ER1139" s="111"/>
      <c r="ES1139" s="111"/>
      <c r="ET1139" s="111"/>
      <c r="EU1139" s="111"/>
      <c r="EV1139" s="111"/>
      <c r="EW1139" s="111"/>
      <c r="EX1139" s="111"/>
      <c r="EY1139" s="111"/>
      <c r="EZ1139" s="111"/>
      <c r="FA1139" s="111"/>
      <c r="FB1139" s="111"/>
      <c r="FC1139" s="111"/>
      <c r="FD1139" s="111"/>
      <c r="FE1139" s="111"/>
      <c r="FF1139" s="111"/>
      <c r="FG1139" s="111"/>
      <c r="FH1139" s="111"/>
      <c r="FI1139" s="111"/>
      <c r="FJ1139" s="111"/>
      <c r="FK1139" s="111"/>
      <c r="FL1139" s="111"/>
    </row>
    <row r="1140" spans="1:168" s="112" customFormat="1" ht="15.6" customHeight="1" x14ac:dyDescent="0.4">
      <c r="A1140" s="173">
        <v>123</v>
      </c>
      <c r="B1140" s="2" t="s">
        <v>1241</v>
      </c>
      <c r="C1140" s="1" t="s">
        <v>34</v>
      </c>
      <c r="D1140" s="1" t="s">
        <v>1079</v>
      </c>
      <c r="E1140" s="1" t="s">
        <v>1118</v>
      </c>
      <c r="F1140" s="1" t="s">
        <v>32</v>
      </c>
      <c r="G1140" s="3">
        <v>15000</v>
      </c>
      <c r="H1140" s="56">
        <v>0</v>
      </c>
      <c r="I1140" s="5">
        <v>25</v>
      </c>
      <c r="J1140" s="5">
        <f t="shared" si="316"/>
        <v>430.5</v>
      </c>
      <c r="K1140" s="53">
        <f t="shared" si="317"/>
        <v>1065</v>
      </c>
      <c r="L1140" s="53">
        <f t="shared" si="324"/>
        <v>172.5</v>
      </c>
      <c r="M1140" s="5">
        <f t="shared" si="318"/>
        <v>456</v>
      </c>
      <c r="N1140" s="53">
        <f t="shared" si="319"/>
        <v>1063.5</v>
      </c>
      <c r="O1140" s="6">
        <v>0</v>
      </c>
      <c r="P1140" s="5">
        <f t="shared" si="320"/>
        <v>3187.5</v>
      </c>
      <c r="Q1140" s="5">
        <f t="shared" si="321"/>
        <v>911.5</v>
      </c>
      <c r="R1140" s="5">
        <f t="shared" si="322"/>
        <v>2301</v>
      </c>
      <c r="S1140" s="55">
        <f t="shared" si="323"/>
        <v>14088.5</v>
      </c>
      <c r="T1140" s="1">
        <v>111</v>
      </c>
      <c r="U1140" s="111"/>
      <c r="V1140" s="111"/>
      <c r="W1140" s="111"/>
      <c r="X1140" s="111"/>
      <c r="Y1140" s="111"/>
      <c r="Z1140" s="111"/>
      <c r="AA1140" s="111"/>
      <c r="AB1140" s="111"/>
      <c r="AC1140" s="111"/>
      <c r="AD1140" s="111"/>
      <c r="AE1140" s="111"/>
      <c r="AF1140" s="111"/>
      <c r="AG1140" s="111"/>
      <c r="AH1140" s="111"/>
      <c r="AI1140" s="111"/>
      <c r="AJ1140" s="111"/>
      <c r="AK1140" s="111"/>
      <c r="AL1140" s="111"/>
      <c r="AM1140" s="111"/>
      <c r="AN1140" s="111"/>
      <c r="AO1140" s="111"/>
      <c r="AP1140" s="111"/>
      <c r="AQ1140" s="111"/>
      <c r="AR1140" s="111"/>
      <c r="AS1140" s="111"/>
      <c r="AT1140" s="111"/>
      <c r="AU1140" s="111"/>
      <c r="AV1140" s="111"/>
      <c r="AW1140" s="111"/>
      <c r="AX1140" s="111"/>
      <c r="AY1140" s="111"/>
      <c r="AZ1140" s="111"/>
      <c r="BA1140" s="111"/>
      <c r="BB1140" s="111"/>
      <c r="BC1140" s="111"/>
      <c r="BD1140" s="111"/>
      <c r="BE1140" s="111"/>
      <c r="BF1140" s="111"/>
      <c r="BG1140" s="111"/>
      <c r="BH1140" s="111"/>
      <c r="BI1140" s="111"/>
      <c r="BJ1140" s="111"/>
      <c r="BK1140" s="111"/>
      <c r="BL1140" s="111"/>
      <c r="BM1140" s="111"/>
      <c r="BN1140" s="111"/>
      <c r="BO1140" s="111"/>
      <c r="BP1140" s="111"/>
      <c r="BQ1140" s="111"/>
      <c r="BR1140" s="111"/>
      <c r="BS1140" s="111"/>
      <c r="BT1140" s="111"/>
      <c r="BU1140" s="111"/>
      <c r="BV1140" s="111"/>
      <c r="BW1140" s="111"/>
      <c r="BX1140" s="111"/>
      <c r="BY1140" s="111"/>
      <c r="BZ1140" s="111"/>
      <c r="CA1140" s="111"/>
      <c r="CB1140" s="111"/>
      <c r="CC1140" s="111"/>
      <c r="CD1140" s="111"/>
      <c r="CE1140" s="111"/>
      <c r="CF1140" s="111"/>
      <c r="CG1140" s="111"/>
      <c r="CH1140" s="111"/>
      <c r="CI1140" s="111"/>
      <c r="CJ1140" s="111"/>
      <c r="CK1140" s="111"/>
      <c r="CL1140" s="111"/>
      <c r="CM1140" s="111"/>
      <c r="CN1140" s="111"/>
      <c r="CO1140" s="111"/>
      <c r="CP1140" s="111"/>
      <c r="CQ1140" s="111"/>
      <c r="CR1140" s="111"/>
      <c r="CS1140" s="111"/>
      <c r="CT1140" s="111"/>
      <c r="CU1140" s="111"/>
      <c r="CV1140" s="111"/>
      <c r="CW1140" s="111"/>
      <c r="CX1140" s="111"/>
      <c r="CY1140" s="111"/>
      <c r="CZ1140" s="111"/>
      <c r="DA1140" s="111"/>
      <c r="DB1140" s="111"/>
      <c r="DC1140" s="111"/>
      <c r="DD1140" s="111"/>
      <c r="DE1140" s="111"/>
      <c r="DF1140" s="111"/>
      <c r="DG1140" s="111"/>
      <c r="DH1140" s="111"/>
      <c r="DI1140" s="111"/>
      <c r="DJ1140" s="111"/>
      <c r="DK1140" s="111"/>
      <c r="DL1140" s="111"/>
      <c r="DM1140" s="111"/>
      <c r="DN1140" s="111"/>
      <c r="DO1140" s="111"/>
      <c r="DP1140" s="111"/>
      <c r="DQ1140" s="111"/>
      <c r="DR1140" s="111"/>
      <c r="DS1140" s="111"/>
      <c r="DT1140" s="111"/>
      <c r="DU1140" s="111"/>
      <c r="DV1140" s="111"/>
      <c r="DW1140" s="111"/>
      <c r="DX1140" s="111"/>
      <c r="DY1140" s="111"/>
      <c r="DZ1140" s="111"/>
      <c r="EA1140" s="111"/>
      <c r="EB1140" s="111"/>
      <c r="EC1140" s="111"/>
      <c r="ED1140" s="111"/>
      <c r="EE1140" s="111"/>
      <c r="EF1140" s="111"/>
      <c r="EG1140" s="111"/>
      <c r="EH1140" s="111"/>
      <c r="EI1140" s="111"/>
      <c r="EJ1140" s="111"/>
      <c r="EK1140" s="111"/>
      <c r="EL1140" s="111"/>
      <c r="EM1140" s="111"/>
      <c r="EN1140" s="111"/>
      <c r="EO1140" s="111"/>
      <c r="EP1140" s="111"/>
      <c r="EQ1140" s="111"/>
      <c r="ER1140" s="111"/>
      <c r="ES1140" s="111"/>
      <c r="ET1140" s="111"/>
      <c r="EU1140" s="111"/>
      <c r="EV1140" s="111"/>
      <c r="EW1140" s="111"/>
      <c r="EX1140" s="111"/>
      <c r="EY1140" s="111"/>
      <c r="EZ1140" s="111"/>
      <c r="FA1140" s="111"/>
      <c r="FB1140" s="111"/>
      <c r="FC1140" s="111"/>
      <c r="FD1140" s="111"/>
      <c r="FE1140" s="111"/>
      <c r="FF1140" s="111"/>
      <c r="FG1140" s="111"/>
      <c r="FH1140" s="111"/>
      <c r="FI1140" s="111"/>
      <c r="FJ1140" s="111"/>
      <c r="FK1140" s="111"/>
      <c r="FL1140" s="111"/>
    </row>
    <row r="1141" spans="1:168" s="112" customFormat="1" ht="15.6" customHeight="1" x14ac:dyDescent="0.4">
      <c r="A1141" s="173">
        <v>124</v>
      </c>
      <c r="B1141" s="133" t="s">
        <v>1242</v>
      </c>
      <c r="C1141" s="1" t="s">
        <v>34</v>
      </c>
      <c r="D1141" s="1" t="s">
        <v>1079</v>
      </c>
      <c r="E1141" s="1" t="s">
        <v>1118</v>
      </c>
      <c r="F1141" s="1" t="s">
        <v>32</v>
      </c>
      <c r="G1141" s="3">
        <v>15000</v>
      </c>
      <c r="H1141" s="56">
        <v>0</v>
      </c>
      <c r="I1141" s="5">
        <v>25</v>
      </c>
      <c r="J1141" s="5">
        <f t="shared" si="316"/>
        <v>430.5</v>
      </c>
      <c r="K1141" s="53">
        <f t="shared" si="317"/>
        <v>1065</v>
      </c>
      <c r="L1141" s="53">
        <f t="shared" si="324"/>
        <v>172.5</v>
      </c>
      <c r="M1141" s="5">
        <f t="shared" si="318"/>
        <v>456</v>
      </c>
      <c r="N1141" s="53">
        <f t="shared" si="319"/>
        <v>1063.5</v>
      </c>
      <c r="O1141" s="6">
        <v>1587.38</v>
      </c>
      <c r="P1141" s="5">
        <f t="shared" si="320"/>
        <v>3187.5</v>
      </c>
      <c r="Q1141" s="5">
        <f t="shared" si="321"/>
        <v>2498.88</v>
      </c>
      <c r="R1141" s="5">
        <f t="shared" si="322"/>
        <v>2301</v>
      </c>
      <c r="S1141" s="55">
        <f t="shared" si="323"/>
        <v>12501.119999999999</v>
      </c>
      <c r="T1141" s="1">
        <v>111</v>
      </c>
      <c r="U1141" s="111"/>
      <c r="V1141" s="111"/>
      <c r="W1141" s="111"/>
      <c r="X1141" s="111"/>
      <c r="Y1141" s="111"/>
      <c r="Z1141" s="111"/>
      <c r="AA1141" s="111"/>
      <c r="AB1141" s="111"/>
      <c r="AC1141" s="111"/>
      <c r="AD1141" s="111"/>
      <c r="AE1141" s="111"/>
      <c r="AF1141" s="111"/>
      <c r="AG1141" s="111"/>
      <c r="AH1141" s="111"/>
      <c r="AI1141" s="111"/>
      <c r="AJ1141" s="111"/>
      <c r="AK1141" s="111"/>
      <c r="AL1141" s="111"/>
      <c r="AM1141" s="111"/>
      <c r="AN1141" s="111"/>
      <c r="AO1141" s="111"/>
      <c r="AP1141" s="111"/>
      <c r="AQ1141" s="111"/>
      <c r="AR1141" s="111"/>
      <c r="AS1141" s="111"/>
      <c r="AT1141" s="111"/>
      <c r="AU1141" s="111"/>
      <c r="AV1141" s="111"/>
      <c r="AW1141" s="111"/>
      <c r="AX1141" s="111"/>
      <c r="AY1141" s="111"/>
      <c r="AZ1141" s="111"/>
      <c r="BA1141" s="111"/>
      <c r="BB1141" s="111"/>
      <c r="BC1141" s="111"/>
      <c r="BD1141" s="111"/>
      <c r="BE1141" s="111"/>
      <c r="BF1141" s="111"/>
      <c r="BG1141" s="111"/>
      <c r="BH1141" s="111"/>
      <c r="BI1141" s="111"/>
      <c r="BJ1141" s="111"/>
      <c r="BK1141" s="111"/>
      <c r="BL1141" s="111"/>
      <c r="BM1141" s="111"/>
      <c r="BN1141" s="111"/>
      <c r="BO1141" s="111"/>
      <c r="BP1141" s="111"/>
      <c r="BQ1141" s="111"/>
      <c r="BR1141" s="111"/>
      <c r="BS1141" s="111"/>
      <c r="BT1141" s="111"/>
      <c r="BU1141" s="111"/>
      <c r="BV1141" s="111"/>
      <c r="BW1141" s="111"/>
      <c r="BX1141" s="111"/>
      <c r="BY1141" s="111"/>
      <c r="BZ1141" s="111"/>
      <c r="CA1141" s="111"/>
      <c r="CB1141" s="111"/>
      <c r="CC1141" s="111"/>
      <c r="CD1141" s="111"/>
      <c r="CE1141" s="111"/>
      <c r="CF1141" s="111"/>
      <c r="CG1141" s="111"/>
      <c r="CH1141" s="111"/>
      <c r="CI1141" s="111"/>
      <c r="CJ1141" s="111"/>
      <c r="CK1141" s="111"/>
      <c r="CL1141" s="111"/>
      <c r="CM1141" s="111"/>
      <c r="CN1141" s="111"/>
      <c r="CO1141" s="111"/>
      <c r="CP1141" s="111"/>
      <c r="CQ1141" s="111"/>
      <c r="CR1141" s="111"/>
      <c r="CS1141" s="111"/>
      <c r="CT1141" s="111"/>
      <c r="CU1141" s="111"/>
      <c r="CV1141" s="111"/>
      <c r="CW1141" s="111"/>
      <c r="CX1141" s="111"/>
      <c r="CY1141" s="111"/>
      <c r="CZ1141" s="111"/>
      <c r="DA1141" s="111"/>
      <c r="DB1141" s="111"/>
      <c r="DC1141" s="111"/>
      <c r="DD1141" s="111"/>
      <c r="DE1141" s="111"/>
      <c r="DF1141" s="111"/>
      <c r="DG1141" s="111"/>
      <c r="DH1141" s="111"/>
      <c r="DI1141" s="111"/>
      <c r="DJ1141" s="111"/>
      <c r="DK1141" s="111"/>
      <c r="DL1141" s="111"/>
      <c r="DM1141" s="111"/>
      <c r="DN1141" s="111"/>
      <c r="DO1141" s="111"/>
      <c r="DP1141" s="111"/>
      <c r="DQ1141" s="111"/>
      <c r="DR1141" s="111"/>
      <c r="DS1141" s="111"/>
      <c r="DT1141" s="111"/>
      <c r="DU1141" s="111"/>
      <c r="DV1141" s="111"/>
      <c r="DW1141" s="111"/>
      <c r="DX1141" s="111"/>
      <c r="DY1141" s="111"/>
      <c r="DZ1141" s="111"/>
      <c r="EA1141" s="111"/>
      <c r="EB1141" s="111"/>
      <c r="EC1141" s="111"/>
      <c r="ED1141" s="111"/>
      <c r="EE1141" s="111"/>
      <c r="EF1141" s="111"/>
      <c r="EG1141" s="111"/>
      <c r="EH1141" s="111"/>
      <c r="EI1141" s="111"/>
      <c r="EJ1141" s="111"/>
      <c r="EK1141" s="111"/>
      <c r="EL1141" s="111"/>
      <c r="EM1141" s="111"/>
      <c r="EN1141" s="111"/>
      <c r="EO1141" s="111"/>
      <c r="EP1141" s="111"/>
      <c r="EQ1141" s="111"/>
      <c r="ER1141" s="111"/>
      <c r="ES1141" s="111"/>
      <c r="ET1141" s="111"/>
      <c r="EU1141" s="111"/>
      <c r="EV1141" s="111"/>
      <c r="EW1141" s="111"/>
      <c r="EX1141" s="111"/>
      <c r="EY1141" s="111"/>
      <c r="EZ1141" s="111"/>
      <c r="FA1141" s="111"/>
      <c r="FB1141" s="111"/>
      <c r="FC1141" s="111"/>
      <c r="FD1141" s="111"/>
      <c r="FE1141" s="111"/>
      <c r="FF1141" s="111"/>
      <c r="FG1141" s="111"/>
      <c r="FH1141" s="111"/>
      <c r="FI1141" s="111"/>
      <c r="FJ1141" s="111"/>
      <c r="FK1141" s="111"/>
      <c r="FL1141" s="111"/>
    </row>
    <row r="1142" spans="1:168" s="112" customFormat="1" ht="15.6" customHeight="1" x14ac:dyDescent="0.4">
      <c r="A1142" s="173">
        <v>125</v>
      </c>
      <c r="B1142" s="133" t="s">
        <v>1243</v>
      </c>
      <c r="C1142" s="1" t="s">
        <v>34</v>
      </c>
      <c r="D1142" s="1" t="s">
        <v>1079</v>
      </c>
      <c r="E1142" s="1" t="s">
        <v>1118</v>
      </c>
      <c r="F1142" s="1" t="s">
        <v>32</v>
      </c>
      <c r="G1142" s="3">
        <v>15000</v>
      </c>
      <c r="H1142" s="56">
        <v>0</v>
      </c>
      <c r="I1142" s="5">
        <v>25</v>
      </c>
      <c r="J1142" s="5">
        <f t="shared" si="316"/>
        <v>430.5</v>
      </c>
      <c r="K1142" s="53">
        <f t="shared" si="317"/>
        <v>1065</v>
      </c>
      <c r="L1142" s="53">
        <f t="shared" si="324"/>
        <v>172.5</v>
      </c>
      <c r="M1142" s="5">
        <f t="shared" si="318"/>
        <v>456</v>
      </c>
      <c r="N1142" s="53">
        <f t="shared" si="319"/>
        <v>1063.5</v>
      </c>
      <c r="O1142" s="6">
        <v>0</v>
      </c>
      <c r="P1142" s="5">
        <f t="shared" si="320"/>
        <v>3187.5</v>
      </c>
      <c r="Q1142" s="5">
        <f t="shared" si="321"/>
        <v>911.5</v>
      </c>
      <c r="R1142" s="5">
        <f t="shared" si="322"/>
        <v>2301</v>
      </c>
      <c r="S1142" s="55">
        <f t="shared" si="323"/>
        <v>14088.5</v>
      </c>
      <c r="T1142" s="1">
        <v>111</v>
      </c>
      <c r="U1142" s="111"/>
      <c r="V1142" s="111"/>
      <c r="W1142" s="111"/>
      <c r="X1142" s="111"/>
      <c r="Y1142" s="111"/>
      <c r="Z1142" s="111"/>
      <c r="AA1142" s="111"/>
      <c r="AB1142" s="111"/>
      <c r="AC1142" s="111"/>
      <c r="AD1142" s="111"/>
      <c r="AE1142" s="111"/>
      <c r="AF1142" s="111"/>
      <c r="AG1142" s="111"/>
      <c r="AH1142" s="111"/>
      <c r="AI1142" s="111"/>
      <c r="AJ1142" s="111"/>
      <c r="AK1142" s="111"/>
      <c r="AL1142" s="111"/>
      <c r="AM1142" s="111"/>
      <c r="AN1142" s="111"/>
      <c r="AO1142" s="111"/>
      <c r="AP1142" s="111"/>
      <c r="AQ1142" s="111"/>
      <c r="AR1142" s="111"/>
      <c r="AS1142" s="111"/>
      <c r="AT1142" s="111"/>
      <c r="AU1142" s="111"/>
      <c r="AV1142" s="111"/>
      <c r="AW1142" s="111"/>
      <c r="AX1142" s="111"/>
      <c r="AY1142" s="111"/>
      <c r="AZ1142" s="111"/>
      <c r="BA1142" s="111"/>
      <c r="BB1142" s="111"/>
      <c r="BC1142" s="111"/>
      <c r="BD1142" s="111"/>
      <c r="BE1142" s="111"/>
      <c r="BF1142" s="111"/>
      <c r="BG1142" s="111"/>
      <c r="BH1142" s="111"/>
      <c r="BI1142" s="111"/>
      <c r="BJ1142" s="111"/>
      <c r="BK1142" s="111"/>
      <c r="BL1142" s="111"/>
      <c r="BM1142" s="111"/>
      <c r="BN1142" s="111"/>
      <c r="BO1142" s="111"/>
      <c r="BP1142" s="111"/>
      <c r="BQ1142" s="111"/>
      <c r="BR1142" s="111"/>
      <c r="BS1142" s="111"/>
      <c r="BT1142" s="111"/>
      <c r="BU1142" s="111"/>
      <c r="BV1142" s="111"/>
      <c r="BW1142" s="111"/>
      <c r="BX1142" s="111"/>
      <c r="BY1142" s="111"/>
      <c r="BZ1142" s="111"/>
      <c r="CA1142" s="111"/>
      <c r="CB1142" s="111"/>
      <c r="CC1142" s="111"/>
      <c r="CD1142" s="111"/>
      <c r="CE1142" s="111"/>
      <c r="CF1142" s="111"/>
      <c r="CG1142" s="111"/>
      <c r="CH1142" s="111"/>
      <c r="CI1142" s="111"/>
      <c r="CJ1142" s="111"/>
      <c r="CK1142" s="111"/>
      <c r="CL1142" s="111"/>
      <c r="CM1142" s="111"/>
      <c r="CN1142" s="111"/>
      <c r="CO1142" s="111"/>
      <c r="CP1142" s="111"/>
      <c r="CQ1142" s="111"/>
      <c r="CR1142" s="111"/>
      <c r="CS1142" s="111"/>
      <c r="CT1142" s="111"/>
      <c r="CU1142" s="111"/>
      <c r="CV1142" s="111"/>
      <c r="CW1142" s="111"/>
      <c r="CX1142" s="111"/>
      <c r="CY1142" s="111"/>
      <c r="CZ1142" s="111"/>
      <c r="DA1142" s="111"/>
      <c r="DB1142" s="111"/>
      <c r="DC1142" s="111"/>
      <c r="DD1142" s="111"/>
      <c r="DE1142" s="111"/>
      <c r="DF1142" s="111"/>
      <c r="DG1142" s="111"/>
      <c r="DH1142" s="111"/>
      <c r="DI1142" s="111"/>
      <c r="DJ1142" s="111"/>
      <c r="DK1142" s="111"/>
      <c r="DL1142" s="111"/>
      <c r="DM1142" s="111"/>
      <c r="DN1142" s="111"/>
      <c r="DO1142" s="111"/>
      <c r="DP1142" s="111"/>
      <c r="DQ1142" s="111"/>
      <c r="DR1142" s="111"/>
      <c r="DS1142" s="111"/>
      <c r="DT1142" s="111"/>
      <c r="DU1142" s="111"/>
      <c r="DV1142" s="111"/>
      <c r="DW1142" s="111"/>
      <c r="DX1142" s="111"/>
      <c r="DY1142" s="111"/>
      <c r="DZ1142" s="111"/>
      <c r="EA1142" s="111"/>
      <c r="EB1142" s="111"/>
      <c r="EC1142" s="111"/>
      <c r="ED1142" s="111"/>
      <c r="EE1142" s="111"/>
      <c r="EF1142" s="111"/>
      <c r="EG1142" s="111"/>
      <c r="EH1142" s="111"/>
      <c r="EI1142" s="111"/>
      <c r="EJ1142" s="111"/>
      <c r="EK1142" s="111"/>
      <c r="EL1142" s="111"/>
      <c r="EM1142" s="111"/>
      <c r="EN1142" s="111"/>
      <c r="EO1142" s="111"/>
      <c r="EP1142" s="111"/>
      <c r="EQ1142" s="111"/>
      <c r="ER1142" s="111"/>
      <c r="ES1142" s="111"/>
      <c r="ET1142" s="111"/>
      <c r="EU1142" s="111"/>
      <c r="EV1142" s="111"/>
      <c r="EW1142" s="111"/>
      <c r="EX1142" s="111"/>
      <c r="EY1142" s="111"/>
      <c r="EZ1142" s="111"/>
      <c r="FA1142" s="111"/>
      <c r="FB1142" s="111"/>
      <c r="FC1142" s="111"/>
      <c r="FD1142" s="111"/>
      <c r="FE1142" s="111"/>
      <c r="FF1142" s="111"/>
      <c r="FG1142" s="111"/>
      <c r="FH1142" s="111"/>
      <c r="FI1142" s="111"/>
      <c r="FJ1142" s="111"/>
      <c r="FK1142" s="111"/>
      <c r="FL1142" s="111"/>
    </row>
    <row r="1143" spans="1:168" s="112" customFormat="1" ht="15.6" customHeight="1" x14ac:dyDescent="0.4">
      <c r="A1143" s="173">
        <v>126</v>
      </c>
      <c r="B1143" s="133" t="s">
        <v>1244</v>
      </c>
      <c r="C1143" s="1" t="s">
        <v>34</v>
      </c>
      <c r="D1143" s="1" t="s">
        <v>1079</v>
      </c>
      <c r="E1143" s="1" t="s">
        <v>1118</v>
      </c>
      <c r="F1143" s="1" t="s">
        <v>32</v>
      </c>
      <c r="G1143" s="3">
        <v>15000</v>
      </c>
      <c r="H1143" s="56">
        <v>0</v>
      </c>
      <c r="I1143" s="5">
        <v>25</v>
      </c>
      <c r="J1143" s="5">
        <f t="shared" si="316"/>
        <v>430.5</v>
      </c>
      <c r="K1143" s="53">
        <f t="shared" si="317"/>
        <v>1065</v>
      </c>
      <c r="L1143" s="53">
        <f t="shared" si="324"/>
        <v>172.5</v>
      </c>
      <c r="M1143" s="5">
        <f t="shared" si="318"/>
        <v>456</v>
      </c>
      <c r="N1143" s="53">
        <f t="shared" si="319"/>
        <v>1063.5</v>
      </c>
      <c r="O1143" s="6">
        <v>0</v>
      </c>
      <c r="P1143" s="5">
        <f t="shared" si="320"/>
        <v>3187.5</v>
      </c>
      <c r="Q1143" s="5">
        <f t="shared" si="321"/>
        <v>911.5</v>
      </c>
      <c r="R1143" s="5">
        <f t="shared" si="322"/>
        <v>2301</v>
      </c>
      <c r="S1143" s="55">
        <f t="shared" si="323"/>
        <v>14088.5</v>
      </c>
      <c r="T1143" s="1">
        <v>111</v>
      </c>
      <c r="U1143" s="111"/>
      <c r="V1143" s="111"/>
      <c r="W1143" s="111"/>
      <c r="X1143" s="111"/>
      <c r="Y1143" s="111"/>
      <c r="Z1143" s="111"/>
      <c r="AA1143" s="111"/>
      <c r="AB1143" s="111"/>
      <c r="AC1143" s="111"/>
      <c r="AD1143" s="111"/>
      <c r="AE1143" s="111"/>
      <c r="AF1143" s="111"/>
      <c r="AG1143" s="111"/>
      <c r="AH1143" s="111"/>
      <c r="AI1143" s="111"/>
      <c r="AJ1143" s="111"/>
      <c r="AK1143" s="111"/>
      <c r="AL1143" s="111"/>
      <c r="AM1143" s="111"/>
      <c r="AN1143" s="111"/>
      <c r="AO1143" s="111"/>
      <c r="AP1143" s="111"/>
      <c r="AQ1143" s="111"/>
      <c r="AR1143" s="111"/>
      <c r="AS1143" s="111"/>
      <c r="AT1143" s="111"/>
      <c r="AU1143" s="111"/>
      <c r="AV1143" s="111"/>
      <c r="AW1143" s="111"/>
      <c r="AX1143" s="111"/>
      <c r="AY1143" s="111"/>
      <c r="AZ1143" s="111"/>
      <c r="BA1143" s="111"/>
      <c r="BB1143" s="111"/>
      <c r="BC1143" s="111"/>
      <c r="BD1143" s="111"/>
      <c r="BE1143" s="111"/>
      <c r="BF1143" s="111"/>
      <c r="BG1143" s="111"/>
      <c r="BH1143" s="111"/>
      <c r="BI1143" s="111"/>
      <c r="BJ1143" s="111"/>
      <c r="BK1143" s="111"/>
      <c r="BL1143" s="111"/>
      <c r="BM1143" s="111"/>
      <c r="BN1143" s="111"/>
      <c r="BO1143" s="111"/>
      <c r="BP1143" s="111"/>
      <c r="BQ1143" s="111"/>
      <c r="BR1143" s="111"/>
      <c r="BS1143" s="111"/>
      <c r="BT1143" s="111"/>
      <c r="BU1143" s="111"/>
      <c r="BV1143" s="111"/>
      <c r="BW1143" s="111"/>
      <c r="BX1143" s="111"/>
      <c r="BY1143" s="111"/>
      <c r="BZ1143" s="111"/>
      <c r="CA1143" s="111"/>
      <c r="CB1143" s="111"/>
      <c r="CC1143" s="111"/>
      <c r="CD1143" s="111"/>
      <c r="CE1143" s="111"/>
      <c r="CF1143" s="111"/>
      <c r="CG1143" s="111"/>
      <c r="CH1143" s="111"/>
      <c r="CI1143" s="111"/>
      <c r="CJ1143" s="111"/>
      <c r="CK1143" s="111"/>
      <c r="CL1143" s="111"/>
      <c r="CM1143" s="111"/>
      <c r="CN1143" s="111"/>
      <c r="CO1143" s="111"/>
      <c r="CP1143" s="111"/>
      <c r="CQ1143" s="111"/>
      <c r="CR1143" s="111"/>
      <c r="CS1143" s="111"/>
      <c r="CT1143" s="111"/>
      <c r="CU1143" s="111"/>
      <c r="CV1143" s="111"/>
      <c r="CW1143" s="111"/>
      <c r="CX1143" s="111"/>
      <c r="CY1143" s="111"/>
      <c r="CZ1143" s="111"/>
      <c r="DA1143" s="111"/>
      <c r="DB1143" s="111"/>
      <c r="DC1143" s="111"/>
      <c r="DD1143" s="111"/>
      <c r="DE1143" s="111"/>
      <c r="DF1143" s="111"/>
      <c r="DG1143" s="111"/>
      <c r="DH1143" s="111"/>
      <c r="DI1143" s="111"/>
      <c r="DJ1143" s="111"/>
      <c r="DK1143" s="111"/>
      <c r="DL1143" s="111"/>
      <c r="DM1143" s="111"/>
      <c r="DN1143" s="111"/>
      <c r="DO1143" s="111"/>
      <c r="DP1143" s="111"/>
      <c r="DQ1143" s="111"/>
      <c r="DR1143" s="111"/>
      <c r="DS1143" s="111"/>
      <c r="DT1143" s="111"/>
      <c r="DU1143" s="111"/>
      <c r="DV1143" s="111"/>
      <c r="DW1143" s="111"/>
      <c r="DX1143" s="111"/>
      <c r="DY1143" s="111"/>
      <c r="DZ1143" s="111"/>
      <c r="EA1143" s="111"/>
      <c r="EB1143" s="111"/>
      <c r="EC1143" s="111"/>
      <c r="ED1143" s="111"/>
      <c r="EE1143" s="111"/>
      <c r="EF1143" s="111"/>
      <c r="EG1143" s="111"/>
      <c r="EH1143" s="111"/>
      <c r="EI1143" s="111"/>
      <c r="EJ1143" s="111"/>
      <c r="EK1143" s="111"/>
      <c r="EL1143" s="111"/>
      <c r="EM1143" s="111"/>
      <c r="EN1143" s="111"/>
      <c r="EO1143" s="111"/>
      <c r="EP1143" s="111"/>
      <c r="EQ1143" s="111"/>
      <c r="ER1143" s="111"/>
      <c r="ES1143" s="111"/>
      <c r="ET1143" s="111"/>
      <c r="EU1143" s="111"/>
      <c r="EV1143" s="111"/>
      <c r="EW1143" s="111"/>
      <c r="EX1143" s="111"/>
      <c r="EY1143" s="111"/>
      <c r="EZ1143" s="111"/>
      <c r="FA1143" s="111"/>
      <c r="FB1143" s="111"/>
      <c r="FC1143" s="111"/>
      <c r="FD1143" s="111"/>
      <c r="FE1143" s="111"/>
      <c r="FF1143" s="111"/>
      <c r="FG1143" s="111"/>
      <c r="FH1143" s="111"/>
      <c r="FI1143" s="111"/>
      <c r="FJ1143" s="111"/>
      <c r="FK1143" s="111"/>
      <c r="FL1143" s="111"/>
    </row>
    <row r="1144" spans="1:168" s="112" customFormat="1" ht="15.6" customHeight="1" x14ac:dyDescent="0.4">
      <c r="A1144" s="173">
        <v>127</v>
      </c>
      <c r="B1144" s="2" t="s">
        <v>1245</v>
      </c>
      <c r="C1144" s="1" t="s">
        <v>34</v>
      </c>
      <c r="D1144" s="1" t="s">
        <v>1079</v>
      </c>
      <c r="E1144" s="1" t="s">
        <v>1118</v>
      </c>
      <c r="F1144" s="1" t="s">
        <v>32</v>
      </c>
      <c r="G1144" s="3">
        <v>15000</v>
      </c>
      <c r="H1144" s="56">
        <v>0</v>
      </c>
      <c r="I1144" s="5">
        <v>25</v>
      </c>
      <c r="J1144" s="5">
        <f t="shared" si="316"/>
        <v>430.5</v>
      </c>
      <c r="K1144" s="53">
        <f t="shared" si="317"/>
        <v>1065</v>
      </c>
      <c r="L1144" s="53">
        <f t="shared" si="324"/>
        <v>172.5</v>
      </c>
      <c r="M1144" s="5">
        <f t="shared" si="318"/>
        <v>456</v>
      </c>
      <c r="N1144" s="53">
        <f t="shared" si="319"/>
        <v>1063.5</v>
      </c>
      <c r="O1144" s="6">
        <v>0</v>
      </c>
      <c r="P1144" s="5">
        <f t="shared" si="320"/>
        <v>3187.5</v>
      </c>
      <c r="Q1144" s="5">
        <f t="shared" si="321"/>
        <v>911.5</v>
      </c>
      <c r="R1144" s="5">
        <f t="shared" si="322"/>
        <v>2301</v>
      </c>
      <c r="S1144" s="55">
        <f t="shared" si="323"/>
        <v>14088.5</v>
      </c>
      <c r="T1144" s="1">
        <v>111</v>
      </c>
      <c r="U1144" s="111"/>
      <c r="V1144" s="111"/>
      <c r="W1144" s="111"/>
      <c r="X1144" s="111"/>
      <c r="Y1144" s="111"/>
      <c r="Z1144" s="111"/>
      <c r="AA1144" s="111"/>
      <c r="AB1144" s="111"/>
      <c r="AC1144" s="111"/>
      <c r="AD1144" s="111"/>
      <c r="AE1144" s="111"/>
      <c r="AF1144" s="111"/>
      <c r="AG1144" s="111"/>
      <c r="AH1144" s="111"/>
      <c r="AI1144" s="111"/>
      <c r="AJ1144" s="111"/>
      <c r="AK1144" s="111"/>
      <c r="AL1144" s="111"/>
      <c r="AM1144" s="111"/>
      <c r="AN1144" s="111"/>
      <c r="AO1144" s="111"/>
      <c r="AP1144" s="111"/>
      <c r="AQ1144" s="111"/>
      <c r="AR1144" s="111"/>
      <c r="AS1144" s="111"/>
      <c r="AT1144" s="111"/>
      <c r="AU1144" s="111"/>
      <c r="AV1144" s="111"/>
      <c r="AW1144" s="111"/>
      <c r="AX1144" s="111"/>
      <c r="AY1144" s="111"/>
      <c r="AZ1144" s="111"/>
      <c r="BA1144" s="111"/>
      <c r="BB1144" s="111"/>
      <c r="BC1144" s="111"/>
      <c r="BD1144" s="111"/>
      <c r="BE1144" s="111"/>
      <c r="BF1144" s="111"/>
      <c r="BG1144" s="111"/>
      <c r="BH1144" s="111"/>
      <c r="BI1144" s="111"/>
      <c r="BJ1144" s="111"/>
      <c r="BK1144" s="111"/>
      <c r="BL1144" s="111"/>
      <c r="BM1144" s="111"/>
      <c r="BN1144" s="111"/>
      <c r="BO1144" s="111"/>
      <c r="BP1144" s="111"/>
      <c r="BQ1144" s="111"/>
      <c r="BR1144" s="111"/>
      <c r="BS1144" s="111"/>
      <c r="BT1144" s="111"/>
      <c r="BU1144" s="111"/>
      <c r="BV1144" s="111"/>
      <c r="BW1144" s="111"/>
      <c r="BX1144" s="111"/>
      <c r="BY1144" s="111"/>
      <c r="BZ1144" s="111"/>
      <c r="CA1144" s="111"/>
      <c r="CB1144" s="111"/>
      <c r="CC1144" s="111"/>
      <c r="CD1144" s="111"/>
      <c r="CE1144" s="111"/>
      <c r="CF1144" s="111"/>
      <c r="CG1144" s="111"/>
      <c r="CH1144" s="111"/>
      <c r="CI1144" s="111"/>
      <c r="CJ1144" s="111"/>
      <c r="CK1144" s="111"/>
      <c r="CL1144" s="111"/>
      <c r="CM1144" s="111"/>
      <c r="CN1144" s="111"/>
      <c r="CO1144" s="111"/>
      <c r="CP1144" s="111"/>
      <c r="CQ1144" s="111"/>
      <c r="CR1144" s="111"/>
      <c r="CS1144" s="111"/>
      <c r="CT1144" s="111"/>
      <c r="CU1144" s="111"/>
      <c r="CV1144" s="111"/>
      <c r="CW1144" s="111"/>
      <c r="CX1144" s="111"/>
      <c r="CY1144" s="111"/>
      <c r="CZ1144" s="111"/>
      <c r="DA1144" s="111"/>
      <c r="DB1144" s="111"/>
      <c r="DC1144" s="111"/>
      <c r="DD1144" s="111"/>
      <c r="DE1144" s="111"/>
      <c r="DF1144" s="111"/>
      <c r="DG1144" s="111"/>
      <c r="DH1144" s="111"/>
      <c r="DI1144" s="111"/>
      <c r="DJ1144" s="111"/>
      <c r="DK1144" s="111"/>
      <c r="DL1144" s="111"/>
      <c r="DM1144" s="111"/>
      <c r="DN1144" s="111"/>
      <c r="DO1144" s="111"/>
      <c r="DP1144" s="111"/>
      <c r="DQ1144" s="111"/>
      <c r="DR1144" s="111"/>
      <c r="DS1144" s="111"/>
      <c r="DT1144" s="111"/>
      <c r="DU1144" s="111"/>
      <c r="DV1144" s="111"/>
      <c r="DW1144" s="111"/>
      <c r="DX1144" s="111"/>
      <c r="DY1144" s="111"/>
      <c r="DZ1144" s="111"/>
      <c r="EA1144" s="111"/>
      <c r="EB1144" s="111"/>
      <c r="EC1144" s="111"/>
      <c r="ED1144" s="111"/>
      <c r="EE1144" s="111"/>
      <c r="EF1144" s="111"/>
      <c r="EG1144" s="111"/>
      <c r="EH1144" s="111"/>
      <c r="EI1144" s="111"/>
      <c r="EJ1144" s="111"/>
      <c r="EK1144" s="111"/>
      <c r="EL1144" s="111"/>
      <c r="EM1144" s="111"/>
      <c r="EN1144" s="111"/>
      <c r="EO1144" s="111"/>
      <c r="EP1144" s="111"/>
      <c r="EQ1144" s="111"/>
      <c r="ER1144" s="111"/>
      <c r="ES1144" s="111"/>
      <c r="ET1144" s="111"/>
      <c r="EU1144" s="111"/>
      <c r="EV1144" s="111"/>
      <c r="EW1144" s="111"/>
      <c r="EX1144" s="111"/>
      <c r="EY1144" s="111"/>
      <c r="EZ1144" s="111"/>
      <c r="FA1144" s="111"/>
      <c r="FB1144" s="111"/>
      <c r="FC1144" s="111"/>
      <c r="FD1144" s="111"/>
      <c r="FE1144" s="111"/>
      <c r="FF1144" s="111"/>
      <c r="FG1144" s="111"/>
      <c r="FH1144" s="111"/>
      <c r="FI1144" s="111"/>
      <c r="FJ1144" s="111"/>
      <c r="FK1144" s="111"/>
      <c r="FL1144" s="111"/>
    </row>
    <row r="1145" spans="1:168" s="112" customFormat="1" ht="15.6" customHeight="1" x14ac:dyDescent="0.4">
      <c r="A1145" s="173">
        <v>128</v>
      </c>
      <c r="B1145" s="2" t="s">
        <v>1246</v>
      </c>
      <c r="C1145" s="1" t="s">
        <v>30</v>
      </c>
      <c r="D1145" s="1" t="s">
        <v>1079</v>
      </c>
      <c r="E1145" s="1" t="s">
        <v>1118</v>
      </c>
      <c r="F1145" s="1" t="s">
        <v>32</v>
      </c>
      <c r="G1145" s="3">
        <v>15000</v>
      </c>
      <c r="H1145" s="56">
        <v>0</v>
      </c>
      <c r="I1145" s="5">
        <v>25</v>
      </c>
      <c r="J1145" s="5">
        <f t="shared" si="316"/>
        <v>430.5</v>
      </c>
      <c r="K1145" s="53">
        <f t="shared" si="317"/>
        <v>1065</v>
      </c>
      <c r="L1145" s="53">
        <f t="shared" si="324"/>
        <v>172.5</v>
      </c>
      <c r="M1145" s="5">
        <f t="shared" si="318"/>
        <v>456</v>
      </c>
      <c r="N1145" s="53">
        <f t="shared" si="319"/>
        <v>1063.5</v>
      </c>
      <c r="O1145" s="6">
        <v>0</v>
      </c>
      <c r="P1145" s="5">
        <f t="shared" si="320"/>
        <v>3187.5</v>
      </c>
      <c r="Q1145" s="5">
        <f t="shared" si="321"/>
        <v>911.5</v>
      </c>
      <c r="R1145" s="5">
        <f t="shared" si="322"/>
        <v>2301</v>
      </c>
      <c r="S1145" s="55">
        <f t="shared" si="323"/>
        <v>14088.5</v>
      </c>
      <c r="T1145" s="1">
        <v>111</v>
      </c>
      <c r="U1145" s="111"/>
      <c r="V1145" s="111"/>
      <c r="W1145" s="111"/>
      <c r="X1145" s="111"/>
      <c r="Y1145" s="111"/>
      <c r="Z1145" s="111"/>
      <c r="AA1145" s="111"/>
      <c r="AB1145" s="111"/>
      <c r="AC1145" s="111"/>
      <c r="AD1145" s="111"/>
      <c r="AE1145" s="111"/>
      <c r="AF1145" s="111"/>
      <c r="AG1145" s="111"/>
      <c r="AH1145" s="111"/>
      <c r="AI1145" s="111"/>
      <c r="AJ1145" s="111"/>
      <c r="AK1145" s="111"/>
      <c r="AL1145" s="111"/>
      <c r="AM1145" s="111"/>
      <c r="AN1145" s="111"/>
      <c r="AO1145" s="111"/>
      <c r="AP1145" s="111"/>
      <c r="AQ1145" s="111"/>
      <c r="AR1145" s="111"/>
      <c r="AS1145" s="111"/>
      <c r="AT1145" s="111"/>
      <c r="AU1145" s="111"/>
      <c r="AV1145" s="111"/>
      <c r="AW1145" s="111"/>
      <c r="AX1145" s="111"/>
      <c r="AY1145" s="111"/>
      <c r="AZ1145" s="111"/>
      <c r="BA1145" s="111"/>
      <c r="BB1145" s="111"/>
      <c r="BC1145" s="111"/>
      <c r="BD1145" s="111"/>
      <c r="BE1145" s="111"/>
      <c r="BF1145" s="111"/>
      <c r="BG1145" s="111"/>
      <c r="BH1145" s="111"/>
      <c r="BI1145" s="111"/>
      <c r="BJ1145" s="111"/>
      <c r="BK1145" s="111"/>
      <c r="BL1145" s="111"/>
      <c r="BM1145" s="111"/>
      <c r="BN1145" s="111"/>
      <c r="BO1145" s="111"/>
      <c r="BP1145" s="111"/>
      <c r="BQ1145" s="111"/>
      <c r="BR1145" s="111"/>
      <c r="BS1145" s="111"/>
      <c r="BT1145" s="111"/>
      <c r="BU1145" s="111"/>
      <c r="BV1145" s="111"/>
      <c r="BW1145" s="111"/>
      <c r="BX1145" s="111"/>
      <c r="BY1145" s="111"/>
      <c r="BZ1145" s="111"/>
      <c r="CA1145" s="111"/>
      <c r="CB1145" s="111"/>
      <c r="CC1145" s="111"/>
      <c r="CD1145" s="111"/>
      <c r="CE1145" s="111"/>
      <c r="CF1145" s="111"/>
      <c r="CG1145" s="111"/>
      <c r="CH1145" s="111"/>
      <c r="CI1145" s="111"/>
      <c r="CJ1145" s="111"/>
      <c r="CK1145" s="111"/>
      <c r="CL1145" s="111"/>
      <c r="CM1145" s="111"/>
      <c r="CN1145" s="111"/>
      <c r="CO1145" s="111"/>
      <c r="CP1145" s="111"/>
      <c r="CQ1145" s="111"/>
      <c r="CR1145" s="111"/>
      <c r="CS1145" s="111"/>
      <c r="CT1145" s="111"/>
      <c r="CU1145" s="111"/>
      <c r="CV1145" s="111"/>
      <c r="CW1145" s="111"/>
      <c r="CX1145" s="111"/>
      <c r="CY1145" s="111"/>
      <c r="CZ1145" s="111"/>
      <c r="DA1145" s="111"/>
      <c r="DB1145" s="111"/>
      <c r="DC1145" s="111"/>
      <c r="DD1145" s="111"/>
      <c r="DE1145" s="111"/>
      <c r="DF1145" s="111"/>
      <c r="DG1145" s="111"/>
      <c r="DH1145" s="111"/>
      <c r="DI1145" s="111"/>
      <c r="DJ1145" s="111"/>
      <c r="DK1145" s="111"/>
      <c r="DL1145" s="111"/>
      <c r="DM1145" s="111"/>
      <c r="DN1145" s="111"/>
      <c r="DO1145" s="111"/>
      <c r="DP1145" s="111"/>
      <c r="DQ1145" s="111"/>
      <c r="DR1145" s="111"/>
      <c r="DS1145" s="111"/>
      <c r="DT1145" s="111"/>
      <c r="DU1145" s="111"/>
      <c r="DV1145" s="111"/>
      <c r="DW1145" s="111"/>
      <c r="DX1145" s="111"/>
      <c r="DY1145" s="111"/>
      <c r="DZ1145" s="111"/>
      <c r="EA1145" s="111"/>
      <c r="EB1145" s="111"/>
      <c r="EC1145" s="111"/>
      <c r="ED1145" s="111"/>
      <c r="EE1145" s="111"/>
      <c r="EF1145" s="111"/>
      <c r="EG1145" s="111"/>
      <c r="EH1145" s="111"/>
      <c r="EI1145" s="111"/>
      <c r="EJ1145" s="111"/>
      <c r="EK1145" s="111"/>
      <c r="EL1145" s="111"/>
      <c r="EM1145" s="111"/>
      <c r="EN1145" s="111"/>
      <c r="EO1145" s="111"/>
      <c r="EP1145" s="111"/>
      <c r="EQ1145" s="111"/>
      <c r="ER1145" s="111"/>
      <c r="ES1145" s="111"/>
      <c r="ET1145" s="111"/>
      <c r="EU1145" s="111"/>
      <c r="EV1145" s="111"/>
      <c r="EW1145" s="111"/>
      <c r="EX1145" s="111"/>
      <c r="EY1145" s="111"/>
      <c r="EZ1145" s="111"/>
      <c r="FA1145" s="111"/>
      <c r="FB1145" s="111"/>
      <c r="FC1145" s="111"/>
      <c r="FD1145" s="111"/>
      <c r="FE1145" s="111"/>
      <c r="FF1145" s="111"/>
      <c r="FG1145" s="111"/>
      <c r="FH1145" s="111"/>
      <c r="FI1145" s="111"/>
      <c r="FJ1145" s="111"/>
      <c r="FK1145" s="111"/>
      <c r="FL1145" s="111"/>
    </row>
    <row r="1146" spans="1:168" s="112" customFormat="1" ht="15.6" customHeight="1" x14ac:dyDescent="0.4">
      <c r="A1146" s="173">
        <v>129</v>
      </c>
      <c r="B1146" s="2" t="s">
        <v>1247</v>
      </c>
      <c r="C1146" s="1" t="s">
        <v>34</v>
      </c>
      <c r="D1146" s="1" t="s">
        <v>1079</v>
      </c>
      <c r="E1146" s="1" t="s">
        <v>1118</v>
      </c>
      <c r="F1146" s="1" t="s">
        <v>32</v>
      </c>
      <c r="G1146" s="3">
        <v>15000</v>
      </c>
      <c r="H1146" s="56">
        <v>0</v>
      </c>
      <c r="I1146" s="5">
        <v>25</v>
      </c>
      <c r="J1146" s="5">
        <f t="shared" ref="J1146:J1209" si="325">+G1146*2.87%</f>
        <v>430.5</v>
      </c>
      <c r="K1146" s="53">
        <f t="shared" ref="K1146:K1209" si="326">+G1146*7.1%</f>
        <v>1065</v>
      </c>
      <c r="L1146" s="53">
        <f t="shared" si="324"/>
        <v>172.5</v>
      </c>
      <c r="M1146" s="5">
        <f t="shared" ref="M1146:M1209" si="327">+G1146*3.04%</f>
        <v>456</v>
      </c>
      <c r="N1146" s="53">
        <f t="shared" ref="N1146:N1209" si="328">+G1146*7.09%</f>
        <v>1063.5</v>
      </c>
      <c r="O1146" s="6">
        <v>0</v>
      </c>
      <c r="P1146" s="5">
        <f t="shared" ref="P1146:P1209" si="329">SUM(J1146:N1146)</f>
        <v>3187.5</v>
      </c>
      <c r="Q1146" s="5">
        <f t="shared" ref="Q1146:Q1209" si="330">H1146+I1146+J1146+M1146+O1146</f>
        <v>911.5</v>
      </c>
      <c r="R1146" s="5">
        <f t="shared" ref="R1146:R1209" si="331">+K1146+L1146+N1146</f>
        <v>2301</v>
      </c>
      <c r="S1146" s="55">
        <f t="shared" ref="S1146:S1209" si="332">+G1146-Q1146</f>
        <v>14088.5</v>
      </c>
      <c r="T1146" s="1">
        <v>111</v>
      </c>
      <c r="U1146" s="111"/>
      <c r="V1146" s="111"/>
      <c r="W1146" s="111"/>
      <c r="X1146" s="111"/>
      <c r="Y1146" s="111"/>
      <c r="Z1146" s="111"/>
      <c r="AA1146" s="111"/>
      <c r="AB1146" s="111"/>
      <c r="AC1146" s="111"/>
      <c r="AD1146" s="111"/>
      <c r="AE1146" s="111"/>
      <c r="AF1146" s="111"/>
      <c r="AG1146" s="111"/>
      <c r="AH1146" s="111"/>
      <c r="AI1146" s="111"/>
      <c r="AJ1146" s="111"/>
      <c r="AK1146" s="111"/>
      <c r="AL1146" s="111"/>
      <c r="AM1146" s="111"/>
      <c r="AN1146" s="111"/>
      <c r="AO1146" s="111"/>
      <c r="AP1146" s="111"/>
      <c r="AQ1146" s="111"/>
      <c r="AR1146" s="111"/>
      <c r="AS1146" s="111"/>
      <c r="AT1146" s="111"/>
      <c r="AU1146" s="111"/>
      <c r="AV1146" s="111"/>
      <c r="AW1146" s="111"/>
      <c r="AX1146" s="111"/>
      <c r="AY1146" s="111"/>
      <c r="AZ1146" s="111"/>
      <c r="BA1146" s="111"/>
      <c r="BB1146" s="111"/>
      <c r="BC1146" s="111"/>
      <c r="BD1146" s="111"/>
      <c r="BE1146" s="111"/>
      <c r="BF1146" s="111"/>
      <c r="BG1146" s="111"/>
      <c r="BH1146" s="111"/>
      <c r="BI1146" s="111"/>
      <c r="BJ1146" s="111"/>
      <c r="BK1146" s="111"/>
      <c r="BL1146" s="111"/>
      <c r="BM1146" s="111"/>
      <c r="BN1146" s="111"/>
      <c r="BO1146" s="111"/>
      <c r="BP1146" s="111"/>
      <c r="BQ1146" s="111"/>
      <c r="BR1146" s="111"/>
      <c r="BS1146" s="111"/>
      <c r="BT1146" s="111"/>
      <c r="BU1146" s="111"/>
      <c r="BV1146" s="111"/>
      <c r="BW1146" s="111"/>
      <c r="BX1146" s="111"/>
      <c r="BY1146" s="111"/>
      <c r="BZ1146" s="111"/>
      <c r="CA1146" s="111"/>
      <c r="CB1146" s="111"/>
      <c r="CC1146" s="111"/>
      <c r="CD1146" s="111"/>
      <c r="CE1146" s="111"/>
      <c r="CF1146" s="111"/>
      <c r="CG1146" s="111"/>
      <c r="CH1146" s="111"/>
      <c r="CI1146" s="111"/>
      <c r="CJ1146" s="111"/>
      <c r="CK1146" s="111"/>
      <c r="CL1146" s="111"/>
      <c r="CM1146" s="111"/>
      <c r="CN1146" s="111"/>
      <c r="CO1146" s="111"/>
      <c r="CP1146" s="111"/>
      <c r="CQ1146" s="111"/>
      <c r="CR1146" s="111"/>
      <c r="CS1146" s="111"/>
      <c r="CT1146" s="111"/>
      <c r="CU1146" s="111"/>
      <c r="CV1146" s="111"/>
      <c r="CW1146" s="111"/>
      <c r="CX1146" s="111"/>
      <c r="CY1146" s="111"/>
      <c r="CZ1146" s="111"/>
      <c r="DA1146" s="111"/>
      <c r="DB1146" s="111"/>
      <c r="DC1146" s="111"/>
      <c r="DD1146" s="111"/>
      <c r="DE1146" s="111"/>
      <c r="DF1146" s="111"/>
      <c r="DG1146" s="111"/>
      <c r="DH1146" s="111"/>
      <c r="DI1146" s="111"/>
      <c r="DJ1146" s="111"/>
      <c r="DK1146" s="111"/>
      <c r="DL1146" s="111"/>
      <c r="DM1146" s="111"/>
      <c r="DN1146" s="111"/>
      <c r="DO1146" s="111"/>
      <c r="DP1146" s="111"/>
      <c r="DQ1146" s="111"/>
      <c r="DR1146" s="111"/>
      <c r="DS1146" s="111"/>
      <c r="DT1146" s="111"/>
      <c r="DU1146" s="111"/>
      <c r="DV1146" s="111"/>
      <c r="DW1146" s="111"/>
      <c r="DX1146" s="111"/>
      <c r="DY1146" s="111"/>
      <c r="DZ1146" s="111"/>
      <c r="EA1146" s="111"/>
      <c r="EB1146" s="111"/>
      <c r="EC1146" s="111"/>
      <c r="ED1146" s="111"/>
      <c r="EE1146" s="111"/>
      <c r="EF1146" s="111"/>
      <c r="EG1146" s="111"/>
      <c r="EH1146" s="111"/>
      <c r="EI1146" s="111"/>
      <c r="EJ1146" s="111"/>
      <c r="EK1146" s="111"/>
      <c r="EL1146" s="111"/>
      <c r="EM1146" s="111"/>
      <c r="EN1146" s="111"/>
      <c r="EO1146" s="111"/>
      <c r="EP1146" s="111"/>
      <c r="EQ1146" s="111"/>
      <c r="ER1146" s="111"/>
      <c r="ES1146" s="111"/>
      <c r="ET1146" s="111"/>
      <c r="EU1146" s="111"/>
      <c r="EV1146" s="111"/>
      <c r="EW1146" s="111"/>
      <c r="EX1146" s="111"/>
      <c r="EY1146" s="111"/>
      <c r="EZ1146" s="111"/>
      <c r="FA1146" s="111"/>
      <c r="FB1146" s="111"/>
      <c r="FC1146" s="111"/>
      <c r="FD1146" s="111"/>
      <c r="FE1146" s="111"/>
      <c r="FF1146" s="111"/>
      <c r="FG1146" s="111"/>
      <c r="FH1146" s="111"/>
      <c r="FI1146" s="111"/>
      <c r="FJ1146" s="111"/>
      <c r="FK1146" s="111"/>
      <c r="FL1146" s="111"/>
    </row>
    <row r="1147" spans="1:168" s="112" customFormat="1" ht="15.6" customHeight="1" x14ac:dyDescent="0.4">
      <c r="A1147" s="173">
        <v>130</v>
      </c>
      <c r="B1147" s="2" t="s">
        <v>1248</v>
      </c>
      <c r="C1147" s="1" t="s">
        <v>34</v>
      </c>
      <c r="D1147" s="1" t="s">
        <v>1079</v>
      </c>
      <c r="E1147" s="1" t="s">
        <v>1118</v>
      </c>
      <c r="F1147" s="1" t="s">
        <v>32</v>
      </c>
      <c r="G1147" s="3">
        <v>15000</v>
      </c>
      <c r="H1147" s="56">
        <v>0</v>
      </c>
      <c r="I1147" s="5">
        <v>25</v>
      </c>
      <c r="J1147" s="5">
        <f t="shared" si="325"/>
        <v>430.5</v>
      </c>
      <c r="K1147" s="53">
        <f t="shared" si="326"/>
        <v>1065</v>
      </c>
      <c r="L1147" s="53">
        <f t="shared" si="324"/>
        <v>172.5</v>
      </c>
      <c r="M1147" s="5">
        <f t="shared" si="327"/>
        <v>456</v>
      </c>
      <c r="N1147" s="53">
        <f t="shared" si="328"/>
        <v>1063.5</v>
      </c>
      <c r="O1147" s="6">
        <v>0</v>
      </c>
      <c r="P1147" s="5">
        <f t="shared" si="329"/>
        <v>3187.5</v>
      </c>
      <c r="Q1147" s="5">
        <f t="shared" si="330"/>
        <v>911.5</v>
      </c>
      <c r="R1147" s="5">
        <f t="shared" si="331"/>
        <v>2301</v>
      </c>
      <c r="S1147" s="55">
        <f t="shared" si="332"/>
        <v>14088.5</v>
      </c>
      <c r="T1147" s="1">
        <v>111</v>
      </c>
      <c r="U1147" s="111"/>
      <c r="V1147" s="111"/>
      <c r="W1147" s="111"/>
      <c r="X1147" s="111"/>
      <c r="Y1147" s="111"/>
      <c r="Z1147" s="111"/>
      <c r="AA1147" s="111"/>
      <c r="AB1147" s="111"/>
      <c r="AC1147" s="111"/>
      <c r="AD1147" s="111"/>
      <c r="AE1147" s="111"/>
      <c r="AF1147" s="111"/>
      <c r="AG1147" s="111"/>
      <c r="AH1147" s="111"/>
      <c r="AI1147" s="111"/>
      <c r="AJ1147" s="111"/>
      <c r="AK1147" s="111"/>
      <c r="AL1147" s="111"/>
      <c r="AM1147" s="111"/>
      <c r="AN1147" s="111"/>
      <c r="AO1147" s="111"/>
      <c r="AP1147" s="111"/>
      <c r="AQ1147" s="111"/>
      <c r="AR1147" s="111"/>
      <c r="AS1147" s="111"/>
      <c r="AT1147" s="111"/>
      <c r="AU1147" s="111"/>
      <c r="AV1147" s="111"/>
      <c r="AW1147" s="111"/>
      <c r="AX1147" s="111"/>
      <c r="AY1147" s="111"/>
      <c r="AZ1147" s="111"/>
      <c r="BA1147" s="111"/>
      <c r="BB1147" s="111"/>
      <c r="BC1147" s="111"/>
      <c r="BD1147" s="111"/>
      <c r="BE1147" s="111"/>
      <c r="BF1147" s="111"/>
      <c r="BG1147" s="111"/>
      <c r="BH1147" s="111"/>
      <c r="BI1147" s="111"/>
      <c r="BJ1147" s="111"/>
      <c r="BK1147" s="111"/>
      <c r="BL1147" s="111"/>
      <c r="BM1147" s="111"/>
      <c r="BN1147" s="111"/>
      <c r="BO1147" s="111"/>
      <c r="BP1147" s="111"/>
      <c r="BQ1147" s="111"/>
      <c r="BR1147" s="111"/>
      <c r="BS1147" s="111"/>
      <c r="BT1147" s="111"/>
      <c r="BU1147" s="111"/>
      <c r="BV1147" s="111"/>
      <c r="BW1147" s="111"/>
      <c r="BX1147" s="111"/>
      <c r="BY1147" s="111"/>
      <c r="BZ1147" s="111"/>
      <c r="CA1147" s="111"/>
      <c r="CB1147" s="111"/>
      <c r="CC1147" s="111"/>
      <c r="CD1147" s="111"/>
      <c r="CE1147" s="111"/>
      <c r="CF1147" s="111"/>
      <c r="CG1147" s="111"/>
      <c r="CH1147" s="111"/>
      <c r="CI1147" s="111"/>
      <c r="CJ1147" s="111"/>
      <c r="CK1147" s="111"/>
      <c r="CL1147" s="111"/>
      <c r="CM1147" s="111"/>
      <c r="CN1147" s="111"/>
      <c r="CO1147" s="111"/>
      <c r="CP1147" s="111"/>
      <c r="CQ1147" s="111"/>
      <c r="CR1147" s="111"/>
      <c r="CS1147" s="111"/>
      <c r="CT1147" s="111"/>
      <c r="CU1147" s="111"/>
      <c r="CV1147" s="111"/>
      <c r="CW1147" s="111"/>
      <c r="CX1147" s="111"/>
      <c r="CY1147" s="111"/>
      <c r="CZ1147" s="111"/>
      <c r="DA1147" s="111"/>
      <c r="DB1147" s="111"/>
      <c r="DC1147" s="111"/>
      <c r="DD1147" s="111"/>
      <c r="DE1147" s="111"/>
      <c r="DF1147" s="111"/>
      <c r="DG1147" s="111"/>
      <c r="DH1147" s="111"/>
      <c r="DI1147" s="111"/>
      <c r="DJ1147" s="111"/>
      <c r="DK1147" s="111"/>
      <c r="DL1147" s="111"/>
      <c r="DM1147" s="111"/>
      <c r="DN1147" s="111"/>
      <c r="DO1147" s="111"/>
      <c r="DP1147" s="111"/>
      <c r="DQ1147" s="111"/>
      <c r="DR1147" s="111"/>
      <c r="DS1147" s="111"/>
      <c r="DT1147" s="111"/>
      <c r="DU1147" s="111"/>
      <c r="DV1147" s="111"/>
      <c r="DW1147" s="111"/>
      <c r="DX1147" s="111"/>
      <c r="DY1147" s="111"/>
      <c r="DZ1147" s="111"/>
      <c r="EA1147" s="111"/>
      <c r="EB1147" s="111"/>
      <c r="EC1147" s="111"/>
      <c r="ED1147" s="111"/>
      <c r="EE1147" s="111"/>
      <c r="EF1147" s="111"/>
      <c r="EG1147" s="111"/>
      <c r="EH1147" s="111"/>
      <c r="EI1147" s="111"/>
      <c r="EJ1147" s="111"/>
      <c r="EK1147" s="111"/>
      <c r="EL1147" s="111"/>
      <c r="EM1147" s="111"/>
      <c r="EN1147" s="111"/>
      <c r="EO1147" s="111"/>
      <c r="EP1147" s="111"/>
      <c r="EQ1147" s="111"/>
      <c r="ER1147" s="111"/>
      <c r="ES1147" s="111"/>
      <c r="ET1147" s="111"/>
      <c r="EU1147" s="111"/>
      <c r="EV1147" s="111"/>
      <c r="EW1147" s="111"/>
      <c r="EX1147" s="111"/>
      <c r="EY1147" s="111"/>
      <c r="EZ1147" s="111"/>
      <c r="FA1147" s="111"/>
      <c r="FB1147" s="111"/>
      <c r="FC1147" s="111"/>
      <c r="FD1147" s="111"/>
      <c r="FE1147" s="111"/>
      <c r="FF1147" s="111"/>
      <c r="FG1147" s="111"/>
      <c r="FH1147" s="111"/>
      <c r="FI1147" s="111"/>
      <c r="FJ1147" s="111"/>
      <c r="FK1147" s="111"/>
      <c r="FL1147" s="111"/>
    </row>
    <row r="1148" spans="1:168" s="112" customFormat="1" ht="15.6" customHeight="1" x14ac:dyDescent="0.4">
      <c r="A1148" s="173">
        <v>131</v>
      </c>
      <c r="B1148" s="133" t="s">
        <v>1249</v>
      </c>
      <c r="C1148" s="1" t="s">
        <v>34</v>
      </c>
      <c r="D1148" s="1" t="s">
        <v>1079</v>
      </c>
      <c r="E1148" s="1" t="s">
        <v>1118</v>
      </c>
      <c r="F1148" s="1" t="s">
        <v>32</v>
      </c>
      <c r="G1148" s="3">
        <v>15000</v>
      </c>
      <c r="H1148" s="56">
        <v>0</v>
      </c>
      <c r="I1148" s="5">
        <v>25</v>
      </c>
      <c r="J1148" s="5">
        <f t="shared" si="325"/>
        <v>430.5</v>
      </c>
      <c r="K1148" s="53">
        <f t="shared" si="326"/>
        <v>1065</v>
      </c>
      <c r="L1148" s="53">
        <f t="shared" si="324"/>
        <v>172.5</v>
      </c>
      <c r="M1148" s="5">
        <f t="shared" si="327"/>
        <v>456</v>
      </c>
      <c r="N1148" s="53">
        <f t="shared" si="328"/>
        <v>1063.5</v>
      </c>
      <c r="O1148" s="6">
        <v>0</v>
      </c>
      <c r="P1148" s="5">
        <f t="shared" si="329"/>
        <v>3187.5</v>
      </c>
      <c r="Q1148" s="5">
        <f t="shared" si="330"/>
        <v>911.5</v>
      </c>
      <c r="R1148" s="5">
        <f t="shared" si="331"/>
        <v>2301</v>
      </c>
      <c r="S1148" s="55">
        <f t="shared" si="332"/>
        <v>14088.5</v>
      </c>
      <c r="T1148" s="1">
        <v>111</v>
      </c>
      <c r="U1148" s="111"/>
      <c r="V1148" s="111"/>
      <c r="W1148" s="111"/>
      <c r="X1148" s="111"/>
      <c r="Y1148" s="111"/>
      <c r="Z1148" s="111"/>
      <c r="AA1148" s="111"/>
      <c r="AB1148" s="111"/>
      <c r="AC1148" s="111"/>
      <c r="AD1148" s="111"/>
      <c r="AE1148" s="111"/>
      <c r="AF1148" s="111"/>
      <c r="AG1148" s="111"/>
      <c r="AH1148" s="111"/>
      <c r="AI1148" s="111"/>
      <c r="AJ1148" s="111"/>
      <c r="AK1148" s="111"/>
      <c r="AL1148" s="111"/>
      <c r="AM1148" s="111"/>
      <c r="AN1148" s="111"/>
      <c r="AO1148" s="111"/>
      <c r="AP1148" s="111"/>
      <c r="AQ1148" s="111"/>
      <c r="AR1148" s="111"/>
      <c r="AS1148" s="111"/>
      <c r="AT1148" s="111"/>
      <c r="AU1148" s="111"/>
      <c r="AV1148" s="111"/>
      <c r="AW1148" s="111"/>
      <c r="AX1148" s="111"/>
      <c r="AY1148" s="111"/>
      <c r="AZ1148" s="111"/>
      <c r="BA1148" s="111"/>
      <c r="BB1148" s="111"/>
      <c r="BC1148" s="111"/>
      <c r="BD1148" s="111"/>
      <c r="BE1148" s="111"/>
      <c r="BF1148" s="111"/>
      <c r="BG1148" s="111"/>
      <c r="BH1148" s="111"/>
      <c r="BI1148" s="111"/>
      <c r="BJ1148" s="111"/>
      <c r="BK1148" s="111"/>
      <c r="BL1148" s="111"/>
      <c r="BM1148" s="111"/>
      <c r="BN1148" s="111"/>
      <c r="BO1148" s="111"/>
      <c r="BP1148" s="111"/>
      <c r="BQ1148" s="111"/>
      <c r="BR1148" s="111"/>
      <c r="BS1148" s="111"/>
      <c r="BT1148" s="111"/>
      <c r="BU1148" s="111"/>
      <c r="BV1148" s="111"/>
      <c r="BW1148" s="111"/>
      <c r="BX1148" s="111"/>
      <c r="BY1148" s="111"/>
      <c r="BZ1148" s="111"/>
      <c r="CA1148" s="111"/>
      <c r="CB1148" s="111"/>
      <c r="CC1148" s="111"/>
      <c r="CD1148" s="111"/>
      <c r="CE1148" s="111"/>
      <c r="CF1148" s="111"/>
      <c r="CG1148" s="111"/>
      <c r="CH1148" s="111"/>
      <c r="CI1148" s="111"/>
      <c r="CJ1148" s="111"/>
      <c r="CK1148" s="111"/>
      <c r="CL1148" s="111"/>
      <c r="CM1148" s="111"/>
      <c r="CN1148" s="111"/>
      <c r="CO1148" s="111"/>
      <c r="CP1148" s="111"/>
      <c r="CQ1148" s="111"/>
      <c r="CR1148" s="111"/>
      <c r="CS1148" s="111"/>
      <c r="CT1148" s="111"/>
      <c r="CU1148" s="111"/>
      <c r="CV1148" s="111"/>
      <c r="CW1148" s="111"/>
      <c r="CX1148" s="111"/>
      <c r="CY1148" s="111"/>
      <c r="CZ1148" s="111"/>
      <c r="DA1148" s="111"/>
      <c r="DB1148" s="111"/>
      <c r="DC1148" s="111"/>
      <c r="DD1148" s="111"/>
      <c r="DE1148" s="111"/>
      <c r="DF1148" s="111"/>
      <c r="DG1148" s="111"/>
      <c r="DH1148" s="111"/>
      <c r="DI1148" s="111"/>
      <c r="DJ1148" s="111"/>
      <c r="DK1148" s="111"/>
      <c r="DL1148" s="111"/>
      <c r="DM1148" s="111"/>
      <c r="DN1148" s="111"/>
      <c r="DO1148" s="111"/>
      <c r="DP1148" s="111"/>
      <c r="DQ1148" s="111"/>
      <c r="DR1148" s="111"/>
      <c r="DS1148" s="111"/>
      <c r="DT1148" s="111"/>
      <c r="DU1148" s="111"/>
      <c r="DV1148" s="111"/>
      <c r="DW1148" s="111"/>
      <c r="DX1148" s="111"/>
      <c r="DY1148" s="111"/>
      <c r="DZ1148" s="111"/>
      <c r="EA1148" s="111"/>
      <c r="EB1148" s="111"/>
      <c r="EC1148" s="111"/>
      <c r="ED1148" s="111"/>
      <c r="EE1148" s="111"/>
      <c r="EF1148" s="111"/>
      <c r="EG1148" s="111"/>
      <c r="EH1148" s="111"/>
      <c r="EI1148" s="111"/>
      <c r="EJ1148" s="111"/>
      <c r="EK1148" s="111"/>
      <c r="EL1148" s="111"/>
      <c r="EM1148" s="111"/>
      <c r="EN1148" s="111"/>
      <c r="EO1148" s="111"/>
      <c r="EP1148" s="111"/>
      <c r="EQ1148" s="111"/>
      <c r="ER1148" s="111"/>
      <c r="ES1148" s="111"/>
      <c r="ET1148" s="111"/>
      <c r="EU1148" s="111"/>
      <c r="EV1148" s="111"/>
      <c r="EW1148" s="111"/>
      <c r="EX1148" s="111"/>
      <c r="EY1148" s="111"/>
      <c r="EZ1148" s="111"/>
      <c r="FA1148" s="111"/>
      <c r="FB1148" s="111"/>
      <c r="FC1148" s="111"/>
      <c r="FD1148" s="111"/>
      <c r="FE1148" s="111"/>
      <c r="FF1148" s="111"/>
      <c r="FG1148" s="111"/>
      <c r="FH1148" s="111"/>
      <c r="FI1148" s="111"/>
      <c r="FJ1148" s="111"/>
      <c r="FK1148" s="111"/>
      <c r="FL1148" s="111"/>
    </row>
    <row r="1149" spans="1:168" s="112" customFormat="1" ht="15.6" customHeight="1" x14ac:dyDescent="0.4">
      <c r="A1149" s="173">
        <v>132</v>
      </c>
      <c r="B1149" s="2" t="s">
        <v>1250</v>
      </c>
      <c r="C1149" s="1" t="s">
        <v>34</v>
      </c>
      <c r="D1149" s="1" t="s">
        <v>1079</v>
      </c>
      <c r="E1149" s="1" t="s">
        <v>1118</v>
      </c>
      <c r="F1149" s="1" t="s">
        <v>32</v>
      </c>
      <c r="G1149" s="3">
        <v>15000</v>
      </c>
      <c r="H1149" s="56">
        <v>0</v>
      </c>
      <c r="I1149" s="5">
        <v>25</v>
      </c>
      <c r="J1149" s="5">
        <f t="shared" si="325"/>
        <v>430.5</v>
      </c>
      <c r="K1149" s="53">
        <f t="shared" si="326"/>
        <v>1065</v>
      </c>
      <c r="L1149" s="53">
        <f t="shared" si="324"/>
        <v>172.5</v>
      </c>
      <c r="M1149" s="5">
        <f t="shared" si="327"/>
        <v>456</v>
      </c>
      <c r="N1149" s="53">
        <f t="shared" si="328"/>
        <v>1063.5</v>
      </c>
      <c r="O1149" s="6">
        <v>0</v>
      </c>
      <c r="P1149" s="5">
        <f t="shared" si="329"/>
        <v>3187.5</v>
      </c>
      <c r="Q1149" s="5">
        <f t="shared" si="330"/>
        <v>911.5</v>
      </c>
      <c r="R1149" s="5">
        <f t="shared" si="331"/>
        <v>2301</v>
      </c>
      <c r="S1149" s="55">
        <f t="shared" si="332"/>
        <v>14088.5</v>
      </c>
      <c r="T1149" s="1">
        <v>111</v>
      </c>
      <c r="U1149" s="111"/>
      <c r="V1149" s="111"/>
      <c r="W1149" s="111"/>
      <c r="X1149" s="111"/>
      <c r="Y1149" s="111"/>
      <c r="Z1149" s="111"/>
      <c r="AA1149" s="111"/>
      <c r="AB1149" s="111"/>
      <c r="AC1149" s="111"/>
      <c r="AD1149" s="111"/>
      <c r="AE1149" s="111"/>
      <c r="AF1149" s="111"/>
      <c r="AG1149" s="111"/>
      <c r="AH1149" s="111"/>
      <c r="AI1149" s="111"/>
      <c r="AJ1149" s="111"/>
      <c r="AK1149" s="111"/>
      <c r="AL1149" s="111"/>
      <c r="AM1149" s="111"/>
      <c r="AN1149" s="111"/>
      <c r="AO1149" s="111"/>
      <c r="AP1149" s="111"/>
      <c r="AQ1149" s="111"/>
      <c r="AR1149" s="111"/>
      <c r="AS1149" s="111"/>
      <c r="AT1149" s="111"/>
      <c r="AU1149" s="111"/>
      <c r="AV1149" s="111"/>
      <c r="AW1149" s="111"/>
      <c r="AX1149" s="111"/>
      <c r="AY1149" s="111"/>
      <c r="AZ1149" s="111"/>
      <c r="BA1149" s="111"/>
      <c r="BB1149" s="111"/>
      <c r="BC1149" s="111"/>
      <c r="BD1149" s="111"/>
      <c r="BE1149" s="111"/>
      <c r="BF1149" s="111"/>
      <c r="BG1149" s="111"/>
      <c r="BH1149" s="111"/>
      <c r="BI1149" s="111"/>
      <c r="BJ1149" s="111"/>
      <c r="BK1149" s="111"/>
      <c r="BL1149" s="111"/>
      <c r="BM1149" s="111"/>
      <c r="BN1149" s="111"/>
      <c r="BO1149" s="111"/>
      <c r="BP1149" s="111"/>
      <c r="BQ1149" s="111"/>
      <c r="BR1149" s="111"/>
      <c r="BS1149" s="111"/>
      <c r="BT1149" s="111"/>
      <c r="BU1149" s="111"/>
      <c r="BV1149" s="111"/>
      <c r="BW1149" s="111"/>
      <c r="BX1149" s="111"/>
      <c r="BY1149" s="111"/>
      <c r="BZ1149" s="111"/>
      <c r="CA1149" s="111"/>
      <c r="CB1149" s="111"/>
      <c r="CC1149" s="111"/>
      <c r="CD1149" s="111"/>
      <c r="CE1149" s="111"/>
      <c r="CF1149" s="111"/>
      <c r="CG1149" s="111"/>
      <c r="CH1149" s="111"/>
      <c r="CI1149" s="111"/>
      <c r="CJ1149" s="111"/>
      <c r="CK1149" s="111"/>
      <c r="CL1149" s="111"/>
      <c r="CM1149" s="111"/>
      <c r="CN1149" s="111"/>
      <c r="CO1149" s="111"/>
      <c r="CP1149" s="111"/>
      <c r="CQ1149" s="111"/>
      <c r="CR1149" s="111"/>
      <c r="CS1149" s="111"/>
      <c r="CT1149" s="111"/>
      <c r="CU1149" s="111"/>
      <c r="CV1149" s="111"/>
      <c r="CW1149" s="111"/>
      <c r="CX1149" s="111"/>
      <c r="CY1149" s="111"/>
      <c r="CZ1149" s="111"/>
      <c r="DA1149" s="111"/>
      <c r="DB1149" s="111"/>
      <c r="DC1149" s="111"/>
      <c r="DD1149" s="111"/>
      <c r="DE1149" s="111"/>
      <c r="DF1149" s="111"/>
      <c r="DG1149" s="111"/>
      <c r="DH1149" s="111"/>
      <c r="DI1149" s="111"/>
      <c r="DJ1149" s="111"/>
      <c r="DK1149" s="111"/>
      <c r="DL1149" s="111"/>
      <c r="DM1149" s="111"/>
      <c r="DN1149" s="111"/>
      <c r="DO1149" s="111"/>
      <c r="DP1149" s="111"/>
      <c r="DQ1149" s="111"/>
      <c r="DR1149" s="111"/>
      <c r="DS1149" s="111"/>
      <c r="DT1149" s="111"/>
      <c r="DU1149" s="111"/>
      <c r="DV1149" s="111"/>
      <c r="DW1149" s="111"/>
      <c r="DX1149" s="111"/>
      <c r="DY1149" s="111"/>
      <c r="DZ1149" s="111"/>
      <c r="EA1149" s="111"/>
      <c r="EB1149" s="111"/>
      <c r="EC1149" s="111"/>
      <c r="ED1149" s="111"/>
      <c r="EE1149" s="111"/>
      <c r="EF1149" s="111"/>
      <c r="EG1149" s="111"/>
      <c r="EH1149" s="111"/>
      <c r="EI1149" s="111"/>
      <c r="EJ1149" s="111"/>
      <c r="EK1149" s="111"/>
      <c r="EL1149" s="111"/>
      <c r="EM1149" s="111"/>
      <c r="EN1149" s="111"/>
      <c r="EO1149" s="111"/>
      <c r="EP1149" s="111"/>
      <c r="EQ1149" s="111"/>
      <c r="ER1149" s="111"/>
      <c r="ES1149" s="111"/>
      <c r="ET1149" s="111"/>
      <c r="EU1149" s="111"/>
      <c r="EV1149" s="111"/>
      <c r="EW1149" s="111"/>
      <c r="EX1149" s="111"/>
      <c r="EY1149" s="111"/>
      <c r="EZ1149" s="111"/>
      <c r="FA1149" s="111"/>
      <c r="FB1149" s="111"/>
      <c r="FC1149" s="111"/>
      <c r="FD1149" s="111"/>
      <c r="FE1149" s="111"/>
      <c r="FF1149" s="111"/>
      <c r="FG1149" s="111"/>
      <c r="FH1149" s="111"/>
      <c r="FI1149" s="111"/>
      <c r="FJ1149" s="111"/>
      <c r="FK1149" s="111"/>
      <c r="FL1149" s="111"/>
    </row>
    <row r="1150" spans="1:168" s="112" customFormat="1" ht="15.6" customHeight="1" x14ac:dyDescent="0.4">
      <c r="A1150" s="173">
        <v>133</v>
      </c>
      <c r="B1150" s="133" t="s">
        <v>1251</v>
      </c>
      <c r="C1150" s="1" t="s">
        <v>34</v>
      </c>
      <c r="D1150" s="1" t="s">
        <v>1079</v>
      </c>
      <c r="E1150" s="1" t="s">
        <v>1118</v>
      </c>
      <c r="F1150" s="1" t="s">
        <v>32</v>
      </c>
      <c r="G1150" s="3">
        <v>15000</v>
      </c>
      <c r="H1150" s="56">
        <v>0</v>
      </c>
      <c r="I1150" s="5">
        <v>25</v>
      </c>
      <c r="J1150" s="5">
        <f t="shared" si="325"/>
        <v>430.5</v>
      </c>
      <c r="K1150" s="53">
        <f t="shared" si="326"/>
        <v>1065</v>
      </c>
      <c r="L1150" s="53">
        <f t="shared" si="324"/>
        <v>172.5</v>
      </c>
      <c r="M1150" s="5">
        <f t="shared" si="327"/>
        <v>456</v>
      </c>
      <c r="N1150" s="53">
        <f t="shared" si="328"/>
        <v>1063.5</v>
      </c>
      <c r="O1150" s="6">
        <v>0</v>
      </c>
      <c r="P1150" s="5">
        <f t="shared" si="329"/>
        <v>3187.5</v>
      </c>
      <c r="Q1150" s="5">
        <f t="shared" si="330"/>
        <v>911.5</v>
      </c>
      <c r="R1150" s="5">
        <f t="shared" si="331"/>
        <v>2301</v>
      </c>
      <c r="S1150" s="55">
        <f t="shared" si="332"/>
        <v>14088.5</v>
      </c>
      <c r="T1150" s="1">
        <v>111</v>
      </c>
      <c r="U1150" s="111"/>
      <c r="V1150" s="111"/>
      <c r="W1150" s="111"/>
      <c r="X1150" s="111"/>
      <c r="Y1150" s="111"/>
      <c r="Z1150" s="111"/>
      <c r="AA1150" s="111"/>
      <c r="AB1150" s="111"/>
      <c r="AC1150" s="111"/>
      <c r="AD1150" s="111"/>
      <c r="AE1150" s="111"/>
      <c r="AF1150" s="111"/>
      <c r="AG1150" s="111"/>
      <c r="AH1150" s="111"/>
      <c r="AI1150" s="111"/>
      <c r="AJ1150" s="111"/>
      <c r="AK1150" s="111"/>
      <c r="AL1150" s="111"/>
      <c r="AM1150" s="111"/>
      <c r="AN1150" s="111"/>
      <c r="AO1150" s="111"/>
      <c r="AP1150" s="111"/>
      <c r="AQ1150" s="111"/>
      <c r="AR1150" s="111"/>
      <c r="AS1150" s="111"/>
      <c r="AT1150" s="111"/>
      <c r="AU1150" s="111"/>
      <c r="AV1150" s="111"/>
      <c r="AW1150" s="111"/>
      <c r="AX1150" s="111"/>
      <c r="AY1150" s="111"/>
      <c r="AZ1150" s="111"/>
      <c r="BA1150" s="111"/>
      <c r="BB1150" s="111"/>
      <c r="BC1150" s="111"/>
      <c r="BD1150" s="111"/>
      <c r="BE1150" s="111"/>
      <c r="BF1150" s="111"/>
      <c r="BG1150" s="111"/>
      <c r="BH1150" s="111"/>
      <c r="BI1150" s="111"/>
      <c r="BJ1150" s="111"/>
      <c r="BK1150" s="111"/>
      <c r="BL1150" s="111"/>
      <c r="BM1150" s="111"/>
      <c r="BN1150" s="111"/>
      <c r="BO1150" s="111"/>
      <c r="BP1150" s="111"/>
      <c r="BQ1150" s="111"/>
      <c r="BR1150" s="111"/>
      <c r="BS1150" s="111"/>
      <c r="BT1150" s="111"/>
      <c r="BU1150" s="111"/>
      <c r="BV1150" s="111"/>
      <c r="BW1150" s="111"/>
      <c r="BX1150" s="111"/>
      <c r="BY1150" s="111"/>
      <c r="BZ1150" s="111"/>
      <c r="CA1150" s="111"/>
      <c r="CB1150" s="111"/>
      <c r="CC1150" s="111"/>
      <c r="CD1150" s="111"/>
      <c r="CE1150" s="111"/>
      <c r="CF1150" s="111"/>
      <c r="CG1150" s="111"/>
      <c r="CH1150" s="111"/>
      <c r="CI1150" s="111"/>
      <c r="CJ1150" s="111"/>
      <c r="CK1150" s="111"/>
      <c r="CL1150" s="111"/>
      <c r="CM1150" s="111"/>
      <c r="CN1150" s="111"/>
      <c r="CO1150" s="111"/>
      <c r="CP1150" s="111"/>
      <c r="CQ1150" s="111"/>
      <c r="CR1150" s="111"/>
      <c r="CS1150" s="111"/>
      <c r="CT1150" s="111"/>
      <c r="CU1150" s="111"/>
      <c r="CV1150" s="111"/>
      <c r="CW1150" s="111"/>
      <c r="CX1150" s="111"/>
      <c r="CY1150" s="111"/>
      <c r="CZ1150" s="111"/>
      <c r="DA1150" s="111"/>
      <c r="DB1150" s="111"/>
      <c r="DC1150" s="111"/>
      <c r="DD1150" s="111"/>
      <c r="DE1150" s="111"/>
      <c r="DF1150" s="111"/>
      <c r="DG1150" s="111"/>
      <c r="DH1150" s="111"/>
      <c r="DI1150" s="111"/>
      <c r="DJ1150" s="111"/>
      <c r="DK1150" s="111"/>
      <c r="DL1150" s="111"/>
      <c r="DM1150" s="111"/>
      <c r="DN1150" s="111"/>
      <c r="DO1150" s="111"/>
      <c r="DP1150" s="111"/>
      <c r="DQ1150" s="111"/>
      <c r="DR1150" s="111"/>
      <c r="DS1150" s="111"/>
      <c r="DT1150" s="111"/>
      <c r="DU1150" s="111"/>
      <c r="DV1150" s="111"/>
      <c r="DW1150" s="111"/>
      <c r="DX1150" s="111"/>
      <c r="DY1150" s="111"/>
      <c r="DZ1150" s="111"/>
      <c r="EA1150" s="111"/>
      <c r="EB1150" s="111"/>
      <c r="EC1150" s="111"/>
      <c r="ED1150" s="111"/>
      <c r="EE1150" s="111"/>
      <c r="EF1150" s="111"/>
      <c r="EG1150" s="111"/>
      <c r="EH1150" s="111"/>
      <c r="EI1150" s="111"/>
      <c r="EJ1150" s="111"/>
      <c r="EK1150" s="111"/>
      <c r="EL1150" s="111"/>
      <c r="EM1150" s="111"/>
      <c r="EN1150" s="111"/>
      <c r="EO1150" s="111"/>
      <c r="EP1150" s="111"/>
      <c r="EQ1150" s="111"/>
      <c r="ER1150" s="111"/>
      <c r="ES1150" s="111"/>
      <c r="ET1150" s="111"/>
      <c r="EU1150" s="111"/>
      <c r="EV1150" s="111"/>
      <c r="EW1150" s="111"/>
      <c r="EX1150" s="111"/>
      <c r="EY1150" s="111"/>
      <c r="EZ1150" s="111"/>
      <c r="FA1150" s="111"/>
      <c r="FB1150" s="111"/>
      <c r="FC1150" s="111"/>
      <c r="FD1150" s="111"/>
      <c r="FE1150" s="111"/>
      <c r="FF1150" s="111"/>
      <c r="FG1150" s="111"/>
      <c r="FH1150" s="111"/>
      <c r="FI1150" s="111"/>
      <c r="FJ1150" s="111"/>
      <c r="FK1150" s="111"/>
      <c r="FL1150" s="111"/>
    </row>
    <row r="1151" spans="1:168" s="112" customFormat="1" ht="15.6" customHeight="1" x14ac:dyDescent="0.4">
      <c r="A1151" s="173">
        <v>134</v>
      </c>
      <c r="B1151" s="7" t="s">
        <v>1252</v>
      </c>
      <c r="C1151" s="1" t="s">
        <v>34</v>
      </c>
      <c r="D1151" s="1" t="s">
        <v>1079</v>
      </c>
      <c r="E1151" s="1" t="s">
        <v>1118</v>
      </c>
      <c r="F1151" s="1" t="s">
        <v>32</v>
      </c>
      <c r="G1151" s="3">
        <v>15000</v>
      </c>
      <c r="H1151" s="56">
        <v>0</v>
      </c>
      <c r="I1151" s="5">
        <v>25</v>
      </c>
      <c r="J1151" s="5">
        <f t="shared" si="325"/>
        <v>430.5</v>
      </c>
      <c r="K1151" s="53">
        <f t="shared" si="326"/>
        <v>1065</v>
      </c>
      <c r="L1151" s="53">
        <f t="shared" si="324"/>
        <v>172.5</v>
      </c>
      <c r="M1151" s="5">
        <f t="shared" si="327"/>
        <v>456</v>
      </c>
      <c r="N1151" s="53">
        <f t="shared" si="328"/>
        <v>1063.5</v>
      </c>
      <c r="O1151" s="6">
        <v>0</v>
      </c>
      <c r="P1151" s="5">
        <f t="shared" si="329"/>
        <v>3187.5</v>
      </c>
      <c r="Q1151" s="5">
        <f t="shared" si="330"/>
        <v>911.5</v>
      </c>
      <c r="R1151" s="5">
        <f t="shared" si="331"/>
        <v>2301</v>
      </c>
      <c r="S1151" s="55">
        <f t="shared" si="332"/>
        <v>14088.5</v>
      </c>
      <c r="T1151" s="1">
        <v>111</v>
      </c>
      <c r="U1151" s="111"/>
      <c r="V1151" s="111"/>
      <c r="W1151" s="111"/>
      <c r="X1151" s="111"/>
      <c r="Y1151" s="111"/>
      <c r="Z1151" s="111"/>
      <c r="AA1151" s="111"/>
      <c r="AB1151" s="111"/>
      <c r="AC1151" s="111"/>
      <c r="AD1151" s="111"/>
      <c r="AE1151" s="111"/>
      <c r="AF1151" s="111"/>
      <c r="AG1151" s="111"/>
      <c r="AH1151" s="111"/>
      <c r="AI1151" s="111"/>
      <c r="AJ1151" s="111"/>
      <c r="AK1151" s="111"/>
      <c r="AL1151" s="111"/>
      <c r="AM1151" s="111"/>
      <c r="AN1151" s="111"/>
      <c r="AO1151" s="111"/>
      <c r="AP1151" s="111"/>
      <c r="AQ1151" s="111"/>
      <c r="AR1151" s="111"/>
      <c r="AS1151" s="111"/>
      <c r="AT1151" s="111"/>
      <c r="AU1151" s="111"/>
      <c r="AV1151" s="111"/>
      <c r="AW1151" s="111"/>
      <c r="AX1151" s="111"/>
      <c r="AY1151" s="111"/>
      <c r="AZ1151" s="111"/>
      <c r="BA1151" s="111"/>
      <c r="BB1151" s="111"/>
      <c r="BC1151" s="111"/>
      <c r="BD1151" s="111"/>
      <c r="BE1151" s="111"/>
      <c r="BF1151" s="111"/>
      <c r="BG1151" s="111"/>
      <c r="BH1151" s="111"/>
      <c r="BI1151" s="111"/>
      <c r="BJ1151" s="111"/>
      <c r="BK1151" s="111"/>
      <c r="BL1151" s="111"/>
      <c r="BM1151" s="111"/>
      <c r="BN1151" s="111"/>
      <c r="BO1151" s="111"/>
      <c r="BP1151" s="111"/>
      <c r="BQ1151" s="111"/>
      <c r="BR1151" s="111"/>
      <c r="BS1151" s="111"/>
      <c r="BT1151" s="111"/>
      <c r="BU1151" s="111"/>
      <c r="BV1151" s="111"/>
      <c r="BW1151" s="111"/>
      <c r="BX1151" s="111"/>
      <c r="BY1151" s="111"/>
      <c r="BZ1151" s="111"/>
      <c r="CA1151" s="111"/>
      <c r="CB1151" s="111"/>
      <c r="CC1151" s="111"/>
      <c r="CD1151" s="111"/>
      <c r="CE1151" s="111"/>
      <c r="CF1151" s="111"/>
      <c r="CG1151" s="111"/>
      <c r="CH1151" s="111"/>
      <c r="CI1151" s="111"/>
      <c r="CJ1151" s="111"/>
      <c r="CK1151" s="111"/>
      <c r="CL1151" s="111"/>
      <c r="CM1151" s="111"/>
      <c r="CN1151" s="111"/>
      <c r="CO1151" s="111"/>
      <c r="CP1151" s="111"/>
      <c r="CQ1151" s="111"/>
      <c r="CR1151" s="111"/>
      <c r="CS1151" s="111"/>
      <c r="CT1151" s="111"/>
      <c r="CU1151" s="111"/>
      <c r="CV1151" s="111"/>
      <c r="CW1151" s="111"/>
      <c r="CX1151" s="111"/>
      <c r="CY1151" s="111"/>
      <c r="CZ1151" s="111"/>
      <c r="DA1151" s="111"/>
      <c r="DB1151" s="111"/>
      <c r="DC1151" s="111"/>
      <c r="DD1151" s="111"/>
      <c r="DE1151" s="111"/>
      <c r="DF1151" s="111"/>
      <c r="DG1151" s="111"/>
      <c r="DH1151" s="111"/>
      <c r="DI1151" s="111"/>
      <c r="DJ1151" s="111"/>
      <c r="DK1151" s="111"/>
      <c r="DL1151" s="111"/>
      <c r="DM1151" s="111"/>
      <c r="DN1151" s="111"/>
      <c r="DO1151" s="111"/>
      <c r="DP1151" s="111"/>
      <c r="DQ1151" s="111"/>
      <c r="DR1151" s="111"/>
      <c r="DS1151" s="111"/>
      <c r="DT1151" s="111"/>
      <c r="DU1151" s="111"/>
      <c r="DV1151" s="111"/>
      <c r="DW1151" s="111"/>
      <c r="DX1151" s="111"/>
      <c r="DY1151" s="111"/>
      <c r="DZ1151" s="111"/>
      <c r="EA1151" s="111"/>
      <c r="EB1151" s="111"/>
      <c r="EC1151" s="111"/>
      <c r="ED1151" s="111"/>
      <c r="EE1151" s="111"/>
      <c r="EF1151" s="111"/>
      <c r="EG1151" s="111"/>
      <c r="EH1151" s="111"/>
      <c r="EI1151" s="111"/>
      <c r="EJ1151" s="111"/>
      <c r="EK1151" s="111"/>
      <c r="EL1151" s="111"/>
      <c r="EM1151" s="111"/>
      <c r="EN1151" s="111"/>
      <c r="EO1151" s="111"/>
      <c r="EP1151" s="111"/>
      <c r="EQ1151" s="111"/>
      <c r="ER1151" s="111"/>
      <c r="ES1151" s="111"/>
      <c r="ET1151" s="111"/>
      <c r="EU1151" s="111"/>
      <c r="EV1151" s="111"/>
      <c r="EW1151" s="111"/>
      <c r="EX1151" s="111"/>
      <c r="EY1151" s="111"/>
      <c r="EZ1151" s="111"/>
      <c r="FA1151" s="111"/>
      <c r="FB1151" s="111"/>
      <c r="FC1151" s="111"/>
      <c r="FD1151" s="111"/>
      <c r="FE1151" s="111"/>
      <c r="FF1151" s="111"/>
      <c r="FG1151" s="111"/>
      <c r="FH1151" s="111"/>
      <c r="FI1151" s="111"/>
      <c r="FJ1151" s="111"/>
      <c r="FK1151" s="111"/>
      <c r="FL1151" s="111"/>
    </row>
    <row r="1152" spans="1:168" s="112" customFormat="1" ht="15.6" customHeight="1" x14ac:dyDescent="0.4">
      <c r="A1152" s="173">
        <v>135</v>
      </c>
      <c r="B1152" s="2" t="s">
        <v>1253</v>
      </c>
      <c r="C1152" s="1" t="s">
        <v>34</v>
      </c>
      <c r="D1152" s="1" t="s">
        <v>1079</v>
      </c>
      <c r="E1152" s="1" t="s">
        <v>1118</v>
      </c>
      <c r="F1152" s="1" t="s">
        <v>32</v>
      </c>
      <c r="G1152" s="3">
        <v>15000</v>
      </c>
      <c r="H1152" s="56">
        <v>0</v>
      </c>
      <c r="I1152" s="5">
        <v>25</v>
      </c>
      <c r="J1152" s="5">
        <f t="shared" si="325"/>
        <v>430.5</v>
      </c>
      <c r="K1152" s="53">
        <f t="shared" si="326"/>
        <v>1065</v>
      </c>
      <c r="L1152" s="53">
        <f t="shared" si="324"/>
        <v>172.5</v>
      </c>
      <c r="M1152" s="5">
        <f t="shared" si="327"/>
        <v>456</v>
      </c>
      <c r="N1152" s="53">
        <f t="shared" si="328"/>
        <v>1063.5</v>
      </c>
      <c r="O1152" s="6">
        <v>0</v>
      </c>
      <c r="P1152" s="5">
        <f t="shared" si="329"/>
        <v>3187.5</v>
      </c>
      <c r="Q1152" s="5">
        <f t="shared" si="330"/>
        <v>911.5</v>
      </c>
      <c r="R1152" s="5">
        <f t="shared" si="331"/>
        <v>2301</v>
      </c>
      <c r="S1152" s="55">
        <f t="shared" si="332"/>
        <v>14088.5</v>
      </c>
      <c r="T1152" s="1">
        <v>111</v>
      </c>
      <c r="U1152" s="111"/>
      <c r="V1152" s="111"/>
      <c r="W1152" s="111"/>
      <c r="X1152" s="111"/>
      <c r="Y1152" s="111"/>
      <c r="Z1152" s="111"/>
      <c r="AA1152" s="111"/>
      <c r="AB1152" s="111"/>
      <c r="AC1152" s="111"/>
      <c r="AD1152" s="111"/>
      <c r="AE1152" s="111"/>
      <c r="AF1152" s="111"/>
      <c r="AG1152" s="111"/>
      <c r="AH1152" s="111"/>
      <c r="AI1152" s="111"/>
      <c r="AJ1152" s="111"/>
      <c r="AK1152" s="111"/>
      <c r="AL1152" s="111"/>
      <c r="AM1152" s="111"/>
      <c r="AN1152" s="111"/>
      <c r="AO1152" s="111"/>
      <c r="AP1152" s="111"/>
      <c r="AQ1152" s="111"/>
      <c r="AR1152" s="111"/>
      <c r="AS1152" s="111"/>
      <c r="AT1152" s="111"/>
      <c r="AU1152" s="111"/>
      <c r="AV1152" s="111"/>
      <c r="AW1152" s="111"/>
      <c r="AX1152" s="111"/>
      <c r="AY1152" s="111"/>
      <c r="AZ1152" s="111"/>
      <c r="BA1152" s="111"/>
      <c r="BB1152" s="111"/>
      <c r="BC1152" s="111"/>
      <c r="BD1152" s="111"/>
      <c r="BE1152" s="111"/>
      <c r="BF1152" s="111"/>
      <c r="BG1152" s="111"/>
      <c r="BH1152" s="111"/>
      <c r="BI1152" s="111"/>
      <c r="BJ1152" s="111"/>
      <c r="BK1152" s="111"/>
      <c r="BL1152" s="111"/>
      <c r="BM1152" s="111"/>
      <c r="BN1152" s="111"/>
      <c r="BO1152" s="111"/>
      <c r="BP1152" s="111"/>
      <c r="BQ1152" s="111"/>
      <c r="BR1152" s="111"/>
      <c r="BS1152" s="111"/>
      <c r="BT1152" s="111"/>
      <c r="BU1152" s="111"/>
      <c r="BV1152" s="111"/>
      <c r="BW1152" s="111"/>
      <c r="BX1152" s="111"/>
      <c r="BY1152" s="111"/>
      <c r="BZ1152" s="111"/>
      <c r="CA1152" s="111"/>
      <c r="CB1152" s="111"/>
      <c r="CC1152" s="111"/>
      <c r="CD1152" s="111"/>
      <c r="CE1152" s="111"/>
      <c r="CF1152" s="111"/>
      <c r="CG1152" s="111"/>
      <c r="CH1152" s="111"/>
      <c r="CI1152" s="111"/>
      <c r="CJ1152" s="111"/>
      <c r="CK1152" s="111"/>
      <c r="CL1152" s="111"/>
      <c r="CM1152" s="111"/>
      <c r="CN1152" s="111"/>
      <c r="CO1152" s="111"/>
      <c r="CP1152" s="111"/>
      <c r="CQ1152" s="111"/>
      <c r="CR1152" s="111"/>
      <c r="CS1152" s="111"/>
      <c r="CT1152" s="111"/>
      <c r="CU1152" s="111"/>
      <c r="CV1152" s="111"/>
      <c r="CW1152" s="111"/>
      <c r="CX1152" s="111"/>
      <c r="CY1152" s="111"/>
      <c r="CZ1152" s="111"/>
      <c r="DA1152" s="111"/>
      <c r="DB1152" s="111"/>
      <c r="DC1152" s="111"/>
      <c r="DD1152" s="111"/>
      <c r="DE1152" s="111"/>
      <c r="DF1152" s="111"/>
      <c r="DG1152" s="111"/>
      <c r="DH1152" s="111"/>
      <c r="DI1152" s="111"/>
      <c r="DJ1152" s="111"/>
      <c r="DK1152" s="111"/>
      <c r="DL1152" s="111"/>
      <c r="DM1152" s="111"/>
      <c r="DN1152" s="111"/>
      <c r="DO1152" s="111"/>
      <c r="DP1152" s="111"/>
      <c r="DQ1152" s="111"/>
      <c r="DR1152" s="111"/>
      <c r="DS1152" s="111"/>
      <c r="DT1152" s="111"/>
      <c r="DU1152" s="111"/>
      <c r="DV1152" s="111"/>
      <c r="DW1152" s="111"/>
      <c r="DX1152" s="111"/>
      <c r="DY1152" s="111"/>
      <c r="DZ1152" s="111"/>
      <c r="EA1152" s="111"/>
      <c r="EB1152" s="111"/>
      <c r="EC1152" s="111"/>
      <c r="ED1152" s="111"/>
      <c r="EE1152" s="111"/>
      <c r="EF1152" s="111"/>
      <c r="EG1152" s="111"/>
      <c r="EH1152" s="111"/>
      <c r="EI1152" s="111"/>
      <c r="EJ1152" s="111"/>
      <c r="EK1152" s="111"/>
      <c r="EL1152" s="111"/>
      <c r="EM1152" s="111"/>
      <c r="EN1152" s="111"/>
      <c r="EO1152" s="111"/>
      <c r="EP1152" s="111"/>
      <c r="EQ1152" s="111"/>
      <c r="ER1152" s="111"/>
      <c r="ES1152" s="111"/>
      <c r="ET1152" s="111"/>
      <c r="EU1152" s="111"/>
      <c r="EV1152" s="111"/>
      <c r="EW1152" s="111"/>
      <c r="EX1152" s="111"/>
      <c r="EY1152" s="111"/>
      <c r="EZ1152" s="111"/>
      <c r="FA1152" s="111"/>
      <c r="FB1152" s="111"/>
      <c r="FC1152" s="111"/>
      <c r="FD1152" s="111"/>
      <c r="FE1152" s="111"/>
      <c r="FF1152" s="111"/>
      <c r="FG1152" s="111"/>
      <c r="FH1152" s="111"/>
      <c r="FI1152" s="111"/>
      <c r="FJ1152" s="111"/>
      <c r="FK1152" s="111"/>
      <c r="FL1152" s="111"/>
    </row>
    <row r="1153" spans="1:168" s="112" customFormat="1" ht="15.6" customHeight="1" x14ac:dyDescent="0.4">
      <c r="A1153" s="173">
        <v>136</v>
      </c>
      <c r="B1153" s="2" t="s">
        <v>1254</v>
      </c>
      <c r="C1153" s="1" t="s">
        <v>34</v>
      </c>
      <c r="D1153" s="1" t="s">
        <v>1079</v>
      </c>
      <c r="E1153" s="1" t="s">
        <v>1118</v>
      </c>
      <c r="F1153" s="1" t="s">
        <v>32</v>
      </c>
      <c r="G1153" s="3">
        <v>15000</v>
      </c>
      <c r="H1153" s="56">
        <v>0</v>
      </c>
      <c r="I1153" s="5">
        <v>25</v>
      </c>
      <c r="J1153" s="5">
        <f t="shared" si="325"/>
        <v>430.5</v>
      </c>
      <c r="K1153" s="53">
        <f t="shared" si="326"/>
        <v>1065</v>
      </c>
      <c r="L1153" s="53">
        <f t="shared" si="324"/>
        <v>172.5</v>
      </c>
      <c r="M1153" s="5">
        <f t="shared" si="327"/>
        <v>456</v>
      </c>
      <c r="N1153" s="53">
        <f t="shared" si="328"/>
        <v>1063.5</v>
      </c>
      <c r="O1153" s="6">
        <v>0</v>
      </c>
      <c r="P1153" s="5">
        <f t="shared" si="329"/>
        <v>3187.5</v>
      </c>
      <c r="Q1153" s="5">
        <f t="shared" si="330"/>
        <v>911.5</v>
      </c>
      <c r="R1153" s="5">
        <f t="shared" si="331"/>
        <v>2301</v>
      </c>
      <c r="S1153" s="55">
        <f t="shared" si="332"/>
        <v>14088.5</v>
      </c>
      <c r="T1153" s="1">
        <v>111</v>
      </c>
      <c r="U1153" s="111"/>
      <c r="V1153" s="111"/>
      <c r="W1153" s="111"/>
      <c r="X1153" s="111"/>
      <c r="Y1153" s="111"/>
      <c r="Z1153" s="111"/>
      <c r="AA1153" s="111"/>
      <c r="AB1153" s="111"/>
      <c r="AC1153" s="111"/>
      <c r="AD1153" s="111"/>
      <c r="AE1153" s="111"/>
      <c r="AF1153" s="111"/>
      <c r="AG1153" s="111"/>
      <c r="AH1153" s="111"/>
      <c r="AI1153" s="111"/>
      <c r="AJ1153" s="111"/>
      <c r="AK1153" s="111"/>
      <c r="AL1153" s="111"/>
      <c r="AM1153" s="111"/>
      <c r="AN1153" s="111"/>
      <c r="AO1153" s="111"/>
      <c r="AP1153" s="111"/>
      <c r="AQ1153" s="111"/>
      <c r="AR1153" s="111"/>
      <c r="AS1153" s="111"/>
      <c r="AT1153" s="111"/>
      <c r="AU1153" s="111"/>
      <c r="AV1153" s="111"/>
      <c r="AW1153" s="111"/>
      <c r="AX1153" s="111"/>
      <c r="AY1153" s="111"/>
      <c r="AZ1153" s="111"/>
      <c r="BA1153" s="111"/>
      <c r="BB1153" s="111"/>
      <c r="BC1153" s="111"/>
      <c r="BD1153" s="111"/>
      <c r="BE1153" s="111"/>
      <c r="BF1153" s="111"/>
      <c r="BG1153" s="111"/>
      <c r="BH1153" s="111"/>
      <c r="BI1153" s="111"/>
      <c r="BJ1153" s="111"/>
      <c r="BK1153" s="111"/>
      <c r="BL1153" s="111"/>
      <c r="BM1153" s="111"/>
      <c r="BN1153" s="111"/>
      <c r="BO1153" s="111"/>
      <c r="BP1153" s="111"/>
      <c r="BQ1153" s="111"/>
      <c r="BR1153" s="111"/>
      <c r="BS1153" s="111"/>
      <c r="BT1153" s="111"/>
      <c r="BU1153" s="111"/>
      <c r="BV1153" s="111"/>
      <c r="BW1153" s="111"/>
      <c r="BX1153" s="111"/>
      <c r="BY1153" s="111"/>
      <c r="BZ1153" s="111"/>
      <c r="CA1153" s="111"/>
      <c r="CB1153" s="111"/>
      <c r="CC1153" s="111"/>
      <c r="CD1153" s="111"/>
      <c r="CE1153" s="111"/>
      <c r="CF1153" s="111"/>
      <c r="CG1153" s="111"/>
      <c r="CH1153" s="111"/>
      <c r="CI1153" s="111"/>
      <c r="CJ1153" s="111"/>
      <c r="CK1153" s="111"/>
      <c r="CL1153" s="111"/>
      <c r="CM1153" s="111"/>
      <c r="CN1153" s="111"/>
      <c r="CO1153" s="111"/>
      <c r="CP1153" s="111"/>
      <c r="CQ1153" s="111"/>
      <c r="CR1153" s="111"/>
      <c r="CS1153" s="111"/>
      <c r="CT1153" s="111"/>
      <c r="CU1153" s="111"/>
      <c r="CV1153" s="111"/>
      <c r="CW1153" s="111"/>
      <c r="CX1153" s="111"/>
      <c r="CY1153" s="111"/>
      <c r="CZ1153" s="111"/>
      <c r="DA1153" s="111"/>
      <c r="DB1153" s="111"/>
      <c r="DC1153" s="111"/>
      <c r="DD1153" s="111"/>
      <c r="DE1153" s="111"/>
      <c r="DF1153" s="111"/>
      <c r="DG1153" s="111"/>
      <c r="DH1153" s="111"/>
      <c r="DI1153" s="111"/>
      <c r="DJ1153" s="111"/>
      <c r="DK1153" s="111"/>
      <c r="DL1153" s="111"/>
      <c r="DM1153" s="111"/>
      <c r="DN1153" s="111"/>
      <c r="DO1153" s="111"/>
      <c r="DP1153" s="111"/>
      <c r="DQ1153" s="111"/>
      <c r="DR1153" s="111"/>
      <c r="DS1153" s="111"/>
      <c r="DT1153" s="111"/>
      <c r="DU1153" s="111"/>
      <c r="DV1153" s="111"/>
      <c r="DW1153" s="111"/>
      <c r="DX1153" s="111"/>
      <c r="DY1153" s="111"/>
      <c r="DZ1153" s="111"/>
      <c r="EA1153" s="111"/>
      <c r="EB1153" s="111"/>
      <c r="EC1153" s="111"/>
      <c r="ED1153" s="111"/>
      <c r="EE1153" s="111"/>
      <c r="EF1153" s="111"/>
      <c r="EG1153" s="111"/>
      <c r="EH1153" s="111"/>
      <c r="EI1153" s="111"/>
      <c r="EJ1153" s="111"/>
      <c r="EK1153" s="111"/>
      <c r="EL1153" s="111"/>
      <c r="EM1153" s="111"/>
      <c r="EN1153" s="111"/>
      <c r="EO1153" s="111"/>
      <c r="EP1153" s="111"/>
      <c r="EQ1153" s="111"/>
      <c r="ER1153" s="111"/>
      <c r="ES1153" s="111"/>
      <c r="ET1153" s="111"/>
      <c r="EU1153" s="111"/>
      <c r="EV1153" s="111"/>
      <c r="EW1153" s="111"/>
      <c r="EX1153" s="111"/>
      <c r="EY1153" s="111"/>
      <c r="EZ1153" s="111"/>
      <c r="FA1153" s="111"/>
      <c r="FB1153" s="111"/>
      <c r="FC1153" s="111"/>
      <c r="FD1153" s="111"/>
      <c r="FE1153" s="111"/>
      <c r="FF1153" s="111"/>
      <c r="FG1153" s="111"/>
      <c r="FH1153" s="111"/>
      <c r="FI1153" s="111"/>
      <c r="FJ1153" s="111"/>
      <c r="FK1153" s="111"/>
      <c r="FL1153" s="111"/>
    </row>
    <row r="1154" spans="1:168" s="112" customFormat="1" ht="15.6" customHeight="1" x14ac:dyDescent="0.4">
      <c r="A1154" s="173">
        <v>137</v>
      </c>
      <c r="B1154" s="2" t="s">
        <v>1255</v>
      </c>
      <c r="C1154" s="1" t="s">
        <v>34</v>
      </c>
      <c r="D1154" s="1" t="s">
        <v>1079</v>
      </c>
      <c r="E1154" s="1" t="s">
        <v>1118</v>
      </c>
      <c r="F1154" s="1" t="s">
        <v>32</v>
      </c>
      <c r="G1154" s="3">
        <v>15000</v>
      </c>
      <c r="H1154" s="56">
        <v>0</v>
      </c>
      <c r="I1154" s="5">
        <v>25</v>
      </c>
      <c r="J1154" s="5">
        <f t="shared" si="325"/>
        <v>430.5</v>
      </c>
      <c r="K1154" s="53">
        <f t="shared" si="326"/>
        <v>1065</v>
      </c>
      <c r="L1154" s="53">
        <f t="shared" si="324"/>
        <v>172.5</v>
      </c>
      <c r="M1154" s="5">
        <f t="shared" si="327"/>
        <v>456</v>
      </c>
      <c r="N1154" s="53">
        <f t="shared" si="328"/>
        <v>1063.5</v>
      </c>
      <c r="O1154" s="6">
        <v>0</v>
      </c>
      <c r="P1154" s="5">
        <f t="shared" si="329"/>
        <v>3187.5</v>
      </c>
      <c r="Q1154" s="5">
        <f t="shared" si="330"/>
        <v>911.5</v>
      </c>
      <c r="R1154" s="5">
        <f t="shared" si="331"/>
        <v>2301</v>
      </c>
      <c r="S1154" s="55">
        <f t="shared" si="332"/>
        <v>14088.5</v>
      </c>
      <c r="T1154" s="1">
        <v>111</v>
      </c>
      <c r="U1154" s="111"/>
      <c r="V1154" s="111"/>
      <c r="W1154" s="111"/>
      <c r="X1154" s="111"/>
      <c r="Y1154" s="111"/>
      <c r="Z1154" s="111"/>
      <c r="AA1154" s="111"/>
      <c r="AB1154" s="111"/>
      <c r="AC1154" s="111"/>
      <c r="AD1154" s="111"/>
      <c r="AE1154" s="111"/>
      <c r="AF1154" s="111"/>
      <c r="AG1154" s="111"/>
      <c r="AH1154" s="111"/>
      <c r="AI1154" s="111"/>
      <c r="AJ1154" s="111"/>
      <c r="AK1154" s="111"/>
      <c r="AL1154" s="111"/>
      <c r="AM1154" s="111"/>
      <c r="AN1154" s="111"/>
      <c r="AO1154" s="111"/>
      <c r="AP1154" s="111"/>
      <c r="AQ1154" s="111"/>
      <c r="AR1154" s="111"/>
      <c r="AS1154" s="111"/>
      <c r="AT1154" s="111"/>
      <c r="AU1154" s="111"/>
      <c r="AV1154" s="111"/>
      <c r="AW1154" s="111"/>
      <c r="AX1154" s="111"/>
      <c r="AY1154" s="111"/>
      <c r="AZ1154" s="111"/>
      <c r="BA1154" s="111"/>
      <c r="BB1154" s="111"/>
      <c r="BC1154" s="111"/>
      <c r="BD1154" s="111"/>
      <c r="BE1154" s="111"/>
      <c r="BF1154" s="111"/>
      <c r="BG1154" s="111"/>
      <c r="BH1154" s="111"/>
      <c r="BI1154" s="111"/>
      <c r="BJ1154" s="111"/>
      <c r="BK1154" s="111"/>
      <c r="BL1154" s="111"/>
      <c r="BM1154" s="111"/>
      <c r="BN1154" s="111"/>
      <c r="BO1154" s="111"/>
      <c r="BP1154" s="111"/>
      <c r="BQ1154" s="111"/>
      <c r="BR1154" s="111"/>
      <c r="BS1154" s="111"/>
      <c r="BT1154" s="111"/>
      <c r="BU1154" s="111"/>
      <c r="BV1154" s="111"/>
      <c r="BW1154" s="111"/>
      <c r="BX1154" s="111"/>
      <c r="BY1154" s="111"/>
      <c r="BZ1154" s="111"/>
      <c r="CA1154" s="111"/>
      <c r="CB1154" s="111"/>
      <c r="CC1154" s="111"/>
      <c r="CD1154" s="111"/>
      <c r="CE1154" s="111"/>
      <c r="CF1154" s="111"/>
      <c r="CG1154" s="111"/>
      <c r="CH1154" s="111"/>
      <c r="CI1154" s="111"/>
      <c r="CJ1154" s="111"/>
      <c r="CK1154" s="111"/>
      <c r="CL1154" s="111"/>
      <c r="CM1154" s="111"/>
      <c r="CN1154" s="111"/>
      <c r="CO1154" s="111"/>
      <c r="CP1154" s="111"/>
      <c r="CQ1154" s="111"/>
      <c r="CR1154" s="111"/>
      <c r="CS1154" s="111"/>
      <c r="CT1154" s="111"/>
      <c r="CU1154" s="111"/>
      <c r="CV1154" s="111"/>
      <c r="CW1154" s="111"/>
      <c r="CX1154" s="111"/>
      <c r="CY1154" s="111"/>
      <c r="CZ1154" s="111"/>
      <c r="DA1154" s="111"/>
      <c r="DB1154" s="111"/>
      <c r="DC1154" s="111"/>
      <c r="DD1154" s="111"/>
      <c r="DE1154" s="111"/>
      <c r="DF1154" s="111"/>
      <c r="DG1154" s="111"/>
      <c r="DH1154" s="111"/>
      <c r="DI1154" s="111"/>
      <c r="DJ1154" s="111"/>
      <c r="DK1154" s="111"/>
      <c r="DL1154" s="111"/>
      <c r="DM1154" s="111"/>
      <c r="DN1154" s="111"/>
      <c r="DO1154" s="111"/>
      <c r="DP1154" s="111"/>
      <c r="DQ1154" s="111"/>
      <c r="DR1154" s="111"/>
      <c r="DS1154" s="111"/>
      <c r="DT1154" s="111"/>
      <c r="DU1154" s="111"/>
      <c r="DV1154" s="111"/>
      <c r="DW1154" s="111"/>
      <c r="DX1154" s="111"/>
      <c r="DY1154" s="111"/>
      <c r="DZ1154" s="111"/>
      <c r="EA1154" s="111"/>
      <c r="EB1154" s="111"/>
      <c r="EC1154" s="111"/>
      <c r="ED1154" s="111"/>
      <c r="EE1154" s="111"/>
      <c r="EF1154" s="111"/>
      <c r="EG1154" s="111"/>
      <c r="EH1154" s="111"/>
      <c r="EI1154" s="111"/>
      <c r="EJ1154" s="111"/>
      <c r="EK1154" s="111"/>
      <c r="EL1154" s="111"/>
      <c r="EM1154" s="111"/>
      <c r="EN1154" s="111"/>
      <c r="EO1154" s="111"/>
      <c r="EP1154" s="111"/>
      <c r="EQ1154" s="111"/>
      <c r="ER1154" s="111"/>
      <c r="ES1154" s="111"/>
      <c r="ET1154" s="111"/>
      <c r="EU1154" s="111"/>
      <c r="EV1154" s="111"/>
      <c r="EW1154" s="111"/>
      <c r="EX1154" s="111"/>
      <c r="EY1154" s="111"/>
      <c r="EZ1154" s="111"/>
      <c r="FA1154" s="111"/>
      <c r="FB1154" s="111"/>
      <c r="FC1154" s="111"/>
      <c r="FD1154" s="111"/>
      <c r="FE1154" s="111"/>
      <c r="FF1154" s="111"/>
      <c r="FG1154" s="111"/>
      <c r="FH1154" s="111"/>
      <c r="FI1154" s="111"/>
      <c r="FJ1154" s="111"/>
      <c r="FK1154" s="111"/>
      <c r="FL1154" s="111"/>
    </row>
    <row r="1155" spans="1:168" s="112" customFormat="1" ht="15.6" customHeight="1" x14ac:dyDescent="0.4">
      <c r="A1155" s="173">
        <v>138</v>
      </c>
      <c r="B1155" s="2" t="s">
        <v>1256</v>
      </c>
      <c r="C1155" s="1" t="s">
        <v>34</v>
      </c>
      <c r="D1155" s="1" t="s">
        <v>1079</v>
      </c>
      <c r="E1155" s="1" t="s">
        <v>1118</v>
      </c>
      <c r="F1155" s="1" t="s">
        <v>32</v>
      </c>
      <c r="G1155" s="3">
        <v>15000</v>
      </c>
      <c r="H1155" s="56">
        <v>0</v>
      </c>
      <c r="I1155" s="5">
        <v>25</v>
      </c>
      <c r="J1155" s="5">
        <f t="shared" si="325"/>
        <v>430.5</v>
      </c>
      <c r="K1155" s="53">
        <f t="shared" si="326"/>
        <v>1065</v>
      </c>
      <c r="L1155" s="53">
        <v>172.5</v>
      </c>
      <c r="M1155" s="5">
        <f t="shared" si="327"/>
        <v>456</v>
      </c>
      <c r="N1155" s="53">
        <f t="shared" si="328"/>
        <v>1063.5</v>
      </c>
      <c r="O1155" s="6">
        <v>0</v>
      </c>
      <c r="P1155" s="5">
        <f t="shared" si="329"/>
        <v>3187.5</v>
      </c>
      <c r="Q1155" s="5">
        <f t="shared" si="330"/>
        <v>911.5</v>
      </c>
      <c r="R1155" s="5">
        <f t="shared" si="331"/>
        <v>2301</v>
      </c>
      <c r="S1155" s="55">
        <f t="shared" si="332"/>
        <v>14088.5</v>
      </c>
      <c r="T1155" s="1">
        <v>111</v>
      </c>
      <c r="U1155" s="111"/>
      <c r="V1155" s="111"/>
      <c r="W1155" s="111"/>
      <c r="X1155" s="111"/>
      <c r="Y1155" s="111"/>
      <c r="Z1155" s="111"/>
      <c r="AA1155" s="111"/>
      <c r="AB1155" s="111"/>
      <c r="AC1155" s="111"/>
      <c r="AD1155" s="111"/>
      <c r="AE1155" s="111"/>
      <c r="AF1155" s="111"/>
      <c r="AG1155" s="111"/>
      <c r="AH1155" s="111"/>
      <c r="AI1155" s="111"/>
      <c r="AJ1155" s="111"/>
      <c r="AK1155" s="111"/>
      <c r="AL1155" s="111"/>
      <c r="AM1155" s="111"/>
      <c r="AN1155" s="111"/>
      <c r="AO1155" s="111"/>
      <c r="AP1155" s="111"/>
      <c r="AQ1155" s="111"/>
      <c r="AR1155" s="111"/>
      <c r="AS1155" s="111"/>
      <c r="AT1155" s="111"/>
      <c r="AU1155" s="111"/>
      <c r="AV1155" s="111"/>
      <c r="AW1155" s="111"/>
      <c r="AX1155" s="111"/>
      <c r="AY1155" s="111"/>
      <c r="AZ1155" s="111"/>
      <c r="BA1155" s="111"/>
      <c r="BB1155" s="111"/>
      <c r="BC1155" s="111"/>
      <c r="BD1155" s="111"/>
      <c r="BE1155" s="111"/>
      <c r="BF1155" s="111"/>
      <c r="BG1155" s="111"/>
      <c r="BH1155" s="111"/>
      <c r="BI1155" s="111"/>
      <c r="BJ1155" s="111"/>
      <c r="BK1155" s="111"/>
      <c r="BL1155" s="111"/>
      <c r="BM1155" s="111"/>
      <c r="BN1155" s="111"/>
      <c r="BO1155" s="111"/>
      <c r="BP1155" s="111"/>
      <c r="BQ1155" s="111"/>
      <c r="BR1155" s="111"/>
      <c r="BS1155" s="111"/>
      <c r="BT1155" s="111"/>
      <c r="BU1155" s="111"/>
      <c r="BV1155" s="111"/>
      <c r="BW1155" s="111"/>
      <c r="BX1155" s="111"/>
      <c r="BY1155" s="111"/>
      <c r="BZ1155" s="111"/>
      <c r="CA1155" s="111"/>
      <c r="CB1155" s="111"/>
      <c r="CC1155" s="111"/>
      <c r="CD1155" s="111"/>
      <c r="CE1155" s="111"/>
      <c r="CF1155" s="111"/>
      <c r="CG1155" s="111"/>
      <c r="CH1155" s="111"/>
      <c r="CI1155" s="111"/>
      <c r="CJ1155" s="111"/>
      <c r="CK1155" s="111"/>
      <c r="CL1155" s="111"/>
      <c r="CM1155" s="111"/>
      <c r="CN1155" s="111"/>
      <c r="CO1155" s="111"/>
      <c r="CP1155" s="111"/>
      <c r="CQ1155" s="111"/>
      <c r="CR1155" s="111"/>
      <c r="CS1155" s="111"/>
      <c r="CT1155" s="111"/>
      <c r="CU1155" s="111"/>
      <c r="CV1155" s="111"/>
      <c r="CW1155" s="111"/>
      <c r="CX1155" s="111"/>
      <c r="CY1155" s="111"/>
      <c r="CZ1155" s="111"/>
      <c r="DA1155" s="111"/>
      <c r="DB1155" s="111"/>
      <c r="DC1155" s="111"/>
      <c r="DD1155" s="111"/>
      <c r="DE1155" s="111"/>
      <c r="DF1155" s="111"/>
      <c r="DG1155" s="111"/>
      <c r="DH1155" s="111"/>
      <c r="DI1155" s="111"/>
      <c r="DJ1155" s="111"/>
      <c r="DK1155" s="111"/>
      <c r="DL1155" s="111"/>
      <c r="DM1155" s="111"/>
      <c r="DN1155" s="111"/>
      <c r="DO1155" s="111"/>
      <c r="DP1155" s="111"/>
      <c r="DQ1155" s="111"/>
      <c r="DR1155" s="111"/>
      <c r="DS1155" s="111"/>
      <c r="DT1155" s="111"/>
      <c r="DU1155" s="111"/>
      <c r="DV1155" s="111"/>
      <c r="DW1155" s="111"/>
      <c r="DX1155" s="111"/>
      <c r="DY1155" s="111"/>
      <c r="DZ1155" s="111"/>
      <c r="EA1155" s="111"/>
      <c r="EB1155" s="111"/>
      <c r="EC1155" s="111"/>
      <c r="ED1155" s="111"/>
      <c r="EE1155" s="111"/>
      <c r="EF1155" s="111"/>
      <c r="EG1155" s="111"/>
      <c r="EH1155" s="111"/>
      <c r="EI1155" s="111"/>
      <c r="EJ1155" s="111"/>
      <c r="EK1155" s="111"/>
      <c r="EL1155" s="111"/>
      <c r="EM1155" s="111"/>
      <c r="EN1155" s="111"/>
      <c r="EO1155" s="111"/>
      <c r="EP1155" s="111"/>
      <c r="EQ1155" s="111"/>
      <c r="ER1155" s="111"/>
      <c r="ES1155" s="111"/>
      <c r="ET1155" s="111"/>
      <c r="EU1155" s="111"/>
      <c r="EV1155" s="111"/>
      <c r="EW1155" s="111"/>
      <c r="EX1155" s="111"/>
      <c r="EY1155" s="111"/>
      <c r="EZ1155" s="111"/>
      <c r="FA1155" s="111"/>
      <c r="FB1155" s="111"/>
      <c r="FC1155" s="111"/>
      <c r="FD1155" s="111"/>
      <c r="FE1155" s="111"/>
      <c r="FF1155" s="111"/>
      <c r="FG1155" s="111"/>
      <c r="FH1155" s="111"/>
      <c r="FI1155" s="111"/>
      <c r="FJ1155" s="111"/>
      <c r="FK1155" s="111"/>
      <c r="FL1155" s="111"/>
    </row>
    <row r="1156" spans="1:168" s="112" customFormat="1" ht="15.6" customHeight="1" x14ac:dyDescent="0.4">
      <c r="A1156" s="173">
        <v>139</v>
      </c>
      <c r="B1156" s="2" t="s">
        <v>1257</v>
      </c>
      <c r="C1156" s="1" t="s">
        <v>34</v>
      </c>
      <c r="D1156" s="1" t="s">
        <v>1079</v>
      </c>
      <c r="E1156" s="1" t="s">
        <v>1118</v>
      </c>
      <c r="F1156" s="1" t="s">
        <v>32</v>
      </c>
      <c r="G1156" s="3">
        <v>15000</v>
      </c>
      <c r="H1156" s="56">
        <v>0</v>
      </c>
      <c r="I1156" s="5">
        <v>25</v>
      </c>
      <c r="J1156" s="5">
        <f t="shared" si="325"/>
        <v>430.5</v>
      </c>
      <c r="K1156" s="53">
        <f t="shared" si="326"/>
        <v>1065</v>
      </c>
      <c r="L1156" s="53">
        <f t="shared" ref="L1156:L1219" si="333">+G1156*1.15%</f>
        <v>172.5</v>
      </c>
      <c r="M1156" s="5">
        <f t="shared" si="327"/>
        <v>456</v>
      </c>
      <c r="N1156" s="53">
        <f t="shared" si="328"/>
        <v>1063.5</v>
      </c>
      <c r="O1156" s="6">
        <v>0</v>
      </c>
      <c r="P1156" s="5">
        <f t="shared" si="329"/>
        <v>3187.5</v>
      </c>
      <c r="Q1156" s="5">
        <f t="shared" si="330"/>
        <v>911.5</v>
      </c>
      <c r="R1156" s="5">
        <f t="shared" si="331"/>
        <v>2301</v>
      </c>
      <c r="S1156" s="55">
        <f t="shared" si="332"/>
        <v>14088.5</v>
      </c>
      <c r="T1156" s="1">
        <v>111</v>
      </c>
      <c r="U1156" s="111"/>
      <c r="V1156" s="111"/>
      <c r="W1156" s="111"/>
      <c r="X1156" s="111"/>
      <c r="Y1156" s="111"/>
      <c r="Z1156" s="111"/>
      <c r="AA1156" s="111"/>
      <c r="AB1156" s="111"/>
      <c r="AC1156" s="111"/>
      <c r="AD1156" s="111"/>
      <c r="AE1156" s="111"/>
      <c r="AF1156" s="111"/>
      <c r="AG1156" s="111"/>
      <c r="AH1156" s="111"/>
      <c r="AI1156" s="111"/>
      <c r="AJ1156" s="111"/>
      <c r="AK1156" s="111"/>
      <c r="AL1156" s="111"/>
      <c r="AM1156" s="111"/>
      <c r="AN1156" s="111"/>
      <c r="AO1156" s="111"/>
      <c r="AP1156" s="111"/>
      <c r="AQ1156" s="111"/>
      <c r="AR1156" s="111"/>
      <c r="AS1156" s="111"/>
      <c r="AT1156" s="111"/>
      <c r="AU1156" s="111"/>
      <c r="AV1156" s="111"/>
      <c r="AW1156" s="111"/>
      <c r="AX1156" s="111"/>
      <c r="AY1156" s="111"/>
      <c r="AZ1156" s="111"/>
      <c r="BA1156" s="111"/>
      <c r="BB1156" s="111"/>
      <c r="BC1156" s="111"/>
      <c r="BD1156" s="111"/>
      <c r="BE1156" s="111"/>
      <c r="BF1156" s="111"/>
      <c r="BG1156" s="111"/>
      <c r="BH1156" s="111"/>
      <c r="BI1156" s="111"/>
      <c r="BJ1156" s="111"/>
      <c r="BK1156" s="111"/>
      <c r="BL1156" s="111"/>
      <c r="BM1156" s="111"/>
      <c r="BN1156" s="111"/>
      <c r="BO1156" s="111"/>
      <c r="BP1156" s="111"/>
      <c r="BQ1156" s="111"/>
      <c r="BR1156" s="111"/>
      <c r="BS1156" s="111"/>
      <c r="BT1156" s="111"/>
      <c r="BU1156" s="111"/>
      <c r="BV1156" s="111"/>
      <c r="BW1156" s="111"/>
      <c r="BX1156" s="111"/>
      <c r="BY1156" s="111"/>
      <c r="BZ1156" s="111"/>
      <c r="CA1156" s="111"/>
      <c r="CB1156" s="111"/>
      <c r="CC1156" s="111"/>
      <c r="CD1156" s="111"/>
      <c r="CE1156" s="111"/>
      <c r="CF1156" s="111"/>
      <c r="CG1156" s="111"/>
      <c r="CH1156" s="111"/>
      <c r="CI1156" s="111"/>
      <c r="CJ1156" s="111"/>
      <c r="CK1156" s="111"/>
      <c r="CL1156" s="111"/>
      <c r="CM1156" s="111"/>
      <c r="CN1156" s="111"/>
      <c r="CO1156" s="111"/>
      <c r="CP1156" s="111"/>
      <c r="CQ1156" s="111"/>
      <c r="CR1156" s="111"/>
      <c r="CS1156" s="111"/>
      <c r="CT1156" s="111"/>
      <c r="CU1156" s="111"/>
      <c r="CV1156" s="111"/>
      <c r="CW1156" s="111"/>
      <c r="CX1156" s="111"/>
      <c r="CY1156" s="111"/>
      <c r="CZ1156" s="111"/>
      <c r="DA1156" s="111"/>
      <c r="DB1156" s="111"/>
      <c r="DC1156" s="111"/>
      <c r="DD1156" s="111"/>
      <c r="DE1156" s="111"/>
      <c r="DF1156" s="111"/>
      <c r="DG1156" s="111"/>
      <c r="DH1156" s="111"/>
      <c r="DI1156" s="111"/>
      <c r="DJ1156" s="111"/>
      <c r="DK1156" s="111"/>
      <c r="DL1156" s="111"/>
      <c r="DM1156" s="111"/>
      <c r="DN1156" s="111"/>
      <c r="DO1156" s="111"/>
      <c r="DP1156" s="111"/>
      <c r="DQ1156" s="111"/>
      <c r="DR1156" s="111"/>
      <c r="DS1156" s="111"/>
      <c r="DT1156" s="111"/>
      <c r="DU1156" s="111"/>
      <c r="DV1156" s="111"/>
      <c r="DW1156" s="111"/>
      <c r="DX1156" s="111"/>
      <c r="DY1156" s="111"/>
      <c r="DZ1156" s="111"/>
      <c r="EA1156" s="111"/>
      <c r="EB1156" s="111"/>
      <c r="EC1156" s="111"/>
      <c r="ED1156" s="111"/>
      <c r="EE1156" s="111"/>
      <c r="EF1156" s="111"/>
      <c r="EG1156" s="111"/>
      <c r="EH1156" s="111"/>
      <c r="EI1156" s="111"/>
      <c r="EJ1156" s="111"/>
      <c r="EK1156" s="111"/>
      <c r="EL1156" s="111"/>
      <c r="EM1156" s="111"/>
      <c r="EN1156" s="111"/>
      <c r="EO1156" s="111"/>
      <c r="EP1156" s="111"/>
      <c r="EQ1156" s="111"/>
      <c r="ER1156" s="111"/>
      <c r="ES1156" s="111"/>
      <c r="ET1156" s="111"/>
      <c r="EU1156" s="111"/>
      <c r="EV1156" s="111"/>
      <c r="EW1156" s="111"/>
      <c r="EX1156" s="111"/>
      <c r="EY1156" s="111"/>
      <c r="EZ1156" s="111"/>
      <c r="FA1156" s="111"/>
      <c r="FB1156" s="111"/>
      <c r="FC1156" s="111"/>
      <c r="FD1156" s="111"/>
      <c r="FE1156" s="111"/>
      <c r="FF1156" s="111"/>
      <c r="FG1156" s="111"/>
      <c r="FH1156" s="111"/>
      <c r="FI1156" s="111"/>
      <c r="FJ1156" s="111"/>
      <c r="FK1156" s="111"/>
      <c r="FL1156" s="111"/>
    </row>
    <row r="1157" spans="1:168" s="112" customFormat="1" ht="15.6" customHeight="1" x14ac:dyDescent="0.4">
      <c r="A1157" s="173">
        <v>140</v>
      </c>
      <c r="B1157" s="133" t="s">
        <v>1258</v>
      </c>
      <c r="C1157" s="1" t="s">
        <v>34</v>
      </c>
      <c r="D1157" s="1" t="s">
        <v>1079</v>
      </c>
      <c r="E1157" s="1" t="s">
        <v>1118</v>
      </c>
      <c r="F1157" s="1" t="s">
        <v>32</v>
      </c>
      <c r="G1157" s="3">
        <v>15000</v>
      </c>
      <c r="H1157" s="56">
        <v>0</v>
      </c>
      <c r="I1157" s="5">
        <v>25</v>
      </c>
      <c r="J1157" s="5">
        <f t="shared" si="325"/>
        <v>430.5</v>
      </c>
      <c r="K1157" s="53">
        <f t="shared" si="326"/>
        <v>1065</v>
      </c>
      <c r="L1157" s="53">
        <f t="shared" si="333"/>
        <v>172.5</v>
      </c>
      <c r="M1157" s="5">
        <f t="shared" si="327"/>
        <v>456</v>
      </c>
      <c r="N1157" s="53">
        <f t="shared" si="328"/>
        <v>1063.5</v>
      </c>
      <c r="O1157" s="6">
        <v>0</v>
      </c>
      <c r="P1157" s="5">
        <f t="shared" si="329"/>
        <v>3187.5</v>
      </c>
      <c r="Q1157" s="5">
        <f t="shared" si="330"/>
        <v>911.5</v>
      </c>
      <c r="R1157" s="5">
        <f t="shared" si="331"/>
        <v>2301</v>
      </c>
      <c r="S1157" s="55">
        <f t="shared" si="332"/>
        <v>14088.5</v>
      </c>
      <c r="T1157" s="1">
        <v>111</v>
      </c>
      <c r="U1157" s="111"/>
      <c r="V1157" s="111"/>
      <c r="W1157" s="111"/>
      <c r="X1157" s="111"/>
      <c r="Y1157" s="111"/>
      <c r="Z1157" s="111"/>
      <c r="AA1157" s="111"/>
      <c r="AB1157" s="111"/>
      <c r="AC1157" s="111"/>
      <c r="AD1157" s="111"/>
      <c r="AE1157" s="111"/>
      <c r="AF1157" s="111"/>
      <c r="AG1157" s="111"/>
      <c r="AH1157" s="111"/>
      <c r="AI1157" s="111"/>
      <c r="AJ1157" s="111"/>
      <c r="AK1157" s="111"/>
      <c r="AL1157" s="111"/>
      <c r="AM1157" s="111"/>
      <c r="AN1157" s="111"/>
      <c r="AO1157" s="111"/>
      <c r="AP1157" s="111"/>
      <c r="AQ1157" s="111"/>
      <c r="AR1157" s="111"/>
      <c r="AS1157" s="111"/>
      <c r="AT1157" s="111"/>
      <c r="AU1157" s="111"/>
      <c r="AV1157" s="111"/>
      <c r="AW1157" s="111"/>
      <c r="AX1157" s="111"/>
      <c r="AY1157" s="111"/>
      <c r="AZ1157" s="111"/>
      <c r="BA1157" s="111"/>
      <c r="BB1157" s="111"/>
      <c r="BC1157" s="111"/>
      <c r="BD1157" s="111"/>
      <c r="BE1157" s="111"/>
      <c r="BF1157" s="111"/>
      <c r="BG1157" s="111"/>
      <c r="BH1157" s="111"/>
      <c r="BI1157" s="111"/>
      <c r="BJ1157" s="111"/>
      <c r="BK1157" s="111"/>
      <c r="BL1157" s="111"/>
      <c r="BM1157" s="111"/>
      <c r="BN1157" s="111"/>
      <c r="BO1157" s="111"/>
      <c r="BP1157" s="111"/>
      <c r="BQ1157" s="111"/>
      <c r="BR1157" s="111"/>
      <c r="BS1157" s="111"/>
      <c r="BT1157" s="111"/>
      <c r="BU1157" s="111"/>
      <c r="BV1157" s="111"/>
      <c r="BW1157" s="111"/>
      <c r="BX1157" s="111"/>
      <c r="BY1157" s="111"/>
      <c r="BZ1157" s="111"/>
      <c r="CA1157" s="111"/>
      <c r="CB1157" s="111"/>
      <c r="CC1157" s="111"/>
      <c r="CD1157" s="111"/>
      <c r="CE1157" s="111"/>
      <c r="CF1157" s="111"/>
      <c r="CG1157" s="111"/>
      <c r="CH1157" s="111"/>
      <c r="CI1157" s="111"/>
      <c r="CJ1157" s="111"/>
      <c r="CK1157" s="111"/>
      <c r="CL1157" s="111"/>
      <c r="CM1157" s="111"/>
      <c r="CN1157" s="111"/>
      <c r="CO1157" s="111"/>
      <c r="CP1157" s="111"/>
      <c r="CQ1157" s="111"/>
      <c r="CR1157" s="111"/>
      <c r="CS1157" s="111"/>
      <c r="CT1157" s="111"/>
      <c r="CU1157" s="111"/>
      <c r="CV1157" s="111"/>
      <c r="CW1157" s="111"/>
      <c r="CX1157" s="111"/>
      <c r="CY1157" s="111"/>
      <c r="CZ1157" s="111"/>
      <c r="DA1157" s="111"/>
      <c r="DB1157" s="111"/>
      <c r="DC1157" s="111"/>
      <c r="DD1157" s="111"/>
      <c r="DE1157" s="111"/>
      <c r="DF1157" s="111"/>
      <c r="DG1157" s="111"/>
      <c r="DH1157" s="111"/>
      <c r="DI1157" s="111"/>
      <c r="DJ1157" s="111"/>
      <c r="DK1157" s="111"/>
      <c r="DL1157" s="111"/>
      <c r="DM1157" s="111"/>
      <c r="DN1157" s="111"/>
      <c r="DO1157" s="111"/>
      <c r="DP1157" s="111"/>
      <c r="DQ1157" s="111"/>
      <c r="DR1157" s="111"/>
      <c r="DS1157" s="111"/>
      <c r="DT1157" s="111"/>
      <c r="DU1157" s="111"/>
      <c r="DV1157" s="111"/>
      <c r="DW1157" s="111"/>
      <c r="DX1157" s="111"/>
      <c r="DY1157" s="111"/>
      <c r="DZ1157" s="111"/>
      <c r="EA1157" s="111"/>
      <c r="EB1157" s="111"/>
      <c r="EC1157" s="111"/>
      <c r="ED1157" s="111"/>
      <c r="EE1157" s="111"/>
      <c r="EF1157" s="111"/>
      <c r="EG1157" s="111"/>
      <c r="EH1157" s="111"/>
      <c r="EI1157" s="111"/>
      <c r="EJ1157" s="111"/>
      <c r="EK1157" s="111"/>
      <c r="EL1157" s="111"/>
      <c r="EM1157" s="111"/>
      <c r="EN1157" s="111"/>
      <c r="EO1157" s="111"/>
      <c r="EP1157" s="111"/>
      <c r="EQ1157" s="111"/>
      <c r="ER1157" s="111"/>
      <c r="ES1157" s="111"/>
      <c r="ET1157" s="111"/>
      <c r="EU1157" s="111"/>
      <c r="EV1157" s="111"/>
      <c r="EW1157" s="111"/>
      <c r="EX1157" s="111"/>
      <c r="EY1157" s="111"/>
      <c r="EZ1157" s="111"/>
      <c r="FA1157" s="111"/>
      <c r="FB1157" s="111"/>
      <c r="FC1157" s="111"/>
      <c r="FD1157" s="111"/>
      <c r="FE1157" s="111"/>
      <c r="FF1157" s="111"/>
      <c r="FG1157" s="111"/>
      <c r="FH1157" s="111"/>
      <c r="FI1157" s="111"/>
      <c r="FJ1157" s="111"/>
      <c r="FK1157" s="111"/>
      <c r="FL1157" s="111"/>
    </row>
    <row r="1158" spans="1:168" s="112" customFormat="1" ht="15.6" customHeight="1" x14ac:dyDescent="0.4">
      <c r="A1158" s="173">
        <v>141</v>
      </c>
      <c r="B1158" s="133" t="s">
        <v>1259</v>
      </c>
      <c r="C1158" s="1" t="s">
        <v>34</v>
      </c>
      <c r="D1158" s="1" t="s">
        <v>1079</v>
      </c>
      <c r="E1158" s="1" t="s">
        <v>1118</v>
      </c>
      <c r="F1158" s="1" t="s">
        <v>32</v>
      </c>
      <c r="G1158" s="3">
        <v>15000</v>
      </c>
      <c r="H1158" s="56">
        <v>0</v>
      </c>
      <c r="I1158" s="5">
        <v>25</v>
      </c>
      <c r="J1158" s="5">
        <f t="shared" si="325"/>
        <v>430.5</v>
      </c>
      <c r="K1158" s="53">
        <f t="shared" si="326"/>
        <v>1065</v>
      </c>
      <c r="L1158" s="53">
        <f t="shared" si="333"/>
        <v>172.5</v>
      </c>
      <c r="M1158" s="5">
        <f t="shared" si="327"/>
        <v>456</v>
      </c>
      <c r="N1158" s="53">
        <f t="shared" si="328"/>
        <v>1063.5</v>
      </c>
      <c r="O1158" s="6">
        <v>0</v>
      </c>
      <c r="P1158" s="5">
        <f t="shared" si="329"/>
        <v>3187.5</v>
      </c>
      <c r="Q1158" s="5">
        <f t="shared" si="330"/>
        <v>911.5</v>
      </c>
      <c r="R1158" s="5">
        <f t="shared" si="331"/>
        <v>2301</v>
      </c>
      <c r="S1158" s="55">
        <f t="shared" si="332"/>
        <v>14088.5</v>
      </c>
      <c r="T1158" s="1">
        <v>111</v>
      </c>
      <c r="U1158" s="111"/>
      <c r="V1158" s="111"/>
      <c r="W1158" s="111"/>
      <c r="X1158" s="111"/>
      <c r="Y1158" s="111"/>
      <c r="Z1158" s="111"/>
      <c r="AA1158" s="111"/>
      <c r="AB1158" s="111"/>
      <c r="AC1158" s="111"/>
      <c r="AD1158" s="111"/>
      <c r="AE1158" s="111"/>
      <c r="AF1158" s="111"/>
      <c r="AG1158" s="111"/>
      <c r="AH1158" s="111"/>
      <c r="AI1158" s="111"/>
      <c r="AJ1158" s="111"/>
      <c r="AK1158" s="111"/>
      <c r="AL1158" s="111"/>
      <c r="AM1158" s="111"/>
      <c r="AN1158" s="111"/>
      <c r="AO1158" s="111"/>
      <c r="AP1158" s="111"/>
      <c r="AQ1158" s="111"/>
      <c r="AR1158" s="111"/>
      <c r="AS1158" s="111"/>
      <c r="AT1158" s="111"/>
      <c r="AU1158" s="111"/>
      <c r="AV1158" s="111"/>
      <c r="AW1158" s="111"/>
      <c r="AX1158" s="111"/>
      <c r="AY1158" s="111"/>
      <c r="AZ1158" s="111"/>
      <c r="BA1158" s="111"/>
      <c r="BB1158" s="111"/>
      <c r="BC1158" s="111"/>
      <c r="BD1158" s="111"/>
      <c r="BE1158" s="111"/>
      <c r="BF1158" s="111"/>
      <c r="BG1158" s="111"/>
      <c r="BH1158" s="111"/>
      <c r="BI1158" s="111"/>
      <c r="BJ1158" s="111"/>
      <c r="BK1158" s="111"/>
      <c r="BL1158" s="111"/>
      <c r="BM1158" s="111"/>
      <c r="BN1158" s="111"/>
      <c r="BO1158" s="111"/>
      <c r="BP1158" s="111"/>
      <c r="BQ1158" s="111"/>
      <c r="BR1158" s="111"/>
      <c r="BS1158" s="111"/>
      <c r="BT1158" s="111"/>
      <c r="BU1158" s="111"/>
      <c r="BV1158" s="111"/>
      <c r="BW1158" s="111"/>
      <c r="BX1158" s="111"/>
      <c r="BY1158" s="111"/>
      <c r="BZ1158" s="111"/>
      <c r="CA1158" s="111"/>
      <c r="CB1158" s="111"/>
      <c r="CC1158" s="111"/>
      <c r="CD1158" s="111"/>
      <c r="CE1158" s="111"/>
      <c r="CF1158" s="111"/>
      <c r="CG1158" s="111"/>
      <c r="CH1158" s="111"/>
      <c r="CI1158" s="111"/>
      <c r="CJ1158" s="111"/>
      <c r="CK1158" s="111"/>
      <c r="CL1158" s="111"/>
      <c r="CM1158" s="111"/>
      <c r="CN1158" s="111"/>
      <c r="CO1158" s="111"/>
      <c r="CP1158" s="111"/>
      <c r="CQ1158" s="111"/>
      <c r="CR1158" s="111"/>
      <c r="CS1158" s="111"/>
      <c r="CT1158" s="111"/>
      <c r="CU1158" s="111"/>
      <c r="CV1158" s="111"/>
      <c r="CW1158" s="111"/>
      <c r="CX1158" s="111"/>
      <c r="CY1158" s="111"/>
      <c r="CZ1158" s="111"/>
      <c r="DA1158" s="111"/>
      <c r="DB1158" s="111"/>
      <c r="DC1158" s="111"/>
      <c r="DD1158" s="111"/>
      <c r="DE1158" s="111"/>
      <c r="DF1158" s="111"/>
      <c r="DG1158" s="111"/>
      <c r="DH1158" s="111"/>
      <c r="DI1158" s="111"/>
      <c r="DJ1158" s="111"/>
      <c r="DK1158" s="111"/>
      <c r="DL1158" s="111"/>
      <c r="DM1158" s="111"/>
      <c r="DN1158" s="111"/>
      <c r="DO1158" s="111"/>
      <c r="DP1158" s="111"/>
      <c r="DQ1158" s="111"/>
      <c r="DR1158" s="111"/>
      <c r="DS1158" s="111"/>
      <c r="DT1158" s="111"/>
      <c r="DU1158" s="111"/>
      <c r="DV1158" s="111"/>
      <c r="DW1158" s="111"/>
      <c r="DX1158" s="111"/>
      <c r="DY1158" s="111"/>
      <c r="DZ1158" s="111"/>
      <c r="EA1158" s="111"/>
      <c r="EB1158" s="111"/>
      <c r="EC1158" s="111"/>
      <c r="ED1158" s="111"/>
      <c r="EE1158" s="111"/>
      <c r="EF1158" s="111"/>
      <c r="EG1158" s="111"/>
      <c r="EH1158" s="111"/>
      <c r="EI1158" s="111"/>
      <c r="EJ1158" s="111"/>
      <c r="EK1158" s="111"/>
      <c r="EL1158" s="111"/>
      <c r="EM1158" s="111"/>
      <c r="EN1158" s="111"/>
      <c r="EO1158" s="111"/>
      <c r="EP1158" s="111"/>
      <c r="EQ1158" s="111"/>
      <c r="ER1158" s="111"/>
      <c r="ES1158" s="111"/>
      <c r="ET1158" s="111"/>
      <c r="EU1158" s="111"/>
      <c r="EV1158" s="111"/>
      <c r="EW1158" s="111"/>
      <c r="EX1158" s="111"/>
      <c r="EY1158" s="111"/>
      <c r="EZ1158" s="111"/>
      <c r="FA1158" s="111"/>
      <c r="FB1158" s="111"/>
      <c r="FC1158" s="111"/>
      <c r="FD1158" s="111"/>
      <c r="FE1158" s="111"/>
      <c r="FF1158" s="111"/>
      <c r="FG1158" s="111"/>
      <c r="FH1158" s="111"/>
      <c r="FI1158" s="111"/>
      <c r="FJ1158" s="111"/>
      <c r="FK1158" s="111"/>
      <c r="FL1158" s="111"/>
    </row>
    <row r="1159" spans="1:168" s="112" customFormat="1" ht="15.6" customHeight="1" x14ac:dyDescent="0.4">
      <c r="A1159" s="173">
        <v>142</v>
      </c>
      <c r="B1159" s="133" t="s">
        <v>1260</v>
      </c>
      <c r="C1159" s="1" t="s">
        <v>34</v>
      </c>
      <c r="D1159" s="1" t="s">
        <v>1079</v>
      </c>
      <c r="E1159" s="1" t="s">
        <v>1118</v>
      </c>
      <c r="F1159" s="1" t="s">
        <v>32</v>
      </c>
      <c r="G1159" s="3">
        <v>15000</v>
      </c>
      <c r="H1159" s="56">
        <v>0</v>
      </c>
      <c r="I1159" s="5">
        <v>25</v>
      </c>
      <c r="J1159" s="5">
        <f t="shared" si="325"/>
        <v>430.5</v>
      </c>
      <c r="K1159" s="53">
        <f t="shared" si="326"/>
        <v>1065</v>
      </c>
      <c r="L1159" s="53">
        <f t="shared" si="333"/>
        <v>172.5</v>
      </c>
      <c r="M1159" s="5">
        <f t="shared" si="327"/>
        <v>456</v>
      </c>
      <c r="N1159" s="53">
        <f t="shared" si="328"/>
        <v>1063.5</v>
      </c>
      <c r="O1159" s="6">
        <v>3174.76</v>
      </c>
      <c r="P1159" s="5">
        <f t="shared" si="329"/>
        <v>3187.5</v>
      </c>
      <c r="Q1159" s="5">
        <f t="shared" si="330"/>
        <v>4086.26</v>
      </c>
      <c r="R1159" s="5">
        <f t="shared" si="331"/>
        <v>2301</v>
      </c>
      <c r="S1159" s="55">
        <f t="shared" si="332"/>
        <v>10913.74</v>
      </c>
      <c r="T1159" s="1">
        <v>111</v>
      </c>
      <c r="U1159" s="111"/>
      <c r="V1159" s="111"/>
      <c r="W1159" s="111"/>
      <c r="X1159" s="111"/>
      <c r="Y1159" s="111"/>
      <c r="Z1159" s="111"/>
      <c r="AA1159" s="111"/>
      <c r="AB1159" s="111"/>
      <c r="AC1159" s="111"/>
      <c r="AD1159" s="111"/>
      <c r="AE1159" s="111"/>
      <c r="AF1159" s="111"/>
      <c r="AG1159" s="111"/>
      <c r="AH1159" s="111"/>
      <c r="AI1159" s="111"/>
      <c r="AJ1159" s="111"/>
      <c r="AK1159" s="111"/>
      <c r="AL1159" s="111"/>
      <c r="AM1159" s="111"/>
      <c r="AN1159" s="111"/>
      <c r="AO1159" s="111"/>
      <c r="AP1159" s="111"/>
      <c r="AQ1159" s="111"/>
      <c r="AR1159" s="111"/>
      <c r="AS1159" s="111"/>
      <c r="AT1159" s="111"/>
      <c r="AU1159" s="111"/>
      <c r="AV1159" s="111"/>
      <c r="AW1159" s="111"/>
      <c r="AX1159" s="111"/>
      <c r="AY1159" s="111"/>
      <c r="AZ1159" s="111"/>
      <c r="BA1159" s="111"/>
      <c r="BB1159" s="111"/>
      <c r="BC1159" s="111"/>
      <c r="BD1159" s="111"/>
      <c r="BE1159" s="111"/>
      <c r="BF1159" s="111"/>
      <c r="BG1159" s="111"/>
      <c r="BH1159" s="111"/>
      <c r="BI1159" s="111"/>
      <c r="BJ1159" s="111"/>
      <c r="BK1159" s="111"/>
      <c r="BL1159" s="111"/>
      <c r="BM1159" s="111"/>
      <c r="BN1159" s="111"/>
      <c r="BO1159" s="111"/>
      <c r="BP1159" s="111"/>
      <c r="BQ1159" s="111"/>
      <c r="BR1159" s="111"/>
      <c r="BS1159" s="111"/>
      <c r="BT1159" s="111"/>
      <c r="BU1159" s="111"/>
      <c r="BV1159" s="111"/>
      <c r="BW1159" s="111"/>
      <c r="BX1159" s="111"/>
      <c r="BY1159" s="111"/>
      <c r="BZ1159" s="111"/>
      <c r="CA1159" s="111"/>
      <c r="CB1159" s="111"/>
      <c r="CC1159" s="111"/>
      <c r="CD1159" s="111"/>
      <c r="CE1159" s="111"/>
      <c r="CF1159" s="111"/>
      <c r="CG1159" s="111"/>
      <c r="CH1159" s="111"/>
      <c r="CI1159" s="111"/>
      <c r="CJ1159" s="111"/>
      <c r="CK1159" s="111"/>
      <c r="CL1159" s="111"/>
      <c r="CM1159" s="111"/>
      <c r="CN1159" s="111"/>
      <c r="CO1159" s="111"/>
      <c r="CP1159" s="111"/>
      <c r="CQ1159" s="111"/>
      <c r="CR1159" s="111"/>
      <c r="CS1159" s="111"/>
      <c r="CT1159" s="111"/>
      <c r="CU1159" s="111"/>
      <c r="CV1159" s="111"/>
      <c r="CW1159" s="111"/>
      <c r="CX1159" s="111"/>
      <c r="CY1159" s="111"/>
      <c r="CZ1159" s="111"/>
      <c r="DA1159" s="111"/>
      <c r="DB1159" s="111"/>
      <c r="DC1159" s="111"/>
      <c r="DD1159" s="111"/>
      <c r="DE1159" s="111"/>
      <c r="DF1159" s="111"/>
      <c r="DG1159" s="111"/>
      <c r="DH1159" s="111"/>
      <c r="DI1159" s="111"/>
      <c r="DJ1159" s="111"/>
      <c r="DK1159" s="111"/>
      <c r="DL1159" s="111"/>
      <c r="DM1159" s="111"/>
      <c r="DN1159" s="111"/>
      <c r="DO1159" s="111"/>
      <c r="DP1159" s="111"/>
      <c r="DQ1159" s="111"/>
      <c r="DR1159" s="111"/>
      <c r="DS1159" s="111"/>
      <c r="DT1159" s="111"/>
      <c r="DU1159" s="111"/>
      <c r="DV1159" s="111"/>
      <c r="DW1159" s="111"/>
      <c r="DX1159" s="111"/>
      <c r="DY1159" s="111"/>
      <c r="DZ1159" s="111"/>
      <c r="EA1159" s="111"/>
      <c r="EB1159" s="111"/>
      <c r="EC1159" s="111"/>
      <c r="ED1159" s="111"/>
      <c r="EE1159" s="111"/>
      <c r="EF1159" s="111"/>
      <c r="EG1159" s="111"/>
      <c r="EH1159" s="111"/>
      <c r="EI1159" s="111"/>
      <c r="EJ1159" s="111"/>
      <c r="EK1159" s="111"/>
      <c r="EL1159" s="111"/>
      <c r="EM1159" s="111"/>
      <c r="EN1159" s="111"/>
      <c r="EO1159" s="111"/>
      <c r="EP1159" s="111"/>
      <c r="EQ1159" s="111"/>
      <c r="ER1159" s="111"/>
      <c r="ES1159" s="111"/>
      <c r="ET1159" s="111"/>
      <c r="EU1159" s="111"/>
      <c r="EV1159" s="111"/>
      <c r="EW1159" s="111"/>
      <c r="EX1159" s="111"/>
      <c r="EY1159" s="111"/>
      <c r="EZ1159" s="111"/>
      <c r="FA1159" s="111"/>
      <c r="FB1159" s="111"/>
      <c r="FC1159" s="111"/>
      <c r="FD1159" s="111"/>
      <c r="FE1159" s="111"/>
      <c r="FF1159" s="111"/>
      <c r="FG1159" s="111"/>
      <c r="FH1159" s="111"/>
      <c r="FI1159" s="111"/>
      <c r="FJ1159" s="111"/>
      <c r="FK1159" s="111"/>
      <c r="FL1159" s="111"/>
    </row>
    <row r="1160" spans="1:168" s="112" customFormat="1" ht="15.6" customHeight="1" x14ac:dyDescent="0.4">
      <c r="A1160" s="173">
        <v>143</v>
      </c>
      <c r="B1160" s="133" t="s">
        <v>1261</v>
      </c>
      <c r="C1160" s="1" t="s">
        <v>34</v>
      </c>
      <c r="D1160" s="1" t="s">
        <v>1079</v>
      </c>
      <c r="E1160" s="1" t="s">
        <v>1118</v>
      </c>
      <c r="F1160" s="1" t="s">
        <v>32</v>
      </c>
      <c r="G1160" s="3">
        <v>15000</v>
      </c>
      <c r="H1160" s="56">
        <v>0</v>
      </c>
      <c r="I1160" s="5">
        <v>25</v>
      </c>
      <c r="J1160" s="5">
        <f t="shared" si="325"/>
        <v>430.5</v>
      </c>
      <c r="K1160" s="53">
        <f t="shared" si="326"/>
        <v>1065</v>
      </c>
      <c r="L1160" s="53">
        <f t="shared" si="333"/>
        <v>172.5</v>
      </c>
      <c r="M1160" s="5">
        <f t="shared" si="327"/>
        <v>456</v>
      </c>
      <c r="N1160" s="53">
        <f t="shared" si="328"/>
        <v>1063.5</v>
      </c>
      <c r="O1160" s="6">
        <v>0</v>
      </c>
      <c r="P1160" s="5">
        <f t="shared" si="329"/>
        <v>3187.5</v>
      </c>
      <c r="Q1160" s="5">
        <f t="shared" si="330"/>
        <v>911.5</v>
      </c>
      <c r="R1160" s="5">
        <f t="shared" si="331"/>
        <v>2301</v>
      </c>
      <c r="S1160" s="55">
        <f t="shared" si="332"/>
        <v>14088.5</v>
      </c>
      <c r="T1160" s="1">
        <v>111</v>
      </c>
      <c r="U1160" s="111"/>
      <c r="V1160" s="111"/>
      <c r="W1160" s="111"/>
      <c r="X1160" s="111"/>
      <c r="Y1160" s="111"/>
      <c r="Z1160" s="111"/>
      <c r="AA1160" s="111"/>
      <c r="AB1160" s="111"/>
      <c r="AC1160" s="111"/>
      <c r="AD1160" s="111"/>
      <c r="AE1160" s="111"/>
      <c r="AF1160" s="111"/>
      <c r="AG1160" s="111"/>
      <c r="AH1160" s="111"/>
      <c r="AI1160" s="111"/>
      <c r="AJ1160" s="111"/>
      <c r="AK1160" s="111"/>
      <c r="AL1160" s="111"/>
      <c r="AM1160" s="111"/>
      <c r="AN1160" s="111"/>
      <c r="AO1160" s="111"/>
      <c r="AP1160" s="111"/>
      <c r="AQ1160" s="111"/>
      <c r="AR1160" s="111"/>
      <c r="AS1160" s="111"/>
      <c r="AT1160" s="111"/>
      <c r="AU1160" s="111"/>
      <c r="AV1160" s="111"/>
      <c r="AW1160" s="111"/>
      <c r="AX1160" s="111"/>
      <c r="AY1160" s="111"/>
      <c r="AZ1160" s="111"/>
      <c r="BA1160" s="111"/>
      <c r="BB1160" s="111"/>
      <c r="BC1160" s="111"/>
      <c r="BD1160" s="111"/>
      <c r="BE1160" s="111"/>
      <c r="BF1160" s="111"/>
      <c r="BG1160" s="111"/>
      <c r="BH1160" s="111"/>
      <c r="BI1160" s="111"/>
      <c r="BJ1160" s="111"/>
      <c r="BK1160" s="111"/>
      <c r="BL1160" s="111"/>
      <c r="BM1160" s="111"/>
      <c r="BN1160" s="111"/>
      <c r="BO1160" s="111"/>
      <c r="BP1160" s="111"/>
      <c r="BQ1160" s="111"/>
      <c r="BR1160" s="111"/>
      <c r="BS1160" s="111"/>
      <c r="BT1160" s="111"/>
      <c r="BU1160" s="111"/>
      <c r="BV1160" s="111"/>
      <c r="BW1160" s="111"/>
      <c r="BX1160" s="111"/>
      <c r="BY1160" s="111"/>
      <c r="BZ1160" s="111"/>
      <c r="CA1160" s="111"/>
      <c r="CB1160" s="111"/>
      <c r="CC1160" s="111"/>
      <c r="CD1160" s="111"/>
      <c r="CE1160" s="111"/>
      <c r="CF1160" s="111"/>
      <c r="CG1160" s="111"/>
      <c r="CH1160" s="111"/>
      <c r="CI1160" s="111"/>
      <c r="CJ1160" s="111"/>
      <c r="CK1160" s="111"/>
      <c r="CL1160" s="111"/>
      <c r="CM1160" s="111"/>
      <c r="CN1160" s="111"/>
      <c r="CO1160" s="111"/>
      <c r="CP1160" s="111"/>
      <c r="CQ1160" s="111"/>
      <c r="CR1160" s="111"/>
      <c r="CS1160" s="111"/>
      <c r="CT1160" s="111"/>
      <c r="CU1160" s="111"/>
      <c r="CV1160" s="111"/>
      <c r="CW1160" s="111"/>
      <c r="CX1160" s="111"/>
      <c r="CY1160" s="111"/>
      <c r="CZ1160" s="111"/>
      <c r="DA1160" s="111"/>
      <c r="DB1160" s="111"/>
      <c r="DC1160" s="111"/>
      <c r="DD1160" s="111"/>
      <c r="DE1160" s="111"/>
      <c r="DF1160" s="111"/>
      <c r="DG1160" s="111"/>
      <c r="DH1160" s="111"/>
      <c r="DI1160" s="111"/>
      <c r="DJ1160" s="111"/>
      <c r="DK1160" s="111"/>
      <c r="DL1160" s="111"/>
      <c r="DM1160" s="111"/>
      <c r="DN1160" s="111"/>
      <c r="DO1160" s="111"/>
      <c r="DP1160" s="111"/>
      <c r="DQ1160" s="111"/>
      <c r="DR1160" s="111"/>
      <c r="DS1160" s="111"/>
      <c r="DT1160" s="111"/>
      <c r="DU1160" s="111"/>
      <c r="DV1160" s="111"/>
      <c r="DW1160" s="111"/>
      <c r="DX1160" s="111"/>
      <c r="DY1160" s="111"/>
      <c r="DZ1160" s="111"/>
      <c r="EA1160" s="111"/>
      <c r="EB1160" s="111"/>
      <c r="EC1160" s="111"/>
      <c r="ED1160" s="111"/>
      <c r="EE1160" s="111"/>
      <c r="EF1160" s="111"/>
      <c r="EG1160" s="111"/>
      <c r="EH1160" s="111"/>
      <c r="EI1160" s="111"/>
      <c r="EJ1160" s="111"/>
      <c r="EK1160" s="111"/>
      <c r="EL1160" s="111"/>
      <c r="EM1160" s="111"/>
      <c r="EN1160" s="111"/>
      <c r="EO1160" s="111"/>
      <c r="EP1160" s="111"/>
      <c r="EQ1160" s="111"/>
      <c r="ER1160" s="111"/>
      <c r="ES1160" s="111"/>
      <c r="ET1160" s="111"/>
      <c r="EU1160" s="111"/>
      <c r="EV1160" s="111"/>
      <c r="EW1160" s="111"/>
      <c r="EX1160" s="111"/>
      <c r="EY1160" s="111"/>
      <c r="EZ1160" s="111"/>
      <c r="FA1160" s="111"/>
      <c r="FB1160" s="111"/>
      <c r="FC1160" s="111"/>
      <c r="FD1160" s="111"/>
      <c r="FE1160" s="111"/>
      <c r="FF1160" s="111"/>
      <c r="FG1160" s="111"/>
      <c r="FH1160" s="111"/>
      <c r="FI1160" s="111"/>
      <c r="FJ1160" s="111"/>
      <c r="FK1160" s="111"/>
      <c r="FL1160" s="111"/>
    </row>
    <row r="1161" spans="1:168" s="112" customFormat="1" ht="15.6" customHeight="1" x14ac:dyDescent="0.4">
      <c r="A1161" s="173">
        <v>144</v>
      </c>
      <c r="B1161" s="2" t="s">
        <v>1262</v>
      </c>
      <c r="C1161" s="1" t="s">
        <v>34</v>
      </c>
      <c r="D1161" s="1" t="s">
        <v>1079</v>
      </c>
      <c r="E1161" s="1" t="s">
        <v>1118</v>
      </c>
      <c r="F1161" s="1" t="s">
        <v>32</v>
      </c>
      <c r="G1161" s="3">
        <v>15000</v>
      </c>
      <c r="H1161" s="56">
        <v>0</v>
      </c>
      <c r="I1161" s="5">
        <v>25</v>
      </c>
      <c r="J1161" s="5">
        <f t="shared" si="325"/>
        <v>430.5</v>
      </c>
      <c r="K1161" s="53">
        <f t="shared" si="326"/>
        <v>1065</v>
      </c>
      <c r="L1161" s="53">
        <f t="shared" si="333"/>
        <v>172.5</v>
      </c>
      <c r="M1161" s="5">
        <f t="shared" si="327"/>
        <v>456</v>
      </c>
      <c r="N1161" s="53">
        <f t="shared" si="328"/>
        <v>1063.5</v>
      </c>
      <c r="O1161" s="6">
        <v>0</v>
      </c>
      <c r="P1161" s="5">
        <f t="shared" si="329"/>
        <v>3187.5</v>
      </c>
      <c r="Q1161" s="5">
        <f t="shared" si="330"/>
        <v>911.5</v>
      </c>
      <c r="R1161" s="5">
        <f t="shared" si="331"/>
        <v>2301</v>
      </c>
      <c r="S1161" s="55">
        <f t="shared" si="332"/>
        <v>14088.5</v>
      </c>
      <c r="T1161" s="1">
        <v>111</v>
      </c>
      <c r="U1161" s="111"/>
      <c r="V1161" s="111"/>
      <c r="W1161" s="111"/>
      <c r="X1161" s="111"/>
      <c r="Y1161" s="111"/>
      <c r="Z1161" s="111"/>
      <c r="AA1161" s="111"/>
      <c r="AB1161" s="111"/>
      <c r="AC1161" s="111"/>
      <c r="AD1161" s="111"/>
      <c r="AE1161" s="111"/>
      <c r="AF1161" s="111"/>
      <c r="AG1161" s="111"/>
      <c r="AH1161" s="111"/>
      <c r="AI1161" s="111"/>
      <c r="AJ1161" s="111"/>
      <c r="AK1161" s="111"/>
      <c r="AL1161" s="111"/>
      <c r="AM1161" s="111"/>
      <c r="AN1161" s="111"/>
      <c r="AO1161" s="111"/>
      <c r="AP1161" s="111"/>
      <c r="AQ1161" s="111"/>
      <c r="AR1161" s="111"/>
      <c r="AS1161" s="111"/>
      <c r="AT1161" s="111"/>
      <c r="AU1161" s="111"/>
      <c r="AV1161" s="111"/>
      <c r="AW1161" s="111"/>
      <c r="AX1161" s="111"/>
      <c r="AY1161" s="111"/>
      <c r="AZ1161" s="111"/>
      <c r="BA1161" s="111"/>
      <c r="BB1161" s="111"/>
      <c r="BC1161" s="111"/>
      <c r="BD1161" s="111"/>
      <c r="BE1161" s="111"/>
      <c r="BF1161" s="111"/>
      <c r="BG1161" s="111"/>
      <c r="BH1161" s="111"/>
      <c r="BI1161" s="111"/>
      <c r="BJ1161" s="111"/>
      <c r="BK1161" s="111"/>
      <c r="BL1161" s="111"/>
      <c r="BM1161" s="111"/>
      <c r="BN1161" s="111"/>
      <c r="BO1161" s="111"/>
      <c r="BP1161" s="111"/>
      <c r="BQ1161" s="111"/>
      <c r="BR1161" s="111"/>
      <c r="BS1161" s="111"/>
      <c r="BT1161" s="111"/>
      <c r="BU1161" s="111"/>
      <c r="BV1161" s="111"/>
      <c r="BW1161" s="111"/>
      <c r="BX1161" s="111"/>
      <c r="BY1161" s="111"/>
      <c r="BZ1161" s="111"/>
      <c r="CA1161" s="111"/>
      <c r="CB1161" s="111"/>
      <c r="CC1161" s="111"/>
      <c r="CD1161" s="111"/>
      <c r="CE1161" s="111"/>
      <c r="CF1161" s="111"/>
      <c r="CG1161" s="111"/>
      <c r="CH1161" s="111"/>
      <c r="CI1161" s="111"/>
      <c r="CJ1161" s="111"/>
      <c r="CK1161" s="111"/>
      <c r="CL1161" s="111"/>
      <c r="CM1161" s="111"/>
      <c r="CN1161" s="111"/>
      <c r="CO1161" s="111"/>
      <c r="CP1161" s="111"/>
      <c r="CQ1161" s="111"/>
      <c r="CR1161" s="111"/>
      <c r="CS1161" s="111"/>
      <c r="CT1161" s="111"/>
      <c r="CU1161" s="111"/>
      <c r="CV1161" s="111"/>
      <c r="CW1161" s="111"/>
      <c r="CX1161" s="111"/>
      <c r="CY1161" s="111"/>
      <c r="CZ1161" s="111"/>
      <c r="DA1161" s="111"/>
      <c r="DB1161" s="111"/>
      <c r="DC1161" s="111"/>
      <c r="DD1161" s="111"/>
      <c r="DE1161" s="111"/>
      <c r="DF1161" s="111"/>
      <c r="DG1161" s="111"/>
      <c r="DH1161" s="111"/>
      <c r="DI1161" s="111"/>
      <c r="DJ1161" s="111"/>
      <c r="DK1161" s="111"/>
      <c r="DL1161" s="111"/>
      <c r="DM1161" s="111"/>
      <c r="DN1161" s="111"/>
      <c r="DO1161" s="111"/>
      <c r="DP1161" s="111"/>
      <c r="DQ1161" s="111"/>
      <c r="DR1161" s="111"/>
      <c r="DS1161" s="111"/>
      <c r="DT1161" s="111"/>
      <c r="DU1161" s="111"/>
      <c r="DV1161" s="111"/>
      <c r="DW1161" s="111"/>
      <c r="DX1161" s="111"/>
      <c r="DY1161" s="111"/>
      <c r="DZ1161" s="111"/>
      <c r="EA1161" s="111"/>
      <c r="EB1161" s="111"/>
      <c r="EC1161" s="111"/>
      <c r="ED1161" s="111"/>
      <c r="EE1161" s="111"/>
      <c r="EF1161" s="111"/>
      <c r="EG1161" s="111"/>
      <c r="EH1161" s="111"/>
      <c r="EI1161" s="111"/>
      <c r="EJ1161" s="111"/>
      <c r="EK1161" s="111"/>
      <c r="EL1161" s="111"/>
      <c r="EM1161" s="111"/>
      <c r="EN1161" s="111"/>
      <c r="EO1161" s="111"/>
      <c r="EP1161" s="111"/>
      <c r="EQ1161" s="111"/>
      <c r="ER1161" s="111"/>
      <c r="ES1161" s="111"/>
      <c r="ET1161" s="111"/>
      <c r="EU1161" s="111"/>
      <c r="EV1161" s="111"/>
      <c r="EW1161" s="111"/>
      <c r="EX1161" s="111"/>
      <c r="EY1161" s="111"/>
      <c r="EZ1161" s="111"/>
      <c r="FA1161" s="111"/>
      <c r="FB1161" s="111"/>
      <c r="FC1161" s="111"/>
      <c r="FD1161" s="111"/>
      <c r="FE1161" s="111"/>
      <c r="FF1161" s="111"/>
      <c r="FG1161" s="111"/>
      <c r="FH1161" s="111"/>
      <c r="FI1161" s="111"/>
      <c r="FJ1161" s="111"/>
      <c r="FK1161" s="111"/>
      <c r="FL1161" s="111"/>
    </row>
    <row r="1162" spans="1:168" s="112" customFormat="1" ht="15.6" customHeight="1" x14ac:dyDescent="0.4">
      <c r="A1162" s="173">
        <v>145</v>
      </c>
      <c r="B1162" s="133" t="s">
        <v>1263</v>
      </c>
      <c r="C1162" s="1" t="s">
        <v>34</v>
      </c>
      <c r="D1162" s="1" t="s">
        <v>1079</v>
      </c>
      <c r="E1162" s="1" t="s">
        <v>1118</v>
      </c>
      <c r="F1162" s="1" t="s">
        <v>32</v>
      </c>
      <c r="G1162" s="3">
        <v>15000</v>
      </c>
      <c r="H1162" s="56">
        <v>0</v>
      </c>
      <c r="I1162" s="5">
        <v>25</v>
      </c>
      <c r="J1162" s="5">
        <f t="shared" si="325"/>
        <v>430.5</v>
      </c>
      <c r="K1162" s="53">
        <f t="shared" si="326"/>
        <v>1065</v>
      </c>
      <c r="L1162" s="53">
        <f t="shared" si="333"/>
        <v>172.5</v>
      </c>
      <c r="M1162" s="5">
        <f t="shared" si="327"/>
        <v>456</v>
      </c>
      <c r="N1162" s="53">
        <f t="shared" si="328"/>
        <v>1063.5</v>
      </c>
      <c r="O1162" s="6">
        <v>0</v>
      </c>
      <c r="P1162" s="5">
        <f t="shared" si="329"/>
        <v>3187.5</v>
      </c>
      <c r="Q1162" s="5">
        <f t="shared" si="330"/>
        <v>911.5</v>
      </c>
      <c r="R1162" s="5">
        <f t="shared" si="331"/>
        <v>2301</v>
      </c>
      <c r="S1162" s="55">
        <f t="shared" si="332"/>
        <v>14088.5</v>
      </c>
      <c r="T1162" s="1">
        <v>111</v>
      </c>
      <c r="U1162" s="111"/>
      <c r="V1162" s="111"/>
      <c r="W1162" s="111"/>
      <c r="X1162" s="111"/>
      <c r="Y1162" s="111"/>
      <c r="Z1162" s="111"/>
      <c r="AA1162" s="111"/>
      <c r="AB1162" s="111"/>
      <c r="AC1162" s="111"/>
      <c r="AD1162" s="111"/>
      <c r="AE1162" s="111"/>
      <c r="AF1162" s="111"/>
      <c r="AG1162" s="111"/>
      <c r="AH1162" s="111"/>
      <c r="AI1162" s="111"/>
      <c r="AJ1162" s="111"/>
      <c r="AK1162" s="111"/>
      <c r="AL1162" s="111"/>
      <c r="AM1162" s="111"/>
      <c r="AN1162" s="111"/>
      <c r="AO1162" s="111"/>
      <c r="AP1162" s="111"/>
      <c r="AQ1162" s="111"/>
      <c r="AR1162" s="111"/>
      <c r="AS1162" s="111"/>
      <c r="AT1162" s="111"/>
      <c r="AU1162" s="111"/>
      <c r="AV1162" s="111"/>
      <c r="AW1162" s="111"/>
      <c r="AX1162" s="111"/>
      <c r="AY1162" s="111"/>
      <c r="AZ1162" s="111"/>
      <c r="BA1162" s="111"/>
      <c r="BB1162" s="111"/>
      <c r="BC1162" s="111"/>
      <c r="BD1162" s="111"/>
      <c r="BE1162" s="111"/>
      <c r="BF1162" s="111"/>
      <c r="BG1162" s="111"/>
      <c r="BH1162" s="111"/>
      <c r="BI1162" s="111"/>
      <c r="BJ1162" s="111"/>
      <c r="BK1162" s="111"/>
      <c r="BL1162" s="111"/>
      <c r="BM1162" s="111"/>
      <c r="BN1162" s="111"/>
      <c r="BO1162" s="111"/>
      <c r="BP1162" s="111"/>
      <c r="BQ1162" s="111"/>
      <c r="BR1162" s="111"/>
      <c r="BS1162" s="111"/>
      <c r="BT1162" s="111"/>
      <c r="BU1162" s="111"/>
      <c r="BV1162" s="111"/>
      <c r="BW1162" s="111"/>
      <c r="BX1162" s="111"/>
      <c r="BY1162" s="111"/>
      <c r="BZ1162" s="111"/>
      <c r="CA1162" s="111"/>
      <c r="CB1162" s="111"/>
      <c r="CC1162" s="111"/>
      <c r="CD1162" s="111"/>
      <c r="CE1162" s="111"/>
      <c r="CF1162" s="111"/>
      <c r="CG1162" s="111"/>
      <c r="CH1162" s="111"/>
      <c r="CI1162" s="111"/>
      <c r="CJ1162" s="111"/>
      <c r="CK1162" s="111"/>
      <c r="CL1162" s="111"/>
      <c r="CM1162" s="111"/>
      <c r="CN1162" s="111"/>
      <c r="CO1162" s="111"/>
      <c r="CP1162" s="111"/>
      <c r="CQ1162" s="111"/>
      <c r="CR1162" s="111"/>
      <c r="CS1162" s="111"/>
      <c r="CT1162" s="111"/>
      <c r="CU1162" s="111"/>
      <c r="CV1162" s="111"/>
      <c r="CW1162" s="111"/>
      <c r="CX1162" s="111"/>
      <c r="CY1162" s="111"/>
      <c r="CZ1162" s="111"/>
      <c r="DA1162" s="111"/>
      <c r="DB1162" s="111"/>
      <c r="DC1162" s="111"/>
      <c r="DD1162" s="111"/>
      <c r="DE1162" s="111"/>
      <c r="DF1162" s="111"/>
      <c r="DG1162" s="111"/>
      <c r="DH1162" s="111"/>
      <c r="DI1162" s="111"/>
      <c r="DJ1162" s="111"/>
      <c r="DK1162" s="111"/>
      <c r="DL1162" s="111"/>
      <c r="DM1162" s="111"/>
      <c r="DN1162" s="111"/>
      <c r="DO1162" s="111"/>
      <c r="DP1162" s="111"/>
      <c r="DQ1162" s="111"/>
      <c r="DR1162" s="111"/>
      <c r="DS1162" s="111"/>
      <c r="DT1162" s="111"/>
      <c r="DU1162" s="111"/>
      <c r="DV1162" s="111"/>
      <c r="DW1162" s="111"/>
      <c r="DX1162" s="111"/>
      <c r="DY1162" s="111"/>
      <c r="DZ1162" s="111"/>
      <c r="EA1162" s="111"/>
      <c r="EB1162" s="111"/>
      <c r="EC1162" s="111"/>
      <c r="ED1162" s="111"/>
      <c r="EE1162" s="111"/>
      <c r="EF1162" s="111"/>
      <c r="EG1162" s="111"/>
      <c r="EH1162" s="111"/>
      <c r="EI1162" s="111"/>
      <c r="EJ1162" s="111"/>
      <c r="EK1162" s="111"/>
      <c r="EL1162" s="111"/>
      <c r="EM1162" s="111"/>
      <c r="EN1162" s="111"/>
      <c r="EO1162" s="111"/>
      <c r="EP1162" s="111"/>
      <c r="EQ1162" s="111"/>
      <c r="ER1162" s="111"/>
      <c r="ES1162" s="111"/>
      <c r="ET1162" s="111"/>
      <c r="EU1162" s="111"/>
      <c r="EV1162" s="111"/>
      <c r="EW1162" s="111"/>
      <c r="EX1162" s="111"/>
      <c r="EY1162" s="111"/>
      <c r="EZ1162" s="111"/>
      <c r="FA1162" s="111"/>
      <c r="FB1162" s="111"/>
      <c r="FC1162" s="111"/>
      <c r="FD1162" s="111"/>
      <c r="FE1162" s="111"/>
      <c r="FF1162" s="111"/>
      <c r="FG1162" s="111"/>
      <c r="FH1162" s="111"/>
      <c r="FI1162" s="111"/>
      <c r="FJ1162" s="111"/>
      <c r="FK1162" s="111"/>
      <c r="FL1162" s="111"/>
    </row>
    <row r="1163" spans="1:168" s="112" customFormat="1" ht="15.6" customHeight="1" x14ac:dyDescent="0.4">
      <c r="A1163" s="173">
        <v>146</v>
      </c>
      <c r="B1163" s="2" t="s">
        <v>1264</v>
      </c>
      <c r="C1163" s="1" t="s">
        <v>34</v>
      </c>
      <c r="D1163" s="1" t="s">
        <v>1079</v>
      </c>
      <c r="E1163" s="1" t="s">
        <v>1118</v>
      </c>
      <c r="F1163" s="1" t="s">
        <v>32</v>
      </c>
      <c r="G1163" s="3">
        <v>15000</v>
      </c>
      <c r="H1163" s="56">
        <v>0</v>
      </c>
      <c r="I1163" s="5">
        <v>25</v>
      </c>
      <c r="J1163" s="5">
        <f t="shared" si="325"/>
        <v>430.5</v>
      </c>
      <c r="K1163" s="53">
        <f t="shared" si="326"/>
        <v>1065</v>
      </c>
      <c r="L1163" s="53">
        <f t="shared" si="333"/>
        <v>172.5</v>
      </c>
      <c r="M1163" s="5">
        <f t="shared" si="327"/>
        <v>456</v>
      </c>
      <c r="N1163" s="53">
        <f t="shared" si="328"/>
        <v>1063.5</v>
      </c>
      <c r="O1163" s="6">
        <v>0</v>
      </c>
      <c r="P1163" s="5">
        <f t="shared" si="329"/>
        <v>3187.5</v>
      </c>
      <c r="Q1163" s="5">
        <f t="shared" si="330"/>
        <v>911.5</v>
      </c>
      <c r="R1163" s="5">
        <f t="shared" si="331"/>
        <v>2301</v>
      </c>
      <c r="S1163" s="55">
        <f t="shared" si="332"/>
        <v>14088.5</v>
      </c>
      <c r="T1163" s="1">
        <v>111</v>
      </c>
      <c r="U1163" s="111"/>
      <c r="V1163" s="111"/>
      <c r="W1163" s="111"/>
      <c r="X1163" s="111"/>
      <c r="Y1163" s="111"/>
      <c r="Z1163" s="111"/>
      <c r="AA1163" s="111"/>
      <c r="AB1163" s="111"/>
      <c r="AC1163" s="111"/>
      <c r="AD1163" s="111"/>
      <c r="AE1163" s="111"/>
      <c r="AF1163" s="111"/>
      <c r="AG1163" s="111"/>
      <c r="AH1163" s="111"/>
      <c r="AI1163" s="111"/>
      <c r="AJ1163" s="111"/>
      <c r="AK1163" s="111"/>
      <c r="AL1163" s="111"/>
      <c r="AM1163" s="111"/>
      <c r="AN1163" s="111"/>
      <c r="AO1163" s="111"/>
      <c r="AP1163" s="111"/>
      <c r="AQ1163" s="111"/>
      <c r="AR1163" s="111"/>
      <c r="AS1163" s="111"/>
      <c r="AT1163" s="111"/>
      <c r="AU1163" s="111"/>
      <c r="AV1163" s="111"/>
      <c r="AW1163" s="111"/>
      <c r="AX1163" s="111"/>
      <c r="AY1163" s="111"/>
      <c r="AZ1163" s="111"/>
      <c r="BA1163" s="111"/>
      <c r="BB1163" s="111"/>
      <c r="BC1163" s="111"/>
      <c r="BD1163" s="111"/>
      <c r="BE1163" s="111"/>
      <c r="BF1163" s="111"/>
      <c r="BG1163" s="111"/>
      <c r="BH1163" s="111"/>
      <c r="BI1163" s="111"/>
      <c r="BJ1163" s="111"/>
      <c r="BK1163" s="111"/>
      <c r="BL1163" s="111"/>
      <c r="BM1163" s="111"/>
      <c r="BN1163" s="111"/>
      <c r="BO1163" s="111"/>
      <c r="BP1163" s="111"/>
      <c r="BQ1163" s="111"/>
      <c r="BR1163" s="111"/>
      <c r="BS1163" s="111"/>
      <c r="BT1163" s="111"/>
      <c r="BU1163" s="111"/>
      <c r="BV1163" s="111"/>
      <c r="BW1163" s="111"/>
      <c r="BX1163" s="111"/>
      <c r="BY1163" s="111"/>
      <c r="BZ1163" s="111"/>
      <c r="CA1163" s="111"/>
      <c r="CB1163" s="111"/>
      <c r="CC1163" s="111"/>
      <c r="CD1163" s="111"/>
      <c r="CE1163" s="111"/>
      <c r="CF1163" s="111"/>
      <c r="CG1163" s="111"/>
      <c r="CH1163" s="111"/>
      <c r="CI1163" s="111"/>
      <c r="CJ1163" s="111"/>
      <c r="CK1163" s="111"/>
      <c r="CL1163" s="111"/>
      <c r="CM1163" s="111"/>
      <c r="CN1163" s="111"/>
      <c r="CO1163" s="111"/>
      <c r="CP1163" s="111"/>
      <c r="CQ1163" s="111"/>
      <c r="CR1163" s="111"/>
      <c r="CS1163" s="111"/>
      <c r="CT1163" s="111"/>
      <c r="CU1163" s="111"/>
      <c r="CV1163" s="111"/>
      <c r="CW1163" s="111"/>
      <c r="CX1163" s="111"/>
      <c r="CY1163" s="111"/>
      <c r="CZ1163" s="111"/>
      <c r="DA1163" s="111"/>
      <c r="DB1163" s="111"/>
      <c r="DC1163" s="111"/>
      <c r="DD1163" s="111"/>
      <c r="DE1163" s="111"/>
      <c r="DF1163" s="111"/>
      <c r="DG1163" s="111"/>
      <c r="DH1163" s="111"/>
      <c r="DI1163" s="111"/>
      <c r="DJ1163" s="111"/>
      <c r="DK1163" s="111"/>
      <c r="DL1163" s="111"/>
      <c r="DM1163" s="111"/>
      <c r="DN1163" s="111"/>
      <c r="DO1163" s="111"/>
      <c r="DP1163" s="111"/>
      <c r="DQ1163" s="111"/>
      <c r="DR1163" s="111"/>
      <c r="DS1163" s="111"/>
      <c r="DT1163" s="111"/>
      <c r="DU1163" s="111"/>
      <c r="DV1163" s="111"/>
      <c r="DW1163" s="111"/>
      <c r="DX1163" s="111"/>
      <c r="DY1163" s="111"/>
      <c r="DZ1163" s="111"/>
      <c r="EA1163" s="111"/>
      <c r="EB1163" s="111"/>
      <c r="EC1163" s="111"/>
      <c r="ED1163" s="111"/>
      <c r="EE1163" s="111"/>
      <c r="EF1163" s="111"/>
      <c r="EG1163" s="111"/>
      <c r="EH1163" s="111"/>
      <c r="EI1163" s="111"/>
      <c r="EJ1163" s="111"/>
      <c r="EK1163" s="111"/>
      <c r="EL1163" s="111"/>
      <c r="EM1163" s="111"/>
      <c r="EN1163" s="111"/>
      <c r="EO1163" s="111"/>
      <c r="EP1163" s="111"/>
      <c r="EQ1163" s="111"/>
      <c r="ER1163" s="111"/>
      <c r="ES1163" s="111"/>
      <c r="ET1163" s="111"/>
      <c r="EU1163" s="111"/>
      <c r="EV1163" s="111"/>
      <c r="EW1163" s="111"/>
      <c r="EX1163" s="111"/>
      <c r="EY1163" s="111"/>
      <c r="EZ1163" s="111"/>
      <c r="FA1163" s="111"/>
      <c r="FB1163" s="111"/>
      <c r="FC1163" s="111"/>
      <c r="FD1163" s="111"/>
      <c r="FE1163" s="111"/>
      <c r="FF1163" s="111"/>
      <c r="FG1163" s="111"/>
      <c r="FH1163" s="111"/>
      <c r="FI1163" s="111"/>
      <c r="FJ1163" s="111"/>
      <c r="FK1163" s="111"/>
      <c r="FL1163" s="111"/>
    </row>
    <row r="1164" spans="1:168" s="112" customFormat="1" ht="15.6" customHeight="1" x14ac:dyDescent="0.4">
      <c r="A1164" s="173">
        <v>147</v>
      </c>
      <c r="B1164" s="133" t="s">
        <v>1265</v>
      </c>
      <c r="C1164" s="1" t="s">
        <v>34</v>
      </c>
      <c r="D1164" s="1" t="s">
        <v>1079</v>
      </c>
      <c r="E1164" s="1" t="s">
        <v>1118</v>
      </c>
      <c r="F1164" s="1" t="s">
        <v>32</v>
      </c>
      <c r="G1164" s="3">
        <v>15000</v>
      </c>
      <c r="H1164" s="56">
        <v>0</v>
      </c>
      <c r="I1164" s="5">
        <v>25</v>
      </c>
      <c r="J1164" s="5">
        <f t="shared" si="325"/>
        <v>430.5</v>
      </c>
      <c r="K1164" s="53">
        <f t="shared" si="326"/>
        <v>1065</v>
      </c>
      <c r="L1164" s="53">
        <f t="shared" si="333"/>
        <v>172.5</v>
      </c>
      <c r="M1164" s="5">
        <f t="shared" si="327"/>
        <v>456</v>
      </c>
      <c r="N1164" s="53">
        <f t="shared" si="328"/>
        <v>1063.5</v>
      </c>
      <c r="O1164" s="6">
        <v>0</v>
      </c>
      <c r="P1164" s="5">
        <f t="shared" si="329"/>
        <v>3187.5</v>
      </c>
      <c r="Q1164" s="5">
        <f t="shared" si="330"/>
        <v>911.5</v>
      </c>
      <c r="R1164" s="5">
        <f t="shared" si="331"/>
        <v>2301</v>
      </c>
      <c r="S1164" s="55">
        <f t="shared" si="332"/>
        <v>14088.5</v>
      </c>
      <c r="T1164" s="1">
        <v>111</v>
      </c>
      <c r="U1164" s="111"/>
      <c r="V1164" s="111"/>
      <c r="W1164" s="111"/>
      <c r="X1164" s="111"/>
      <c r="Y1164" s="111"/>
      <c r="Z1164" s="111"/>
      <c r="AA1164" s="111"/>
      <c r="AB1164" s="111"/>
      <c r="AC1164" s="111"/>
      <c r="AD1164" s="111"/>
      <c r="AE1164" s="111"/>
      <c r="AF1164" s="111"/>
      <c r="AG1164" s="111"/>
      <c r="AH1164" s="111"/>
      <c r="AI1164" s="111"/>
      <c r="AJ1164" s="111"/>
      <c r="AK1164" s="111"/>
      <c r="AL1164" s="111"/>
      <c r="AM1164" s="111"/>
      <c r="AN1164" s="111"/>
      <c r="AO1164" s="111"/>
      <c r="AP1164" s="111"/>
      <c r="AQ1164" s="111"/>
      <c r="AR1164" s="111"/>
      <c r="AS1164" s="111"/>
      <c r="AT1164" s="111"/>
      <c r="AU1164" s="111"/>
      <c r="AV1164" s="111"/>
      <c r="AW1164" s="111"/>
      <c r="AX1164" s="111"/>
      <c r="AY1164" s="111"/>
      <c r="AZ1164" s="111"/>
      <c r="BA1164" s="111"/>
      <c r="BB1164" s="111"/>
      <c r="BC1164" s="111"/>
      <c r="BD1164" s="111"/>
      <c r="BE1164" s="111"/>
      <c r="BF1164" s="111"/>
      <c r="BG1164" s="111"/>
      <c r="BH1164" s="111"/>
      <c r="BI1164" s="111"/>
      <c r="BJ1164" s="111"/>
      <c r="BK1164" s="111"/>
      <c r="BL1164" s="111"/>
      <c r="BM1164" s="111"/>
      <c r="BN1164" s="111"/>
      <c r="BO1164" s="111"/>
      <c r="BP1164" s="111"/>
      <c r="BQ1164" s="111"/>
      <c r="BR1164" s="111"/>
      <c r="BS1164" s="111"/>
      <c r="BT1164" s="111"/>
      <c r="BU1164" s="111"/>
      <c r="BV1164" s="111"/>
      <c r="BW1164" s="111"/>
      <c r="BX1164" s="111"/>
      <c r="BY1164" s="111"/>
      <c r="BZ1164" s="111"/>
      <c r="CA1164" s="111"/>
      <c r="CB1164" s="111"/>
      <c r="CC1164" s="111"/>
      <c r="CD1164" s="111"/>
      <c r="CE1164" s="111"/>
      <c r="CF1164" s="111"/>
      <c r="CG1164" s="111"/>
      <c r="CH1164" s="111"/>
      <c r="CI1164" s="111"/>
      <c r="CJ1164" s="111"/>
      <c r="CK1164" s="111"/>
      <c r="CL1164" s="111"/>
      <c r="CM1164" s="111"/>
      <c r="CN1164" s="111"/>
      <c r="CO1164" s="111"/>
      <c r="CP1164" s="111"/>
      <c r="CQ1164" s="111"/>
      <c r="CR1164" s="111"/>
      <c r="CS1164" s="111"/>
      <c r="CT1164" s="111"/>
      <c r="CU1164" s="111"/>
      <c r="CV1164" s="111"/>
      <c r="CW1164" s="111"/>
      <c r="CX1164" s="111"/>
      <c r="CY1164" s="111"/>
      <c r="CZ1164" s="111"/>
      <c r="DA1164" s="111"/>
      <c r="DB1164" s="111"/>
      <c r="DC1164" s="111"/>
      <c r="DD1164" s="111"/>
      <c r="DE1164" s="111"/>
      <c r="DF1164" s="111"/>
      <c r="DG1164" s="111"/>
      <c r="DH1164" s="111"/>
      <c r="DI1164" s="111"/>
      <c r="DJ1164" s="111"/>
      <c r="DK1164" s="111"/>
      <c r="DL1164" s="111"/>
      <c r="DM1164" s="111"/>
      <c r="DN1164" s="111"/>
      <c r="DO1164" s="111"/>
      <c r="DP1164" s="111"/>
      <c r="DQ1164" s="111"/>
      <c r="DR1164" s="111"/>
      <c r="DS1164" s="111"/>
      <c r="DT1164" s="111"/>
      <c r="DU1164" s="111"/>
      <c r="DV1164" s="111"/>
      <c r="DW1164" s="111"/>
      <c r="DX1164" s="111"/>
      <c r="DY1164" s="111"/>
      <c r="DZ1164" s="111"/>
      <c r="EA1164" s="111"/>
      <c r="EB1164" s="111"/>
      <c r="EC1164" s="111"/>
      <c r="ED1164" s="111"/>
      <c r="EE1164" s="111"/>
      <c r="EF1164" s="111"/>
      <c r="EG1164" s="111"/>
      <c r="EH1164" s="111"/>
      <c r="EI1164" s="111"/>
      <c r="EJ1164" s="111"/>
      <c r="EK1164" s="111"/>
      <c r="EL1164" s="111"/>
      <c r="EM1164" s="111"/>
      <c r="EN1164" s="111"/>
      <c r="EO1164" s="111"/>
      <c r="EP1164" s="111"/>
      <c r="EQ1164" s="111"/>
      <c r="ER1164" s="111"/>
      <c r="ES1164" s="111"/>
      <c r="ET1164" s="111"/>
      <c r="EU1164" s="111"/>
      <c r="EV1164" s="111"/>
      <c r="EW1164" s="111"/>
      <c r="EX1164" s="111"/>
      <c r="EY1164" s="111"/>
      <c r="EZ1164" s="111"/>
      <c r="FA1164" s="111"/>
      <c r="FB1164" s="111"/>
      <c r="FC1164" s="111"/>
      <c r="FD1164" s="111"/>
      <c r="FE1164" s="111"/>
      <c r="FF1164" s="111"/>
      <c r="FG1164" s="111"/>
      <c r="FH1164" s="111"/>
      <c r="FI1164" s="111"/>
      <c r="FJ1164" s="111"/>
      <c r="FK1164" s="111"/>
      <c r="FL1164" s="111"/>
    </row>
    <row r="1165" spans="1:168" s="112" customFormat="1" ht="15.6" customHeight="1" x14ac:dyDescent="0.4">
      <c r="A1165" s="173">
        <v>148</v>
      </c>
      <c r="B1165" s="2" t="s">
        <v>1266</v>
      </c>
      <c r="C1165" s="1" t="s">
        <v>34</v>
      </c>
      <c r="D1165" s="1" t="s">
        <v>1079</v>
      </c>
      <c r="E1165" s="1" t="s">
        <v>1118</v>
      </c>
      <c r="F1165" s="1" t="s">
        <v>32</v>
      </c>
      <c r="G1165" s="3">
        <v>15000</v>
      </c>
      <c r="H1165" s="56">
        <v>0</v>
      </c>
      <c r="I1165" s="5">
        <v>25</v>
      </c>
      <c r="J1165" s="5">
        <f t="shared" si="325"/>
        <v>430.5</v>
      </c>
      <c r="K1165" s="53">
        <f t="shared" si="326"/>
        <v>1065</v>
      </c>
      <c r="L1165" s="53">
        <f t="shared" si="333"/>
        <v>172.5</v>
      </c>
      <c r="M1165" s="5">
        <f t="shared" si="327"/>
        <v>456</v>
      </c>
      <c r="N1165" s="53">
        <f t="shared" si="328"/>
        <v>1063.5</v>
      </c>
      <c r="O1165" s="6">
        <v>0</v>
      </c>
      <c r="P1165" s="5">
        <f t="shared" si="329"/>
        <v>3187.5</v>
      </c>
      <c r="Q1165" s="5">
        <f t="shared" si="330"/>
        <v>911.5</v>
      </c>
      <c r="R1165" s="5">
        <f t="shared" si="331"/>
        <v>2301</v>
      </c>
      <c r="S1165" s="55">
        <f t="shared" si="332"/>
        <v>14088.5</v>
      </c>
      <c r="T1165" s="1">
        <v>111</v>
      </c>
      <c r="U1165" s="111"/>
      <c r="V1165" s="111"/>
      <c r="W1165" s="111"/>
      <c r="X1165" s="111"/>
      <c r="Y1165" s="111"/>
      <c r="Z1165" s="111"/>
      <c r="AA1165" s="111"/>
      <c r="AB1165" s="111"/>
      <c r="AC1165" s="111"/>
      <c r="AD1165" s="111"/>
      <c r="AE1165" s="111"/>
      <c r="AF1165" s="111"/>
      <c r="AG1165" s="111"/>
      <c r="AH1165" s="111"/>
      <c r="AI1165" s="111"/>
      <c r="AJ1165" s="111"/>
      <c r="AK1165" s="111"/>
      <c r="AL1165" s="111"/>
      <c r="AM1165" s="111"/>
      <c r="AN1165" s="111"/>
      <c r="AO1165" s="111"/>
      <c r="AP1165" s="111"/>
      <c r="AQ1165" s="111"/>
      <c r="AR1165" s="111"/>
      <c r="AS1165" s="111"/>
      <c r="AT1165" s="111"/>
      <c r="AU1165" s="111"/>
      <c r="AV1165" s="111"/>
      <c r="AW1165" s="111"/>
      <c r="AX1165" s="111"/>
      <c r="AY1165" s="111"/>
      <c r="AZ1165" s="111"/>
      <c r="BA1165" s="111"/>
      <c r="BB1165" s="111"/>
      <c r="BC1165" s="111"/>
      <c r="BD1165" s="111"/>
      <c r="BE1165" s="111"/>
      <c r="BF1165" s="111"/>
      <c r="BG1165" s="111"/>
      <c r="BH1165" s="111"/>
      <c r="BI1165" s="111"/>
      <c r="BJ1165" s="111"/>
      <c r="BK1165" s="111"/>
      <c r="BL1165" s="111"/>
      <c r="BM1165" s="111"/>
      <c r="BN1165" s="111"/>
      <c r="BO1165" s="111"/>
      <c r="BP1165" s="111"/>
      <c r="BQ1165" s="111"/>
      <c r="BR1165" s="111"/>
      <c r="BS1165" s="111"/>
      <c r="BT1165" s="111"/>
      <c r="BU1165" s="111"/>
      <c r="BV1165" s="111"/>
      <c r="BW1165" s="111"/>
      <c r="BX1165" s="111"/>
      <c r="BY1165" s="111"/>
      <c r="BZ1165" s="111"/>
      <c r="CA1165" s="111"/>
      <c r="CB1165" s="111"/>
      <c r="CC1165" s="111"/>
      <c r="CD1165" s="111"/>
      <c r="CE1165" s="111"/>
      <c r="CF1165" s="111"/>
      <c r="CG1165" s="111"/>
      <c r="CH1165" s="111"/>
      <c r="CI1165" s="111"/>
      <c r="CJ1165" s="111"/>
      <c r="CK1165" s="111"/>
      <c r="CL1165" s="111"/>
      <c r="CM1165" s="111"/>
      <c r="CN1165" s="111"/>
      <c r="CO1165" s="111"/>
      <c r="CP1165" s="111"/>
      <c r="CQ1165" s="111"/>
      <c r="CR1165" s="111"/>
      <c r="CS1165" s="111"/>
      <c r="CT1165" s="111"/>
      <c r="CU1165" s="111"/>
      <c r="CV1165" s="111"/>
      <c r="CW1165" s="111"/>
      <c r="CX1165" s="111"/>
      <c r="CY1165" s="111"/>
      <c r="CZ1165" s="111"/>
      <c r="DA1165" s="111"/>
      <c r="DB1165" s="111"/>
      <c r="DC1165" s="111"/>
      <c r="DD1165" s="111"/>
      <c r="DE1165" s="111"/>
      <c r="DF1165" s="111"/>
      <c r="DG1165" s="111"/>
      <c r="DH1165" s="111"/>
      <c r="DI1165" s="111"/>
      <c r="DJ1165" s="111"/>
      <c r="DK1165" s="111"/>
      <c r="DL1165" s="111"/>
      <c r="DM1165" s="111"/>
      <c r="DN1165" s="111"/>
      <c r="DO1165" s="111"/>
      <c r="DP1165" s="111"/>
      <c r="DQ1165" s="111"/>
      <c r="DR1165" s="111"/>
      <c r="DS1165" s="111"/>
      <c r="DT1165" s="111"/>
      <c r="DU1165" s="111"/>
      <c r="DV1165" s="111"/>
      <c r="DW1165" s="111"/>
      <c r="DX1165" s="111"/>
      <c r="DY1165" s="111"/>
      <c r="DZ1165" s="111"/>
      <c r="EA1165" s="111"/>
      <c r="EB1165" s="111"/>
      <c r="EC1165" s="111"/>
      <c r="ED1165" s="111"/>
      <c r="EE1165" s="111"/>
      <c r="EF1165" s="111"/>
      <c r="EG1165" s="111"/>
      <c r="EH1165" s="111"/>
      <c r="EI1165" s="111"/>
      <c r="EJ1165" s="111"/>
      <c r="EK1165" s="111"/>
      <c r="EL1165" s="111"/>
      <c r="EM1165" s="111"/>
      <c r="EN1165" s="111"/>
      <c r="EO1165" s="111"/>
      <c r="EP1165" s="111"/>
      <c r="EQ1165" s="111"/>
      <c r="ER1165" s="111"/>
      <c r="ES1165" s="111"/>
      <c r="ET1165" s="111"/>
      <c r="EU1165" s="111"/>
      <c r="EV1165" s="111"/>
      <c r="EW1165" s="111"/>
      <c r="EX1165" s="111"/>
      <c r="EY1165" s="111"/>
      <c r="EZ1165" s="111"/>
      <c r="FA1165" s="111"/>
      <c r="FB1165" s="111"/>
      <c r="FC1165" s="111"/>
      <c r="FD1165" s="111"/>
      <c r="FE1165" s="111"/>
      <c r="FF1165" s="111"/>
      <c r="FG1165" s="111"/>
      <c r="FH1165" s="111"/>
      <c r="FI1165" s="111"/>
      <c r="FJ1165" s="111"/>
      <c r="FK1165" s="111"/>
      <c r="FL1165" s="111"/>
    </row>
    <row r="1166" spans="1:168" s="112" customFormat="1" ht="15.6" customHeight="1" x14ac:dyDescent="0.4">
      <c r="A1166" s="173">
        <v>149</v>
      </c>
      <c r="B1166" s="133" t="s">
        <v>1267</v>
      </c>
      <c r="C1166" s="1" t="s">
        <v>34</v>
      </c>
      <c r="D1166" s="1" t="s">
        <v>1079</v>
      </c>
      <c r="E1166" s="1" t="s">
        <v>1118</v>
      </c>
      <c r="F1166" s="1" t="s">
        <v>32</v>
      </c>
      <c r="G1166" s="3">
        <v>15000</v>
      </c>
      <c r="H1166" s="56">
        <v>0</v>
      </c>
      <c r="I1166" s="5">
        <v>25</v>
      </c>
      <c r="J1166" s="5">
        <f t="shared" si="325"/>
        <v>430.5</v>
      </c>
      <c r="K1166" s="53">
        <f t="shared" si="326"/>
        <v>1065</v>
      </c>
      <c r="L1166" s="53">
        <f t="shared" si="333"/>
        <v>172.5</v>
      </c>
      <c r="M1166" s="5">
        <f t="shared" si="327"/>
        <v>456</v>
      </c>
      <c r="N1166" s="53">
        <f t="shared" si="328"/>
        <v>1063.5</v>
      </c>
      <c r="O1166" s="6">
        <v>0</v>
      </c>
      <c r="P1166" s="5">
        <f t="shared" si="329"/>
        <v>3187.5</v>
      </c>
      <c r="Q1166" s="5">
        <f t="shared" si="330"/>
        <v>911.5</v>
      </c>
      <c r="R1166" s="5">
        <f t="shared" si="331"/>
        <v>2301</v>
      </c>
      <c r="S1166" s="55">
        <f t="shared" si="332"/>
        <v>14088.5</v>
      </c>
      <c r="T1166" s="1">
        <v>111</v>
      </c>
      <c r="U1166" s="111"/>
      <c r="V1166" s="111"/>
      <c r="W1166" s="111"/>
      <c r="X1166" s="111"/>
      <c r="Y1166" s="111"/>
      <c r="Z1166" s="111"/>
      <c r="AA1166" s="111"/>
      <c r="AB1166" s="111"/>
      <c r="AC1166" s="111"/>
      <c r="AD1166" s="111"/>
      <c r="AE1166" s="111"/>
      <c r="AF1166" s="111"/>
      <c r="AG1166" s="111"/>
      <c r="AH1166" s="111"/>
      <c r="AI1166" s="111"/>
      <c r="AJ1166" s="111"/>
      <c r="AK1166" s="111"/>
      <c r="AL1166" s="111"/>
      <c r="AM1166" s="111"/>
      <c r="AN1166" s="111"/>
      <c r="AO1166" s="111"/>
      <c r="AP1166" s="111"/>
      <c r="AQ1166" s="111"/>
      <c r="AR1166" s="111"/>
      <c r="AS1166" s="111"/>
      <c r="AT1166" s="111"/>
      <c r="AU1166" s="111"/>
      <c r="AV1166" s="111"/>
      <c r="AW1166" s="111"/>
      <c r="AX1166" s="111"/>
      <c r="AY1166" s="111"/>
      <c r="AZ1166" s="111"/>
      <c r="BA1166" s="111"/>
      <c r="BB1166" s="111"/>
      <c r="BC1166" s="111"/>
      <c r="BD1166" s="111"/>
      <c r="BE1166" s="111"/>
      <c r="BF1166" s="111"/>
      <c r="BG1166" s="111"/>
      <c r="BH1166" s="111"/>
      <c r="BI1166" s="111"/>
      <c r="BJ1166" s="111"/>
      <c r="BK1166" s="111"/>
      <c r="BL1166" s="111"/>
      <c r="BM1166" s="111"/>
      <c r="BN1166" s="111"/>
      <c r="BO1166" s="111"/>
      <c r="BP1166" s="111"/>
      <c r="BQ1166" s="111"/>
      <c r="BR1166" s="111"/>
      <c r="BS1166" s="111"/>
      <c r="BT1166" s="111"/>
      <c r="BU1166" s="111"/>
      <c r="BV1166" s="111"/>
      <c r="BW1166" s="111"/>
      <c r="BX1166" s="111"/>
      <c r="BY1166" s="111"/>
      <c r="BZ1166" s="111"/>
      <c r="CA1166" s="111"/>
      <c r="CB1166" s="111"/>
      <c r="CC1166" s="111"/>
      <c r="CD1166" s="111"/>
      <c r="CE1166" s="111"/>
      <c r="CF1166" s="111"/>
      <c r="CG1166" s="111"/>
      <c r="CH1166" s="111"/>
      <c r="CI1166" s="111"/>
      <c r="CJ1166" s="111"/>
      <c r="CK1166" s="111"/>
      <c r="CL1166" s="111"/>
      <c r="CM1166" s="111"/>
      <c r="CN1166" s="111"/>
      <c r="CO1166" s="111"/>
      <c r="CP1166" s="111"/>
      <c r="CQ1166" s="111"/>
      <c r="CR1166" s="111"/>
      <c r="CS1166" s="111"/>
      <c r="CT1166" s="111"/>
      <c r="CU1166" s="111"/>
      <c r="CV1166" s="111"/>
      <c r="CW1166" s="111"/>
      <c r="CX1166" s="111"/>
      <c r="CY1166" s="111"/>
      <c r="CZ1166" s="111"/>
      <c r="DA1166" s="111"/>
      <c r="DB1166" s="111"/>
      <c r="DC1166" s="111"/>
      <c r="DD1166" s="111"/>
      <c r="DE1166" s="111"/>
      <c r="DF1166" s="111"/>
      <c r="DG1166" s="111"/>
      <c r="DH1166" s="111"/>
      <c r="DI1166" s="111"/>
      <c r="DJ1166" s="111"/>
      <c r="DK1166" s="111"/>
      <c r="DL1166" s="111"/>
      <c r="DM1166" s="111"/>
      <c r="DN1166" s="111"/>
      <c r="DO1166" s="111"/>
      <c r="DP1166" s="111"/>
      <c r="DQ1166" s="111"/>
      <c r="DR1166" s="111"/>
      <c r="DS1166" s="111"/>
      <c r="DT1166" s="111"/>
      <c r="DU1166" s="111"/>
      <c r="DV1166" s="111"/>
      <c r="DW1166" s="111"/>
      <c r="DX1166" s="111"/>
      <c r="DY1166" s="111"/>
      <c r="DZ1166" s="111"/>
      <c r="EA1166" s="111"/>
      <c r="EB1166" s="111"/>
      <c r="EC1166" s="111"/>
      <c r="ED1166" s="111"/>
      <c r="EE1166" s="111"/>
      <c r="EF1166" s="111"/>
      <c r="EG1166" s="111"/>
      <c r="EH1166" s="111"/>
      <c r="EI1166" s="111"/>
      <c r="EJ1166" s="111"/>
      <c r="EK1166" s="111"/>
      <c r="EL1166" s="111"/>
      <c r="EM1166" s="111"/>
      <c r="EN1166" s="111"/>
      <c r="EO1166" s="111"/>
      <c r="EP1166" s="111"/>
      <c r="EQ1166" s="111"/>
      <c r="ER1166" s="111"/>
      <c r="ES1166" s="111"/>
      <c r="ET1166" s="111"/>
      <c r="EU1166" s="111"/>
      <c r="EV1166" s="111"/>
      <c r="EW1166" s="111"/>
      <c r="EX1166" s="111"/>
      <c r="EY1166" s="111"/>
      <c r="EZ1166" s="111"/>
      <c r="FA1166" s="111"/>
      <c r="FB1166" s="111"/>
      <c r="FC1166" s="111"/>
      <c r="FD1166" s="111"/>
      <c r="FE1166" s="111"/>
      <c r="FF1166" s="111"/>
      <c r="FG1166" s="111"/>
      <c r="FH1166" s="111"/>
      <c r="FI1166" s="111"/>
      <c r="FJ1166" s="111"/>
      <c r="FK1166" s="111"/>
      <c r="FL1166" s="111"/>
    </row>
    <row r="1167" spans="1:168" s="112" customFormat="1" ht="15.6" customHeight="1" x14ac:dyDescent="0.4">
      <c r="A1167" s="173">
        <v>150</v>
      </c>
      <c r="B1167" s="133" t="s">
        <v>1268</v>
      </c>
      <c r="C1167" s="1" t="s">
        <v>34</v>
      </c>
      <c r="D1167" s="1" t="s">
        <v>1079</v>
      </c>
      <c r="E1167" s="1" t="s">
        <v>1118</v>
      </c>
      <c r="F1167" s="1" t="s">
        <v>32</v>
      </c>
      <c r="G1167" s="3">
        <v>15000</v>
      </c>
      <c r="H1167" s="56">
        <v>0</v>
      </c>
      <c r="I1167" s="5">
        <v>25</v>
      </c>
      <c r="J1167" s="5">
        <f t="shared" si="325"/>
        <v>430.5</v>
      </c>
      <c r="K1167" s="53">
        <f t="shared" si="326"/>
        <v>1065</v>
      </c>
      <c r="L1167" s="53">
        <f t="shared" si="333"/>
        <v>172.5</v>
      </c>
      <c r="M1167" s="5">
        <f t="shared" si="327"/>
        <v>456</v>
      </c>
      <c r="N1167" s="53">
        <f t="shared" si="328"/>
        <v>1063.5</v>
      </c>
      <c r="O1167" s="6">
        <v>0</v>
      </c>
      <c r="P1167" s="5">
        <f t="shared" si="329"/>
        <v>3187.5</v>
      </c>
      <c r="Q1167" s="5">
        <f t="shared" si="330"/>
        <v>911.5</v>
      </c>
      <c r="R1167" s="5">
        <f t="shared" si="331"/>
        <v>2301</v>
      </c>
      <c r="S1167" s="55">
        <f t="shared" si="332"/>
        <v>14088.5</v>
      </c>
      <c r="T1167" s="1">
        <v>111</v>
      </c>
      <c r="U1167" s="111"/>
      <c r="V1167" s="111"/>
      <c r="W1167" s="111"/>
      <c r="X1167" s="111"/>
      <c r="Y1167" s="111"/>
      <c r="Z1167" s="111"/>
      <c r="AA1167" s="111"/>
      <c r="AB1167" s="111"/>
      <c r="AC1167" s="111"/>
      <c r="AD1167" s="111"/>
      <c r="AE1167" s="111"/>
      <c r="AF1167" s="111"/>
      <c r="AG1167" s="111"/>
      <c r="AH1167" s="111"/>
      <c r="AI1167" s="111"/>
      <c r="AJ1167" s="111"/>
      <c r="AK1167" s="111"/>
      <c r="AL1167" s="111"/>
      <c r="AM1167" s="111"/>
      <c r="AN1167" s="111"/>
      <c r="AO1167" s="111"/>
      <c r="AP1167" s="111"/>
      <c r="AQ1167" s="111"/>
      <c r="AR1167" s="111"/>
      <c r="AS1167" s="111"/>
      <c r="AT1167" s="111"/>
      <c r="AU1167" s="111"/>
      <c r="AV1167" s="111"/>
      <c r="AW1167" s="111"/>
      <c r="AX1167" s="111"/>
      <c r="AY1167" s="111"/>
      <c r="AZ1167" s="111"/>
      <c r="BA1167" s="111"/>
      <c r="BB1167" s="111"/>
      <c r="BC1167" s="111"/>
      <c r="BD1167" s="111"/>
      <c r="BE1167" s="111"/>
      <c r="BF1167" s="111"/>
      <c r="BG1167" s="111"/>
      <c r="BH1167" s="111"/>
      <c r="BI1167" s="111"/>
      <c r="BJ1167" s="111"/>
      <c r="BK1167" s="111"/>
      <c r="BL1167" s="111"/>
      <c r="BM1167" s="111"/>
      <c r="BN1167" s="111"/>
      <c r="BO1167" s="111"/>
      <c r="BP1167" s="111"/>
      <c r="BQ1167" s="111"/>
      <c r="BR1167" s="111"/>
      <c r="BS1167" s="111"/>
      <c r="BT1167" s="111"/>
      <c r="BU1167" s="111"/>
      <c r="BV1167" s="111"/>
      <c r="BW1167" s="111"/>
      <c r="BX1167" s="111"/>
      <c r="BY1167" s="111"/>
      <c r="BZ1167" s="111"/>
      <c r="CA1167" s="111"/>
      <c r="CB1167" s="111"/>
      <c r="CC1167" s="111"/>
      <c r="CD1167" s="111"/>
      <c r="CE1167" s="111"/>
      <c r="CF1167" s="111"/>
      <c r="CG1167" s="111"/>
      <c r="CH1167" s="111"/>
      <c r="CI1167" s="111"/>
      <c r="CJ1167" s="111"/>
      <c r="CK1167" s="111"/>
      <c r="CL1167" s="111"/>
      <c r="CM1167" s="111"/>
      <c r="CN1167" s="111"/>
      <c r="CO1167" s="111"/>
      <c r="CP1167" s="111"/>
      <c r="CQ1167" s="111"/>
      <c r="CR1167" s="111"/>
      <c r="CS1167" s="111"/>
      <c r="CT1167" s="111"/>
      <c r="CU1167" s="111"/>
      <c r="CV1167" s="111"/>
      <c r="CW1167" s="111"/>
      <c r="CX1167" s="111"/>
      <c r="CY1167" s="111"/>
      <c r="CZ1167" s="111"/>
      <c r="DA1167" s="111"/>
      <c r="DB1167" s="111"/>
      <c r="DC1167" s="111"/>
      <c r="DD1167" s="111"/>
      <c r="DE1167" s="111"/>
      <c r="DF1167" s="111"/>
      <c r="DG1167" s="111"/>
      <c r="DH1167" s="111"/>
      <c r="DI1167" s="111"/>
      <c r="DJ1167" s="111"/>
      <c r="DK1167" s="111"/>
      <c r="DL1167" s="111"/>
      <c r="DM1167" s="111"/>
      <c r="DN1167" s="111"/>
      <c r="DO1167" s="111"/>
      <c r="DP1167" s="111"/>
      <c r="DQ1167" s="111"/>
      <c r="DR1167" s="111"/>
      <c r="DS1167" s="111"/>
      <c r="DT1167" s="111"/>
      <c r="DU1167" s="111"/>
      <c r="DV1167" s="111"/>
      <c r="DW1167" s="111"/>
      <c r="DX1167" s="111"/>
      <c r="DY1167" s="111"/>
      <c r="DZ1167" s="111"/>
      <c r="EA1167" s="111"/>
      <c r="EB1167" s="111"/>
      <c r="EC1167" s="111"/>
      <c r="ED1167" s="111"/>
      <c r="EE1167" s="111"/>
      <c r="EF1167" s="111"/>
      <c r="EG1167" s="111"/>
      <c r="EH1167" s="111"/>
      <c r="EI1167" s="111"/>
      <c r="EJ1167" s="111"/>
      <c r="EK1167" s="111"/>
      <c r="EL1167" s="111"/>
      <c r="EM1167" s="111"/>
      <c r="EN1167" s="111"/>
      <c r="EO1167" s="111"/>
      <c r="EP1167" s="111"/>
      <c r="EQ1167" s="111"/>
      <c r="ER1167" s="111"/>
      <c r="ES1167" s="111"/>
      <c r="ET1167" s="111"/>
      <c r="EU1167" s="111"/>
      <c r="EV1167" s="111"/>
      <c r="EW1167" s="111"/>
      <c r="EX1167" s="111"/>
      <c r="EY1167" s="111"/>
      <c r="EZ1167" s="111"/>
      <c r="FA1167" s="111"/>
      <c r="FB1167" s="111"/>
      <c r="FC1167" s="111"/>
      <c r="FD1167" s="111"/>
      <c r="FE1167" s="111"/>
      <c r="FF1167" s="111"/>
      <c r="FG1167" s="111"/>
      <c r="FH1167" s="111"/>
      <c r="FI1167" s="111"/>
      <c r="FJ1167" s="111"/>
      <c r="FK1167" s="111"/>
      <c r="FL1167" s="111"/>
    </row>
    <row r="1168" spans="1:168" s="112" customFormat="1" ht="15.6" customHeight="1" x14ac:dyDescent="0.4">
      <c r="A1168" s="173">
        <v>151</v>
      </c>
      <c r="B1168" s="133" t="s">
        <v>1269</v>
      </c>
      <c r="C1168" s="1" t="s">
        <v>34</v>
      </c>
      <c r="D1168" s="1" t="s">
        <v>1079</v>
      </c>
      <c r="E1168" s="1" t="s">
        <v>1118</v>
      </c>
      <c r="F1168" s="1" t="s">
        <v>32</v>
      </c>
      <c r="G1168" s="3">
        <v>15000</v>
      </c>
      <c r="H1168" s="56">
        <v>0</v>
      </c>
      <c r="I1168" s="5">
        <v>25</v>
      </c>
      <c r="J1168" s="5">
        <f t="shared" si="325"/>
        <v>430.5</v>
      </c>
      <c r="K1168" s="53">
        <f t="shared" si="326"/>
        <v>1065</v>
      </c>
      <c r="L1168" s="53">
        <f t="shared" si="333"/>
        <v>172.5</v>
      </c>
      <c r="M1168" s="5">
        <f t="shared" si="327"/>
        <v>456</v>
      </c>
      <c r="N1168" s="53">
        <f t="shared" si="328"/>
        <v>1063.5</v>
      </c>
      <c r="O1168" s="6">
        <v>0</v>
      </c>
      <c r="P1168" s="5">
        <f t="shared" si="329"/>
        <v>3187.5</v>
      </c>
      <c r="Q1168" s="5">
        <f t="shared" si="330"/>
        <v>911.5</v>
      </c>
      <c r="R1168" s="5">
        <f t="shared" si="331"/>
        <v>2301</v>
      </c>
      <c r="S1168" s="55">
        <f t="shared" si="332"/>
        <v>14088.5</v>
      </c>
      <c r="T1168" s="1">
        <v>111</v>
      </c>
      <c r="U1168" s="111"/>
      <c r="V1168" s="111"/>
      <c r="W1168" s="111"/>
      <c r="X1168" s="111"/>
      <c r="Y1168" s="111"/>
      <c r="Z1168" s="111"/>
      <c r="AA1168" s="111"/>
      <c r="AB1168" s="111"/>
      <c r="AC1168" s="111"/>
      <c r="AD1168" s="111"/>
      <c r="AE1168" s="111"/>
      <c r="AF1168" s="111"/>
      <c r="AG1168" s="111"/>
      <c r="AH1168" s="111"/>
      <c r="AI1168" s="111"/>
      <c r="AJ1168" s="111"/>
      <c r="AK1168" s="111"/>
      <c r="AL1168" s="111"/>
      <c r="AM1168" s="111"/>
      <c r="AN1168" s="111"/>
      <c r="AO1168" s="111"/>
      <c r="AP1168" s="111"/>
      <c r="AQ1168" s="111"/>
      <c r="AR1168" s="111"/>
      <c r="AS1168" s="111"/>
      <c r="AT1168" s="111"/>
      <c r="AU1168" s="111"/>
      <c r="AV1168" s="111"/>
      <c r="AW1168" s="111"/>
      <c r="AX1168" s="111"/>
      <c r="AY1168" s="111"/>
      <c r="AZ1168" s="111"/>
      <c r="BA1168" s="111"/>
      <c r="BB1168" s="111"/>
      <c r="BC1168" s="111"/>
      <c r="BD1168" s="111"/>
      <c r="BE1168" s="111"/>
      <c r="BF1168" s="111"/>
      <c r="BG1168" s="111"/>
      <c r="BH1168" s="111"/>
      <c r="BI1168" s="111"/>
      <c r="BJ1168" s="111"/>
      <c r="BK1168" s="111"/>
      <c r="BL1168" s="111"/>
      <c r="BM1168" s="111"/>
      <c r="BN1168" s="111"/>
      <c r="BO1168" s="111"/>
      <c r="BP1168" s="111"/>
      <c r="BQ1168" s="111"/>
      <c r="BR1168" s="111"/>
      <c r="BS1168" s="111"/>
      <c r="BT1168" s="111"/>
      <c r="BU1168" s="111"/>
      <c r="BV1168" s="111"/>
      <c r="BW1168" s="111"/>
      <c r="BX1168" s="111"/>
      <c r="BY1168" s="111"/>
      <c r="BZ1168" s="111"/>
      <c r="CA1168" s="111"/>
      <c r="CB1168" s="111"/>
      <c r="CC1168" s="111"/>
      <c r="CD1168" s="111"/>
      <c r="CE1168" s="111"/>
      <c r="CF1168" s="111"/>
      <c r="CG1168" s="111"/>
      <c r="CH1168" s="111"/>
      <c r="CI1168" s="111"/>
      <c r="CJ1168" s="111"/>
      <c r="CK1168" s="111"/>
      <c r="CL1168" s="111"/>
      <c r="CM1168" s="111"/>
      <c r="CN1168" s="111"/>
      <c r="CO1168" s="111"/>
      <c r="CP1168" s="111"/>
      <c r="CQ1168" s="111"/>
      <c r="CR1168" s="111"/>
      <c r="CS1168" s="111"/>
      <c r="CT1168" s="111"/>
      <c r="CU1168" s="111"/>
      <c r="CV1168" s="111"/>
      <c r="CW1168" s="111"/>
      <c r="CX1168" s="111"/>
      <c r="CY1168" s="111"/>
      <c r="CZ1168" s="111"/>
      <c r="DA1168" s="111"/>
      <c r="DB1168" s="111"/>
      <c r="DC1168" s="111"/>
      <c r="DD1168" s="111"/>
      <c r="DE1168" s="111"/>
      <c r="DF1168" s="111"/>
      <c r="DG1168" s="111"/>
      <c r="DH1168" s="111"/>
      <c r="DI1168" s="111"/>
      <c r="DJ1168" s="111"/>
      <c r="DK1168" s="111"/>
      <c r="DL1168" s="111"/>
      <c r="DM1168" s="111"/>
      <c r="DN1168" s="111"/>
      <c r="DO1168" s="111"/>
      <c r="DP1168" s="111"/>
      <c r="DQ1168" s="111"/>
      <c r="DR1168" s="111"/>
      <c r="DS1168" s="111"/>
      <c r="DT1168" s="111"/>
      <c r="DU1168" s="111"/>
      <c r="DV1168" s="111"/>
      <c r="DW1168" s="111"/>
      <c r="DX1168" s="111"/>
      <c r="DY1168" s="111"/>
      <c r="DZ1168" s="111"/>
      <c r="EA1168" s="111"/>
      <c r="EB1168" s="111"/>
      <c r="EC1168" s="111"/>
      <c r="ED1168" s="111"/>
      <c r="EE1168" s="111"/>
      <c r="EF1168" s="111"/>
      <c r="EG1168" s="111"/>
      <c r="EH1168" s="111"/>
      <c r="EI1168" s="111"/>
      <c r="EJ1168" s="111"/>
      <c r="EK1168" s="111"/>
      <c r="EL1168" s="111"/>
      <c r="EM1168" s="111"/>
      <c r="EN1168" s="111"/>
      <c r="EO1168" s="111"/>
      <c r="EP1168" s="111"/>
      <c r="EQ1168" s="111"/>
      <c r="ER1168" s="111"/>
      <c r="ES1168" s="111"/>
      <c r="ET1168" s="111"/>
      <c r="EU1168" s="111"/>
      <c r="EV1168" s="111"/>
      <c r="EW1168" s="111"/>
      <c r="EX1168" s="111"/>
      <c r="EY1168" s="111"/>
      <c r="EZ1168" s="111"/>
      <c r="FA1168" s="111"/>
      <c r="FB1168" s="111"/>
      <c r="FC1168" s="111"/>
      <c r="FD1168" s="111"/>
      <c r="FE1168" s="111"/>
      <c r="FF1168" s="111"/>
      <c r="FG1168" s="111"/>
      <c r="FH1168" s="111"/>
      <c r="FI1168" s="111"/>
      <c r="FJ1168" s="111"/>
      <c r="FK1168" s="111"/>
      <c r="FL1168" s="111"/>
    </row>
    <row r="1169" spans="1:168" s="112" customFormat="1" ht="15.6" customHeight="1" x14ac:dyDescent="0.4">
      <c r="A1169" s="173">
        <v>152</v>
      </c>
      <c r="B1169" s="133" t="s">
        <v>1270</v>
      </c>
      <c r="C1169" s="1" t="s">
        <v>34</v>
      </c>
      <c r="D1169" s="1" t="s">
        <v>1079</v>
      </c>
      <c r="E1169" s="1" t="s">
        <v>1118</v>
      </c>
      <c r="F1169" s="1" t="s">
        <v>32</v>
      </c>
      <c r="G1169" s="3">
        <v>15000</v>
      </c>
      <c r="H1169" s="56">
        <v>0</v>
      </c>
      <c r="I1169" s="5">
        <v>25</v>
      </c>
      <c r="J1169" s="5">
        <f t="shared" si="325"/>
        <v>430.5</v>
      </c>
      <c r="K1169" s="53">
        <f t="shared" si="326"/>
        <v>1065</v>
      </c>
      <c r="L1169" s="53">
        <f t="shared" si="333"/>
        <v>172.5</v>
      </c>
      <c r="M1169" s="5">
        <f t="shared" si="327"/>
        <v>456</v>
      </c>
      <c r="N1169" s="53">
        <f t="shared" si="328"/>
        <v>1063.5</v>
      </c>
      <c r="O1169" s="6">
        <v>0</v>
      </c>
      <c r="P1169" s="5">
        <f t="shared" si="329"/>
        <v>3187.5</v>
      </c>
      <c r="Q1169" s="5">
        <f t="shared" si="330"/>
        <v>911.5</v>
      </c>
      <c r="R1169" s="5">
        <f t="shared" si="331"/>
        <v>2301</v>
      </c>
      <c r="S1169" s="55">
        <f t="shared" si="332"/>
        <v>14088.5</v>
      </c>
      <c r="T1169" s="1">
        <v>111</v>
      </c>
      <c r="U1169" s="111"/>
      <c r="V1169" s="111"/>
      <c r="W1169" s="111"/>
      <c r="X1169" s="111"/>
      <c r="Y1169" s="111"/>
      <c r="Z1169" s="111"/>
      <c r="AA1169" s="111"/>
      <c r="AB1169" s="111"/>
      <c r="AC1169" s="111"/>
      <c r="AD1169" s="111"/>
      <c r="AE1169" s="111"/>
      <c r="AF1169" s="111"/>
      <c r="AG1169" s="111"/>
      <c r="AH1169" s="111"/>
      <c r="AI1169" s="111"/>
      <c r="AJ1169" s="111"/>
      <c r="AK1169" s="111"/>
      <c r="AL1169" s="111"/>
      <c r="AM1169" s="111"/>
      <c r="AN1169" s="111"/>
      <c r="AO1169" s="111"/>
      <c r="AP1169" s="111"/>
      <c r="AQ1169" s="111"/>
      <c r="AR1169" s="111"/>
      <c r="AS1169" s="111"/>
      <c r="AT1169" s="111"/>
      <c r="AU1169" s="111"/>
      <c r="AV1169" s="111"/>
      <c r="AW1169" s="111"/>
      <c r="AX1169" s="111"/>
      <c r="AY1169" s="111"/>
      <c r="AZ1169" s="111"/>
      <c r="BA1169" s="111"/>
      <c r="BB1169" s="111"/>
      <c r="BC1169" s="111"/>
      <c r="BD1169" s="111"/>
      <c r="BE1169" s="111"/>
      <c r="BF1169" s="111"/>
      <c r="BG1169" s="111"/>
      <c r="BH1169" s="111"/>
      <c r="BI1169" s="111"/>
      <c r="BJ1169" s="111"/>
      <c r="BK1169" s="111"/>
      <c r="BL1169" s="111"/>
      <c r="BM1169" s="111"/>
      <c r="BN1169" s="111"/>
      <c r="BO1169" s="111"/>
      <c r="BP1169" s="111"/>
      <c r="BQ1169" s="111"/>
      <c r="BR1169" s="111"/>
      <c r="BS1169" s="111"/>
      <c r="BT1169" s="111"/>
      <c r="BU1169" s="111"/>
      <c r="BV1169" s="111"/>
      <c r="BW1169" s="111"/>
      <c r="BX1169" s="111"/>
      <c r="BY1169" s="111"/>
      <c r="BZ1169" s="111"/>
      <c r="CA1169" s="111"/>
      <c r="CB1169" s="111"/>
      <c r="CC1169" s="111"/>
      <c r="CD1169" s="111"/>
      <c r="CE1169" s="111"/>
      <c r="CF1169" s="111"/>
      <c r="CG1169" s="111"/>
      <c r="CH1169" s="111"/>
      <c r="CI1169" s="111"/>
      <c r="CJ1169" s="111"/>
      <c r="CK1169" s="111"/>
      <c r="CL1169" s="111"/>
      <c r="CM1169" s="111"/>
      <c r="CN1169" s="111"/>
      <c r="CO1169" s="111"/>
      <c r="CP1169" s="111"/>
      <c r="CQ1169" s="111"/>
      <c r="CR1169" s="111"/>
      <c r="CS1169" s="111"/>
      <c r="CT1169" s="111"/>
      <c r="CU1169" s="111"/>
      <c r="CV1169" s="111"/>
      <c r="CW1169" s="111"/>
      <c r="CX1169" s="111"/>
      <c r="CY1169" s="111"/>
      <c r="CZ1169" s="111"/>
      <c r="DA1169" s="111"/>
      <c r="DB1169" s="111"/>
      <c r="DC1169" s="111"/>
      <c r="DD1169" s="111"/>
      <c r="DE1169" s="111"/>
      <c r="DF1169" s="111"/>
      <c r="DG1169" s="111"/>
      <c r="DH1169" s="111"/>
      <c r="DI1169" s="111"/>
      <c r="DJ1169" s="111"/>
      <c r="DK1169" s="111"/>
      <c r="DL1169" s="111"/>
      <c r="DM1169" s="111"/>
      <c r="DN1169" s="111"/>
      <c r="DO1169" s="111"/>
      <c r="DP1169" s="111"/>
      <c r="DQ1169" s="111"/>
      <c r="DR1169" s="111"/>
      <c r="DS1169" s="111"/>
      <c r="DT1169" s="111"/>
      <c r="DU1169" s="111"/>
      <c r="DV1169" s="111"/>
      <c r="DW1169" s="111"/>
      <c r="DX1169" s="111"/>
      <c r="DY1169" s="111"/>
      <c r="DZ1169" s="111"/>
      <c r="EA1169" s="111"/>
      <c r="EB1169" s="111"/>
      <c r="EC1169" s="111"/>
      <c r="ED1169" s="111"/>
      <c r="EE1169" s="111"/>
      <c r="EF1169" s="111"/>
      <c r="EG1169" s="111"/>
      <c r="EH1169" s="111"/>
      <c r="EI1169" s="111"/>
      <c r="EJ1169" s="111"/>
      <c r="EK1169" s="111"/>
      <c r="EL1169" s="111"/>
      <c r="EM1169" s="111"/>
      <c r="EN1169" s="111"/>
      <c r="EO1169" s="111"/>
      <c r="EP1169" s="111"/>
      <c r="EQ1169" s="111"/>
      <c r="ER1169" s="111"/>
      <c r="ES1169" s="111"/>
      <c r="ET1169" s="111"/>
      <c r="EU1169" s="111"/>
      <c r="EV1169" s="111"/>
      <c r="EW1169" s="111"/>
      <c r="EX1169" s="111"/>
      <c r="EY1169" s="111"/>
      <c r="EZ1169" s="111"/>
      <c r="FA1169" s="111"/>
      <c r="FB1169" s="111"/>
      <c r="FC1169" s="111"/>
      <c r="FD1169" s="111"/>
      <c r="FE1169" s="111"/>
      <c r="FF1169" s="111"/>
      <c r="FG1169" s="111"/>
      <c r="FH1169" s="111"/>
      <c r="FI1169" s="111"/>
      <c r="FJ1169" s="111"/>
      <c r="FK1169" s="111"/>
      <c r="FL1169" s="111"/>
    </row>
    <row r="1170" spans="1:168" s="112" customFormat="1" ht="15.6" customHeight="1" x14ac:dyDescent="0.4">
      <c r="A1170" s="173">
        <v>153</v>
      </c>
      <c r="B1170" s="2" t="s">
        <v>1271</v>
      </c>
      <c r="C1170" s="1" t="s">
        <v>34</v>
      </c>
      <c r="D1170" s="1" t="s">
        <v>1079</v>
      </c>
      <c r="E1170" s="1" t="s">
        <v>1118</v>
      </c>
      <c r="F1170" s="1" t="s">
        <v>32</v>
      </c>
      <c r="G1170" s="3">
        <v>15000</v>
      </c>
      <c r="H1170" s="56">
        <v>0</v>
      </c>
      <c r="I1170" s="5">
        <v>25</v>
      </c>
      <c r="J1170" s="5">
        <f t="shared" si="325"/>
        <v>430.5</v>
      </c>
      <c r="K1170" s="53">
        <f t="shared" si="326"/>
        <v>1065</v>
      </c>
      <c r="L1170" s="53">
        <f t="shared" si="333"/>
        <v>172.5</v>
      </c>
      <c r="M1170" s="5">
        <f t="shared" si="327"/>
        <v>456</v>
      </c>
      <c r="N1170" s="53">
        <f t="shared" si="328"/>
        <v>1063.5</v>
      </c>
      <c r="O1170" s="6">
        <v>0</v>
      </c>
      <c r="P1170" s="5">
        <f t="shared" si="329"/>
        <v>3187.5</v>
      </c>
      <c r="Q1170" s="5">
        <f t="shared" si="330"/>
        <v>911.5</v>
      </c>
      <c r="R1170" s="5">
        <f t="shared" si="331"/>
        <v>2301</v>
      </c>
      <c r="S1170" s="55">
        <f t="shared" si="332"/>
        <v>14088.5</v>
      </c>
      <c r="T1170" s="1">
        <v>111</v>
      </c>
      <c r="U1170" s="111"/>
      <c r="V1170" s="111"/>
      <c r="W1170" s="111"/>
      <c r="X1170" s="111"/>
      <c r="Y1170" s="111"/>
      <c r="Z1170" s="111"/>
      <c r="AA1170" s="111"/>
      <c r="AB1170" s="111"/>
      <c r="AC1170" s="111"/>
      <c r="AD1170" s="111"/>
      <c r="AE1170" s="111"/>
      <c r="AF1170" s="111"/>
      <c r="AG1170" s="111"/>
      <c r="AH1170" s="111"/>
      <c r="AI1170" s="111"/>
      <c r="AJ1170" s="111"/>
      <c r="AK1170" s="111"/>
      <c r="AL1170" s="111"/>
      <c r="AM1170" s="111"/>
      <c r="AN1170" s="111"/>
      <c r="AO1170" s="111"/>
      <c r="AP1170" s="111"/>
      <c r="AQ1170" s="111"/>
      <c r="AR1170" s="111"/>
      <c r="AS1170" s="111"/>
      <c r="AT1170" s="111"/>
      <c r="AU1170" s="111"/>
      <c r="AV1170" s="111"/>
      <c r="AW1170" s="111"/>
      <c r="AX1170" s="111"/>
      <c r="AY1170" s="111"/>
      <c r="AZ1170" s="111"/>
      <c r="BA1170" s="111"/>
      <c r="BB1170" s="111"/>
      <c r="BC1170" s="111"/>
      <c r="BD1170" s="111"/>
      <c r="BE1170" s="111"/>
      <c r="BF1170" s="111"/>
      <c r="BG1170" s="111"/>
      <c r="BH1170" s="111"/>
      <c r="BI1170" s="111"/>
      <c r="BJ1170" s="111"/>
      <c r="BK1170" s="111"/>
      <c r="BL1170" s="111"/>
      <c r="BM1170" s="111"/>
      <c r="BN1170" s="111"/>
      <c r="BO1170" s="111"/>
      <c r="BP1170" s="111"/>
      <c r="BQ1170" s="111"/>
      <c r="BR1170" s="111"/>
      <c r="BS1170" s="111"/>
      <c r="BT1170" s="111"/>
      <c r="BU1170" s="111"/>
      <c r="BV1170" s="111"/>
      <c r="BW1170" s="111"/>
      <c r="BX1170" s="111"/>
      <c r="BY1170" s="111"/>
      <c r="BZ1170" s="111"/>
      <c r="CA1170" s="111"/>
      <c r="CB1170" s="111"/>
      <c r="CC1170" s="111"/>
      <c r="CD1170" s="111"/>
      <c r="CE1170" s="111"/>
      <c r="CF1170" s="111"/>
      <c r="CG1170" s="111"/>
      <c r="CH1170" s="111"/>
      <c r="CI1170" s="111"/>
      <c r="CJ1170" s="111"/>
      <c r="CK1170" s="111"/>
      <c r="CL1170" s="111"/>
      <c r="CM1170" s="111"/>
      <c r="CN1170" s="111"/>
      <c r="CO1170" s="111"/>
      <c r="CP1170" s="111"/>
      <c r="CQ1170" s="111"/>
      <c r="CR1170" s="111"/>
      <c r="CS1170" s="111"/>
      <c r="CT1170" s="111"/>
      <c r="CU1170" s="111"/>
      <c r="CV1170" s="111"/>
      <c r="CW1170" s="111"/>
      <c r="CX1170" s="111"/>
      <c r="CY1170" s="111"/>
      <c r="CZ1170" s="111"/>
      <c r="DA1170" s="111"/>
      <c r="DB1170" s="111"/>
      <c r="DC1170" s="111"/>
      <c r="DD1170" s="111"/>
      <c r="DE1170" s="111"/>
      <c r="DF1170" s="111"/>
      <c r="DG1170" s="111"/>
      <c r="DH1170" s="111"/>
      <c r="DI1170" s="111"/>
      <c r="DJ1170" s="111"/>
      <c r="DK1170" s="111"/>
      <c r="DL1170" s="111"/>
      <c r="DM1170" s="111"/>
      <c r="DN1170" s="111"/>
      <c r="DO1170" s="111"/>
      <c r="DP1170" s="111"/>
      <c r="DQ1170" s="111"/>
      <c r="DR1170" s="111"/>
      <c r="DS1170" s="111"/>
      <c r="DT1170" s="111"/>
      <c r="DU1170" s="111"/>
      <c r="DV1170" s="111"/>
      <c r="DW1170" s="111"/>
      <c r="DX1170" s="111"/>
      <c r="DY1170" s="111"/>
      <c r="DZ1170" s="111"/>
      <c r="EA1170" s="111"/>
      <c r="EB1170" s="111"/>
      <c r="EC1170" s="111"/>
      <c r="ED1170" s="111"/>
      <c r="EE1170" s="111"/>
      <c r="EF1170" s="111"/>
      <c r="EG1170" s="111"/>
      <c r="EH1170" s="111"/>
      <c r="EI1170" s="111"/>
      <c r="EJ1170" s="111"/>
      <c r="EK1170" s="111"/>
      <c r="EL1170" s="111"/>
      <c r="EM1170" s="111"/>
      <c r="EN1170" s="111"/>
      <c r="EO1170" s="111"/>
      <c r="EP1170" s="111"/>
      <c r="EQ1170" s="111"/>
      <c r="ER1170" s="111"/>
      <c r="ES1170" s="111"/>
      <c r="ET1170" s="111"/>
      <c r="EU1170" s="111"/>
      <c r="EV1170" s="111"/>
      <c r="EW1170" s="111"/>
      <c r="EX1170" s="111"/>
      <c r="EY1170" s="111"/>
      <c r="EZ1170" s="111"/>
      <c r="FA1170" s="111"/>
      <c r="FB1170" s="111"/>
      <c r="FC1170" s="111"/>
      <c r="FD1170" s="111"/>
      <c r="FE1170" s="111"/>
      <c r="FF1170" s="111"/>
      <c r="FG1170" s="111"/>
      <c r="FH1170" s="111"/>
      <c r="FI1170" s="111"/>
      <c r="FJ1170" s="111"/>
      <c r="FK1170" s="111"/>
      <c r="FL1170" s="111"/>
    </row>
    <row r="1171" spans="1:168" s="112" customFormat="1" ht="15.6" customHeight="1" x14ac:dyDescent="0.4">
      <c r="A1171" s="173">
        <v>154</v>
      </c>
      <c r="B1171" s="133" t="s">
        <v>1272</v>
      </c>
      <c r="C1171" s="1" t="s">
        <v>30</v>
      </c>
      <c r="D1171" s="1" t="s">
        <v>1079</v>
      </c>
      <c r="E1171" s="1" t="s">
        <v>1118</v>
      </c>
      <c r="F1171" s="1" t="s">
        <v>32</v>
      </c>
      <c r="G1171" s="3">
        <v>15000</v>
      </c>
      <c r="H1171" s="56">
        <v>0</v>
      </c>
      <c r="I1171" s="5">
        <v>25</v>
      </c>
      <c r="J1171" s="5">
        <f t="shared" si="325"/>
        <v>430.5</v>
      </c>
      <c r="K1171" s="53">
        <f t="shared" si="326"/>
        <v>1065</v>
      </c>
      <c r="L1171" s="53">
        <f t="shared" si="333"/>
        <v>172.5</v>
      </c>
      <c r="M1171" s="5">
        <f t="shared" si="327"/>
        <v>456</v>
      </c>
      <c r="N1171" s="53">
        <f t="shared" si="328"/>
        <v>1063.5</v>
      </c>
      <c r="O1171" s="6">
        <v>0</v>
      </c>
      <c r="P1171" s="5">
        <f t="shared" si="329"/>
        <v>3187.5</v>
      </c>
      <c r="Q1171" s="5">
        <f t="shared" si="330"/>
        <v>911.5</v>
      </c>
      <c r="R1171" s="5">
        <f t="shared" si="331"/>
        <v>2301</v>
      </c>
      <c r="S1171" s="55">
        <f t="shared" si="332"/>
        <v>14088.5</v>
      </c>
      <c r="T1171" s="1">
        <v>111</v>
      </c>
      <c r="U1171" s="111"/>
      <c r="V1171" s="111"/>
      <c r="W1171" s="111"/>
      <c r="X1171" s="111"/>
      <c r="Y1171" s="111"/>
      <c r="Z1171" s="111"/>
      <c r="AA1171" s="111"/>
      <c r="AB1171" s="111"/>
      <c r="AC1171" s="111"/>
      <c r="AD1171" s="111"/>
      <c r="AE1171" s="111"/>
      <c r="AF1171" s="111"/>
      <c r="AG1171" s="111"/>
      <c r="AH1171" s="111"/>
      <c r="AI1171" s="111"/>
      <c r="AJ1171" s="111"/>
      <c r="AK1171" s="111"/>
      <c r="AL1171" s="111"/>
      <c r="AM1171" s="111"/>
      <c r="AN1171" s="111"/>
      <c r="AO1171" s="111"/>
      <c r="AP1171" s="111"/>
      <c r="AQ1171" s="111"/>
      <c r="AR1171" s="111"/>
      <c r="AS1171" s="111"/>
      <c r="AT1171" s="111"/>
      <c r="AU1171" s="111"/>
      <c r="AV1171" s="111"/>
      <c r="AW1171" s="111"/>
      <c r="AX1171" s="111"/>
      <c r="AY1171" s="111"/>
      <c r="AZ1171" s="111"/>
      <c r="BA1171" s="111"/>
      <c r="BB1171" s="111"/>
      <c r="BC1171" s="111"/>
      <c r="BD1171" s="111"/>
      <c r="BE1171" s="111"/>
      <c r="BF1171" s="111"/>
      <c r="BG1171" s="111"/>
      <c r="BH1171" s="111"/>
      <c r="BI1171" s="111"/>
      <c r="BJ1171" s="111"/>
      <c r="BK1171" s="111"/>
      <c r="BL1171" s="111"/>
      <c r="BM1171" s="111"/>
      <c r="BN1171" s="111"/>
      <c r="BO1171" s="111"/>
      <c r="BP1171" s="111"/>
      <c r="BQ1171" s="111"/>
      <c r="BR1171" s="111"/>
      <c r="BS1171" s="111"/>
      <c r="BT1171" s="111"/>
      <c r="BU1171" s="111"/>
      <c r="BV1171" s="111"/>
      <c r="BW1171" s="111"/>
      <c r="BX1171" s="111"/>
      <c r="BY1171" s="111"/>
      <c r="BZ1171" s="111"/>
      <c r="CA1171" s="111"/>
      <c r="CB1171" s="111"/>
      <c r="CC1171" s="111"/>
      <c r="CD1171" s="111"/>
      <c r="CE1171" s="111"/>
      <c r="CF1171" s="111"/>
      <c r="CG1171" s="111"/>
      <c r="CH1171" s="111"/>
      <c r="CI1171" s="111"/>
      <c r="CJ1171" s="111"/>
      <c r="CK1171" s="111"/>
      <c r="CL1171" s="111"/>
      <c r="CM1171" s="111"/>
      <c r="CN1171" s="111"/>
      <c r="CO1171" s="111"/>
      <c r="CP1171" s="111"/>
      <c r="CQ1171" s="111"/>
      <c r="CR1171" s="111"/>
      <c r="CS1171" s="111"/>
      <c r="CT1171" s="111"/>
      <c r="CU1171" s="111"/>
      <c r="CV1171" s="111"/>
      <c r="CW1171" s="111"/>
      <c r="CX1171" s="111"/>
      <c r="CY1171" s="111"/>
      <c r="CZ1171" s="111"/>
      <c r="DA1171" s="111"/>
      <c r="DB1171" s="111"/>
      <c r="DC1171" s="111"/>
      <c r="DD1171" s="111"/>
      <c r="DE1171" s="111"/>
      <c r="DF1171" s="111"/>
      <c r="DG1171" s="111"/>
      <c r="DH1171" s="111"/>
      <c r="DI1171" s="111"/>
      <c r="DJ1171" s="111"/>
      <c r="DK1171" s="111"/>
      <c r="DL1171" s="111"/>
      <c r="DM1171" s="111"/>
      <c r="DN1171" s="111"/>
      <c r="DO1171" s="111"/>
      <c r="DP1171" s="111"/>
      <c r="DQ1171" s="111"/>
      <c r="DR1171" s="111"/>
      <c r="DS1171" s="111"/>
      <c r="DT1171" s="111"/>
      <c r="DU1171" s="111"/>
      <c r="DV1171" s="111"/>
      <c r="DW1171" s="111"/>
      <c r="DX1171" s="111"/>
      <c r="DY1171" s="111"/>
      <c r="DZ1171" s="111"/>
      <c r="EA1171" s="111"/>
      <c r="EB1171" s="111"/>
      <c r="EC1171" s="111"/>
      <c r="ED1171" s="111"/>
      <c r="EE1171" s="111"/>
      <c r="EF1171" s="111"/>
      <c r="EG1171" s="111"/>
      <c r="EH1171" s="111"/>
      <c r="EI1171" s="111"/>
      <c r="EJ1171" s="111"/>
      <c r="EK1171" s="111"/>
      <c r="EL1171" s="111"/>
      <c r="EM1171" s="111"/>
      <c r="EN1171" s="111"/>
      <c r="EO1171" s="111"/>
      <c r="EP1171" s="111"/>
      <c r="EQ1171" s="111"/>
      <c r="ER1171" s="111"/>
      <c r="ES1171" s="111"/>
      <c r="ET1171" s="111"/>
      <c r="EU1171" s="111"/>
      <c r="EV1171" s="111"/>
      <c r="EW1171" s="111"/>
      <c r="EX1171" s="111"/>
      <c r="EY1171" s="111"/>
      <c r="EZ1171" s="111"/>
      <c r="FA1171" s="111"/>
      <c r="FB1171" s="111"/>
      <c r="FC1171" s="111"/>
      <c r="FD1171" s="111"/>
      <c r="FE1171" s="111"/>
      <c r="FF1171" s="111"/>
      <c r="FG1171" s="111"/>
      <c r="FH1171" s="111"/>
      <c r="FI1171" s="111"/>
      <c r="FJ1171" s="111"/>
      <c r="FK1171" s="111"/>
      <c r="FL1171" s="111"/>
    </row>
    <row r="1172" spans="1:168" s="112" customFormat="1" ht="15.6" customHeight="1" x14ac:dyDescent="0.4">
      <c r="A1172" s="173">
        <v>155</v>
      </c>
      <c r="B1172" s="2" t="s">
        <v>1273</v>
      </c>
      <c r="C1172" s="1" t="s">
        <v>34</v>
      </c>
      <c r="D1172" s="1" t="s">
        <v>1079</v>
      </c>
      <c r="E1172" s="1" t="s">
        <v>1118</v>
      </c>
      <c r="F1172" s="1" t="s">
        <v>32</v>
      </c>
      <c r="G1172" s="3">
        <v>15000</v>
      </c>
      <c r="H1172" s="56">
        <v>0</v>
      </c>
      <c r="I1172" s="5">
        <v>25</v>
      </c>
      <c r="J1172" s="5">
        <f t="shared" si="325"/>
        <v>430.5</v>
      </c>
      <c r="K1172" s="53">
        <f t="shared" si="326"/>
        <v>1065</v>
      </c>
      <c r="L1172" s="53">
        <f t="shared" si="333"/>
        <v>172.5</v>
      </c>
      <c r="M1172" s="5">
        <f t="shared" si="327"/>
        <v>456</v>
      </c>
      <c r="N1172" s="53">
        <f t="shared" si="328"/>
        <v>1063.5</v>
      </c>
      <c r="O1172" s="6">
        <v>0</v>
      </c>
      <c r="P1172" s="5">
        <f t="shared" si="329"/>
        <v>3187.5</v>
      </c>
      <c r="Q1172" s="5">
        <f t="shared" si="330"/>
        <v>911.5</v>
      </c>
      <c r="R1172" s="5">
        <f t="shared" si="331"/>
        <v>2301</v>
      </c>
      <c r="S1172" s="55">
        <f t="shared" si="332"/>
        <v>14088.5</v>
      </c>
      <c r="T1172" s="1">
        <v>111</v>
      </c>
      <c r="U1172" s="111"/>
      <c r="V1172" s="111"/>
      <c r="W1172" s="111"/>
      <c r="X1172" s="111"/>
      <c r="Y1172" s="111"/>
      <c r="Z1172" s="111"/>
      <c r="AA1172" s="111"/>
      <c r="AB1172" s="111"/>
      <c r="AC1172" s="111"/>
      <c r="AD1172" s="111"/>
      <c r="AE1172" s="111"/>
      <c r="AF1172" s="111"/>
      <c r="AG1172" s="111"/>
      <c r="AH1172" s="111"/>
      <c r="AI1172" s="111"/>
      <c r="AJ1172" s="111"/>
      <c r="AK1172" s="111"/>
      <c r="AL1172" s="111"/>
      <c r="AM1172" s="111"/>
      <c r="AN1172" s="111"/>
      <c r="AO1172" s="111"/>
      <c r="AP1172" s="111"/>
      <c r="AQ1172" s="111"/>
      <c r="AR1172" s="111"/>
      <c r="AS1172" s="111"/>
      <c r="AT1172" s="111"/>
      <c r="AU1172" s="111"/>
      <c r="AV1172" s="111"/>
      <c r="AW1172" s="111"/>
      <c r="AX1172" s="111"/>
      <c r="AY1172" s="111"/>
      <c r="AZ1172" s="111"/>
      <c r="BA1172" s="111"/>
      <c r="BB1172" s="111"/>
      <c r="BC1172" s="111"/>
      <c r="BD1172" s="111"/>
      <c r="BE1172" s="111"/>
      <c r="BF1172" s="111"/>
      <c r="BG1172" s="111"/>
      <c r="BH1172" s="111"/>
      <c r="BI1172" s="111"/>
      <c r="BJ1172" s="111"/>
      <c r="BK1172" s="111"/>
      <c r="BL1172" s="111"/>
      <c r="BM1172" s="111"/>
      <c r="BN1172" s="111"/>
      <c r="BO1172" s="111"/>
      <c r="BP1172" s="111"/>
      <c r="BQ1172" s="111"/>
      <c r="BR1172" s="111"/>
      <c r="BS1172" s="111"/>
      <c r="BT1172" s="111"/>
      <c r="BU1172" s="111"/>
      <c r="BV1172" s="111"/>
      <c r="BW1172" s="111"/>
      <c r="BX1172" s="111"/>
      <c r="BY1172" s="111"/>
      <c r="BZ1172" s="111"/>
      <c r="CA1172" s="111"/>
      <c r="CB1172" s="111"/>
      <c r="CC1172" s="111"/>
      <c r="CD1172" s="111"/>
      <c r="CE1172" s="111"/>
      <c r="CF1172" s="111"/>
      <c r="CG1172" s="111"/>
      <c r="CH1172" s="111"/>
      <c r="CI1172" s="111"/>
      <c r="CJ1172" s="111"/>
      <c r="CK1172" s="111"/>
      <c r="CL1172" s="111"/>
      <c r="CM1172" s="111"/>
      <c r="CN1172" s="111"/>
      <c r="CO1172" s="111"/>
      <c r="CP1172" s="111"/>
      <c r="CQ1172" s="111"/>
      <c r="CR1172" s="111"/>
      <c r="CS1172" s="111"/>
      <c r="CT1172" s="111"/>
      <c r="CU1172" s="111"/>
      <c r="CV1172" s="111"/>
      <c r="CW1172" s="111"/>
      <c r="CX1172" s="111"/>
      <c r="CY1172" s="111"/>
      <c r="CZ1172" s="111"/>
      <c r="DA1172" s="111"/>
      <c r="DB1172" s="111"/>
      <c r="DC1172" s="111"/>
      <c r="DD1172" s="111"/>
      <c r="DE1172" s="111"/>
      <c r="DF1172" s="111"/>
      <c r="DG1172" s="111"/>
      <c r="DH1172" s="111"/>
      <c r="DI1172" s="111"/>
      <c r="DJ1172" s="111"/>
      <c r="DK1172" s="111"/>
      <c r="DL1172" s="111"/>
      <c r="DM1172" s="111"/>
      <c r="DN1172" s="111"/>
      <c r="DO1172" s="111"/>
      <c r="DP1172" s="111"/>
      <c r="DQ1172" s="111"/>
      <c r="DR1172" s="111"/>
      <c r="DS1172" s="111"/>
      <c r="DT1172" s="111"/>
      <c r="DU1172" s="111"/>
      <c r="DV1172" s="111"/>
      <c r="DW1172" s="111"/>
      <c r="DX1172" s="111"/>
      <c r="DY1172" s="111"/>
      <c r="DZ1172" s="111"/>
      <c r="EA1172" s="111"/>
      <c r="EB1172" s="111"/>
      <c r="EC1172" s="111"/>
      <c r="ED1172" s="111"/>
      <c r="EE1172" s="111"/>
      <c r="EF1172" s="111"/>
      <c r="EG1172" s="111"/>
      <c r="EH1172" s="111"/>
      <c r="EI1172" s="111"/>
      <c r="EJ1172" s="111"/>
      <c r="EK1172" s="111"/>
      <c r="EL1172" s="111"/>
      <c r="EM1172" s="111"/>
      <c r="EN1172" s="111"/>
      <c r="EO1172" s="111"/>
      <c r="EP1172" s="111"/>
      <c r="EQ1172" s="111"/>
      <c r="ER1172" s="111"/>
      <c r="ES1172" s="111"/>
      <c r="ET1172" s="111"/>
      <c r="EU1172" s="111"/>
      <c r="EV1172" s="111"/>
      <c r="EW1172" s="111"/>
      <c r="EX1172" s="111"/>
      <c r="EY1172" s="111"/>
      <c r="EZ1172" s="111"/>
      <c r="FA1172" s="111"/>
      <c r="FB1172" s="111"/>
      <c r="FC1172" s="111"/>
      <c r="FD1172" s="111"/>
      <c r="FE1172" s="111"/>
      <c r="FF1172" s="111"/>
      <c r="FG1172" s="111"/>
      <c r="FH1172" s="111"/>
      <c r="FI1172" s="111"/>
      <c r="FJ1172" s="111"/>
      <c r="FK1172" s="111"/>
      <c r="FL1172" s="111"/>
    </row>
    <row r="1173" spans="1:168" s="112" customFormat="1" ht="15.6" customHeight="1" x14ac:dyDescent="0.4">
      <c r="A1173" s="173">
        <v>156</v>
      </c>
      <c r="B1173" s="2" t="s">
        <v>1274</v>
      </c>
      <c r="C1173" s="1" t="s">
        <v>34</v>
      </c>
      <c r="D1173" s="1" t="s">
        <v>1079</v>
      </c>
      <c r="E1173" s="1" t="s">
        <v>1118</v>
      </c>
      <c r="F1173" s="1" t="s">
        <v>32</v>
      </c>
      <c r="G1173" s="3">
        <v>15000</v>
      </c>
      <c r="H1173" s="56">
        <v>0</v>
      </c>
      <c r="I1173" s="5">
        <v>25</v>
      </c>
      <c r="J1173" s="5">
        <f t="shared" si="325"/>
        <v>430.5</v>
      </c>
      <c r="K1173" s="53">
        <f t="shared" si="326"/>
        <v>1065</v>
      </c>
      <c r="L1173" s="53">
        <f t="shared" si="333"/>
        <v>172.5</v>
      </c>
      <c r="M1173" s="5">
        <f t="shared" si="327"/>
        <v>456</v>
      </c>
      <c r="N1173" s="53">
        <f t="shared" si="328"/>
        <v>1063.5</v>
      </c>
      <c r="O1173" s="6">
        <v>0</v>
      </c>
      <c r="P1173" s="5">
        <f t="shared" si="329"/>
        <v>3187.5</v>
      </c>
      <c r="Q1173" s="5">
        <f t="shared" si="330"/>
        <v>911.5</v>
      </c>
      <c r="R1173" s="5">
        <f t="shared" si="331"/>
        <v>2301</v>
      </c>
      <c r="S1173" s="55">
        <f t="shared" si="332"/>
        <v>14088.5</v>
      </c>
      <c r="T1173" s="1">
        <v>111</v>
      </c>
      <c r="U1173" s="111"/>
      <c r="V1173" s="111"/>
      <c r="W1173" s="111"/>
      <c r="X1173" s="111"/>
      <c r="Y1173" s="111"/>
      <c r="Z1173" s="111"/>
      <c r="AA1173" s="111"/>
      <c r="AB1173" s="111"/>
      <c r="AC1173" s="111"/>
      <c r="AD1173" s="111"/>
      <c r="AE1173" s="111"/>
      <c r="AF1173" s="111"/>
      <c r="AG1173" s="111"/>
      <c r="AH1173" s="111"/>
      <c r="AI1173" s="111"/>
      <c r="AJ1173" s="111"/>
      <c r="AK1173" s="111"/>
      <c r="AL1173" s="111"/>
      <c r="AM1173" s="111"/>
      <c r="AN1173" s="111"/>
      <c r="AO1173" s="111"/>
      <c r="AP1173" s="111"/>
      <c r="AQ1173" s="111"/>
      <c r="AR1173" s="111"/>
      <c r="AS1173" s="111"/>
      <c r="AT1173" s="111"/>
      <c r="AU1173" s="111"/>
      <c r="AV1173" s="111"/>
      <c r="AW1173" s="111"/>
      <c r="AX1173" s="111"/>
      <c r="AY1173" s="111"/>
      <c r="AZ1173" s="111"/>
      <c r="BA1173" s="111"/>
      <c r="BB1173" s="111"/>
      <c r="BC1173" s="111"/>
      <c r="BD1173" s="111"/>
      <c r="BE1173" s="111"/>
      <c r="BF1173" s="111"/>
      <c r="BG1173" s="111"/>
      <c r="BH1173" s="111"/>
      <c r="BI1173" s="111"/>
      <c r="BJ1173" s="111"/>
      <c r="BK1173" s="111"/>
      <c r="BL1173" s="111"/>
      <c r="BM1173" s="111"/>
      <c r="BN1173" s="111"/>
      <c r="BO1173" s="111"/>
      <c r="BP1173" s="111"/>
      <c r="BQ1173" s="111"/>
      <c r="BR1173" s="111"/>
      <c r="BS1173" s="111"/>
      <c r="BT1173" s="111"/>
      <c r="BU1173" s="111"/>
      <c r="BV1173" s="111"/>
      <c r="BW1173" s="111"/>
      <c r="BX1173" s="111"/>
      <c r="BY1173" s="111"/>
      <c r="BZ1173" s="111"/>
      <c r="CA1173" s="111"/>
      <c r="CB1173" s="111"/>
      <c r="CC1173" s="111"/>
      <c r="CD1173" s="111"/>
      <c r="CE1173" s="111"/>
      <c r="CF1173" s="111"/>
      <c r="CG1173" s="111"/>
      <c r="CH1173" s="111"/>
      <c r="CI1173" s="111"/>
      <c r="CJ1173" s="111"/>
      <c r="CK1173" s="111"/>
      <c r="CL1173" s="111"/>
      <c r="CM1173" s="111"/>
      <c r="CN1173" s="111"/>
      <c r="CO1173" s="111"/>
      <c r="CP1173" s="111"/>
      <c r="CQ1173" s="111"/>
      <c r="CR1173" s="111"/>
      <c r="CS1173" s="111"/>
      <c r="CT1173" s="111"/>
      <c r="CU1173" s="111"/>
      <c r="CV1173" s="111"/>
      <c r="CW1173" s="111"/>
      <c r="CX1173" s="111"/>
      <c r="CY1173" s="111"/>
      <c r="CZ1173" s="111"/>
      <c r="DA1173" s="111"/>
      <c r="DB1173" s="111"/>
      <c r="DC1173" s="111"/>
      <c r="DD1173" s="111"/>
      <c r="DE1173" s="111"/>
      <c r="DF1173" s="111"/>
      <c r="DG1173" s="111"/>
      <c r="DH1173" s="111"/>
      <c r="DI1173" s="111"/>
      <c r="DJ1173" s="111"/>
      <c r="DK1173" s="111"/>
      <c r="DL1173" s="111"/>
      <c r="DM1173" s="111"/>
      <c r="DN1173" s="111"/>
      <c r="DO1173" s="111"/>
      <c r="DP1173" s="111"/>
      <c r="DQ1173" s="111"/>
      <c r="DR1173" s="111"/>
      <c r="DS1173" s="111"/>
      <c r="DT1173" s="111"/>
      <c r="DU1173" s="111"/>
      <c r="DV1173" s="111"/>
      <c r="DW1173" s="111"/>
      <c r="DX1173" s="111"/>
      <c r="DY1173" s="111"/>
      <c r="DZ1173" s="111"/>
      <c r="EA1173" s="111"/>
      <c r="EB1173" s="111"/>
      <c r="EC1173" s="111"/>
      <c r="ED1173" s="111"/>
      <c r="EE1173" s="111"/>
      <c r="EF1173" s="111"/>
      <c r="EG1173" s="111"/>
      <c r="EH1173" s="111"/>
      <c r="EI1173" s="111"/>
      <c r="EJ1173" s="111"/>
      <c r="EK1173" s="111"/>
      <c r="EL1173" s="111"/>
      <c r="EM1173" s="111"/>
      <c r="EN1173" s="111"/>
      <c r="EO1173" s="111"/>
      <c r="EP1173" s="111"/>
      <c r="EQ1173" s="111"/>
      <c r="ER1173" s="111"/>
      <c r="ES1173" s="111"/>
      <c r="ET1173" s="111"/>
      <c r="EU1173" s="111"/>
      <c r="EV1173" s="111"/>
      <c r="EW1173" s="111"/>
      <c r="EX1173" s="111"/>
      <c r="EY1173" s="111"/>
      <c r="EZ1173" s="111"/>
      <c r="FA1173" s="111"/>
      <c r="FB1173" s="111"/>
      <c r="FC1173" s="111"/>
      <c r="FD1173" s="111"/>
      <c r="FE1173" s="111"/>
      <c r="FF1173" s="111"/>
      <c r="FG1173" s="111"/>
      <c r="FH1173" s="111"/>
      <c r="FI1173" s="111"/>
      <c r="FJ1173" s="111"/>
      <c r="FK1173" s="111"/>
      <c r="FL1173" s="111"/>
    </row>
    <row r="1174" spans="1:168" s="112" customFormat="1" ht="15.6" customHeight="1" x14ac:dyDescent="0.4">
      <c r="A1174" s="173">
        <v>157</v>
      </c>
      <c r="B1174" s="2" t="s">
        <v>1275</v>
      </c>
      <c r="C1174" s="1" t="s">
        <v>34</v>
      </c>
      <c r="D1174" s="1" t="s">
        <v>1079</v>
      </c>
      <c r="E1174" s="1" t="s">
        <v>1118</v>
      </c>
      <c r="F1174" s="1" t="s">
        <v>32</v>
      </c>
      <c r="G1174" s="3">
        <v>15000</v>
      </c>
      <c r="H1174" s="56">
        <v>0</v>
      </c>
      <c r="I1174" s="5">
        <v>25</v>
      </c>
      <c r="J1174" s="5">
        <f t="shared" si="325"/>
        <v>430.5</v>
      </c>
      <c r="K1174" s="53">
        <f t="shared" si="326"/>
        <v>1065</v>
      </c>
      <c r="L1174" s="53">
        <f t="shared" si="333"/>
        <v>172.5</v>
      </c>
      <c r="M1174" s="5">
        <f t="shared" si="327"/>
        <v>456</v>
      </c>
      <c r="N1174" s="53">
        <f t="shared" si="328"/>
        <v>1063.5</v>
      </c>
      <c r="O1174" s="6">
        <v>0</v>
      </c>
      <c r="P1174" s="5">
        <f t="shared" si="329"/>
        <v>3187.5</v>
      </c>
      <c r="Q1174" s="5">
        <f t="shared" si="330"/>
        <v>911.5</v>
      </c>
      <c r="R1174" s="5">
        <f t="shared" si="331"/>
        <v>2301</v>
      </c>
      <c r="S1174" s="55">
        <f t="shared" si="332"/>
        <v>14088.5</v>
      </c>
      <c r="T1174" s="1">
        <v>111</v>
      </c>
      <c r="U1174" s="111"/>
      <c r="V1174" s="111"/>
      <c r="W1174" s="111"/>
      <c r="X1174" s="111"/>
      <c r="Y1174" s="111"/>
      <c r="Z1174" s="111"/>
      <c r="AA1174" s="111"/>
      <c r="AB1174" s="111"/>
      <c r="AC1174" s="111"/>
      <c r="AD1174" s="111"/>
      <c r="AE1174" s="111"/>
      <c r="AF1174" s="111"/>
      <c r="AG1174" s="111"/>
      <c r="AH1174" s="111"/>
      <c r="AI1174" s="111"/>
      <c r="AJ1174" s="111"/>
      <c r="AK1174" s="111"/>
      <c r="AL1174" s="111"/>
      <c r="AM1174" s="111"/>
      <c r="AN1174" s="111"/>
      <c r="AO1174" s="111"/>
      <c r="AP1174" s="111"/>
      <c r="AQ1174" s="111"/>
      <c r="AR1174" s="111"/>
      <c r="AS1174" s="111"/>
      <c r="AT1174" s="111"/>
      <c r="AU1174" s="111"/>
      <c r="AV1174" s="111"/>
      <c r="AW1174" s="111"/>
      <c r="AX1174" s="111"/>
      <c r="AY1174" s="111"/>
      <c r="AZ1174" s="111"/>
      <c r="BA1174" s="111"/>
      <c r="BB1174" s="111"/>
      <c r="BC1174" s="111"/>
      <c r="BD1174" s="111"/>
      <c r="BE1174" s="111"/>
      <c r="BF1174" s="111"/>
      <c r="BG1174" s="111"/>
      <c r="BH1174" s="111"/>
      <c r="BI1174" s="111"/>
      <c r="BJ1174" s="111"/>
      <c r="BK1174" s="111"/>
      <c r="BL1174" s="111"/>
      <c r="BM1174" s="111"/>
      <c r="BN1174" s="111"/>
      <c r="BO1174" s="111"/>
      <c r="BP1174" s="111"/>
      <c r="BQ1174" s="111"/>
      <c r="BR1174" s="111"/>
      <c r="BS1174" s="111"/>
      <c r="BT1174" s="111"/>
      <c r="BU1174" s="111"/>
      <c r="BV1174" s="111"/>
      <c r="BW1174" s="111"/>
      <c r="BX1174" s="111"/>
      <c r="BY1174" s="111"/>
      <c r="BZ1174" s="111"/>
      <c r="CA1174" s="111"/>
      <c r="CB1174" s="111"/>
      <c r="CC1174" s="111"/>
      <c r="CD1174" s="111"/>
      <c r="CE1174" s="111"/>
      <c r="CF1174" s="111"/>
      <c r="CG1174" s="111"/>
      <c r="CH1174" s="111"/>
      <c r="CI1174" s="111"/>
      <c r="CJ1174" s="111"/>
      <c r="CK1174" s="111"/>
      <c r="CL1174" s="111"/>
      <c r="CM1174" s="111"/>
      <c r="CN1174" s="111"/>
      <c r="CO1174" s="111"/>
      <c r="CP1174" s="111"/>
      <c r="CQ1174" s="111"/>
      <c r="CR1174" s="111"/>
      <c r="CS1174" s="111"/>
      <c r="CT1174" s="111"/>
      <c r="CU1174" s="111"/>
      <c r="CV1174" s="111"/>
      <c r="CW1174" s="111"/>
      <c r="CX1174" s="111"/>
      <c r="CY1174" s="111"/>
      <c r="CZ1174" s="111"/>
      <c r="DA1174" s="111"/>
      <c r="DB1174" s="111"/>
      <c r="DC1174" s="111"/>
      <c r="DD1174" s="111"/>
      <c r="DE1174" s="111"/>
      <c r="DF1174" s="111"/>
      <c r="DG1174" s="111"/>
      <c r="DH1174" s="111"/>
      <c r="DI1174" s="111"/>
      <c r="DJ1174" s="111"/>
      <c r="DK1174" s="111"/>
      <c r="DL1174" s="111"/>
      <c r="DM1174" s="111"/>
      <c r="DN1174" s="111"/>
      <c r="DO1174" s="111"/>
      <c r="DP1174" s="111"/>
      <c r="DQ1174" s="111"/>
      <c r="DR1174" s="111"/>
      <c r="DS1174" s="111"/>
      <c r="DT1174" s="111"/>
      <c r="DU1174" s="111"/>
      <c r="DV1174" s="111"/>
      <c r="DW1174" s="111"/>
      <c r="DX1174" s="111"/>
      <c r="DY1174" s="111"/>
      <c r="DZ1174" s="111"/>
      <c r="EA1174" s="111"/>
      <c r="EB1174" s="111"/>
      <c r="EC1174" s="111"/>
      <c r="ED1174" s="111"/>
      <c r="EE1174" s="111"/>
      <c r="EF1174" s="111"/>
      <c r="EG1174" s="111"/>
      <c r="EH1174" s="111"/>
      <c r="EI1174" s="111"/>
      <c r="EJ1174" s="111"/>
      <c r="EK1174" s="111"/>
      <c r="EL1174" s="111"/>
      <c r="EM1174" s="111"/>
      <c r="EN1174" s="111"/>
      <c r="EO1174" s="111"/>
      <c r="EP1174" s="111"/>
      <c r="EQ1174" s="111"/>
      <c r="ER1174" s="111"/>
      <c r="ES1174" s="111"/>
      <c r="ET1174" s="111"/>
      <c r="EU1174" s="111"/>
      <c r="EV1174" s="111"/>
      <c r="EW1174" s="111"/>
      <c r="EX1174" s="111"/>
      <c r="EY1174" s="111"/>
      <c r="EZ1174" s="111"/>
      <c r="FA1174" s="111"/>
      <c r="FB1174" s="111"/>
      <c r="FC1174" s="111"/>
      <c r="FD1174" s="111"/>
      <c r="FE1174" s="111"/>
      <c r="FF1174" s="111"/>
      <c r="FG1174" s="111"/>
      <c r="FH1174" s="111"/>
      <c r="FI1174" s="111"/>
      <c r="FJ1174" s="111"/>
      <c r="FK1174" s="111"/>
      <c r="FL1174" s="111"/>
    </row>
    <row r="1175" spans="1:168" s="112" customFormat="1" ht="15.6" customHeight="1" x14ac:dyDescent="0.4">
      <c r="A1175" s="173">
        <v>158</v>
      </c>
      <c r="B1175" s="133" t="s">
        <v>1276</v>
      </c>
      <c r="C1175" s="1" t="s">
        <v>34</v>
      </c>
      <c r="D1175" s="1" t="s">
        <v>1079</v>
      </c>
      <c r="E1175" s="1" t="s">
        <v>1118</v>
      </c>
      <c r="F1175" s="1" t="s">
        <v>32</v>
      </c>
      <c r="G1175" s="3">
        <v>15000</v>
      </c>
      <c r="H1175" s="56">
        <v>0</v>
      </c>
      <c r="I1175" s="5">
        <v>25</v>
      </c>
      <c r="J1175" s="5">
        <f t="shared" si="325"/>
        <v>430.5</v>
      </c>
      <c r="K1175" s="53">
        <f t="shared" si="326"/>
        <v>1065</v>
      </c>
      <c r="L1175" s="53">
        <f t="shared" si="333"/>
        <v>172.5</v>
      </c>
      <c r="M1175" s="5">
        <f t="shared" si="327"/>
        <v>456</v>
      </c>
      <c r="N1175" s="53">
        <f t="shared" si="328"/>
        <v>1063.5</v>
      </c>
      <c r="O1175" s="6">
        <v>0</v>
      </c>
      <c r="P1175" s="5">
        <f t="shared" si="329"/>
        <v>3187.5</v>
      </c>
      <c r="Q1175" s="5">
        <f t="shared" si="330"/>
        <v>911.5</v>
      </c>
      <c r="R1175" s="5">
        <f t="shared" si="331"/>
        <v>2301</v>
      </c>
      <c r="S1175" s="55">
        <f t="shared" si="332"/>
        <v>14088.5</v>
      </c>
      <c r="T1175" s="1">
        <v>111</v>
      </c>
      <c r="U1175" s="111"/>
      <c r="V1175" s="111"/>
      <c r="W1175" s="111"/>
      <c r="X1175" s="111"/>
      <c r="Y1175" s="111"/>
      <c r="Z1175" s="111"/>
      <c r="AA1175" s="111"/>
      <c r="AB1175" s="111"/>
      <c r="AC1175" s="111"/>
      <c r="AD1175" s="111"/>
      <c r="AE1175" s="111"/>
      <c r="AF1175" s="111"/>
      <c r="AG1175" s="111"/>
      <c r="AH1175" s="111"/>
      <c r="AI1175" s="111"/>
      <c r="AJ1175" s="111"/>
      <c r="AK1175" s="111"/>
      <c r="AL1175" s="111"/>
      <c r="AM1175" s="111"/>
      <c r="AN1175" s="111"/>
      <c r="AO1175" s="111"/>
      <c r="AP1175" s="111"/>
      <c r="AQ1175" s="111"/>
      <c r="AR1175" s="111"/>
      <c r="AS1175" s="111"/>
      <c r="AT1175" s="111"/>
      <c r="AU1175" s="111"/>
      <c r="AV1175" s="111"/>
      <c r="AW1175" s="111"/>
      <c r="AX1175" s="111"/>
      <c r="AY1175" s="111"/>
      <c r="AZ1175" s="111"/>
      <c r="BA1175" s="111"/>
      <c r="BB1175" s="111"/>
      <c r="BC1175" s="111"/>
      <c r="BD1175" s="111"/>
      <c r="BE1175" s="111"/>
      <c r="BF1175" s="111"/>
      <c r="BG1175" s="111"/>
      <c r="BH1175" s="111"/>
      <c r="BI1175" s="111"/>
      <c r="BJ1175" s="111"/>
      <c r="BK1175" s="111"/>
      <c r="BL1175" s="111"/>
      <c r="BM1175" s="111"/>
      <c r="BN1175" s="111"/>
      <c r="BO1175" s="111"/>
      <c r="BP1175" s="111"/>
      <c r="BQ1175" s="111"/>
      <c r="BR1175" s="111"/>
      <c r="BS1175" s="111"/>
      <c r="BT1175" s="111"/>
      <c r="BU1175" s="111"/>
      <c r="BV1175" s="111"/>
      <c r="BW1175" s="111"/>
      <c r="BX1175" s="111"/>
      <c r="BY1175" s="111"/>
      <c r="BZ1175" s="111"/>
      <c r="CA1175" s="111"/>
      <c r="CB1175" s="111"/>
      <c r="CC1175" s="111"/>
      <c r="CD1175" s="111"/>
      <c r="CE1175" s="111"/>
      <c r="CF1175" s="111"/>
      <c r="CG1175" s="111"/>
      <c r="CH1175" s="111"/>
      <c r="CI1175" s="111"/>
      <c r="CJ1175" s="111"/>
      <c r="CK1175" s="111"/>
      <c r="CL1175" s="111"/>
      <c r="CM1175" s="111"/>
      <c r="CN1175" s="111"/>
      <c r="CO1175" s="111"/>
      <c r="CP1175" s="111"/>
      <c r="CQ1175" s="111"/>
      <c r="CR1175" s="111"/>
      <c r="CS1175" s="111"/>
      <c r="CT1175" s="111"/>
      <c r="CU1175" s="111"/>
      <c r="CV1175" s="111"/>
      <c r="CW1175" s="111"/>
      <c r="CX1175" s="111"/>
      <c r="CY1175" s="111"/>
      <c r="CZ1175" s="111"/>
      <c r="DA1175" s="111"/>
      <c r="DB1175" s="111"/>
      <c r="DC1175" s="111"/>
      <c r="DD1175" s="111"/>
      <c r="DE1175" s="111"/>
      <c r="DF1175" s="111"/>
      <c r="DG1175" s="111"/>
      <c r="DH1175" s="111"/>
      <c r="DI1175" s="111"/>
      <c r="DJ1175" s="111"/>
      <c r="DK1175" s="111"/>
      <c r="DL1175" s="111"/>
      <c r="DM1175" s="111"/>
      <c r="DN1175" s="111"/>
      <c r="DO1175" s="111"/>
      <c r="DP1175" s="111"/>
      <c r="DQ1175" s="111"/>
      <c r="DR1175" s="111"/>
      <c r="DS1175" s="111"/>
      <c r="DT1175" s="111"/>
      <c r="DU1175" s="111"/>
      <c r="DV1175" s="111"/>
      <c r="DW1175" s="111"/>
      <c r="DX1175" s="111"/>
      <c r="DY1175" s="111"/>
      <c r="DZ1175" s="111"/>
      <c r="EA1175" s="111"/>
      <c r="EB1175" s="111"/>
      <c r="EC1175" s="111"/>
      <c r="ED1175" s="111"/>
      <c r="EE1175" s="111"/>
      <c r="EF1175" s="111"/>
      <c r="EG1175" s="111"/>
      <c r="EH1175" s="111"/>
      <c r="EI1175" s="111"/>
      <c r="EJ1175" s="111"/>
      <c r="EK1175" s="111"/>
      <c r="EL1175" s="111"/>
      <c r="EM1175" s="111"/>
      <c r="EN1175" s="111"/>
      <c r="EO1175" s="111"/>
      <c r="EP1175" s="111"/>
      <c r="EQ1175" s="111"/>
      <c r="ER1175" s="111"/>
      <c r="ES1175" s="111"/>
      <c r="ET1175" s="111"/>
      <c r="EU1175" s="111"/>
      <c r="EV1175" s="111"/>
      <c r="EW1175" s="111"/>
      <c r="EX1175" s="111"/>
      <c r="EY1175" s="111"/>
      <c r="EZ1175" s="111"/>
      <c r="FA1175" s="111"/>
      <c r="FB1175" s="111"/>
      <c r="FC1175" s="111"/>
      <c r="FD1175" s="111"/>
      <c r="FE1175" s="111"/>
      <c r="FF1175" s="111"/>
      <c r="FG1175" s="111"/>
      <c r="FH1175" s="111"/>
      <c r="FI1175" s="111"/>
      <c r="FJ1175" s="111"/>
      <c r="FK1175" s="111"/>
      <c r="FL1175" s="111"/>
    </row>
    <row r="1176" spans="1:168" s="112" customFormat="1" ht="15.6" customHeight="1" x14ac:dyDescent="0.4">
      <c r="A1176" s="173">
        <v>159</v>
      </c>
      <c r="B1176" s="2" t="s">
        <v>1277</v>
      </c>
      <c r="C1176" s="1" t="s">
        <v>34</v>
      </c>
      <c r="D1176" s="1" t="s">
        <v>1079</v>
      </c>
      <c r="E1176" s="1" t="s">
        <v>1118</v>
      </c>
      <c r="F1176" s="1" t="s">
        <v>32</v>
      </c>
      <c r="G1176" s="3">
        <v>15000</v>
      </c>
      <c r="H1176" s="56">
        <v>0</v>
      </c>
      <c r="I1176" s="5">
        <v>25</v>
      </c>
      <c r="J1176" s="5">
        <f t="shared" si="325"/>
        <v>430.5</v>
      </c>
      <c r="K1176" s="53">
        <f t="shared" si="326"/>
        <v>1065</v>
      </c>
      <c r="L1176" s="53">
        <f t="shared" si="333"/>
        <v>172.5</v>
      </c>
      <c r="M1176" s="5">
        <f t="shared" si="327"/>
        <v>456</v>
      </c>
      <c r="N1176" s="53">
        <f t="shared" si="328"/>
        <v>1063.5</v>
      </c>
      <c r="O1176" s="6">
        <v>0</v>
      </c>
      <c r="P1176" s="5">
        <f t="shared" si="329"/>
        <v>3187.5</v>
      </c>
      <c r="Q1176" s="5">
        <f t="shared" si="330"/>
        <v>911.5</v>
      </c>
      <c r="R1176" s="5">
        <f t="shared" si="331"/>
        <v>2301</v>
      </c>
      <c r="S1176" s="55">
        <f t="shared" si="332"/>
        <v>14088.5</v>
      </c>
      <c r="T1176" s="1">
        <v>111</v>
      </c>
      <c r="U1176" s="111"/>
      <c r="V1176" s="111"/>
      <c r="W1176" s="111"/>
      <c r="X1176" s="111"/>
      <c r="Y1176" s="111"/>
      <c r="Z1176" s="111"/>
      <c r="AA1176" s="111"/>
      <c r="AB1176" s="111"/>
      <c r="AC1176" s="111"/>
      <c r="AD1176" s="111"/>
      <c r="AE1176" s="111"/>
      <c r="AF1176" s="111"/>
      <c r="AG1176" s="111"/>
      <c r="AH1176" s="111"/>
      <c r="AI1176" s="111"/>
      <c r="AJ1176" s="111"/>
      <c r="AK1176" s="111"/>
      <c r="AL1176" s="111"/>
      <c r="AM1176" s="111"/>
      <c r="AN1176" s="111"/>
      <c r="AO1176" s="111"/>
      <c r="AP1176" s="111"/>
      <c r="AQ1176" s="111"/>
      <c r="AR1176" s="111"/>
      <c r="AS1176" s="111"/>
      <c r="AT1176" s="111"/>
      <c r="AU1176" s="111"/>
      <c r="AV1176" s="111"/>
      <c r="AW1176" s="111"/>
      <c r="AX1176" s="111"/>
      <c r="AY1176" s="111"/>
      <c r="AZ1176" s="111"/>
      <c r="BA1176" s="111"/>
      <c r="BB1176" s="111"/>
      <c r="BC1176" s="111"/>
      <c r="BD1176" s="111"/>
      <c r="BE1176" s="111"/>
      <c r="BF1176" s="111"/>
      <c r="BG1176" s="111"/>
      <c r="BH1176" s="111"/>
      <c r="BI1176" s="111"/>
      <c r="BJ1176" s="111"/>
      <c r="BK1176" s="111"/>
      <c r="BL1176" s="111"/>
      <c r="BM1176" s="111"/>
      <c r="BN1176" s="111"/>
      <c r="BO1176" s="111"/>
      <c r="BP1176" s="111"/>
      <c r="BQ1176" s="111"/>
      <c r="BR1176" s="111"/>
      <c r="BS1176" s="111"/>
      <c r="BT1176" s="111"/>
      <c r="BU1176" s="111"/>
      <c r="BV1176" s="111"/>
      <c r="BW1176" s="111"/>
      <c r="BX1176" s="111"/>
      <c r="BY1176" s="111"/>
      <c r="BZ1176" s="111"/>
      <c r="CA1176" s="111"/>
      <c r="CB1176" s="111"/>
      <c r="CC1176" s="111"/>
      <c r="CD1176" s="111"/>
      <c r="CE1176" s="111"/>
      <c r="CF1176" s="111"/>
      <c r="CG1176" s="111"/>
      <c r="CH1176" s="111"/>
      <c r="CI1176" s="111"/>
      <c r="CJ1176" s="111"/>
      <c r="CK1176" s="111"/>
      <c r="CL1176" s="111"/>
      <c r="CM1176" s="111"/>
      <c r="CN1176" s="111"/>
      <c r="CO1176" s="111"/>
      <c r="CP1176" s="111"/>
      <c r="CQ1176" s="111"/>
      <c r="CR1176" s="111"/>
      <c r="CS1176" s="111"/>
      <c r="CT1176" s="111"/>
      <c r="CU1176" s="111"/>
      <c r="CV1176" s="111"/>
      <c r="CW1176" s="111"/>
      <c r="CX1176" s="111"/>
      <c r="CY1176" s="111"/>
      <c r="CZ1176" s="111"/>
      <c r="DA1176" s="111"/>
      <c r="DB1176" s="111"/>
      <c r="DC1176" s="111"/>
      <c r="DD1176" s="111"/>
      <c r="DE1176" s="111"/>
      <c r="DF1176" s="111"/>
      <c r="DG1176" s="111"/>
      <c r="DH1176" s="111"/>
      <c r="DI1176" s="111"/>
      <c r="DJ1176" s="111"/>
      <c r="DK1176" s="111"/>
      <c r="DL1176" s="111"/>
      <c r="DM1176" s="111"/>
      <c r="DN1176" s="111"/>
      <c r="DO1176" s="111"/>
      <c r="DP1176" s="111"/>
      <c r="DQ1176" s="111"/>
      <c r="DR1176" s="111"/>
      <c r="DS1176" s="111"/>
      <c r="DT1176" s="111"/>
      <c r="DU1176" s="111"/>
      <c r="DV1176" s="111"/>
      <c r="DW1176" s="111"/>
      <c r="DX1176" s="111"/>
      <c r="DY1176" s="111"/>
      <c r="DZ1176" s="111"/>
      <c r="EA1176" s="111"/>
      <c r="EB1176" s="111"/>
      <c r="EC1176" s="111"/>
      <c r="ED1176" s="111"/>
      <c r="EE1176" s="111"/>
      <c r="EF1176" s="111"/>
      <c r="EG1176" s="111"/>
      <c r="EH1176" s="111"/>
      <c r="EI1176" s="111"/>
      <c r="EJ1176" s="111"/>
      <c r="EK1176" s="111"/>
      <c r="EL1176" s="111"/>
      <c r="EM1176" s="111"/>
      <c r="EN1176" s="111"/>
      <c r="EO1176" s="111"/>
      <c r="EP1176" s="111"/>
      <c r="EQ1176" s="111"/>
      <c r="ER1176" s="111"/>
      <c r="ES1176" s="111"/>
      <c r="ET1176" s="111"/>
      <c r="EU1176" s="111"/>
      <c r="EV1176" s="111"/>
      <c r="EW1176" s="111"/>
      <c r="EX1176" s="111"/>
      <c r="EY1176" s="111"/>
      <c r="EZ1176" s="111"/>
      <c r="FA1176" s="111"/>
      <c r="FB1176" s="111"/>
      <c r="FC1176" s="111"/>
      <c r="FD1176" s="111"/>
      <c r="FE1176" s="111"/>
      <c r="FF1176" s="111"/>
      <c r="FG1176" s="111"/>
      <c r="FH1176" s="111"/>
      <c r="FI1176" s="111"/>
      <c r="FJ1176" s="111"/>
      <c r="FK1176" s="111"/>
      <c r="FL1176" s="111"/>
    </row>
    <row r="1177" spans="1:168" s="112" customFormat="1" ht="15.6" customHeight="1" x14ac:dyDescent="0.4">
      <c r="A1177" s="173">
        <v>160</v>
      </c>
      <c r="B1177" s="2" t="s">
        <v>1278</v>
      </c>
      <c r="C1177" s="1" t="s">
        <v>34</v>
      </c>
      <c r="D1177" s="1" t="s">
        <v>1079</v>
      </c>
      <c r="E1177" s="1" t="s">
        <v>1118</v>
      </c>
      <c r="F1177" s="1" t="s">
        <v>32</v>
      </c>
      <c r="G1177" s="3">
        <v>15000</v>
      </c>
      <c r="H1177" s="56">
        <v>0</v>
      </c>
      <c r="I1177" s="5">
        <v>25</v>
      </c>
      <c r="J1177" s="5">
        <f t="shared" si="325"/>
        <v>430.5</v>
      </c>
      <c r="K1177" s="53">
        <f t="shared" si="326"/>
        <v>1065</v>
      </c>
      <c r="L1177" s="53">
        <f t="shared" si="333"/>
        <v>172.5</v>
      </c>
      <c r="M1177" s="5">
        <f t="shared" si="327"/>
        <v>456</v>
      </c>
      <c r="N1177" s="53">
        <f t="shared" si="328"/>
        <v>1063.5</v>
      </c>
      <c r="O1177" s="6">
        <v>0</v>
      </c>
      <c r="P1177" s="5">
        <f t="shared" si="329"/>
        <v>3187.5</v>
      </c>
      <c r="Q1177" s="5">
        <f t="shared" si="330"/>
        <v>911.5</v>
      </c>
      <c r="R1177" s="5">
        <f t="shared" si="331"/>
        <v>2301</v>
      </c>
      <c r="S1177" s="55">
        <f t="shared" si="332"/>
        <v>14088.5</v>
      </c>
      <c r="T1177" s="1">
        <v>111</v>
      </c>
      <c r="U1177" s="111"/>
      <c r="V1177" s="111"/>
      <c r="W1177" s="111"/>
      <c r="X1177" s="111"/>
      <c r="Y1177" s="111"/>
      <c r="Z1177" s="111"/>
      <c r="AA1177" s="111"/>
      <c r="AB1177" s="111"/>
      <c r="AC1177" s="111"/>
      <c r="AD1177" s="111"/>
      <c r="AE1177" s="111"/>
      <c r="AF1177" s="111"/>
      <c r="AG1177" s="111"/>
      <c r="AH1177" s="111"/>
      <c r="AI1177" s="111"/>
      <c r="AJ1177" s="111"/>
      <c r="AK1177" s="111"/>
      <c r="AL1177" s="111"/>
      <c r="AM1177" s="111"/>
      <c r="AN1177" s="111"/>
      <c r="AO1177" s="111"/>
      <c r="AP1177" s="111"/>
      <c r="AQ1177" s="111"/>
      <c r="AR1177" s="111"/>
      <c r="AS1177" s="111"/>
      <c r="AT1177" s="111"/>
      <c r="AU1177" s="111"/>
      <c r="AV1177" s="111"/>
      <c r="AW1177" s="111"/>
      <c r="AX1177" s="111"/>
      <c r="AY1177" s="111"/>
      <c r="AZ1177" s="111"/>
      <c r="BA1177" s="111"/>
      <c r="BB1177" s="111"/>
      <c r="BC1177" s="111"/>
      <c r="BD1177" s="111"/>
      <c r="BE1177" s="111"/>
      <c r="BF1177" s="111"/>
      <c r="BG1177" s="111"/>
      <c r="BH1177" s="111"/>
      <c r="BI1177" s="111"/>
      <c r="BJ1177" s="111"/>
      <c r="BK1177" s="111"/>
      <c r="BL1177" s="111"/>
      <c r="BM1177" s="111"/>
      <c r="BN1177" s="111"/>
      <c r="BO1177" s="111"/>
      <c r="BP1177" s="111"/>
      <c r="BQ1177" s="111"/>
      <c r="BR1177" s="111"/>
      <c r="BS1177" s="111"/>
      <c r="BT1177" s="111"/>
      <c r="BU1177" s="111"/>
      <c r="BV1177" s="111"/>
      <c r="BW1177" s="111"/>
      <c r="BX1177" s="111"/>
      <c r="BY1177" s="111"/>
      <c r="BZ1177" s="111"/>
      <c r="CA1177" s="111"/>
      <c r="CB1177" s="111"/>
      <c r="CC1177" s="111"/>
      <c r="CD1177" s="111"/>
      <c r="CE1177" s="111"/>
      <c r="CF1177" s="111"/>
      <c r="CG1177" s="111"/>
      <c r="CH1177" s="111"/>
      <c r="CI1177" s="111"/>
      <c r="CJ1177" s="111"/>
      <c r="CK1177" s="111"/>
      <c r="CL1177" s="111"/>
      <c r="CM1177" s="111"/>
      <c r="CN1177" s="111"/>
      <c r="CO1177" s="111"/>
      <c r="CP1177" s="111"/>
      <c r="CQ1177" s="111"/>
      <c r="CR1177" s="111"/>
      <c r="CS1177" s="111"/>
      <c r="CT1177" s="111"/>
      <c r="CU1177" s="111"/>
      <c r="CV1177" s="111"/>
      <c r="CW1177" s="111"/>
      <c r="CX1177" s="111"/>
      <c r="CY1177" s="111"/>
      <c r="CZ1177" s="111"/>
      <c r="DA1177" s="111"/>
      <c r="DB1177" s="111"/>
      <c r="DC1177" s="111"/>
      <c r="DD1177" s="111"/>
      <c r="DE1177" s="111"/>
      <c r="DF1177" s="111"/>
      <c r="DG1177" s="111"/>
      <c r="DH1177" s="111"/>
      <c r="DI1177" s="111"/>
      <c r="DJ1177" s="111"/>
      <c r="DK1177" s="111"/>
      <c r="DL1177" s="111"/>
      <c r="DM1177" s="111"/>
      <c r="DN1177" s="111"/>
      <c r="DO1177" s="111"/>
      <c r="DP1177" s="111"/>
      <c r="DQ1177" s="111"/>
      <c r="DR1177" s="111"/>
      <c r="DS1177" s="111"/>
      <c r="DT1177" s="111"/>
      <c r="DU1177" s="111"/>
      <c r="DV1177" s="111"/>
      <c r="DW1177" s="111"/>
      <c r="DX1177" s="111"/>
      <c r="DY1177" s="111"/>
      <c r="DZ1177" s="111"/>
      <c r="EA1177" s="111"/>
      <c r="EB1177" s="111"/>
      <c r="EC1177" s="111"/>
      <c r="ED1177" s="111"/>
      <c r="EE1177" s="111"/>
      <c r="EF1177" s="111"/>
      <c r="EG1177" s="111"/>
      <c r="EH1177" s="111"/>
      <c r="EI1177" s="111"/>
      <c r="EJ1177" s="111"/>
      <c r="EK1177" s="111"/>
      <c r="EL1177" s="111"/>
      <c r="EM1177" s="111"/>
      <c r="EN1177" s="111"/>
      <c r="EO1177" s="111"/>
      <c r="EP1177" s="111"/>
      <c r="EQ1177" s="111"/>
      <c r="ER1177" s="111"/>
      <c r="ES1177" s="111"/>
      <c r="ET1177" s="111"/>
      <c r="EU1177" s="111"/>
      <c r="EV1177" s="111"/>
      <c r="EW1177" s="111"/>
      <c r="EX1177" s="111"/>
      <c r="EY1177" s="111"/>
      <c r="EZ1177" s="111"/>
      <c r="FA1177" s="111"/>
      <c r="FB1177" s="111"/>
      <c r="FC1177" s="111"/>
      <c r="FD1177" s="111"/>
      <c r="FE1177" s="111"/>
      <c r="FF1177" s="111"/>
      <c r="FG1177" s="111"/>
      <c r="FH1177" s="111"/>
      <c r="FI1177" s="111"/>
      <c r="FJ1177" s="111"/>
      <c r="FK1177" s="111"/>
      <c r="FL1177" s="111"/>
    </row>
    <row r="1178" spans="1:168" s="112" customFormat="1" ht="15.6" customHeight="1" x14ac:dyDescent="0.4">
      <c r="A1178" s="173">
        <v>161</v>
      </c>
      <c r="B1178" s="2" t="s">
        <v>1279</v>
      </c>
      <c r="C1178" s="1" t="s">
        <v>34</v>
      </c>
      <c r="D1178" s="1" t="s">
        <v>1079</v>
      </c>
      <c r="E1178" s="1" t="s">
        <v>1118</v>
      </c>
      <c r="F1178" s="1" t="s">
        <v>32</v>
      </c>
      <c r="G1178" s="3">
        <v>15000</v>
      </c>
      <c r="H1178" s="56">
        <v>0</v>
      </c>
      <c r="I1178" s="5">
        <v>25</v>
      </c>
      <c r="J1178" s="5">
        <f t="shared" si="325"/>
        <v>430.5</v>
      </c>
      <c r="K1178" s="53">
        <f t="shared" si="326"/>
        <v>1065</v>
      </c>
      <c r="L1178" s="53">
        <f t="shared" si="333"/>
        <v>172.5</v>
      </c>
      <c r="M1178" s="5">
        <f t="shared" si="327"/>
        <v>456</v>
      </c>
      <c r="N1178" s="53">
        <f t="shared" si="328"/>
        <v>1063.5</v>
      </c>
      <c r="O1178" s="6">
        <v>0</v>
      </c>
      <c r="P1178" s="5">
        <f t="shared" si="329"/>
        <v>3187.5</v>
      </c>
      <c r="Q1178" s="5">
        <f t="shared" si="330"/>
        <v>911.5</v>
      </c>
      <c r="R1178" s="5">
        <f t="shared" si="331"/>
        <v>2301</v>
      </c>
      <c r="S1178" s="55">
        <f t="shared" si="332"/>
        <v>14088.5</v>
      </c>
      <c r="T1178" s="1">
        <v>111</v>
      </c>
      <c r="U1178" s="111"/>
      <c r="V1178" s="111"/>
      <c r="W1178" s="111"/>
      <c r="X1178" s="111"/>
      <c r="Y1178" s="111"/>
      <c r="Z1178" s="111"/>
      <c r="AA1178" s="111"/>
      <c r="AB1178" s="111"/>
      <c r="AC1178" s="111"/>
      <c r="AD1178" s="111"/>
      <c r="AE1178" s="111"/>
      <c r="AF1178" s="111"/>
      <c r="AG1178" s="111"/>
      <c r="AH1178" s="111"/>
      <c r="AI1178" s="111"/>
      <c r="AJ1178" s="111"/>
      <c r="AK1178" s="111"/>
      <c r="AL1178" s="111"/>
      <c r="AM1178" s="111"/>
      <c r="AN1178" s="111"/>
      <c r="AO1178" s="111"/>
      <c r="AP1178" s="111"/>
      <c r="AQ1178" s="111"/>
      <c r="AR1178" s="111"/>
      <c r="AS1178" s="111"/>
      <c r="AT1178" s="111"/>
      <c r="AU1178" s="111"/>
      <c r="AV1178" s="111"/>
      <c r="AW1178" s="111"/>
      <c r="AX1178" s="111"/>
      <c r="AY1178" s="111"/>
      <c r="AZ1178" s="111"/>
      <c r="BA1178" s="111"/>
      <c r="BB1178" s="111"/>
      <c r="BC1178" s="111"/>
      <c r="BD1178" s="111"/>
      <c r="BE1178" s="111"/>
      <c r="BF1178" s="111"/>
      <c r="BG1178" s="111"/>
      <c r="BH1178" s="111"/>
      <c r="BI1178" s="111"/>
      <c r="BJ1178" s="111"/>
      <c r="BK1178" s="111"/>
      <c r="BL1178" s="111"/>
      <c r="BM1178" s="111"/>
      <c r="BN1178" s="111"/>
      <c r="BO1178" s="111"/>
      <c r="BP1178" s="111"/>
      <c r="BQ1178" s="111"/>
      <c r="BR1178" s="111"/>
      <c r="BS1178" s="111"/>
      <c r="BT1178" s="111"/>
      <c r="BU1178" s="111"/>
      <c r="BV1178" s="111"/>
      <c r="BW1178" s="111"/>
      <c r="BX1178" s="111"/>
      <c r="BY1178" s="111"/>
      <c r="BZ1178" s="111"/>
      <c r="CA1178" s="111"/>
      <c r="CB1178" s="111"/>
      <c r="CC1178" s="111"/>
      <c r="CD1178" s="111"/>
      <c r="CE1178" s="111"/>
      <c r="CF1178" s="111"/>
      <c r="CG1178" s="111"/>
      <c r="CH1178" s="111"/>
      <c r="CI1178" s="111"/>
      <c r="CJ1178" s="111"/>
      <c r="CK1178" s="111"/>
      <c r="CL1178" s="111"/>
      <c r="CM1178" s="111"/>
      <c r="CN1178" s="111"/>
      <c r="CO1178" s="111"/>
      <c r="CP1178" s="111"/>
      <c r="CQ1178" s="111"/>
      <c r="CR1178" s="111"/>
      <c r="CS1178" s="111"/>
      <c r="CT1178" s="111"/>
      <c r="CU1178" s="111"/>
      <c r="CV1178" s="111"/>
      <c r="CW1178" s="111"/>
      <c r="CX1178" s="111"/>
      <c r="CY1178" s="111"/>
      <c r="CZ1178" s="111"/>
      <c r="DA1178" s="111"/>
      <c r="DB1178" s="111"/>
      <c r="DC1178" s="111"/>
      <c r="DD1178" s="111"/>
      <c r="DE1178" s="111"/>
      <c r="DF1178" s="111"/>
      <c r="DG1178" s="111"/>
      <c r="DH1178" s="111"/>
      <c r="DI1178" s="111"/>
      <c r="DJ1178" s="111"/>
      <c r="DK1178" s="111"/>
      <c r="DL1178" s="111"/>
      <c r="DM1178" s="111"/>
      <c r="DN1178" s="111"/>
      <c r="DO1178" s="111"/>
      <c r="DP1178" s="111"/>
      <c r="DQ1178" s="111"/>
      <c r="DR1178" s="111"/>
      <c r="DS1178" s="111"/>
      <c r="DT1178" s="111"/>
      <c r="DU1178" s="111"/>
      <c r="DV1178" s="111"/>
      <c r="DW1178" s="111"/>
      <c r="DX1178" s="111"/>
      <c r="DY1178" s="111"/>
      <c r="DZ1178" s="111"/>
      <c r="EA1178" s="111"/>
      <c r="EB1178" s="111"/>
      <c r="EC1178" s="111"/>
      <c r="ED1178" s="111"/>
      <c r="EE1178" s="111"/>
      <c r="EF1178" s="111"/>
      <c r="EG1178" s="111"/>
      <c r="EH1178" s="111"/>
      <c r="EI1178" s="111"/>
      <c r="EJ1178" s="111"/>
      <c r="EK1178" s="111"/>
      <c r="EL1178" s="111"/>
      <c r="EM1178" s="111"/>
      <c r="EN1178" s="111"/>
      <c r="EO1178" s="111"/>
      <c r="EP1178" s="111"/>
      <c r="EQ1178" s="111"/>
      <c r="ER1178" s="111"/>
      <c r="ES1178" s="111"/>
      <c r="ET1178" s="111"/>
      <c r="EU1178" s="111"/>
      <c r="EV1178" s="111"/>
      <c r="EW1178" s="111"/>
      <c r="EX1178" s="111"/>
      <c r="EY1178" s="111"/>
      <c r="EZ1178" s="111"/>
      <c r="FA1178" s="111"/>
      <c r="FB1178" s="111"/>
      <c r="FC1178" s="111"/>
      <c r="FD1178" s="111"/>
      <c r="FE1178" s="111"/>
      <c r="FF1178" s="111"/>
      <c r="FG1178" s="111"/>
      <c r="FH1178" s="111"/>
      <c r="FI1178" s="111"/>
      <c r="FJ1178" s="111"/>
      <c r="FK1178" s="111"/>
      <c r="FL1178" s="111"/>
    </row>
    <row r="1179" spans="1:168" s="112" customFormat="1" ht="15.6" customHeight="1" x14ac:dyDescent="0.4">
      <c r="A1179" s="173">
        <v>162</v>
      </c>
      <c r="B1179" s="174" t="s">
        <v>1280</v>
      </c>
      <c r="C1179" s="1" t="s">
        <v>34</v>
      </c>
      <c r="D1179" s="1" t="s">
        <v>1079</v>
      </c>
      <c r="E1179" s="1" t="s">
        <v>1118</v>
      </c>
      <c r="F1179" s="1" t="s">
        <v>32</v>
      </c>
      <c r="G1179" s="3">
        <v>15000</v>
      </c>
      <c r="H1179" s="52">
        <v>0</v>
      </c>
      <c r="I1179" s="5">
        <v>25</v>
      </c>
      <c r="J1179" s="5">
        <f t="shared" si="325"/>
        <v>430.5</v>
      </c>
      <c r="K1179" s="53">
        <f t="shared" si="326"/>
        <v>1065</v>
      </c>
      <c r="L1179" s="53">
        <f t="shared" si="333"/>
        <v>172.5</v>
      </c>
      <c r="M1179" s="5">
        <f t="shared" si="327"/>
        <v>456</v>
      </c>
      <c r="N1179" s="53">
        <f t="shared" si="328"/>
        <v>1063.5</v>
      </c>
      <c r="O1179" s="6">
        <v>0</v>
      </c>
      <c r="P1179" s="5">
        <f t="shared" si="329"/>
        <v>3187.5</v>
      </c>
      <c r="Q1179" s="5">
        <f t="shared" si="330"/>
        <v>911.5</v>
      </c>
      <c r="R1179" s="5">
        <f t="shared" si="331"/>
        <v>2301</v>
      </c>
      <c r="S1179" s="55">
        <f t="shared" si="332"/>
        <v>14088.5</v>
      </c>
      <c r="T1179" s="1">
        <v>111</v>
      </c>
      <c r="U1179" s="111"/>
      <c r="V1179" s="111"/>
      <c r="W1179" s="111"/>
      <c r="X1179" s="111"/>
      <c r="Y1179" s="111"/>
      <c r="Z1179" s="111"/>
      <c r="AA1179" s="111"/>
      <c r="AB1179" s="111"/>
      <c r="AC1179" s="111"/>
      <c r="AD1179" s="111"/>
      <c r="AE1179" s="111"/>
      <c r="AF1179" s="111"/>
      <c r="AG1179" s="111"/>
      <c r="AH1179" s="111"/>
      <c r="AI1179" s="111"/>
      <c r="AJ1179" s="111"/>
      <c r="AK1179" s="111"/>
      <c r="AL1179" s="111"/>
      <c r="AM1179" s="111"/>
      <c r="AN1179" s="111"/>
      <c r="AO1179" s="111"/>
      <c r="AP1179" s="111"/>
      <c r="AQ1179" s="111"/>
      <c r="AR1179" s="111"/>
      <c r="AS1179" s="111"/>
      <c r="AT1179" s="111"/>
      <c r="AU1179" s="111"/>
      <c r="AV1179" s="111"/>
      <c r="AW1179" s="111"/>
      <c r="AX1179" s="111"/>
      <c r="AY1179" s="111"/>
      <c r="AZ1179" s="111"/>
      <c r="BA1179" s="111"/>
      <c r="BB1179" s="111"/>
      <c r="BC1179" s="111"/>
      <c r="BD1179" s="111"/>
      <c r="BE1179" s="111"/>
      <c r="BF1179" s="111"/>
      <c r="BG1179" s="111"/>
      <c r="BH1179" s="111"/>
      <c r="BI1179" s="111"/>
      <c r="BJ1179" s="111"/>
      <c r="BK1179" s="111"/>
      <c r="BL1179" s="111"/>
      <c r="BM1179" s="111"/>
      <c r="BN1179" s="111"/>
      <c r="BO1179" s="111"/>
      <c r="BP1179" s="111"/>
      <c r="BQ1179" s="111"/>
      <c r="BR1179" s="111"/>
      <c r="BS1179" s="111"/>
      <c r="BT1179" s="111"/>
      <c r="BU1179" s="111"/>
      <c r="BV1179" s="111"/>
      <c r="BW1179" s="111"/>
      <c r="BX1179" s="111"/>
      <c r="BY1179" s="111"/>
      <c r="BZ1179" s="111"/>
      <c r="CA1179" s="111"/>
      <c r="CB1179" s="111"/>
      <c r="CC1179" s="111"/>
      <c r="CD1179" s="111"/>
      <c r="CE1179" s="111"/>
      <c r="CF1179" s="111"/>
      <c r="CG1179" s="111"/>
      <c r="CH1179" s="111"/>
      <c r="CI1179" s="111"/>
      <c r="CJ1179" s="111"/>
      <c r="CK1179" s="111"/>
      <c r="CL1179" s="111"/>
      <c r="CM1179" s="111"/>
      <c r="CN1179" s="111"/>
      <c r="CO1179" s="111"/>
      <c r="CP1179" s="111"/>
      <c r="CQ1179" s="111"/>
      <c r="CR1179" s="111"/>
      <c r="CS1179" s="111"/>
      <c r="CT1179" s="111"/>
      <c r="CU1179" s="111"/>
      <c r="CV1179" s="111"/>
      <c r="CW1179" s="111"/>
      <c r="CX1179" s="111"/>
      <c r="CY1179" s="111"/>
      <c r="CZ1179" s="111"/>
      <c r="DA1179" s="111"/>
      <c r="DB1179" s="111"/>
      <c r="DC1179" s="111"/>
      <c r="DD1179" s="111"/>
      <c r="DE1179" s="111"/>
      <c r="DF1179" s="111"/>
      <c r="DG1179" s="111"/>
      <c r="DH1179" s="111"/>
      <c r="DI1179" s="111"/>
      <c r="DJ1179" s="111"/>
      <c r="DK1179" s="111"/>
      <c r="DL1179" s="111"/>
      <c r="DM1179" s="111"/>
      <c r="DN1179" s="111"/>
      <c r="DO1179" s="111"/>
      <c r="DP1179" s="111"/>
      <c r="DQ1179" s="111"/>
      <c r="DR1179" s="111"/>
      <c r="DS1179" s="111"/>
      <c r="DT1179" s="111"/>
      <c r="DU1179" s="111"/>
      <c r="DV1179" s="111"/>
      <c r="DW1179" s="111"/>
      <c r="DX1179" s="111"/>
      <c r="DY1179" s="111"/>
      <c r="DZ1179" s="111"/>
      <c r="EA1179" s="111"/>
      <c r="EB1179" s="111"/>
      <c r="EC1179" s="111"/>
      <c r="ED1179" s="111"/>
      <c r="EE1179" s="111"/>
      <c r="EF1179" s="111"/>
      <c r="EG1179" s="111"/>
      <c r="EH1179" s="111"/>
      <c r="EI1179" s="111"/>
      <c r="EJ1179" s="111"/>
      <c r="EK1179" s="111"/>
      <c r="EL1179" s="111"/>
      <c r="EM1179" s="111"/>
      <c r="EN1179" s="111"/>
      <c r="EO1179" s="111"/>
      <c r="EP1179" s="111"/>
      <c r="EQ1179" s="111"/>
      <c r="ER1179" s="111"/>
      <c r="ES1179" s="111"/>
      <c r="ET1179" s="111"/>
      <c r="EU1179" s="111"/>
      <c r="EV1179" s="111"/>
      <c r="EW1179" s="111"/>
      <c r="EX1179" s="111"/>
      <c r="EY1179" s="111"/>
      <c r="EZ1179" s="111"/>
      <c r="FA1179" s="111"/>
      <c r="FB1179" s="111"/>
      <c r="FC1179" s="111"/>
      <c r="FD1179" s="111"/>
      <c r="FE1179" s="111"/>
      <c r="FF1179" s="111"/>
      <c r="FG1179" s="111"/>
      <c r="FH1179" s="111"/>
      <c r="FI1179" s="111"/>
      <c r="FJ1179" s="111"/>
      <c r="FK1179" s="111"/>
      <c r="FL1179" s="111"/>
    </row>
    <row r="1180" spans="1:168" s="112" customFormat="1" ht="15.6" customHeight="1" x14ac:dyDescent="0.4">
      <c r="A1180" s="173">
        <v>163</v>
      </c>
      <c r="B1180" s="2" t="s">
        <v>1281</v>
      </c>
      <c r="C1180" s="1" t="s">
        <v>34</v>
      </c>
      <c r="D1180" s="1" t="s">
        <v>1079</v>
      </c>
      <c r="E1180" s="1" t="s">
        <v>1118</v>
      </c>
      <c r="F1180" s="1" t="s">
        <v>32</v>
      </c>
      <c r="G1180" s="3">
        <v>15000</v>
      </c>
      <c r="H1180" s="56">
        <v>0</v>
      </c>
      <c r="I1180" s="5">
        <v>25</v>
      </c>
      <c r="J1180" s="5">
        <f t="shared" si="325"/>
        <v>430.5</v>
      </c>
      <c r="K1180" s="53">
        <f t="shared" si="326"/>
        <v>1065</v>
      </c>
      <c r="L1180" s="53">
        <f t="shared" si="333"/>
        <v>172.5</v>
      </c>
      <c r="M1180" s="5">
        <f t="shared" si="327"/>
        <v>456</v>
      </c>
      <c r="N1180" s="53">
        <f t="shared" si="328"/>
        <v>1063.5</v>
      </c>
      <c r="O1180" s="6">
        <v>0</v>
      </c>
      <c r="P1180" s="5">
        <f t="shared" si="329"/>
        <v>3187.5</v>
      </c>
      <c r="Q1180" s="5">
        <f t="shared" si="330"/>
        <v>911.5</v>
      </c>
      <c r="R1180" s="5">
        <f t="shared" si="331"/>
        <v>2301</v>
      </c>
      <c r="S1180" s="55">
        <f t="shared" si="332"/>
        <v>14088.5</v>
      </c>
      <c r="T1180" s="1">
        <v>111</v>
      </c>
      <c r="U1180" s="111"/>
      <c r="V1180" s="111"/>
      <c r="W1180" s="111"/>
      <c r="X1180" s="111"/>
      <c r="Y1180" s="111"/>
      <c r="Z1180" s="111"/>
      <c r="AA1180" s="111"/>
      <c r="AB1180" s="111"/>
      <c r="AC1180" s="111"/>
      <c r="AD1180" s="111"/>
      <c r="AE1180" s="111"/>
      <c r="AF1180" s="111"/>
      <c r="AG1180" s="111"/>
      <c r="AH1180" s="111"/>
      <c r="AI1180" s="111"/>
      <c r="AJ1180" s="111"/>
      <c r="AK1180" s="111"/>
      <c r="AL1180" s="111"/>
      <c r="AM1180" s="111"/>
      <c r="AN1180" s="111"/>
      <c r="AO1180" s="111"/>
      <c r="AP1180" s="111"/>
      <c r="AQ1180" s="111"/>
      <c r="AR1180" s="111"/>
      <c r="AS1180" s="111"/>
      <c r="AT1180" s="111"/>
      <c r="AU1180" s="111"/>
      <c r="AV1180" s="111"/>
      <c r="AW1180" s="111"/>
      <c r="AX1180" s="111"/>
      <c r="AY1180" s="111"/>
      <c r="AZ1180" s="111"/>
      <c r="BA1180" s="111"/>
      <c r="BB1180" s="111"/>
      <c r="BC1180" s="111"/>
      <c r="BD1180" s="111"/>
      <c r="BE1180" s="111"/>
      <c r="BF1180" s="111"/>
      <c r="BG1180" s="111"/>
      <c r="BH1180" s="111"/>
      <c r="BI1180" s="111"/>
      <c r="BJ1180" s="111"/>
      <c r="BK1180" s="111"/>
      <c r="BL1180" s="111"/>
      <c r="BM1180" s="111"/>
      <c r="BN1180" s="111"/>
      <c r="BO1180" s="111"/>
      <c r="BP1180" s="111"/>
      <c r="BQ1180" s="111"/>
      <c r="BR1180" s="111"/>
      <c r="BS1180" s="111"/>
      <c r="BT1180" s="111"/>
      <c r="BU1180" s="111"/>
      <c r="BV1180" s="111"/>
      <c r="BW1180" s="111"/>
      <c r="BX1180" s="111"/>
      <c r="BY1180" s="111"/>
      <c r="BZ1180" s="111"/>
      <c r="CA1180" s="111"/>
      <c r="CB1180" s="111"/>
      <c r="CC1180" s="111"/>
      <c r="CD1180" s="111"/>
      <c r="CE1180" s="111"/>
      <c r="CF1180" s="111"/>
      <c r="CG1180" s="111"/>
      <c r="CH1180" s="111"/>
      <c r="CI1180" s="111"/>
      <c r="CJ1180" s="111"/>
      <c r="CK1180" s="111"/>
      <c r="CL1180" s="111"/>
      <c r="CM1180" s="111"/>
      <c r="CN1180" s="111"/>
      <c r="CO1180" s="111"/>
      <c r="CP1180" s="111"/>
      <c r="CQ1180" s="111"/>
      <c r="CR1180" s="111"/>
      <c r="CS1180" s="111"/>
      <c r="CT1180" s="111"/>
      <c r="CU1180" s="111"/>
      <c r="CV1180" s="111"/>
      <c r="CW1180" s="111"/>
      <c r="CX1180" s="111"/>
      <c r="CY1180" s="111"/>
      <c r="CZ1180" s="111"/>
      <c r="DA1180" s="111"/>
      <c r="DB1180" s="111"/>
      <c r="DC1180" s="111"/>
      <c r="DD1180" s="111"/>
      <c r="DE1180" s="111"/>
      <c r="DF1180" s="111"/>
      <c r="DG1180" s="111"/>
      <c r="DH1180" s="111"/>
      <c r="DI1180" s="111"/>
      <c r="DJ1180" s="111"/>
      <c r="DK1180" s="111"/>
      <c r="DL1180" s="111"/>
      <c r="DM1180" s="111"/>
      <c r="DN1180" s="111"/>
      <c r="DO1180" s="111"/>
      <c r="DP1180" s="111"/>
      <c r="DQ1180" s="111"/>
      <c r="DR1180" s="111"/>
      <c r="DS1180" s="111"/>
      <c r="DT1180" s="111"/>
      <c r="DU1180" s="111"/>
      <c r="DV1180" s="111"/>
      <c r="DW1180" s="111"/>
      <c r="DX1180" s="111"/>
      <c r="DY1180" s="111"/>
      <c r="DZ1180" s="111"/>
      <c r="EA1180" s="111"/>
      <c r="EB1180" s="111"/>
      <c r="EC1180" s="111"/>
      <c r="ED1180" s="111"/>
      <c r="EE1180" s="111"/>
      <c r="EF1180" s="111"/>
      <c r="EG1180" s="111"/>
      <c r="EH1180" s="111"/>
      <c r="EI1180" s="111"/>
      <c r="EJ1180" s="111"/>
      <c r="EK1180" s="111"/>
      <c r="EL1180" s="111"/>
      <c r="EM1180" s="111"/>
      <c r="EN1180" s="111"/>
      <c r="EO1180" s="111"/>
      <c r="EP1180" s="111"/>
      <c r="EQ1180" s="111"/>
      <c r="ER1180" s="111"/>
      <c r="ES1180" s="111"/>
      <c r="ET1180" s="111"/>
      <c r="EU1180" s="111"/>
      <c r="EV1180" s="111"/>
      <c r="EW1180" s="111"/>
      <c r="EX1180" s="111"/>
      <c r="EY1180" s="111"/>
      <c r="EZ1180" s="111"/>
      <c r="FA1180" s="111"/>
      <c r="FB1180" s="111"/>
      <c r="FC1180" s="111"/>
      <c r="FD1180" s="111"/>
      <c r="FE1180" s="111"/>
      <c r="FF1180" s="111"/>
      <c r="FG1180" s="111"/>
      <c r="FH1180" s="111"/>
      <c r="FI1180" s="111"/>
      <c r="FJ1180" s="111"/>
      <c r="FK1180" s="111"/>
      <c r="FL1180" s="111"/>
    </row>
    <row r="1181" spans="1:168" s="112" customFormat="1" ht="15.6" customHeight="1" x14ac:dyDescent="0.4">
      <c r="A1181" s="173">
        <v>164</v>
      </c>
      <c r="B1181" s="133" t="s">
        <v>1282</v>
      </c>
      <c r="C1181" s="1" t="s">
        <v>34</v>
      </c>
      <c r="D1181" s="1" t="s">
        <v>1079</v>
      </c>
      <c r="E1181" s="1" t="s">
        <v>1118</v>
      </c>
      <c r="F1181" s="1" t="s">
        <v>32</v>
      </c>
      <c r="G1181" s="3">
        <v>15000</v>
      </c>
      <c r="H1181" s="56">
        <v>0</v>
      </c>
      <c r="I1181" s="5">
        <v>25</v>
      </c>
      <c r="J1181" s="5">
        <f t="shared" si="325"/>
        <v>430.5</v>
      </c>
      <c r="K1181" s="53">
        <f t="shared" si="326"/>
        <v>1065</v>
      </c>
      <c r="L1181" s="53">
        <f t="shared" si="333"/>
        <v>172.5</v>
      </c>
      <c r="M1181" s="5">
        <f t="shared" si="327"/>
        <v>456</v>
      </c>
      <c r="N1181" s="53">
        <f t="shared" si="328"/>
        <v>1063.5</v>
      </c>
      <c r="O1181" s="6">
        <v>0</v>
      </c>
      <c r="P1181" s="5">
        <f t="shared" si="329"/>
        <v>3187.5</v>
      </c>
      <c r="Q1181" s="5">
        <f t="shared" si="330"/>
        <v>911.5</v>
      </c>
      <c r="R1181" s="5">
        <f t="shared" si="331"/>
        <v>2301</v>
      </c>
      <c r="S1181" s="55">
        <f t="shared" si="332"/>
        <v>14088.5</v>
      </c>
      <c r="T1181" s="1">
        <v>111</v>
      </c>
      <c r="U1181" s="111"/>
      <c r="V1181" s="111"/>
      <c r="W1181" s="111"/>
      <c r="X1181" s="111"/>
      <c r="Y1181" s="111"/>
      <c r="Z1181" s="111"/>
      <c r="AA1181" s="111"/>
      <c r="AB1181" s="111"/>
      <c r="AC1181" s="111"/>
      <c r="AD1181" s="111"/>
      <c r="AE1181" s="111"/>
      <c r="AF1181" s="111"/>
      <c r="AG1181" s="111"/>
      <c r="AH1181" s="111"/>
      <c r="AI1181" s="111"/>
      <c r="AJ1181" s="111"/>
      <c r="AK1181" s="111"/>
      <c r="AL1181" s="111"/>
      <c r="AM1181" s="111"/>
      <c r="AN1181" s="111"/>
      <c r="AO1181" s="111"/>
      <c r="AP1181" s="111"/>
      <c r="AQ1181" s="111"/>
      <c r="AR1181" s="111"/>
      <c r="AS1181" s="111"/>
      <c r="AT1181" s="111"/>
      <c r="AU1181" s="111"/>
      <c r="AV1181" s="111"/>
      <c r="AW1181" s="111"/>
      <c r="AX1181" s="111"/>
      <c r="AY1181" s="111"/>
      <c r="AZ1181" s="111"/>
      <c r="BA1181" s="111"/>
      <c r="BB1181" s="111"/>
      <c r="BC1181" s="111"/>
      <c r="BD1181" s="111"/>
      <c r="BE1181" s="111"/>
      <c r="BF1181" s="111"/>
      <c r="BG1181" s="111"/>
      <c r="BH1181" s="111"/>
      <c r="BI1181" s="111"/>
      <c r="BJ1181" s="111"/>
      <c r="BK1181" s="111"/>
      <c r="BL1181" s="111"/>
      <c r="BM1181" s="111"/>
      <c r="BN1181" s="111"/>
      <c r="BO1181" s="111"/>
      <c r="BP1181" s="111"/>
      <c r="BQ1181" s="111"/>
      <c r="BR1181" s="111"/>
      <c r="BS1181" s="111"/>
      <c r="BT1181" s="111"/>
      <c r="BU1181" s="111"/>
      <c r="BV1181" s="111"/>
      <c r="BW1181" s="111"/>
      <c r="BX1181" s="111"/>
      <c r="BY1181" s="111"/>
      <c r="BZ1181" s="111"/>
      <c r="CA1181" s="111"/>
      <c r="CB1181" s="111"/>
      <c r="CC1181" s="111"/>
      <c r="CD1181" s="111"/>
      <c r="CE1181" s="111"/>
      <c r="CF1181" s="111"/>
      <c r="CG1181" s="111"/>
      <c r="CH1181" s="111"/>
      <c r="CI1181" s="111"/>
      <c r="CJ1181" s="111"/>
      <c r="CK1181" s="111"/>
      <c r="CL1181" s="111"/>
      <c r="CM1181" s="111"/>
      <c r="CN1181" s="111"/>
      <c r="CO1181" s="111"/>
      <c r="CP1181" s="111"/>
      <c r="CQ1181" s="111"/>
      <c r="CR1181" s="111"/>
      <c r="CS1181" s="111"/>
      <c r="CT1181" s="111"/>
      <c r="CU1181" s="111"/>
      <c r="CV1181" s="111"/>
      <c r="CW1181" s="111"/>
      <c r="CX1181" s="111"/>
      <c r="CY1181" s="111"/>
      <c r="CZ1181" s="111"/>
      <c r="DA1181" s="111"/>
      <c r="DB1181" s="111"/>
      <c r="DC1181" s="111"/>
      <c r="DD1181" s="111"/>
      <c r="DE1181" s="111"/>
      <c r="DF1181" s="111"/>
      <c r="DG1181" s="111"/>
      <c r="DH1181" s="111"/>
      <c r="DI1181" s="111"/>
      <c r="DJ1181" s="111"/>
      <c r="DK1181" s="111"/>
      <c r="DL1181" s="111"/>
      <c r="DM1181" s="111"/>
      <c r="DN1181" s="111"/>
      <c r="DO1181" s="111"/>
      <c r="DP1181" s="111"/>
      <c r="DQ1181" s="111"/>
      <c r="DR1181" s="111"/>
      <c r="DS1181" s="111"/>
      <c r="DT1181" s="111"/>
      <c r="DU1181" s="111"/>
      <c r="DV1181" s="111"/>
      <c r="DW1181" s="111"/>
      <c r="DX1181" s="111"/>
      <c r="DY1181" s="111"/>
      <c r="DZ1181" s="111"/>
      <c r="EA1181" s="111"/>
      <c r="EB1181" s="111"/>
      <c r="EC1181" s="111"/>
      <c r="ED1181" s="111"/>
      <c r="EE1181" s="111"/>
      <c r="EF1181" s="111"/>
      <c r="EG1181" s="111"/>
      <c r="EH1181" s="111"/>
      <c r="EI1181" s="111"/>
      <c r="EJ1181" s="111"/>
      <c r="EK1181" s="111"/>
      <c r="EL1181" s="111"/>
      <c r="EM1181" s="111"/>
      <c r="EN1181" s="111"/>
      <c r="EO1181" s="111"/>
      <c r="EP1181" s="111"/>
      <c r="EQ1181" s="111"/>
      <c r="ER1181" s="111"/>
      <c r="ES1181" s="111"/>
      <c r="ET1181" s="111"/>
      <c r="EU1181" s="111"/>
      <c r="EV1181" s="111"/>
      <c r="EW1181" s="111"/>
      <c r="EX1181" s="111"/>
      <c r="EY1181" s="111"/>
      <c r="EZ1181" s="111"/>
      <c r="FA1181" s="111"/>
      <c r="FB1181" s="111"/>
      <c r="FC1181" s="111"/>
      <c r="FD1181" s="111"/>
      <c r="FE1181" s="111"/>
      <c r="FF1181" s="111"/>
      <c r="FG1181" s="111"/>
      <c r="FH1181" s="111"/>
      <c r="FI1181" s="111"/>
      <c r="FJ1181" s="111"/>
      <c r="FK1181" s="111"/>
      <c r="FL1181" s="111"/>
    </row>
    <row r="1182" spans="1:168" s="112" customFormat="1" ht="15.6" customHeight="1" x14ac:dyDescent="0.4">
      <c r="A1182" s="173">
        <v>165</v>
      </c>
      <c r="B1182" s="108" t="s">
        <v>1283</v>
      </c>
      <c r="C1182" s="1" t="s">
        <v>34</v>
      </c>
      <c r="D1182" s="1" t="s">
        <v>1079</v>
      </c>
      <c r="E1182" s="1" t="s">
        <v>1118</v>
      </c>
      <c r="F1182" s="1" t="s">
        <v>32</v>
      </c>
      <c r="G1182" s="3">
        <v>15000</v>
      </c>
      <c r="H1182" s="56">
        <v>0</v>
      </c>
      <c r="I1182" s="5">
        <v>25</v>
      </c>
      <c r="J1182" s="5">
        <f t="shared" si="325"/>
        <v>430.5</v>
      </c>
      <c r="K1182" s="53">
        <f t="shared" si="326"/>
        <v>1065</v>
      </c>
      <c r="L1182" s="53">
        <f t="shared" si="333"/>
        <v>172.5</v>
      </c>
      <c r="M1182" s="5">
        <f t="shared" si="327"/>
        <v>456</v>
      </c>
      <c r="N1182" s="53">
        <f t="shared" si="328"/>
        <v>1063.5</v>
      </c>
      <c r="O1182" s="6">
        <v>0</v>
      </c>
      <c r="P1182" s="5">
        <f t="shared" si="329"/>
        <v>3187.5</v>
      </c>
      <c r="Q1182" s="5">
        <f t="shared" si="330"/>
        <v>911.5</v>
      </c>
      <c r="R1182" s="5">
        <f t="shared" si="331"/>
        <v>2301</v>
      </c>
      <c r="S1182" s="55">
        <f t="shared" si="332"/>
        <v>14088.5</v>
      </c>
      <c r="T1182" s="1">
        <v>111</v>
      </c>
      <c r="U1182" s="111"/>
      <c r="V1182" s="111"/>
      <c r="W1182" s="111"/>
      <c r="X1182" s="111"/>
      <c r="Y1182" s="111"/>
      <c r="Z1182" s="111"/>
      <c r="AA1182" s="111"/>
      <c r="AB1182" s="111"/>
      <c r="AC1182" s="111"/>
      <c r="AD1182" s="111"/>
      <c r="AE1182" s="111"/>
      <c r="AF1182" s="111"/>
      <c r="AG1182" s="111"/>
      <c r="AH1182" s="111"/>
      <c r="AI1182" s="111"/>
      <c r="AJ1182" s="111"/>
      <c r="AK1182" s="111"/>
      <c r="AL1182" s="111"/>
      <c r="AM1182" s="111"/>
      <c r="AN1182" s="111"/>
      <c r="AO1182" s="111"/>
      <c r="AP1182" s="111"/>
      <c r="AQ1182" s="111"/>
      <c r="AR1182" s="111"/>
      <c r="AS1182" s="111"/>
      <c r="AT1182" s="111"/>
      <c r="AU1182" s="111"/>
      <c r="AV1182" s="111"/>
      <c r="AW1182" s="111"/>
      <c r="AX1182" s="111"/>
      <c r="AY1182" s="111"/>
      <c r="AZ1182" s="111"/>
      <c r="BA1182" s="111"/>
      <c r="BB1182" s="111"/>
      <c r="BC1182" s="111"/>
      <c r="BD1182" s="111"/>
      <c r="BE1182" s="111"/>
      <c r="BF1182" s="111"/>
      <c r="BG1182" s="111"/>
      <c r="BH1182" s="111"/>
      <c r="BI1182" s="111"/>
      <c r="BJ1182" s="111"/>
      <c r="BK1182" s="111"/>
      <c r="BL1182" s="111"/>
      <c r="BM1182" s="111"/>
      <c r="BN1182" s="111"/>
      <c r="BO1182" s="111"/>
      <c r="BP1182" s="111"/>
      <c r="BQ1182" s="111"/>
      <c r="BR1182" s="111"/>
      <c r="BS1182" s="111"/>
      <c r="BT1182" s="111"/>
      <c r="BU1182" s="111"/>
      <c r="BV1182" s="111"/>
      <c r="BW1182" s="111"/>
      <c r="BX1182" s="111"/>
      <c r="BY1182" s="111"/>
      <c r="BZ1182" s="111"/>
      <c r="CA1182" s="111"/>
      <c r="CB1182" s="111"/>
      <c r="CC1182" s="111"/>
      <c r="CD1182" s="111"/>
      <c r="CE1182" s="111"/>
      <c r="CF1182" s="111"/>
      <c r="CG1182" s="111"/>
      <c r="CH1182" s="111"/>
      <c r="CI1182" s="111"/>
      <c r="CJ1182" s="111"/>
      <c r="CK1182" s="111"/>
      <c r="CL1182" s="111"/>
      <c r="CM1182" s="111"/>
      <c r="CN1182" s="111"/>
      <c r="CO1182" s="111"/>
      <c r="CP1182" s="111"/>
      <c r="CQ1182" s="111"/>
      <c r="CR1182" s="111"/>
      <c r="CS1182" s="111"/>
      <c r="CT1182" s="111"/>
      <c r="CU1182" s="111"/>
      <c r="CV1182" s="111"/>
      <c r="CW1182" s="111"/>
      <c r="CX1182" s="111"/>
      <c r="CY1182" s="111"/>
      <c r="CZ1182" s="111"/>
      <c r="DA1182" s="111"/>
      <c r="DB1182" s="111"/>
      <c r="DC1182" s="111"/>
      <c r="DD1182" s="111"/>
      <c r="DE1182" s="111"/>
      <c r="DF1182" s="111"/>
      <c r="DG1182" s="111"/>
      <c r="DH1182" s="111"/>
      <c r="DI1182" s="111"/>
      <c r="DJ1182" s="111"/>
      <c r="DK1182" s="111"/>
      <c r="DL1182" s="111"/>
      <c r="DM1182" s="111"/>
      <c r="DN1182" s="111"/>
      <c r="DO1182" s="111"/>
      <c r="DP1182" s="111"/>
      <c r="DQ1182" s="111"/>
      <c r="DR1182" s="111"/>
      <c r="DS1182" s="111"/>
      <c r="DT1182" s="111"/>
      <c r="DU1182" s="111"/>
      <c r="DV1182" s="111"/>
      <c r="DW1182" s="111"/>
      <c r="DX1182" s="111"/>
      <c r="DY1182" s="111"/>
      <c r="DZ1182" s="111"/>
      <c r="EA1182" s="111"/>
      <c r="EB1182" s="111"/>
      <c r="EC1182" s="111"/>
      <c r="ED1182" s="111"/>
      <c r="EE1182" s="111"/>
      <c r="EF1182" s="111"/>
      <c r="EG1182" s="111"/>
      <c r="EH1182" s="111"/>
      <c r="EI1182" s="111"/>
      <c r="EJ1182" s="111"/>
      <c r="EK1182" s="111"/>
      <c r="EL1182" s="111"/>
      <c r="EM1182" s="111"/>
      <c r="EN1182" s="111"/>
      <c r="EO1182" s="111"/>
      <c r="EP1182" s="111"/>
      <c r="EQ1182" s="111"/>
      <c r="ER1182" s="111"/>
      <c r="ES1182" s="111"/>
      <c r="ET1182" s="111"/>
      <c r="EU1182" s="111"/>
      <c r="EV1182" s="111"/>
      <c r="EW1182" s="111"/>
      <c r="EX1182" s="111"/>
      <c r="EY1182" s="111"/>
      <c r="EZ1182" s="111"/>
      <c r="FA1182" s="111"/>
      <c r="FB1182" s="111"/>
      <c r="FC1182" s="111"/>
      <c r="FD1182" s="111"/>
      <c r="FE1182" s="111"/>
      <c r="FF1182" s="111"/>
      <c r="FG1182" s="111"/>
      <c r="FH1182" s="111"/>
      <c r="FI1182" s="111"/>
      <c r="FJ1182" s="111"/>
      <c r="FK1182" s="111"/>
      <c r="FL1182" s="111"/>
    </row>
    <row r="1183" spans="1:168" s="112" customFormat="1" ht="15.6" customHeight="1" x14ac:dyDescent="0.4">
      <c r="A1183" s="173">
        <v>166</v>
      </c>
      <c r="B1183" s="2" t="s">
        <v>1284</v>
      </c>
      <c r="C1183" s="1" t="s">
        <v>34</v>
      </c>
      <c r="D1183" s="1" t="s">
        <v>1079</v>
      </c>
      <c r="E1183" s="1" t="s">
        <v>1118</v>
      </c>
      <c r="F1183" s="1" t="s">
        <v>32</v>
      </c>
      <c r="G1183" s="3">
        <v>15000</v>
      </c>
      <c r="H1183" s="56">
        <v>0</v>
      </c>
      <c r="I1183" s="5">
        <v>25</v>
      </c>
      <c r="J1183" s="5">
        <f t="shared" si="325"/>
        <v>430.5</v>
      </c>
      <c r="K1183" s="53">
        <f t="shared" si="326"/>
        <v>1065</v>
      </c>
      <c r="L1183" s="53">
        <f t="shared" si="333"/>
        <v>172.5</v>
      </c>
      <c r="M1183" s="5">
        <f t="shared" si="327"/>
        <v>456</v>
      </c>
      <c r="N1183" s="53">
        <f t="shared" si="328"/>
        <v>1063.5</v>
      </c>
      <c r="O1183" s="6">
        <v>0</v>
      </c>
      <c r="P1183" s="5">
        <f t="shared" si="329"/>
        <v>3187.5</v>
      </c>
      <c r="Q1183" s="5">
        <f t="shared" si="330"/>
        <v>911.5</v>
      </c>
      <c r="R1183" s="5">
        <f t="shared" si="331"/>
        <v>2301</v>
      </c>
      <c r="S1183" s="55">
        <f t="shared" si="332"/>
        <v>14088.5</v>
      </c>
      <c r="T1183" s="1">
        <v>111</v>
      </c>
      <c r="U1183" s="111"/>
      <c r="V1183" s="111"/>
      <c r="W1183" s="111"/>
      <c r="X1183" s="111"/>
      <c r="Y1183" s="111"/>
      <c r="Z1183" s="111"/>
      <c r="AA1183" s="111"/>
      <c r="AB1183" s="111"/>
      <c r="AC1183" s="111"/>
      <c r="AD1183" s="111"/>
      <c r="AE1183" s="111"/>
      <c r="AF1183" s="111"/>
      <c r="AG1183" s="111"/>
      <c r="AH1183" s="111"/>
      <c r="AI1183" s="111"/>
      <c r="AJ1183" s="111"/>
      <c r="AK1183" s="111"/>
      <c r="AL1183" s="111"/>
      <c r="AM1183" s="111"/>
      <c r="AN1183" s="111"/>
      <c r="AO1183" s="111"/>
      <c r="AP1183" s="111"/>
      <c r="AQ1183" s="111"/>
      <c r="AR1183" s="111"/>
      <c r="AS1183" s="111"/>
      <c r="AT1183" s="111"/>
      <c r="AU1183" s="111"/>
      <c r="AV1183" s="111"/>
      <c r="AW1183" s="111"/>
      <c r="AX1183" s="111"/>
      <c r="AY1183" s="111"/>
      <c r="AZ1183" s="111"/>
      <c r="BA1183" s="111"/>
      <c r="BB1183" s="111"/>
      <c r="BC1183" s="111"/>
      <c r="BD1183" s="111"/>
      <c r="BE1183" s="111"/>
      <c r="BF1183" s="111"/>
      <c r="BG1183" s="111"/>
      <c r="BH1183" s="111"/>
      <c r="BI1183" s="111"/>
      <c r="BJ1183" s="111"/>
      <c r="BK1183" s="111"/>
      <c r="BL1183" s="111"/>
      <c r="BM1183" s="111"/>
      <c r="BN1183" s="111"/>
      <c r="BO1183" s="111"/>
      <c r="BP1183" s="111"/>
      <c r="BQ1183" s="111"/>
      <c r="BR1183" s="111"/>
      <c r="BS1183" s="111"/>
      <c r="BT1183" s="111"/>
      <c r="BU1183" s="111"/>
      <c r="BV1183" s="111"/>
      <c r="BW1183" s="111"/>
      <c r="BX1183" s="111"/>
      <c r="BY1183" s="111"/>
      <c r="BZ1183" s="111"/>
      <c r="CA1183" s="111"/>
      <c r="CB1183" s="111"/>
      <c r="CC1183" s="111"/>
      <c r="CD1183" s="111"/>
      <c r="CE1183" s="111"/>
      <c r="CF1183" s="111"/>
      <c r="CG1183" s="111"/>
      <c r="CH1183" s="111"/>
      <c r="CI1183" s="111"/>
      <c r="CJ1183" s="111"/>
      <c r="CK1183" s="111"/>
      <c r="CL1183" s="111"/>
      <c r="CM1183" s="111"/>
      <c r="CN1183" s="111"/>
      <c r="CO1183" s="111"/>
      <c r="CP1183" s="111"/>
      <c r="CQ1183" s="111"/>
      <c r="CR1183" s="111"/>
      <c r="CS1183" s="111"/>
      <c r="CT1183" s="111"/>
      <c r="CU1183" s="111"/>
      <c r="CV1183" s="111"/>
      <c r="CW1183" s="111"/>
      <c r="CX1183" s="111"/>
      <c r="CY1183" s="111"/>
      <c r="CZ1183" s="111"/>
      <c r="DA1183" s="111"/>
      <c r="DB1183" s="111"/>
      <c r="DC1183" s="111"/>
      <c r="DD1183" s="111"/>
      <c r="DE1183" s="111"/>
      <c r="DF1183" s="111"/>
      <c r="DG1183" s="111"/>
      <c r="DH1183" s="111"/>
      <c r="DI1183" s="111"/>
      <c r="DJ1183" s="111"/>
      <c r="DK1183" s="111"/>
      <c r="DL1183" s="111"/>
      <c r="DM1183" s="111"/>
      <c r="DN1183" s="111"/>
      <c r="DO1183" s="111"/>
      <c r="DP1183" s="111"/>
      <c r="DQ1183" s="111"/>
      <c r="DR1183" s="111"/>
      <c r="DS1183" s="111"/>
      <c r="DT1183" s="111"/>
      <c r="DU1183" s="111"/>
      <c r="DV1183" s="111"/>
      <c r="DW1183" s="111"/>
      <c r="DX1183" s="111"/>
      <c r="DY1183" s="111"/>
      <c r="DZ1183" s="111"/>
      <c r="EA1183" s="111"/>
      <c r="EB1183" s="111"/>
      <c r="EC1183" s="111"/>
      <c r="ED1183" s="111"/>
      <c r="EE1183" s="111"/>
      <c r="EF1183" s="111"/>
      <c r="EG1183" s="111"/>
      <c r="EH1183" s="111"/>
      <c r="EI1183" s="111"/>
      <c r="EJ1183" s="111"/>
      <c r="EK1183" s="111"/>
      <c r="EL1183" s="111"/>
      <c r="EM1183" s="111"/>
      <c r="EN1183" s="111"/>
      <c r="EO1183" s="111"/>
      <c r="EP1183" s="111"/>
      <c r="EQ1183" s="111"/>
      <c r="ER1183" s="111"/>
      <c r="ES1183" s="111"/>
      <c r="ET1183" s="111"/>
      <c r="EU1183" s="111"/>
      <c r="EV1183" s="111"/>
      <c r="EW1183" s="111"/>
      <c r="EX1183" s="111"/>
      <c r="EY1183" s="111"/>
      <c r="EZ1183" s="111"/>
      <c r="FA1183" s="111"/>
      <c r="FB1183" s="111"/>
      <c r="FC1183" s="111"/>
      <c r="FD1183" s="111"/>
      <c r="FE1183" s="111"/>
      <c r="FF1183" s="111"/>
      <c r="FG1183" s="111"/>
      <c r="FH1183" s="111"/>
      <c r="FI1183" s="111"/>
      <c r="FJ1183" s="111"/>
      <c r="FK1183" s="111"/>
      <c r="FL1183" s="111"/>
    </row>
    <row r="1184" spans="1:168" s="112" customFormat="1" ht="15.6" customHeight="1" x14ac:dyDescent="0.4">
      <c r="A1184" s="173">
        <v>167</v>
      </c>
      <c r="B1184" s="2" t="s">
        <v>1285</v>
      </c>
      <c r="C1184" s="1" t="s">
        <v>34</v>
      </c>
      <c r="D1184" s="1" t="s">
        <v>1079</v>
      </c>
      <c r="E1184" s="1" t="s">
        <v>1118</v>
      </c>
      <c r="F1184" s="1" t="s">
        <v>32</v>
      </c>
      <c r="G1184" s="3">
        <v>15000</v>
      </c>
      <c r="H1184" s="56">
        <v>0</v>
      </c>
      <c r="I1184" s="5">
        <v>25</v>
      </c>
      <c r="J1184" s="5">
        <f t="shared" si="325"/>
        <v>430.5</v>
      </c>
      <c r="K1184" s="53">
        <f t="shared" si="326"/>
        <v>1065</v>
      </c>
      <c r="L1184" s="53">
        <f t="shared" si="333"/>
        <v>172.5</v>
      </c>
      <c r="M1184" s="5">
        <f t="shared" si="327"/>
        <v>456</v>
      </c>
      <c r="N1184" s="53">
        <f t="shared" si="328"/>
        <v>1063.5</v>
      </c>
      <c r="O1184" s="6">
        <v>0</v>
      </c>
      <c r="P1184" s="5">
        <f t="shared" si="329"/>
        <v>3187.5</v>
      </c>
      <c r="Q1184" s="5">
        <f t="shared" si="330"/>
        <v>911.5</v>
      </c>
      <c r="R1184" s="5">
        <f t="shared" si="331"/>
        <v>2301</v>
      </c>
      <c r="S1184" s="55">
        <f t="shared" si="332"/>
        <v>14088.5</v>
      </c>
      <c r="T1184" s="1">
        <v>111</v>
      </c>
      <c r="U1184" s="111"/>
      <c r="V1184" s="111"/>
      <c r="W1184" s="111"/>
      <c r="X1184" s="111"/>
      <c r="Y1184" s="111"/>
      <c r="Z1184" s="111"/>
      <c r="AA1184" s="111"/>
      <c r="AB1184" s="111"/>
      <c r="AC1184" s="111"/>
      <c r="AD1184" s="111"/>
      <c r="AE1184" s="111"/>
      <c r="AF1184" s="111"/>
      <c r="AG1184" s="111"/>
      <c r="AH1184" s="111"/>
      <c r="AI1184" s="111"/>
      <c r="AJ1184" s="111"/>
      <c r="AK1184" s="111"/>
      <c r="AL1184" s="111"/>
      <c r="AM1184" s="111"/>
      <c r="AN1184" s="111"/>
      <c r="AO1184" s="111"/>
      <c r="AP1184" s="111"/>
      <c r="AQ1184" s="111"/>
      <c r="AR1184" s="111"/>
      <c r="AS1184" s="111"/>
      <c r="AT1184" s="111"/>
      <c r="AU1184" s="111"/>
      <c r="AV1184" s="111"/>
      <c r="AW1184" s="111"/>
      <c r="AX1184" s="111"/>
      <c r="AY1184" s="111"/>
      <c r="AZ1184" s="111"/>
      <c r="BA1184" s="111"/>
      <c r="BB1184" s="111"/>
      <c r="BC1184" s="111"/>
      <c r="BD1184" s="111"/>
      <c r="BE1184" s="111"/>
      <c r="BF1184" s="111"/>
      <c r="BG1184" s="111"/>
      <c r="BH1184" s="111"/>
      <c r="BI1184" s="111"/>
      <c r="BJ1184" s="111"/>
      <c r="BK1184" s="111"/>
      <c r="BL1184" s="111"/>
      <c r="BM1184" s="111"/>
      <c r="BN1184" s="111"/>
      <c r="BO1184" s="111"/>
      <c r="BP1184" s="111"/>
      <c r="BQ1184" s="111"/>
      <c r="BR1184" s="111"/>
      <c r="BS1184" s="111"/>
      <c r="BT1184" s="111"/>
      <c r="BU1184" s="111"/>
      <c r="BV1184" s="111"/>
      <c r="BW1184" s="111"/>
      <c r="BX1184" s="111"/>
      <c r="BY1184" s="111"/>
      <c r="BZ1184" s="111"/>
      <c r="CA1184" s="111"/>
      <c r="CB1184" s="111"/>
      <c r="CC1184" s="111"/>
      <c r="CD1184" s="111"/>
      <c r="CE1184" s="111"/>
      <c r="CF1184" s="111"/>
      <c r="CG1184" s="111"/>
      <c r="CH1184" s="111"/>
      <c r="CI1184" s="111"/>
      <c r="CJ1184" s="111"/>
      <c r="CK1184" s="111"/>
      <c r="CL1184" s="111"/>
      <c r="CM1184" s="111"/>
      <c r="CN1184" s="111"/>
      <c r="CO1184" s="111"/>
      <c r="CP1184" s="111"/>
      <c r="CQ1184" s="111"/>
      <c r="CR1184" s="111"/>
      <c r="CS1184" s="111"/>
      <c r="CT1184" s="111"/>
      <c r="CU1184" s="111"/>
      <c r="CV1184" s="111"/>
      <c r="CW1184" s="111"/>
      <c r="CX1184" s="111"/>
      <c r="CY1184" s="111"/>
      <c r="CZ1184" s="111"/>
      <c r="DA1184" s="111"/>
      <c r="DB1184" s="111"/>
      <c r="DC1184" s="111"/>
      <c r="DD1184" s="111"/>
      <c r="DE1184" s="111"/>
      <c r="DF1184" s="111"/>
      <c r="DG1184" s="111"/>
      <c r="DH1184" s="111"/>
      <c r="DI1184" s="111"/>
      <c r="DJ1184" s="111"/>
      <c r="DK1184" s="111"/>
      <c r="DL1184" s="111"/>
      <c r="DM1184" s="111"/>
      <c r="DN1184" s="111"/>
      <c r="DO1184" s="111"/>
      <c r="DP1184" s="111"/>
      <c r="DQ1184" s="111"/>
      <c r="DR1184" s="111"/>
      <c r="DS1184" s="111"/>
      <c r="DT1184" s="111"/>
      <c r="DU1184" s="111"/>
      <c r="DV1184" s="111"/>
      <c r="DW1184" s="111"/>
      <c r="DX1184" s="111"/>
      <c r="DY1184" s="111"/>
      <c r="DZ1184" s="111"/>
      <c r="EA1184" s="111"/>
      <c r="EB1184" s="111"/>
      <c r="EC1184" s="111"/>
      <c r="ED1184" s="111"/>
      <c r="EE1184" s="111"/>
      <c r="EF1184" s="111"/>
      <c r="EG1184" s="111"/>
      <c r="EH1184" s="111"/>
      <c r="EI1184" s="111"/>
      <c r="EJ1184" s="111"/>
      <c r="EK1184" s="111"/>
      <c r="EL1184" s="111"/>
      <c r="EM1184" s="111"/>
      <c r="EN1184" s="111"/>
      <c r="EO1184" s="111"/>
      <c r="EP1184" s="111"/>
      <c r="EQ1184" s="111"/>
      <c r="ER1184" s="111"/>
      <c r="ES1184" s="111"/>
      <c r="ET1184" s="111"/>
      <c r="EU1184" s="111"/>
      <c r="EV1184" s="111"/>
      <c r="EW1184" s="111"/>
      <c r="EX1184" s="111"/>
      <c r="EY1184" s="111"/>
      <c r="EZ1184" s="111"/>
      <c r="FA1184" s="111"/>
      <c r="FB1184" s="111"/>
      <c r="FC1184" s="111"/>
      <c r="FD1184" s="111"/>
      <c r="FE1184" s="111"/>
      <c r="FF1184" s="111"/>
      <c r="FG1184" s="111"/>
      <c r="FH1184" s="111"/>
      <c r="FI1184" s="111"/>
      <c r="FJ1184" s="111"/>
      <c r="FK1184" s="111"/>
      <c r="FL1184" s="111"/>
    </row>
    <row r="1185" spans="1:168" s="112" customFormat="1" ht="15.6" customHeight="1" x14ac:dyDescent="0.4">
      <c r="A1185" s="173">
        <v>168</v>
      </c>
      <c r="B1185" s="133" t="s">
        <v>1286</v>
      </c>
      <c r="C1185" s="1" t="s">
        <v>34</v>
      </c>
      <c r="D1185" s="1" t="s">
        <v>1079</v>
      </c>
      <c r="E1185" s="1" t="s">
        <v>1118</v>
      </c>
      <c r="F1185" s="1" t="s">
        <v>32</v>
      </c>
      <c r="G1185" s="3">
        <v>15000</v>
      </c>
      <c r="H1185" s="56">
        <v>0</v>
      </c>
      <c r="I1185" s="5">
        <v>25</v>
      </c>
      <c r="J1185" s="5">
        <f t="shared" si="325"/>
        <v>430.5</v>
      </c>
      <c r="K1185" s="53">
        <f t="shared" si="326"/>
        <v>1065</v>
      </c>
      <c r="L1185" s="53">
        <f t="shared" si="333"/>
        <v>172.5</v>
      </c>
      <c r="M1185" s="5">
        <f t="shared" si="327"/>
        <v>456</v>
      </c>
      <c r="N1185" s="53">
        <f t="shared" si="328"/>
        <v>1063.5</v>
      </c>
      <c r="O1185" s="6">
        <v>0</v>
      </c>
      <c r="P1185" s="5">
        <f t="shared" si="329"/>
        <v>3187.5</v>
      </c>
      <c r="Q1185" s="5">
        <f t="shared" si="330"/>
        <v>911.5</v>
      </c>
      <c r="R1185" s="5">
        <f t="shared" si="331"/>
        <v>2301</v>
      </c>
      <c r="S1185" s="55">
        <f t="shared" si="332"/>
        <v>14088.5</v>
      </c>
      <c r="T1185" s="1">
        <v>111</v>
      </c>
      <c r="U1185" s="111"/>
      <c r="V1185" s="111"/>
      <c r="W1185" s="111"/>
      <c r="X1185" s="111"/>
      <c r="Y1185" s="111"/>
      <c r="Z1185" s="111"/>
      <c r="AA1185" s="111"/>
      <c r="AB1185" s="111"/>
      <c r="AC1185" s="111"/>
      <c r="AD1185" s="111"/>
      <c r="AE1185" s="111"/>
      <c r="AF1185" s="111"/>
      <c r="AG1185" s="111"/>
      <c r="AH1185" s="111"/>
      <c r="AI1185" s="111"/>
      <c r="AJ1185" s="111"/>
      <c r="AK1185" s="111"/>
      <c r="AL1185" s="111"/>
      <c r="AM1185" s="111"/>
      <c r="AN1185" s="111"/>
      <c r="AO1185" s="111"/>
      <c r="AP1185" s="111"/>
      <c r="AQ1185" s="111"/>
      <c r="AR1185" s="111"/>
      <c r="AS1185" s="111"/>
      <c r="AT1185" s="111"/>
      <c r="AU1185" s="111"/>
      <c r="AV1185" s="111"/>
      <c r="AW1185" s="111"/>
      <c r="AX1185" s="111"/>
      <c r="AY1185" s="111"/>
      <c r="AZ1185" s="111"/>
      <c r="BA1185" s="111"/>
      <c r="BB1185" s="111"/>
      <c r="BC1185" s="111"/>
      <c r="BD1185" s="111"/>
      <c r="BE1185" s="111"/>
      <c r="BF1185" s="111"/>
      <c r="BG1185" s="111"/>
      <c r="BH1185" s="111"/>
      <c r="BI1185" s="111"/>
      <c r="BJ1185" s="111"/>
      <c r="BK1185" s="111"/>
      <c r="BL1185" s="111"/>
      <c r="BM1185" s="111"/>
      <c r="BN1185" s="111"/>
      <c r="BO1185" s="111"/>
      <c r="BP1185" s="111"/>
      <c r="BQ1185" s="111"/>
      <c r="BR1185" s="111"/>
      <c r="BS1185" s="111"/>
      <c r="BT1185" s="111"/>
      <c r="BU1185" s="111"/>
      <c r="BV1185" s="111"/>
      <c r="BW1185" s="111"/>
      <c r="BX1185" s="111"/>
      <c r="BY1185" s="111"/>
      <c r="BZ1185" s="111"/>
      <c r="CA1185" s="111"/>
      <c r="CB1185" s="111"/>
      <c r="CC1185" s="111"/>
      <c r="CD1185" s="111"/>
      <c r="CE1185" s="111"/>
      <c r="CF1185" s="111"/>
      <c r="CG1185" s="111"/>
      <c r="CH1185" s="111"/>
      <c r="CI1185" s="111"/>
      <c r="CJ1185" s="111"/>
      <c r="CK1185" s="111"/>
      <c r="CL1185" s="111"/>
      <c r="CM1185" s="111"/>
      <c r="CN1185" s="111"/>
      <c r="CO1185" s="111"/>
      <c r="CP1185" s="111"/>
      <c r="CQ1185" s="111"/>
      <c r="CR1185" s="111"/>
      <c r="CS1185" s="111"/>
      <c r="CT1185" s="111"/>
      <c r="CU1185" s="111"/>
      <c r="CV1185" s="111"/>
      <c r="CW1185" s="111"/>
      <c r="CX1185" s="111"/>
      <c r="CY1185" s="111"/>
      <c r="CZ1185" s="111"/>
      <c r="DA1185" s="111"/>
      <c r="DB1185" s="111"/>
      <c r="DC1185" s="111"/>
      <c r="DD1185" s="111"/>
      <c r="DE1185" s="111"/>
      <c r="DF1185" s="111"/>
      <c r="DG1185" s="111"/>
      <c r="DH1185" s="111"/>
      <c r="DI1185" s="111"/>
      <c r="DJ1185" s="111"/>
      <c r="DK1185" s="111"/>
      <c r="DL1185" s="111"/>
      <c r="DM1185" s="111"/>
      <c r="DN1185" s="111"/>
      <c r="DO1185" s="111"/>
      <c r="DP1185" s="111"/>
      <c r="DQ1185" s="111"/>
      <c r="DR1185" s="111"/>
      <c r="DS1185" s="111"/>
      <c r="DT1185" s="111"/>
      <c r="DU1185" s="111"/>
      <c r="DV1185" s="111"/>
      <c r="DW1185" s="111"/>
      <c r="DX1185" s="111"/>
      <c r="DY1185" s="111"/>
      <c r="DZ1185" s="111"/>
      <c r="EA1185" s="111"/>
      <c r="EB1185" s="111"/>
      <c r="EC1185" s="111"/>
      <c r="ED1185" s="111"/>
      <c r="EE1185" s="111"/>
      <c r="EF1185" s="111"/>
      <c r="EG1185" s="111"/>
      <c r="EH1185" s="111"/>
      <c r="EI1185" s="111"/>
      <c r="EJ1185" s="111"/>
      <c r="EK1185" s="111"/>
      <c r="EL1185" s="111"/>
      <c r="EM1185" s="111"/>
      <c r="EN1185" s="111"/>
      <c r="EO1185" s="111"/>
      <c r="EP1185" s="111"/>
      <c r="EQ1185" s="111"/>
      <c r="ER1185" s="111"/>
      <c r="ES1185" s="111"/>
      <c r="ET1185" s="111"/>
      <c r="EU1185" s="111"/>
      <c r="EV1185" s="111"/>
      <c r="EW1185" s="111"/>
      <c r="EX1185" s="111"/>
      <c r="EY1185" s="111"/>
      <c r="EZ1185" s="111"/>
      <c r="FA1185" s="111"/>
      <c r="FB1185" s="111"/>
      <c r="FC1185" s="111"/>
      <c r="FD1185" s="111"/>
      <c r="FE1185" s="111"/>
      <c r="FF1185" s="111"/>
      <c r="FG1185" s="111"/>
      <c r="FH1185" s="111"/>
      <c r="FI1185" s="111"/>
      <c r="FJ1185" s="111"/>
      <c r="FK1185" s="111"/>
      <c r="FL1185" s="111"/>
    </row>
    <row r="1186" spans="1:168" s="112" customFormat="1" ht="15.6" customHeight="1" x14ac:dyDescent="0.4">
      <c r="A1186" s="173">
        <v>169</v>
      </c>
      <c r="B1186" s="2" t="s">
        <v>1287</v>
      </c>
      <c r="C1186" s="1" t="s">
        <v>34</v>
      </c>
      <c r="D1186" s="1" t="s">
        <v>1079</v>
      </c>
      <c r="E1186" s="1" t="s">
        <v>1118</v>
      </c>
      <c r="F1186" s="1" t="s">
        <v>32</v>
      </c>
      <c r="G1186" s="3">
        <v>15000</v>
      </c>
      <c r="H1186" s="56">
        <v>0</v>
      </c>
      <c r="I1186" s="5">
        <v>25</v>
      </c>
      <c r="J1186" s="5">
        <f t="shared" si="325"/>
        <v>430.5</v>
      </c>
      <c r="K1186" s="53">
        <f t="shared" si="326"/>
        <v>1065</v>
      </c>
      <c r="L1186" s="53">
        <f t="shared" si="333"/>
        <v>172.5</v>
      </c>
      <c r="M1186" s="5">
        <f t="shared" si="327"/>
        <v>456</v>
      </c>
      <c r="N1186" s="53">
        <f t="shared" si="328"/>
        <v>1063.5</v>
      </c>
      <c r="O1186" s="6">
        <v>0</v>
      </c>
      <c r="P1186" s="5">
        <f t="shared" si="329"/>
        <v>3187.5</v>
      </c>
      <c r="Q1186" s="5">
        <f t="shared" si="330"/>
        <v>911.5</v>
      </c>
      <c r="R1186" s="5">
        <f t="shared" si="331"/>
        <v>2301</v>
      </c>
      <c r="S1186" s="55">
        <f t="shared" si="332"/>
        <v>14088.5</v>
      </c>
      <c r="T1186" s="1">
        <v>111</v>
      </c>
      <c r="U1186" s="111"/>
      <c r="V1186" s="111"/>
      <c r="W1186" s="111"/>
      <c r="X1186" s="111"/>
      <c r="Y1186" s="111"/>
      <c r="Z1186" s="111"/>
      <c r="AA1186" s="111"/>
      <c r="AB1186" s="111"/>
      <c r="AC1186" s="111"/>
      <c r="AD1186" s="111"/>
      <c r="AE1186" s="111"/>
      <c r="AF1186" s="111"/>
      <c r="AG1186" s="111"/>
      <c r="AH1186" s="111"/>
      <c r="AI1186" s="111"/>
      <c r="AJ1186" s="111"/>
      <c r="AK1186" s="111"/>
      <c r="AL1186" s="111"/>
      <c r="AM1186" s="111"/>
      <c r="AN1186" s="111"/>
      <c r="AO1186" s="111"/>
      <c r="AP1186" s="111"/>
      <c r="AQ1186" s="111"/>
      <c r="AR1186" s="111"/>
      <c r="AS1186" s="111"/>
      <c r="AT1186" s="111"/>
      <c r="AU1186" s="111"/>
      <c r="AV1186" s="111"/>
      <c r="AW1186" s="111"/>
      <c r="AX1186" s="111"/>
      <c r="AY1186" s="111"/>
      <c r="AZ1186" s="111"/>
      <c r="BA1186" s="111"/>
      <c r="BB1186" s="111"/>
      <c r="BC1186" s="111"/>
      <c r="BD1186" s="111"/>
      <c r="BE1186" s="111"/>
      <c r="BF1186" s="111"/>
      <c r="BG1186" s="111"/>
      <c r="BH1186" s="111"/>
      <c r="BI1186" s="111"/>
      <c r="BJ1186" s="111"/>
      <c r="BK1186" s="111"/>
      <c r="BL1186" s="111"/>
      <c r="BM1186" s="111"/>
      <c r="BN1186" s="111"/>
      <c r="BO1186" s="111"/>
      <c r="BP1186" s="111"/>
      <c r="BQ1186" s="111"/>
      <c r="BR1186" s="111"/>
      <c r="BS1186" s="111"/>
      <c r="BT1186" s="111"/>
      <c r="BU1186" s="111"/>
      <c r="BV1186" s="111"/>
      <c r="BW1186" s="111"/>
      <c r="BX1186" s="111"/>
      <c r="BY1186" s="111"/>
      <c r="BZ1186" s="111"/>
      <c r="CA1186" s="111"/>
      <c r="CB1186" s="111"/>
      <c r="CC1186" s="111"/>
      <c r="CD1186" s="111"/>
      <c r="CE1186" s="111"/>
      <c r="CF1186" s="111"/>
      <c r="CG1186" s="111"/>
      <c r="CH1186" s="111"/>
      <c r="CI1186" s="111"/>
      <c r="CJ1186" s="111"/>
      <c r="CK1186" s="111"/>
      <c r="CL1186" s="111"/>
      <c r="CM1186" s="111"/>
      <c r="CN1186" s="111"/>
      <c r="CO1186" s="111"/>
      <c r="CP1186" s="111"/>
      <c r="CQ1186" s="111"/>
      <c r="CR1186" s="111"/>
      <c r="CS1186" s="111"/>
      <c r="CT1186" s="111"/>
      <c r="CU1186" s="111"/>
      <c r="CV1186" s="111"/>
      <c r="CW1186" s="111"/>
      <c r="CX1186" s="111"/>
      <c r="CY1186" s="111"/>
      <c r="CZ1186" s="111"/>
      <c r="DA1186" s="111"/>
      <c r="DB1186" s="111"/>
      <c r="DC1186" s="111"/>
      <c r="DD1186" s="111"/>
      <c r="DE1186" s="111"/>
      <c r="DF1186" s="111"/>
      <c r="DG1186" s="111"/>
      <c r="DH1186" s="111"/>
      <c r="DI1186" s="111"/>
      <c r="DJ1186" s="111"/>
      <c r="DK1186" s="111"/>
      <c r="DL1186" s="111"/>
      <c r="DM1186" s="111"/>
      <c r="DN1186" s="111"/>
      <c r="DO1186" s="111"/>
      <c r="DP1186" s="111"/>
      <c r="DQ1186" s="111"/>
      <c r="DR1186" s="111"/>
      <c r="DS1186" s="111"/>
      <c r="DT1186" s="111"/>
      <c r="DU1186" s="111"/>
      <c r="DV1186" s="111"/>
      <c r="DW1186" s="111"/>
      <c r="DX1186" s="111"/>
      <c r="DY1186" s="111"/>
      <c r="DZ1186" s="111"/>
      <c r="EA1186" s="111"/>
      <c r="EB1186" s="111"/>
      <c r="EC1186" s="111"/>
      <c r="ED1186" s="111"/>
      <c r="EE1186" s="111"/>
      <c r="EF1186" s="111"/>
      <c r="EG1186" s="111"/>
      <c r="EH1186" s="111"/>
      <c r="EI1186" s="111"/>
      <c r="EJ1186" s="111"/>
      <c r="EK1186" s="111"/>
      <c r="EL1186" s="111"/>
      <c r="EM1186" s="111"/>
      <c r="EN1186" s="111"/>
      <c r="EO1186" s="111"/>
      <c r="EP1186" s="111"/>
      <c r="EQ1186" s="111"/>
      <c r="ER1186" s="111"/>
      <c r="ES1186" s="111"/>
      <c r="ET1186" s="111"/>
      <c r="EU1186" s="111"/>
      <c r="EV1186" s="111"/>
      <c r="EW1186" s="111"/>
      <c r="EX1186" s="111"/>
      <c r="EY1186" s="111"/>
      <c r="EZ1186" s="111"/>
      <c r="FA1186" s="111"/>
      <c r="FB1186" s="111"/>
      <c r="FC1186" s="111"/>
      <c r="FD1186" s="111"/>
      <c r="FE1186" s="111"/>
      <c r="FF1186" s="111"/>
      <c r="FG1186" s="111"/>
      <c r="FH1186" s="111"/>
      <c r="FI1186" s="111"/>
      <c r="FJ1186" s="111"/>
      <c r="FK1186" s="111"/>
      <c r="FL1186" s="111"/>
    </row>
    <row r="1187" spans="1:168" s="112" customFormat="1" ht="15.6" customHeight="1" x14ac:dyDescent="0.4">
      <c r="A1187" s="173">
        <v>170</v>
      </c>
      <c r="B1187" s="2" t="s">
        <v>1288</v>
      </c>
      <c r="C1187" s="1" t="s">
        <v>34</v>
      </c>
      <c r="D1187" s="1" t="s">
        <v>1079</v>
      </c>
      <c r="E1187" s="1" t="s">
        <v>1118</v>
      </c>
      <c r="F1187" s="1" t="s">
        <v>32</v>
      </c>
      <c r="G1187" s="3">
        <v>15000</v>
      </c>
      <c r="H1187" s="56">
        <v>0</v>
      </c>
      <c r="I1187" s="5">
        <v>25</v>
      </c>
      <c r="J1187" s="5">
        <f t="shared" si="325"/>
        <v>430.5</v>
      </c>
      <c r="K1187" s="53">
        <f t="shared" si="326"/>
        <v>1065</v>
      </c>
      <c r="L1187" s="53">
        <f t="shared" si="333"/>
        <v>172.5</v>
      </c>
      <c r="M1187" s="5">
        <f t="shared" si="327"/>
        <v>456</v>
      </c>
      <c r="N1187" s="53">
        <f t="shared" si="328"/>
        <v>1063.5</v>
      </c>
      <c r="O1187" s="6">
        <v>0</v>
      </c>
      <c r="P1187" s="5">
        <f t="shared" si="329"/>
        <v>3187.5</v>
      </c>
      <c r="Q1187" s="5">
        <f t="shared" si="330"/>
        <v>911.5</v>
      </c>
      <c r="R1187" s="5">
        <f t="shared" si="331"/>
        <v>2301</v>
      </c>
      <c r="S1187" s="55">
        <f t="shared" si="332"/>
        <v>14088.5</v>
      </c>
      <c r="T1187" s="1">
        <v>111</v>
      </c>
      <c r="U1187" s="111"/>
      <c r="V1187" s="111"/>
      <c r="W1187" s="111"/>
      <c r="X1187" s="111"/>
      <c r="Y1187" s="111"/>
      <c r="Z1187" s="111"/>
      <c r="AA1187" s="111"/>
      <c r="AB1187" s="111"/>
      <c r="AC1187" s="111"/>
      <c r="AD1187" s="111"/>
      <c r="AE1187" s="111"/>
      <c r="AF1187" s="111"/>
      <c r="AG1187" s="111"/>
      <c r="AH1187" s="111"/>
      <c r="AI1187" s="111"/>
      <c r="AJ1187" s="111"/>
      <c r="AK1187" s="111"/>
      <c r="AL1187" s="111"/>
      <c r="AM1187" s="111"/>
      <c r="AN1187" s="111"/>
      <c r="AO1187" s="111"/>
      <c r="AP1187" s="111"/>
      <c r="AQ1187" s="111"/>
      <c r="AR1187" s="111"/>
      <c r="AS1187" s="111"/>
      <c r="AT1187" s="111"/>
      <c r="AU1187" s="111"/>
      <c r="AV1187" s="111"/>
      <c r="AW1187" s="111"/>
      <c r="AX1187" s="111"/>
      <c r="AY1187" s="111"/>
      <c r="AZ1187" s="111"/>
      <c r="BA1187" s="111"/>
      <c r="BB1187" s="111"/>
      <c r="BC1187" s="111"/>
      <c r="BD1187" s="111"/>
      <c r="BE1187" s="111"/>
      <c r="BF1187" s="111"/>
      <c r="BG1187" s="111"/>
      <c r="BH1187" s="111"/>
      <c r="BI1187" s="111"/>
      <c r="BJ1187" s="111"/>
      <c r="BK1187" s="111"/>
      <c r="BL1187" s="111"/>
      <c r="BM1187" s="111"/>
      <c r="BN1187" s="111"/>
      <c r="BO1187" s="111"/>
      <c r="BP1187" s="111"/>
      <c r="BQ1187" s="111"/>
      <c r="BR1187" s="111"/>
      <c r="BS1187" s="111"/>
      <c r="BT1187" s="111"/>
      <c r="BU1187" s="111"/>
      <c r="BV1187" s="111"/>
      <c r="BW1187" s="111"/>
      <c r="BX1187" s="111"/>
      <c r="BY1187" s="111"/>
      <c r="BZ1187" s="111"/>
      <c r="CA1187" s="111"/>
      <c r="CB1187" s="111"/>
      <c r="CC1187" s="111"/>
      <c r="CD1187" s="111"/>
      <c r="CE1187" s="111"/>
      <c r="CF1187" s="111"/>
      <c r="CG1187" s="111"/>
      <c r="CH1187" s="111"/>
      <c r="CI1187" s="111"/>
      <c r="CJ1187" s="111"/>
      <c r="CK1187" s="111"/>
      <c r="CL1187" s="111"/>
      <c r="CM1187" s="111"/>
      <c r="CN1187" s="111"/>
      <c r="CO1187" s="111"/>
      <c r="CP1187" s="111"/>
      <c r="CQ1187" s="111"/>
      <c r="CR1187" s="111"/>
      <c r="CS1187" s="111"/>
      <c r="CT1187" s="111"/>
      <c r="CU1187" s="111"/>
      <c r="CV1187" s="111"/>
      <c r="CW1187" s="111"/>
      <c r="CX1187" s="111"/>
      <c r="CY1187" s="111"/>
      <c r="CZ1187" s="111"/>
      <c r="DA1187" s="111"/>
      <c r="DB1187" s="111"/>
      <c r="DC1187" s="111"/>
      <c r="DD1187" s="111"/>
      <c r="DE1187" s="111"/>
      <c r="DF1187" s="111"/>
      <c r="DG1187" s="111"/>
      <c r="DH1187" s="111"/>
      <c r="DI1187" s="111"/>
      <c r="DJ1187" s="111"/>
      <c r="DK1187" s="111"/>
      <c r="DL1187" s="111"/>
      <c r="DM1187" s="111"/>
      <c r="DN1187" s="111"/>
      <c r="DO1187" s="111"/>
      <c r="DP1187" s="111"/>
      <c r="DQ1187" s="111"/>
      <c r="DR1187" s="111"/>
      <c r="DS1187" s="111"/>
      <c r="DT1187" s="111"/>
      <c r="DU1187" s="111"/>
      <c r="DV1187" s="111"/>
      <c r="DW1187" s="111"/>
      <c r="DX1187" s="111"/>
      <c r="DY1187" s="111"/>
      <c r="DZ1187" s="111"/>
      <c r="EA1187" s="111"/>
      <c r="EB1187" s="111"/>
      <c r="EC1187" s="111"/>
      <c r="ED1187" s="111"/>
      <c r="EE1187" s="111"/>
      <c r="EF1187" s="111"/>
      <c r="EG1187" s="111"/>
      <c r="EH1187" s="111"/>
      <c r="EI1187" s="111"/>
      <c r="EJ1187" s="111"/>
      <c r="EK1187" s="111"/>
      <c r="EL1187" s="111"/>
      <c r="EM1187" s="111"/>
      <c r="EN1187" s="111"/>
      <c r="EO1187" s="111"/>
      <c r="EP1187" s="111"/>
      <c r="EQ1187" s="111"/>
      <c r="ER1187" s="111"/>
      <c r="ES1187" s="111"/>
      <c r="ET1187" s="111"/>
      <c r="EU1187" s="111"/>
      <c r="EV1187" s="111"/>
      <c r="EW1187" s="111"/>
      <c r="EX1187" s="111"/>
      <c r="EY1187" s="111"/>
      <c r="EZ1187" s="111"/>
      <c r="FA1187" s="111"/>
      <c r="FB1187" s="111"/>
      <c r="FC1187" s="111"/>
      <c r="FD1187" s="111"/>
      <c r="FE1187" s="111"/>
      <c r="FF1187" s="111"/>
      <c r="FG1187" s="111"/>
      <c r="FH1187" s="111"/>
      <c r="FI1187" s="111"/>
      <c r="FJ1187" s="111"/>
      <c r="FK1187" s="111"/>
      <c r="FL1187" s="111"/>
    </row>
    <row r="1188" spans="1:168" s="112" customFormat="1" ht="15.6" customHeight="1" x14ac:dyDescent="0.4">
      <c r="A1188" s="173">
        <v>171</v>
      </c>
      <c r="B1188" s="2" t="s">
        <v>1289</v>
      </c>
      <c r="C1188" s="1" t="s">
        <v>34</v>
      </c>
      <c r="D1188" s="1" t="s">
        <v>1079</v>
      </c>
      <c r="E1188" s="1" t="s">
        <v>1118</v>
      </c>
      <c r="F1188" s="1" t="s">
        <v>32</v>
      </c>
      <c r="G1188" s="3">
        <v>15000</v>
      </c>
      <c r="H1188" s="56">
        <v>0</v>
      </c>
      <c r="I1188" s="5">
        <v>25</v>
      </c>
      <c r="J1188" s="5">
        <f t="shared" si="325"/>
        <v>430.5</v>
      </c>
      <c r="K1188" s="53">
        <f t="shared" si="326"/>
        <v>1065</v>
      </c>
      <c r="L1188" s="53">
        <f t="shared" si="333"/>
        <v>172.5</v>
      </c>
      <c r="M1188" s="5">
        <f t="shared" si="327"/>
        <v>456</v>
      </c>
      <c r="N1188" s="53">
        <f t="shared" si="328"/>
        <v>1063.5</v>
      </c>
      <c r="O1188" s="6">
        <v>0</v>
      </c>
      <c r="P1188" s="5">
        <f t="shared" si="329"/>
        <v>3187.5</v>
      </c>
      <c r="Q1188" s="5">
        <f t="shared" si="330"/>
        <v>911.5</v>
      </c>
      <c r="R1188" s="5">
        <f t="shared" si="331"/>
        <v>2301</v>
      </c>
      <c r="S1188" s="55">
        <f t="shared" si="332"/>
        <v>14088.5</v>
      </c>
      <c r="T1188" s="1">
        <v>111</v>
      </c>
      <c r="U1188" s="111"/>
      <c r="V1188" s="111"/>
      <c r="W1188" s="111"/>
      <c r="X1188" s="111"/>
      <c r="Y1188" s="111"/>
      <c r="Z1188" s="111"/>
      <c r="AA1188" s="111"/>
      <c r="AB1188" s="111"/>
      <c r="AC1188" s="111"/>
      <c r="AD1188" s="111"/>
      <c r="AE1188" s="111"/>
      <c r="AF1188" s="111"/>
      <c r="AG1188" s="111"/>
      <c r="AH1188" s="111"/>
      <c r="AI1188" s="111"/>
      <c r="AJ1188" s="111"/>
      <c r="AK1188" s="111"/>
      <c r="AL1188" s="111"/>
      <c r="AM1188" s="111"/>
      <c r="AN1188" s="111"/>
      <c r="AO1188" s="111"/>
      <c r="AP1188" s="111"/>
      <c r="AQ1188" s="111"/>
      <c r="AR1188" s="111"/>
      <c r="AS1188" s="111"/>
      <c r="AT1188" s="111"/>
      <c r="AU1188" s="111"/>
      <c r="AV1188" s="111"/>
      <c r="AW1188" s="111"/>
      <c r="AX1188" s="111"/>
      <c r="AY1188" s="111"/>
      <c r="AZ1188" s="111"/>
      <c r="BA1188" s="111"/>
      <c r="BB1188" s="111"/>
      <c r="BC1188" s="111"/>
      <c r="BD1188" s="111"/>
      <c r="BE1188" s="111"/>
      <c r="BF1188" s="111"/>
      <c r="BG1188" s="111"/>
      <c r="BH1188" s="111"/>
      <c r="BI1188" s="111"/>
      <c r="BJ1188" s="111"/>
      <c r="BK1188" s="111"/>
      <c r="BL1188" s="111"/>
      <c r="BM1188" s="111"/>
      <c r="BN1188" s="111"/>
      <c r="BO1188" s="111"/>
      <c r="BP1188" s="111"/>
      <c r="BQ1188" s="111"/>
      <c r="BR1188" s="111"/>
      <c r="BS1188" s="111"/>
      <c r="BT1188" s="111"/>
      <c r="BU1188" s="111"/>
      <c r="BV1188" s="111"/>
      <c r="BW1188" s="111"/>
      <c r="BX1188" s="111"/>
      <c r="BY1188" s="111"/>
      <c r="BZ1188" s="111"/>
      <c r="CA1188" s="111"/>
      <c r="CB1188" s="111"/>
      <c r="CC1188" s="111"/>
      <c r="CD1188" s="111"/>
      <c r="CE1188" s="111"/>
      <c r="CF1188" s="111"/>
      <c r="CG1188" s="111"/>
      <c r="CH1188" s="111"/>
      <c r="CI1188" s="111"/>
      <c r="CJ1188" s="111"/>
      <c r="CK1188" s="111"/>
      <c r="CL1188" s="111"/>
      <c r="CM1188" s="111"/>
      <c r="CN1188" s="111"/>
      <c r="CO1188" s="111"/>
      <c r="CP1188" s="111"/>
      <c r="CQ1188" s="111"/>
      <c r="CR1188" s="111"/>
      <c r="CS1188" s="111"/>
      <c r="CT1188" s="111"/>
      <c r="CU1188" s="111"/>
      <c r="CV1188" s="111"/>
      <c r="CW1188" s="111"/>
      <c r="CX1188" s="111"/>
      <c r="CY1188" s="111"/>
      <c r="CZ1188" s="111"/>
      <c r="DA1188" s="111"/>
      <c r="DB1188" s="111"/>
      <c r="DC1188" s="111"/>
      <c r="DD1188" s="111"/>
      <c r="DE1188" s="111"/>
      <c r="DF1188" s="111"/>
      <c r="DG1188" s="111"/>
      <c r="DH1188" s="111"/>
      <c r="DI1188" s="111"/>
      <c r="DJ1188" s="111"/>
      <c r="DK1188" s="111"/>
      <c r="DL1188" s="111"/>
      <c r="DM1188" s="111"/>
      <c r="DN1188" s="111"/>
      <c r="DO1188" s="111"/>
      <c r="DP1188" s="111"/>
      <c r="DQ1188" s="111"/>
      <c r="DR1188" s="111"/>
      <c r="DS1188" s="111"/>
      <c r="DT1188" s="111"/>
      <c r="DU1188" s="111"/>
      <c r="DV1188" s="111"/>
      <c r="DW1188" s="111"/>
      <c r="DX1188" s="111"/>
      <c r="DY1188" s="111"/>
      <c r="DZ1188" s="111"/>
      <c r="EA1188" s="111"/>
      <c r="EB1188" s="111"/>
      <c r="EC1188" s="111"/>
      <c r="ED1188" s="111"/>
      <c r="EE1188" s="111"/>
      <c r="EF1188" s="111"/>
      <c r="EG1188" s="111"/>
      <c r="EH1188" s="111"/>
      <c r="EI1188" s="111"/>
      <c r="EJ1188" s="111"/>
      <c r="EK1188" s="111"/>
      <c r="EL1188" s="111"/>
      <c r="EM1188" s="111"/>
      <c r="EN1188" s="111"/>
      <c r="EO1188" s="111"/>
      <c r="EP1188" s="111"/>
      <c r="EQ1188" s="111"/>
      <c r="ER1188" s="111"/>
      <c r="ES1188" s="111"/>
      <c r="ET1188" s="111"/>
      <c r="EU1188" s="111"/>
      <c r="EV1188" s="111"/>
      <c r="EW1188" s="111"/>
      <c r="EX1188" s="111"/>
      <c r="EY1188" s="111"/>
      <c r="EZ1188" s="111"/>
      <c r="FA1188" s="111"/>
      <c r="FB1188" s="111"/>
      <c r="FC1188" s="111"/>
      <c r="FD1188" s="111"/>
      <c r="FE1188" s="111"/>
      <c r="FF1188" s="111"/>
      <c r="FG1188" s="111"/>
      <c r="FH1188" s="111"/>
      <c r="FI1188" s="111"/>
      <c r="FJ1188" s="111"/>
      <c r="FK1188" s="111"/>
      <c r="FL1188" s="111"/>
    </row>
    <row r="1189" spans="1:168" s="112" customFormat="1" ht="15.6" customHeight="1" x14ac:dyDescent="0.4">
      <c r="A1189" s="173">
        <v>172</v>
      </c>
      <c r="B1189" s="133" t="s">
        <v>1290</v>
      </c>
      <c r="C1189" s="1" t="s">
        <v>30</v>
      </c>
      <c r="D1189" s="1" t="s">
        <v>1079</v>
      </c>
      <c r="E1189" s="1" t="s">
        <v>1118</v>
      </c>
      <c r="F1189" s="1" t="s">
        <v>32</v>
      </c>
      <c r="G1189" s="3">
        <v>15000</v>
      </c>
      <c r="H1189" s="56">
        <v>0</v>
      </c>
      <c r="I1189" s="5">
        <v>25</v>
      </c>
      <c r="J1189" s="5">
        <f t="shared" si="325"/>
        <v>430.5</v>
      </c>
      <c r="K1189" s="53">
        <f t="shared" si="326"/>
        <v>1065</v>
      </c>
      <c r="L1189" s="53">
        <f t="shared" si="333"/>
        <v>172.5</v>
      </c>
      <c r="M1189" s="5">
        <f t="shared" si="327"/>
        <v>456</v>
      </c>
      <c r="N1189" s="53">
        <f t="shared" si="328"/>
        <v>1063.5</v>
      </c>
      <c r="O1189" s="6">
        <v>0</v>
      </c>
      <c r="P1189" s="5">
        <f t="shared" si="329"/>
        <v>3187.5</v>
      </c>
      <c r="Q1189" s="5">
        <f t="shared" si="330"/>
        <v>911.5</v>
      </c>
      <c r="R1189" s="5">
        <f t="shared" si="331"/>
        <v>2301</v>
      </c>
      <c r="S1189" s="55">
        <f t="shared" si="332"/>
        <v>14088.5</v>
      </c>
      <c r="T1189" s="1">
        <v>111</v>
      </c>
      <c r="U1189" s="111"/>
      <c r="V1189" s="111"/>
      <c r="W1189" s="111"/>
      <c r="X1189" s="111"/>
      <c r="Y1189" s="111"/>
      <c r="Z1189" s="111"/>
      <c r="AA1189" s="111"/>
      <c r="AB1189" s="111"/>
      <c r="AC1189" s="111"/>
      <c r="AD1189" s="111"/>
      <c r="AE1189" s="111"/>
      <c r="AF1189" s="111"/>
      <c r="AG1189" s="111"/>
      <c r="AH1189" s="111"/>
      <c r="AI1189" s="111"/>
      <c r="AJ1189" s="111"/>
      <c r="AK1189" s="111"/>
      <c r="AL1189" s="111"/>
      <c r="AM1189" s="111"/>
      <c r="AN1189" s="111"/>
      <c r="AO1189" s="111"/>
      <c r="AP1189" s="111"/>
      <c r="AQ1189" s="111"/>
      <c r="AR1189" s="111"/>
      <c r="AS1189" s="111"/>
      <c r="AT1189" s="111"/>
      <c r="AU1189" s="111"/>
      <c r="AV1189" s="111"/>
      <c r="AW1189" s="111"/>
      <c r="AX1189" s="111"/>
      <c r="AY1189" s="111"/>
      <c r="AZ1189" s="111"/>
      <c r="BA1189" s="111"/>
      <c r="BB1189" s="111"/>
      <c r="BC1189" s="111"/>
      <c r="BD1189" s="111"/>
      <c r="BE1189" s="111"/>
      <c r="BF1189" s="111"/>
      <c r="BG1189" s="111"/>
      <c r="BH1189" s="111"/>
      <c r="BI1189" s="111"/>
      <c r="BJ1189" s="111"/>
      <c r="BK1189" s="111"/>
      <c r="BL1189" s="111"/>
      <c r="BM1189" s="111"/>
      <c r="BN1189" s="111"/>
      <c r="BO1189" s="111"/>
      <c r="BP1189" s="111"/>
      <c r="BQ1189" s="111"/>
      <c r="BR1189" s="111"/>
      <c r="BS1189" s="111"/>
      <c r="BT1189" s="111"/>
      <c r="BU1189" s="111"/>
      <c r="BV1189" s="111"/>
      <c r="BW1189" s="111"/>
      <c r="BX1189" s="111"/>
      <c r="BY1189" s="111"/>
      <c r="BZ1189" s="111"/>
      <c r="CA1189" s="111"/>
      <c r="CB1189" s="111"/>
      <c r="CC1189" s="111"/>
      <c r="CD1189" s="111"/>
      <c r="CE1189" s="111"/>
      <c r="CF1189" s="111"/>
      <c r="CG1189" s="111"/>
      <c r="CH1189" s="111"/>
      <c r="CI1189" s="111"/>
      <c r="CJ1189" s="111"/>
      <c r="CK1189" s="111"/>
      <c r="CL1189" s="111"/>
      <c r="CM1189" s="111"/>
      <c r="CN1189" s="111"/>
      <c r="CO1189" s="111"/>
      <c r="CP1189" s="111"/>
      <c r="CQ1189" s="111"/>
      <c r="CR1189" s="111"/>
      <c r="CS1189" s="111"/>
      <c r="CT1189" s="111"/>
      <c r="CU1189" s="111"/>
      <c r="CV1189" s="111"/>
      <c r="CW1189" s="111"/>
      <c r="CX1189" s="111"/>
      <c r="CY1189" s="111"/>
      <c r="CZ1189" s="111"/>
      <c r="DA1189" s="111"/>
      <c r="DB1189" s="111"/>
      <c r="DC1189" s="111"/>
      <c r="DD1189" s="111"/>
      <c r="DE1189" s="111"/>
      <c r="DF1189" s="111"/>
      <c r="DG1189" s="111"/>
      <c r="DH1189" s="111"/>
      <c r="DI1189" s="111"/>
      <c r="DJ1189" s="111"/>
      <c r="DK1189" s="111"/>
      <c r="DL1189" s="111"/>
      <c r="DM1189" s="111"/>
      <c r="DN1189" s="111"/>
      <c r="DO1189" s="111"/>
      <c r="DP1189" s="111"/>
      <c r="DQ1189" s="111"/>
      <c r="DR1189" s="111"/>
      <c r="DS1189" s="111"/>
      <c r="DT1189" s="111"/>
      <c r="DU1189" s="111"/>
      <c r="DV1189" s="111"/>
      <c r="DW1189" s="111"/>
      <c r="DX1189" s="111"/>
      <c r="DY1189" s="111"/>
      <c r="DZ1189" s="111"/>
      <c r="EA1189" s="111"/>
      <c r="EB1189" s="111"/>
      <c r="EC1189" s="111"/>
      <c r="ED1189" s="111"/>
      <c r="EE1189" s="111"/>
      <c r="EF1189" s="111"/>
      <c r="EG1189" s="111"/>
      <c r="EH1189" s="111"/>
      <c r="EI1189" s="111"/>
      <c r="EJ1189" s="111"/>
      <c r="EK1189" s="111"/>
      <c r="EL1189" s="111"/>
      <c r="EM1189" s="111"/>
      <c r="EN1189" s="111"/>
      <c r="EO1189" s="111"/>
      <c r="EP1189" s="111"/>
      <c r="EQ1189" s="111"/>
      <c r="ER1189" s="111"/>
      <c r="ES1189" s="111"/>
      <c r="ET1189" s="111"/>
      <c r="EU1189" s="111"/>
      <c r="EV1189" s="111"/>
      <c r="EW1189" s="111"/>
      <c r="EX1189" s="111"/>
      <c r="EY1189" s="111"/>
      <c r="EZ1189" s="111"/>
      <c r="FA1189" s="111"/>
      <c r="FB1189" s="111"/>
      <c r="FC1189" s="111"/>
      <c r="FD1189" s="111"/>
      <c r="FE1189" s="111"/>
      <c r="FF1189" s="111"/>
      <c r="FG1189" s="111"/>
      <c r="FH1189" s="111"/>
      <c r="FI1189" s="111"/>
      <c r="FJ1189" s="111"/>
      <c r="FK1189" s="111"/>
      <c r="FL1189" s="111"/>
    </row>
    <row r="1190" spans="1:168" s="112" customFormat="1" ht="15.6" customHeight="1" x14ac:dyDescent="0.4">
      <c r="A1190" s="173">
        <v>173</v>
      </c>
      <c r="B1190" s="133" t="s">
        <v>1291</v>
      </c>
      <c r="C1190" s="1" t="s">
        <v>34</v>
      </c>
      <c r="D1190" s="1" t="s">
        <v>1079</v>
      </c>
      <c r="E1190" s="1" t="s">
        <v>1118</v>
      </c>
      <c r="F1190" s="1" t="s">
        <v>32</v>
      </c>
      <c r="G1190" s="3">
        <v>15000</v>
      </c>
      <c r="H1190" s="56">
        <v>0</v>
      </c>
      <c r="I1190" s="5">
        <v>25</v>
      </c>
      <c r="J1190" s="5">
        <f t="shared" si="325"/>
        <v>430.5</v>
      </c>
      <c r="K1190" s="53">
        <f t="shared" si="326"/>
        <v>1065</v>
      </c>
      <c r="L1190" s="53">
        <f t="shared" si="333"/>
        <v>172.5</v>
      </c>
      <c r="M1190" s="5">
        <f t="shared" si="327"/>
        <v>456</v>
      </c>
      <c r="N1190" s="53">
        <f t="shared" si="328"/>
        <v>1063.5</v>
      </c>
      <c r="O1190" s="6">
        <v>0</v>
      </c>
      <c r="P1190" s="5">
        <f t="shared" si="329"/>
        <v>3187.5</v>
      </c>
      <c r="Q1190" s="5">
        <f t="shared" si="330"/>
        <v>911.5</v>
      </c>
      <c r="R1190" s="5">
        <f t="shared" si="331"/>
        <v>2301</v>
      </c>
      <c r="S1190" s="55">
        <f t="shared" si="332"/>
        <v>14088.5</v>
      </c>
      <c r="T1190" s="1">
        <v>111</v>
      </c>
      <c r="U1190" s="111"/>
      <c r="V1190" s="111"/>
      <c r="W1190" s="111"/>
      <c r="X1190" s="111"/>
      <c r="Y1190" s="111"/>
      <c r="Z1190" s="111"/>
      <c r="AA1190" s="111"/>
      <c r="AB1190" s="111"/>
      <c r="AC1190" s="111"/>
      <c r="AD1190" s="111"/>
      <c r="AE1190" s="111"/>
      <c r="AF1190" s="111"/>
      <c r="AG1190" s="111"/>
      <c r="AH1190" s="111"/>
      <c r="AI1190" s="111"/>
      <c r="AJ1190" s="111"/>
      <c r="AK1190" s="111"/>
      <c r="AL1190" s="111"/>
      <c r="AM1190" s="111"/>
      <c r="AN1190" s="111"/>
      <c r="AO1190" s="111"/>
      <c r="AP1190" s="111"/>
      <c r="AQ1190" s="111"/>
      <c r="AR1190" s="111"/>
      <c r="AS1190" s="111"/>
      <c r="AT1190" s="111"/>
      <c r="AU1190" s="111"/>
      <c r="AV1190" s="111"/>
      <c r="AW1190" s="111"/>
      <c r="AX1190" s="111"/>
      <c r="AY1190" s="111"/>
      <c r="AZ1190" s="111"/>
      <c r="BA1190" s="111"/>
      <c r="BB1190" s="111"/>
      <c r="BC1190" s="111"/>
      <c r="BD1190" s="111"/>
      <c r="BE1190" s="111"/>
      <c r="BF1190" s="111"/>
      <c r="BG1190" s="111"/>
      <c r="BH1190" s="111"/>
      <c r="BI1190" s="111"/>
      <c r="BJ1190" s="111"/>
      <c r="BK1190" s="111"/>
      <c r="BL1190" s="111"/>
      <c r="BM1190" s="111"/>
      <c r="BN1190" s="111"/>
      <c r="BO1190" s="111"/>
      <c r="BP1190" s="111"/>
      <c r="BQ1190" s="111"/>
      <c r="BR1190" s="111"/>
      <c r="BS1190" s="111"/>
      <c r="BT1190" s="111"/>
      <c r="BU1190" s="111"/>
      <c r="BV1190" s="111"/>
      <c r="BW1190" s="111"/>
      <c r="BX1190" s="111"/>
      <c r="BY1190" s="111"/>
      <c r="BZ1190" s="111"/>
      <c r="CA1190" s="111"/>
      <c r="CB1190" s="111"/>
      <c r="CC1190" s="111"/>
      <c r="CD1190" s="111"/>
      <c r="CE1190" s="111"/>
      <c r="CF1190" s="111"/>
      <c r="CG1190" s="111"/>
      <c r="CH1190" s="111"/>
      <c r="CI1190" s="111"/>
      <c r="CJ1190" s="111"/>
      <c r="CK1190" s="111"/>
      <c r="CL1190" s="111"/>
      <c r="CM1190" s="111"/>
      <c r="CN1190" s="111"/>
      <c r="CO1190" s="111"/>
      <c r="CP1190" s="111"/>
      <c r="CQ1190" s="111"/>
      <c r="CR1190" s="111"/>
      <c r="CS1190" s="111"/>
      <c r="CT1190" s="111"/>
      <c r="CU1190" s="111"/>
      <c r="CV1190" s="111"/>
      <c r="CW1190" s="111"/>
      <c r="CX1190" s="111"/>
      <c r="CY1190" s="111"/>
      <c r="CZ1190" s="111"/>
      <c r="DA1190" s="111"/>
      <c r="DB1190" s="111"/>
      <c r="DC1190" s="111"/>
      <c r="DD1190" s="111"/>
      <c r="DE1190" s="111"/>
      <c r="DF1190" s="111"/>
      <c r="DG1190" s="111"/>
      <c r="DH1190" s="111"/>
      <c r="DI1190" s="111"/>
      <c r="DJ1190" s="111"/>
      <c r="DK1190" s="111"/>
      <c r="DL1190" s="111"/>
      <c r="DM1190" s="111"/>
      <c r="DN1190" s="111"/>
      <c r="DO1190" s="111"/>
      <c r="DP1190" s="111"/>
      <c r="DQ1190" s="111"/>
      <c r="DR1190" s="111"/>
      <c r="DS1190" s="111"/>
      <c r="DT1190" s="111"/>
      <c r="DU1190" s="111"/>
      <c r="DV1190" s="111"/>
      <c r="DW1190" s="111"/>
      <c r="DX1190" s="111"/>
      <c r="DY1190" s="111"/>
      <c r="DZ1190" s="111"/>
      <c r="EA1190" s="111"/>
      <c r="EB1190" s="111"/>
      <c r="EC1190" s="111"/>
      <c r="ED1190" s="111"/>
      <c r="EE1190" s="111"/>
      <c r="EF1190" s="111"/>
      <c r="EG1190" s="111"/>
      <c r="EH1190" s="111"/>
      <c r="EI1190" s="111"/>
      <c r="EJ1190" s="111"/>
      <c r="EK1190" s="111"/>
      <c r="EL1190" s="111"/>
      <c r="EM1190" s="111"/>
      <c r="EN1190" s="111"/>
      <c r="EO1190" s="111"/>
      <c r="EP1190" s="111"/>
      <c r="EQ1190" s="111"/>
      <c r="ER1190" s="111"/>
      <c r="ES1190" s="111"/>
      <c r="ET1190" s="111"/>
      <c r="EU1190" s="111"/>
      <c r="EV1190" s="111"/>
      <c r="EW1190" s="111"/>
      <c r="EX1190" s="111"/>
      <c r="EY1190" s="111"/>
      <c r="EZ1190" s="111"/>
      <c r="FA1190" s="111"/>
      <c r="FB1190" s="111"/>
      <c r="FC1190" s="111"/>
      <c r="FD1190" s="111"/>
      <c r="FE1190" s="111"/>
      <c r="FF1190" s="111"/>
      <c r="FG1190" s="111"/>
      <c r="FH1190" s="111"/>
      <c r="FI1190" s="111"/>
      <c r="FJ1190" s="111"/>
      <c r="FK1190" s="111"/>
      <c r="FL1190" s="111"/>
    </row>
    <row r="1191" spans="1:168" s="112" customFormat="1" ht="15.6" customHeight="1" x14ac:dyDescent="0.4">
      <c r="A1191" s="173">
        <v>174</v>
      </c>
      <c r="B1191" s="133" t="s">
        <v>1292</v>
      </c>
      <c r="C1191" s="1" t="s">
        <v>34</v>
      </c>
      <c r="D1191" s="1" t="s">
        <v>1079</v>
      </c>
      <c r="E1191" s="1" t="s">
        <v>1118</v>
      </c>
      <c r="F1191" s="1" t="s">
        <v>32</v>
      </c>
      <c r="G1191" s="3">
        <v>15000</v>
      </c>
      <c r="H1191" s="56">
        <v>0</v>
      </c>
      <c r="I1191" s="5">
        <v>25</v>
      </c>
      <c r="J1191" s="5">
        <f t="shared" si="325"/>
        <v>430.5</v>
      </c>
      <c r="K1191" s="53">
        <f t="shared" si="326"/>
        <v>1065</v>
      </c>
      <c r="L1191" s="53">
        <f t="shared" si="333"/>
        <v>172.5</v>
      </c>
      <c r="M1191" s="5">
        <f t="shared" si="327"/>
        <v>456</v>
      </c>
      <c r="N1191" s="53">
        <f t="shared" si="328"/>
        <v>1063.5</v>
      </c>
      <c r="O1191" s="6">
        <v>0</v>
      </c>
      <c r="P1191" s="5">
        <f t="shared" si="329"/>
        <v>3187.5</v>
      </c>
      <c r="Q1191" s="5">
        <f t="shared" si="330"/>
        <v>911.5</v>
      </c>
      <c r="R1191" s="5">
        <f t="shared" si="331"/>
        <v>2301</v>
      </c>
      <c r="S1191" s="55">
        <f t="shared" si="332"/>
        <v>14088.5</v>
      </c>
      <c r="T1191" s="1">
        <v>111</v>
      </c>
      <c r="U1191" s="111"/>
      <c r="V1191" s="111"/>
      <c r="W1191" s="111"/>
      <c r="X1191" s="111"/>
      <c r="Y1191" s="111"/>
      <c r="Z1191" s="111"/>
      <c r="AA1191" s="111"/>
      <c r="AB1191" s="111"/>
      <c r="AC1191" s="111"/>
      <c r="AD1191" s="111"/>
      <c r="AE1191" s="111"/>
      <c r="AF1191" s="111"/>
      <c r="AG1191" s="111"/>
      <c r="AH1191" s="111"/>
      <c r="AI1191" s="111"/>
      <c r="AJ1191" s="111"/>
      <c r="AK1191" s="111"/>
      <c r="AL1191" s="111"/>
      <c r="AM1191" s="111"/>
      <c r="AN1191" s="111"/>
      <c r="AO1191" s="111"/>
      <c r="AP1191" s="111"/>
      <c r="AQ1191" s="111"/>
      <c r="AR1191" s="111"/>
      <c r="AS1191" s="111"/>
      <c r="AT1191" s="111"/>
      <c r="AU1191" s="111"/>
      <c r="AV1191" s="111"/>
      <c r="AW1191" s="111"/>
      <c r="AX1191" s="111"/>
      <c r="AY1191" s="111"/>
      <c r="AZ1191" s="111"/>
      <c r="BA1191" s="111"/>
      <c r="BB1191" s="111"/>
      <c r="BC1191" s="111"/>
      <c r="BD1191" s="111"/>
      <c r="BE1191" s="111"/>
      <c r="BF1191" s="111"/>
      <c r="BG1191" s="111"/>
      <c r="BH1191" s="111"/>
      <c r="BI1191" s="111"/>
      <c r="BJ1191" s="111"/>
      <c r="BK1191" s="111"/>
      <c r="BL1191" s="111"/>
      <c r="BM1191" s="111"/>
      <c r="BN1191" s="111"/>
      <c r="BO1191" s="111"/>
      <c r="BP1191" s="111"/>
      <c r="BQ1191" s="111"/>
      <c r="BR1191" s="111"/>
      <c r="BS1191" s="111"/>
      <c r="BT1191" s="111"/>
      <c r="BU1191" s="111"/>
      <c r="BV1191" s="111"/>
      <c r="BW1191" s="111"/>
      <c r="BX1191" s="111"/>
      <c r="BY1191" s="111"/>
      <c r="BZ1191" s="111"/>
      <c r="CA1191" s="111"/>
      <c r="CB1191" s="111"/>
      <c r="CC1191" s="111"/>
      <c r="CD1191" s="111"/>
      <c r="CE1191" s="111"/>
      <c r="CF1191" s="111"/>
      <c r="CG1191" s="111"/>
      <c r="CH1191" s="111"/>
      <c r="CI1191" s="111"/>
      <c r="CJ1191" s="111"/>
      <c r="CK1191" s="111"/>
      <c r="CL1191" s="111"/>
      <c r="CM1191" s="111"/>
      <c r="CN1191" s="111"/>
      <c r="CO1191" s="111"/>
      <c r="CP1191" s="111"/>
      <c r="CQ1191" s="111"/>
      <c r="CR1191" s="111"/>
      <c r="CS1191" s="111"/>
      <c r="CT1191" s="111"/>
      <c r="CU1191" s="111"/>
      <c r="CV1191" s="111"/>
      <c r="CW1191" s="111"/>
      <c r="CX1191" s="111"/>
      <c r="CY1191" s="111"/>
      <c r="CZ1191" s="111"/>
      <c r="DA1191" s="111"/>
      <c r="DB1191" s="111"/>
      <c r="DC1191" s="111"/>
      <c r="DD1191" s="111"/>
      <c r="DE1191" s="111"/>
      <c r="DF1191" s="111"/>
      <c r="DG1191" s="111"/>
      <c r="DH1191" s="111"/>
      <c r="DI1191" s="111"/>
      <c r="DJ1191" s="111"/>
      <c r="DK1191" s="111"/>
      <c r="DL1191" s="111"/>
      <c r="DM1191" s="111"/>
      <c r="DN1191" s="111"/>
      <c r="DO1191" s="111"/>
      <c r="DP1191" s="111"/>
      <c r="DQ1191" s="111"/>
      <c r="DR1191" s="111"/>
      <c r="DS1191" s="111"/>
      <c r="DT1191" s="111"/>
      <c r="DU1191" s="111"/>
      <c r="DV1191" s="111"/>
      <c r="DW1191" s="111"/>
      <c r="DX1191" s="111"/>
      <c r="DY1191" s="111"/>
      <c r="DZ1191" s="111"/>
      <c r="EA1191" s="111"/>
      <c r="EB1191" s="111"/>
      <c r="EC1191" s="111"/>
      <c r="ED1191" s="111"/>
      <c r="EE1191" s="111"/>
      <c r="EF1191" s="111"/>
      <c r="EG1191" s="111"/>
      <c r="EH1191" s="111"/>
      <c r="EI1191" s="111"/>
      <c r="EJ1191" s="111"/>
      <c r="EK1191" s="111"/>
      <c r="EL1191" s="111"/>
      <c r="EM1191" s="111"/>
      <c r="EN1191" s="111"/>
      <c r="EO1191" s="111"/>
      <c r="EP1191" s="111"/>
      <c r="EQ1191" s="111"/>
      <c r="ER1191" s="111"/>
      <c r="ES1191" s="111"/>
      <c r="ET1191" s="111"/>
      <c r="EU1191" s="111"/>
      <c r="EV1191" s="111"/>
      <c r="EW1191" s="111"/>
      <c r="EX1191" s="111"/>
      <c r="EY1191" s="111"/>
      <c r="EZ1191" s="111"/>
      <c r="FA1191" s="111"/>
      <c r="FB1191" s="111"/>
      <c r="FC1191" s="111"/>
      <c r="FD1191" s="111"/>
      <c r="FE1191" s="111"/>
      <c r="FF1191" s="111"/>
      <c r="FG1191" s="111"/>
      <c r="FH1191" s="111"/>
      <c r="FI1191" s="111"/>
      <c r="FJ1191" s="111"/>
      <c r="FK1191" s="111"/>
      <c r="FL1191" s="111"/>
    </row>
    <row r="1192" spans="1:168" s="112" customFormat="1" ht="15.6" customHeight="1" x14ac:dyDescent="0.4">
      <c r="A1192" s="173">
        <v>175</v>
      </c>
      <c r="B1192" s="2" t="s">
        <v>1293</v>
      </c>
      <c r="C1192" s="1" t="s">
        <v>34</v>
      </c>
      <c r="D1192" s="1" t="s">
        <v>1079</v>
      </c>
      <c r="E1192" s="1" t="s">
        <v>1118</v>
      </c>
      <c r="F1192" s="1" t="s">
        <v>32</v>
      </c>
      <c r="G1192" s="3">
        <v>15000</v>
      </c>
      <c r="H1192" s="56">
        <v>0</v>
      </c>
      <c r="I1192" s="5">
        <v>25</v>
      </c>
      <c r="J1192" s="5">
        <f t="shared" si="325"/>
        <v>430.5</v>
      </c>
      <c r="K1192" s="53">
        <f t="shared" si="326"/>
        <v>1065</v>
      </c>
      <c r="L1192" s="53">
        <f t="shared" si="333"/>
        <v>172.5</v>
      </c>
      <c r="M1192" s="5">
        <f t="shared" si="327"/>
        <v>456</v>
      </c>
      <c r="N1192" s="53">
        <f t="shared" si="328"/>
        <v>1063.5</v>
      </c>
      <c r="O1192" s="6">
        <v>0</v>
      </c>
      <c r="P1192" s="5">
        <f t="shared" si="329"/>
        <v>3187.5</v>
      </c>
      <c r="Q1192" s="5">
        <f t="shared" si="330"/>
        <v>911.5</v>
      </c>
      <c r="R1192" s="5">
        <f t="shared" si="331"/>
        <v>2301</v>
      </c>
      <c r="S1192" s="55">
        <f t="shared" si="332"/>
        <v>14088.5</v>
      </c>
      <c r="T1192" s="1">
        <v>111</v>
      </c>
      <c r="U1192" s="111"/>
      <c r="V1192" s="111"/>
      <c r="W1192" s="111"/>
      <c r="X1192" s="111"/>
      <c r="Y1192" s="111"/>
      <c r="Z1192" s="111"/>
      <c r="AA1192" s="111"/>
      <c r="AB1192" s="111"/>
      <c r="AC1192" s="111"/>
      <c r="AD1192" s="111"/>
      <c r="AE1192" s="111"/>
      <c r="AF1192" s="111"/>
      <c r="AG1192" s="111"/>
      <c r="AH1192" s="111"/>
      <c r="AI1192" s="111"/>
      <c r="AJ1192" s="111"/>
      <c r="AK1192" s="111"/>
      <c r="AL1192" s="111"/>
      <c r="AM1192" s="111"/>
      <c r="AN1192" s="111"/>
      <c r="AO1192" s="111"/>
      <c r="AP1192" s="111"/>
      <c r="AQ1192" s="111"/>
      <c r="AR1192" s="111"/>
      <c r="AS1192" s="111"/>
      <c r="AT1192" s="111"/>
      <c r="AU1192" s="111"/>
      <c r="AV1192" s="111"/>
      <c r="AW1192" s="111"/>
      <c r="AX1192" s="111"/>
      <c r="AY1192" s="111"/>
      <c r="AZ1192" s="111"/>
      <c r="BA1192" s="111"/>
      <c r="BB1192" s="111"/>
      <c r="BC1192" s="111"/>
      <c r="BD1192" s="111"/>
      <c r="BE1192" s="111"/>
      <c r="BF1192" s="111"/>
      <c r="BG1192" s="111"/>
      <c r="BH1192" s="111"/>
      <c r="BI1192" s="111"/>
      <c r="BJ1192" s="111"/>
      <c r="BK1192" s="111"/>
      <c r="BL1192" s="111"/>
      <c r="BM1192" s="111"/>
      <c r="BN1192" s="111"/>
      <c r="BO1192" s="111"/>
      <c r="BP1192" s="111"/>
      <c r="BQ1192" s="111"/>
      <c r="BR1192" s="111"/>
      <c r="BS1192" s="111"/>
      <c r="BT1192" s="111"/>
      <c r="BU1192" s="111"/>
      <c r="BV1192" s="111"/>
      <c r="BW1192" s="111"/>
      <c r="BX1192" s="111"/>
      <c r="BY1192" s="111"/>
      <c r="BZ1192" s="111"/>
      <c r="CA1192" s="111"/>
      <c r="CB1192" s="111"/>
      <c r="CC1192" s="111"/>
      <c r="CD1192" s="111"/>
      <c r="CE1192" s="111"/>
      <c r="CF1192" s="111"/>
      <c r="CG1192" s="111"/>
      <c r="CH1192" s="111"/>
      <c r="CI1192" s="111"/>
      <c r="CJ1192" s="111"/>
      <c r="CK1192" s="111"/>
      <c r="CL1192" s="111"/>
      <c r="CM1192" s="111"/>
      <c r="CN1192" s="111"/>
      <c r="CO1192" s="111"/>
      <c r="CP1192" s="111"/>
      <c r="CQ1192" s="111"/>
      <c r="CR1192" s="111"/>
      <c r="CS1192" s="111"/>
      <c r="CT1192" s="111"/>
      <c r="CU1192" s="111"/>
      <c r="CV1192" s="111"/>
      <c r="CW1192" s="111"/>
      <c r="CX1192" s="111"/>
      <c r="CY1192" s="111"/>
      <c r="CZ1192" s="111"/>
      <c r="DA1192" s="111"/>
      <c r="DB1192" s="111"/>
      <c r="DC1192" s="111"/>
      <c r="DD1192" s="111"/>
      <c r="DE1192" s="111"/>
      <c r="DF1192" s="111"/>
      <c r="DG1192" s="111"/>
      <c r="DH1192" s="111"/>
      <c r="DI1192" s="111"/>
      <c r="DJ1192" s="111"/>
      <c r="DK1192" s="111"/>
      <c r="DL1192" s="111"/>
      <c r="DM1192" s="111"/>
      <c r="DN1192" s="111"/>
      <c r="DO1192" s="111"/>
      <c r="DP1192" s="111"/>
      <c r="DQ1192" s="111"/>
      <c r="DR1192" s="111"/>
      <c r="DS1192" s="111"/>
      <c r="DT1192" s="111"/>
      <c r="DU1192" s="111"/>
      <c r="DV1192" s="111"/>
      <c r="DW1192" s="111"/>
      <c r="DX1192" s="111"/>
      <c r="DY1192" s="111"/>
      <c r="DZ1192" s="111"/>
      <c r="EA1192" s="111"/>
      <c r="EB1192" s="111"/>
      <c r="EC1192" s="111"/>
      <c r="ED1192" s="111"/>
      <c r="EE1192" s="111"/>
      <c r="EF1192" s="111"/>
      <c r="EG1192" s="111"/>
      <c r="EH1192" s="111"/>
      <c r="EI1192" s="111"/>
      <c r="EJ1192" s="111"/>
      <c r="EK1192" s="111"/>
      <c r="EL1192" s="111"/>
      <c r="EM1192" s="111"/>
      <c r="EN1192" s="111"/>
      <c r="EO1192" s="111"/>
      <c r="EP1192" s="111"/>
      <c r="EQ1192" s="111"/>
      <c r="ER1192" s="111"/>
      <c r="ES1192" s="111"/>
      <c r="ET1192" s="111"/>
      <c r="EU1192" s="111"/>
      <c r="EV1192" s="111"/>
      <c r="EW1192" s="111"/>
      <c r="EX1192" s="111"/>
      <c r="EY1192" s="111"/>
      <c r="EZ1192" s="111"/>
      <c r="FA1192" s="111"/>
      <c r="FB1192" s="111"/>
      <c r="FC1192" s="111"/>
      <c r="FD1192" s="111"/>
      <c r="FE1192" s="111"/>
      <c r="FF1192" s="111"/>
      <c r="FG1192" s="111"/>
      <c r="FH1192" s="111"/>
      <c r="FI1192" s="111"/>
      <c r="FJ1192" s="111"/>
      <c r="FK1192" s="111"/>
      <c r="FL1192" s="111"/>
    </row>
    <row r="1193" spans="1:168" s="112" customFormat="1" ht="15.6" customHeight="1" x14ac:dyDescent="0.4">
      <c r="A1193" s="173">
        <v>176</v>
      </c>
      <c r="B1193" s="2" t="s">
        <v>1294</v>
      </c>
      <c r="C1193" s="1" t="s">
        <v>34</v>
      </c>
      <c r="D1193" s="1" t="s">
        <v>1079</v>
      </c>
      <c r="E1193" s="1" t="s">
        <v>1118</v>
      </c>
      <c r="F1193" s="1" t="s">
        <v>32</v>
      </c>
      <c r="G1193" s="3">
        <v>15000</v>
      </c>
      <c r="H1193" s="56">
        <v>0</v>
      </c>
      <c r="I1193" s="5">
        <v>25</v>
      </c>
      <c r="J1193" s="5">
        <f t="shared" si="325"/>
        <v>430.5</v>
      </c>
      <c r="K1193" s="53">
        <f t="shared" si="326"/>
        <v>1065</v>
      </c>
      <c r="L1193" s="53">
        <f t="shared" si="333"/>
        <v>172.5</v>
      </c>
      <c r="M1193" s="5">
        <f t="shared" si="327"/>
        <v>456</v>
      </c>
      <c r="N1193" s="53">
        <f t="shared" si="328"/>
        <v>1063.5</v>
      </c>
      <c r="O1193" s="6">
        <v>0</v>
      </c>
      <c r="P1193" s="5">
        <f t="shared" si="329"/>
        <v>3187.5</v>
      </c>
      <c r="Q1193" s="5">
        <f t="shared" si="330"/>
        <v>911.5</v>
      </c>
      <c r="R1193" s="5">
        <f t="shared" si="331"/>
        <v>2301</v>
      </c>
      <c r="S1193" s="55">
        <f t="shared" si="332"/>
        <v>14088.5</v>
      </c>
      <c r="T1193" s="1">
        <v>111</v>
      </c>
      <c r="U1193" s="111"/>
      <c r="V1193" s="111"/>
      <c r="W1193" s="111"/>
      <c r="X1193" s="111"/>
      <c r="Y1193" s="111"/>
      <c r="Z1193" s="111"/>
      <c r="AA1193" s="111"/>
      <c r="AB1193" s="111"/>
      <c r="AC1193" s="111"/>
      <c r="AD1193" s="111"/>
      <c r="AE1193" s="111"/>
      <c r="AF1193" s="111"/>
      <c r="AG1193" s="111"/>
      <c r="AH1193" s="111"/>
      <c r="AI1193" s="111"/>
      <c r="AJ1193" s="111"/>
      <c r="AK1193" s="111"/>
      <c r="AL1193" s="111"/>
      <c r="AM1193" s="111"/>
      <c r="AN1193" s="111"/>
      <c r="AO1193" s="111"/>
      <c r="AP1193" s="111"/>
      <c r="AQ1193" s="111"/>
      <c r="AR1193" s="111"/>
      <c r="AS1193" s="111"/>
      <c r="AT1193" s="111"/>
      <c r="AU1193" s="111"/>
      <c r="AV1193" s="111"/>
      <c r="AW1193" s="111"/>
      <c r="AX1193" s="111"/>
      <c r="AY1193" s="111"/>
      <c r="AZ1193" s="111"/>
      <c r="BA1193" s="111"/>
      <c r="BB1193" s="111"/>
      <c r="BC1193" s="111"/>
      <c r="BD1193" s="111"/>
      <c r="BE1193" s="111"/>
      <c r="BF1193" s="111"/>
      <c r="BG1193" s="111"/>
      <c r="BH1193" s="111"/>
      <c r="BI1193" s="111"/>
      <c r="BJ1193" s="111"/>
      <c r="BK1193" s="111"/>
      <c r="BL1193" s="111"/>
      <c r="BM1193" s="111"/>
      <c r="BN1193" s="111"/>
      <c r="BO1193" s="111"/>
      <c r="BP1193" s="111"/>
      <c r="BQ1193" s="111"/>
      <c r="BR1193" s="111"/>
      <c r="BS1193" s="111"/>
      <c r="BT1193" s="111"/>
      <c r="BU1193" s="111"/>
      <c r="BV1193" s="111"/>
      <c r="BW1193" s="111"/>
      <c r="BX1193" s="111"/>
      <c r="BY1193" s="111"/>
      <c r="BZ1193" s="111"/>
      <c r="CA1193" s="111"/>
      <c r="CB1193" s="111"/>
      <c r="CC1193" s="111"/>
      <c r="CD1193" s="111"/>
      <c r="CE1193" s="111"/>
      <c r="CF1193" s="111"/>
      <c r="CG1193" s="111"/>
      <c r="CH1193" s="111"/>
      <c r="CI1193" s="111"/>
      <c r="CJ1193" s="111"/>
      <c r="CK1193" s="111"/>
      <c r="CL1193" s="111"/>
      <c r="CM1193" s="111"/>
      <c r="CN1193" s="111"/>
      <c r="CO1193" s="111"/>
      <c r="CP1193" s="111"/>
      <c r="CQ1193" s="111"/>
      <c r="CR1193" s="111"/>
      <c r="CS1193" s="111"/>
      <c r="CT1193" s="111"/>
      <c r="CU1193" s="111"/>
      <c r="CV1193" s="111"/>
      <c r="CW1193" s="111"/>
      <c r="CX1193" s="111"/>
      <c r="CY1193" s="111"/>
      <c r="CZ1193" s="111"/>
      <c r="DA1193" s="111"/>
      <c r="DB1193" s="111"/>
      <c r="DC1193" s="111"/>
      <c r="DD1193" s="111"/>
      <c r="DE1193" s="111"/>
      <c r="DF1193" s="111"/>
      <c r="DG1193" s="111"/>
      <c r="DH1193" s="111"/>
      <c r="DI1193" s="111"/>
      <c r="DJ1193" s="111"/>
      <c r="DK1193" s="111"/>
      <c r="DL1193" s="111"/>
      <c r="DM1193" s="111"/>
      <c r="DN1193" s="111"/>
      <c r="DO1193" s="111"/>
      <c r="DP1193" s="111"/>
      <c r="DQ1193" s="111"/>
      <c r="DR1193" s="111"/>
      <c r="DS1193" s="111"/>
      <c r="DT1193" s="111"/>
      <c r="DU1193" s="111"/>
      <c r="DV1193" s="111"/>
      <c r="DW1193" s="111"/>
      <c r="DX1193" s="111"/>
      <c r="DY1193" s="111"/>
      <c r="DZ1193" s="111"/>
      <c r="EA1193" s="111"/>
      <c r="EB1193" s="111"/>
      <c r="EC1193" s="111"/>
      <c r="ED1193" s="111"/>
      <c r="EE1193" s="111"/>
      <c r="EF1193" s="111"/>
      <c r="EG1193" s="111"/>
      <c r="EH1193" s="111"/>
      <c r="EI1193" s="111"/>
      <c r="EJ1193" s="111"/>
      <c r="EK1193" s="111"/>
      <c r="EL1193" s="111"/>
      <c r="EM1193" s="111"/>
      <c r="EN1193" s="111"/>
      <c r="EO1193" s="111"/>
      <c r="EP1193" s="111"/>
      <c r="EQ1193" s="111"/>
      <c r="ER1193" s="111"/>
      <c r="ES1193" s="111"/>
      <c r="ET1193" s="111"/>
      <c r="EU1193" s="111"/>
      <c r="EV1193" s="111"/>
      <c r="EW1193" s="111"/>
      <c r="EX1193" s="111"/>
      <c r="EY1193" s="111"/>
      <c r="EZ1193" s="111"/>
      <c r="FA1193" s="111"/>
      <c r="FB1193" s="111"/>
      <c r="FC1193" s="111"/>
      <c r="FD1193" s="111"/>
      <c r="FE1193" s="111"/>
      <c r="FF1193" s="111"/>
      <c r="FG1193" s="111"/>
      <c r="FH1193" s="111"/>
      <c r="FI1193" s="111"/>
      <c r="FJ1193" s="111"/>
      <c r="FK1193" s="111"/>
      <c r="FL1193" s="111"/>
    </row>
    <row r="1194" spans="1:168" s="112" customFormat="1" ht="15.6" customHeight="1" x14ac:dyDescent="0.4">
      <c r="A1194" s="173">
        <v>177</v>
      </c>
      <c r="B1194" s="2" t="s">
        <v>1295</v>
      </c>
      <c r="C1194" s="1" t="s">
        <v>34</v>
      </c>
      <c r="D1194" s="1" t="s">
        <v>1079</v>
      </c>
      <c r="E1194" s="1" t="s">
        <v>1118</v>
      </c>
      <c r="F1194" s="1" t="s">
        <v>32</v>
      </c>
      <c r="G1194" s="3">
        <v>15000</v>
      </c>
      <c r="H1194" s="56">
        <v>0</v>
      </c>
      <c r="I1194" s="5">
        <v>25</v>
      </c>
      <c r="J1194" s="5">
        <f t="shared" si="325"/>
        <v>430.5</v>
      </c>
      <c r="K1194" s="53">
        <f t="shared" si="326"/>
        <v>1065</v>
      </c>
      <c r="L1194" s="53">
        <f t="shared" si="333"/>
        <v>172.5</v>
      </c>
      <c r="M1194" s="5">
        <f t="shared" si="327"/>
        <v>456</v>
      </c>
      <c r="N1194" s="53">
        <f t="shared" si="328"/>
        <v>1063.5</v>
      </c>
      <c r="O1194" s="6">
        <v>0</v>
      </c>
      <c r="P1194" s="5">
        <f t="shared" si="329"/>
        <v>3187.5</v>
      </c>
      <c r="Q1194" s="5">
        <f t="shared" si="330"/>
        <v>911.5</v>
      </c>
      <c r="R1194" s="5">
        <f t="shared" si="331"/>
        <v>2301</v>
      </c>
      <c r="S1194" s="55">
        <f t="shared" si="332"/>
        <v>14088.5</v>
      </c>
      <c r="T1194" s="1">
        <v>111</v>
      </c>
      <c r="U1194" s="111"/>
      <c r="V1194" s="111"/>
      <c r="W1194" s="111"/>
      <c r="X1194" s="111"/>
      <c r="Y1194" s="111"/>
      <c r="Z1194" s="111"/>
      <c r="AA1194" s="111"/>
      <c r="AB1194" s="111"/>
      <c r="AC1194" s="111"/>
      <c r="AD1194" s="111"/>
      <c r="AE1194" s="111"/>
      <c r="AF1194" s="111"/>
      <c r="AG1194" s="111"/>
      <c r="AH1194" s="111"/>
      <c r="AI1194" s="111"/>
      <c r="AJ1194" s="111"/>
      <c r="AK1194" s="111"/>
      <c r="AL1194" s="111"/>
      <c r="AM1194" s="111"/>
      <c r="AN1194" s="111"/>
      <c r="AO1194" s="111"/>
      <c r="AP1194" s="111"/>
      <c r="AQ1194" s="111"/>
      <c r="AR1194" s="111"/>
      <c r="AS1194" s="111"/>
      <c r="AT1194" s="111"/>
      <c r="AU1194" s="111"/>
      <c r="AV1194" s="111"/>
      <c r="AW1194" s="111"/>
      <c r="AX1194" s="111"/>
      <c r="AY1194" s="111"/>
      <c r="AZ1194" s="111"/>
      <c r="BA1194" s="111"/>
      <c r="BB1194" s="111"/>
      <c r="BC1194" s="111"/>
      <c r="BD1194" s="111"/>
      <c r="BE1194" s="111"/>
      <c r="BF1194" s="111"/>
      <c r="BG1194" s="111"/>
      <c r="BH1194" s="111"/>
      <c r="BI1194" s="111"/>
      <c r="BJ1194" s="111"/>
      <c r="BK1194" s="111"/>
      <c r="BL1194" s="111"/>
      <c r="BM1194" s="111"/>
      <c r="BN1194" s="111"/>
      <c r="BO1194" s="111"/>
      <c r="BP1194" s="111"/>
      <c r="BQ1194" s="111"/>
      <c r="BR1194" s="111"/>
      <c r="BS1194" s="111"/>
      <c r="BT1194" s="111"/>
      <c r="BU1194" s="111"/>
      <c r="BV1194" s="111"/>
      <c r="BW1194" s="111"/>
      <c r="BX1194" s="111"/>
      <c r="BY1194" s="111"/>
      <c r="BZ1194" s="111"/>
      <c r="CA1194" s="111"/>
      <c r="CB1194" s="111"/>
      <c r="CC1194" s="111"/>
      <c r="CD1194" s="111"/>
      <c r="CE1194" s="111"/>
      <c r="CF1194" s="111"/>
      <c r="CG1194" s="111"/>
      <c r="CH1194" s="111"/>
      <c r="CI1194" s="111"/>
      <c r="CJ1194" s="111"/>
      <c r="CK1194" s="111"/>
      <c r="CL1194" s="111"/>
      <c r="CM1194" s="111"/>
      <c r="CN1194" s="111"/>
      <c r="CO1194" s="111"/>
      <c r="CP1194" s="111"/>
      <c r="CQ1194" s="111"/>
      <c r="CR1194" s="111"/>
      <c r="CS1194" s="111"/>
      <c r="CT1194" s="111"/>
      <c r="CU1194" s="111"/>
      <c r="CV1194" s="111"/>
      <c r="CW1194" s="111"/>
      <c r="CX1194" s="111"/>
      <c r="CY1194" s="111"/>
      <c r="CZ1194" s="111"/>
      <c r="DA1194" s="111"/>
      <c r="DB1194" s="111"/>
      <c r="DC1194" s="111"/>
      <c r="DD1194" s="111"/>
      <c r="DE1194" s="111"/>
      <c r="DF1194" s="111"/>
      <c r="DG1194" s="111"/>
      <c r="DH1194" s="111"/>
      <c r="DI1194" s="111"/>
      <c r="DJ1194" s="111"/>
      <c r="DK1194" s="111"/>
      <c r="DL1194" s="111"/>
      <c r="DM1194" s="111"/>
      <c r="DN1194" s="111"/>
      <c r="DO1194" s="111"/>
      <c r="DP1194" s="111"/>
      <c r="DQ1194" s="111"/>
      <c r="DR1194" s="111"/>
      <c r="DS1194" s="111"/>
      <c r="DT1194" s="111"/>
      <c r="DU1194" s="111"/>
      <c r="DV1194" s="111"/>
      <c r="DW1194" s="111"/>
      <c r="DX1194" s="111"/>
      <c r="DY1194" s="111"/>
      <c r="DZ1194" s="111"/>
      <c r="EA1194" s="111"/>
      <c r="EB1194" s="111"/>
      <c r="EC1194" s="111"/>
      <c r="ED1194" s="111"/>
      <c r="EE1194" s="111"/>
      <c r="EF1194" s="111"/>
      <c r="EG1194" s="111"/>
      <c r="EH1194" s="111"/>
      <c r="EI1194" s="111"/>
      <c r="EJ1194" s="111"/>
      <c r="EK1194" s="111"/>
      <c r="EL1194" s="111"/>
      <c r="EM1194" s="111"/>
      <c r="EN1194" s="111"/>
      <c r="EO1194" s="111"/>
      <c r="EP1194" s="111"/>
      <c r="EQ1194" s="111"/>
      <c r="ER1194" s="111"/>
      <c r="ES1194" s="111"/>
      <c r="ET1194" s="111"/>
      <c r="EU1194" s="111"/>
      <c r="EV1194" s="111"/>
      <c r="EW1194" s="111"/>
      <c r="EX1194" s="111"/>
      <c r="EY1194" s="111"/>
      <c r="EZ1194" s="111"/>
      <c r="FA1194" s="111"/>
      <c r="FB1194" s="111"/>
      <c r="FC1194" s="111"/>
      <c r="FD1194" s="111"/>
      <c r="FE1194" s="111"/>
      <c r="FF1194" s="111"/>
      <c r="FG1194" s="111"/>
      <c r="FH1194" s="111"/>
      <c r="FI1194" s="111"/>
      <c r="FJ1194" s="111"/>
      <c r="FK1194" s="111"/>
      <c r="FL1194" s="111"/>
    </row>
    <row r="1195" spans="1:168" s="112" customFormat="1" ht="15.6" customHeight="1" x14ac:dyDescent="0.4">
      <c r="A1195" s="173">
        <v>178</v>
      </c>
      <c r="B1195" s="2" t="s">
        <v>1296</v>
      </c>
      <c r="C1195" s="1" t="s">
        <v>34</v>
      </c>
      <c r="D1195" s="1" t="s">
        <v>1079</v>
      </c>
      <c r="E1195" s="1" t="s">
        <v>1118</v>
      </c>
      <c r="F1195" s="1" t="s">
        <v>32</v>
      </c>
      <c r="G1195" s="3">
        <v>15000</v>
      </c>
      <c r="H1195" s="56">
        <v>0</v>
      </c>
      <c r="I1195" s="5">
        <v>25</v>
      </c>
      <c r="J1195" s="5">
        <f t="shared" si="325"/>
        <v>430.5</v>
      </c>
      <c r="K1195" s="53">
        <f t="shared" si="326"/>
        <v>1065</v>
      </c>
      <c r="L1195" s="53">
        <f t="shared" si="333"/>
        <v>172.5</v>
      </c>
      <c r="M1195" s="5">
        <f t="shared" si="327"/>
        <v>456</v>
      </c>
      <c r="N1195" s="53">
        <f t="shared" si="328"/>
        <v>1063.5</v>
      </c>
      <c r="O1195" s="6">
        <v>0</v>
      </c>
      <c r="P1195" s="5">
        <f t="shared" si="329"/>
        <v>3187.5</v>
      </c>
      <c r="Q1195" s="5">
        <f t="shared" si="330"/>
        <v>911.5</v>
      </c>
      <c r="R1195" s="5">
        <f t="shared" si="331"/>
        <v>2301</v>
      </c>
      <c r="S1195" s="55">
        <f t="shared" si="332"/>
        <v>14088.5</v>
      </c>
      <c r="T1195" s="1">
        <v>111</v>
      </c>
      <c r="U1195" s="111"/>
      <c r="V1195" s="111"/>
      <c r="W1195" s="111"/>
      <c r="X1195" s="111"/>
      <c r="Y1195" s="111"/>
      <c r="Z1195" s="111"/>
      <c r="AA1195" s="111"/>
      <c r="AB1195" s="111"/>
      <c r="AC1195" s="111"/>
      <c r="AD1195" s="111"/>
      <c r="AE1195" s="111"/>
      <c r="AF1195" s="111"/>
      <c r="AG1195" s="111"/>
      <c r="AH1195" s="111"/>
      <c r="AI1195" s="111"/>
      <c r="AJ1195" s="111"/>
      <c r="AK1195" s="111"/>
      <c r="AL1195" s="111"/>
      <c r="AM1195" s="111"/>
      <c r="AN1195" s="111"/>
      <c r="AO1195" s="111"/>
      <c r="AP1195" s="111"/>
      <c r="AQ1195" s="111"/>
      <c r="AR1195" s="111"/>
      <c r="AS1195" s="111"/>
      <c r="AT1195" s="111"/>
      <c r="AU1195" s="111"/>
      <c r="AV1195" s="111"/>
      <c r="AW1195" s="111"/>
      <c r="AX1195" s="111"/>
      <c r="AY1195" s="111"/>
      <c r="AZ1195" s="111"/>
      <c r="BA1195" s="111"/>
      <c r="BB1195" s="111"/>
      <c r="BC1195" s="111"/>
      <c r="BD1195" s="111"/>
      <c r="BE1195" s="111"/>
      <c r="BF1195" s="111"/>
      <c r="BG1195" s="111"/>
      <c r="BH1195" s="111"/>
      <c r="BI1195" s="111"/>
      <c r="BJ1195" s="111"/>
      <c r="BK1195" s="111"/>
      <c r="BL1195" s="111"/>
      <c r="BM1195" s="111"/>
      <c r="BN1195" s="111"/>
      <c r="BO1195" s="111"/>
      <c r="BP1195" s="111"/>
      <c r="BQ1195" s="111"/>
      <c r="BR1195" s="111"/>
      <c r="BS1195" s="111"/>
      <c r="BT1195" s="111"/>
      <c r="BU1195" s="111"/>
      <c r="BV1195" s="111"/>
      <c r="BW1195" s="111"/>
      <c r="BX1195" s="111"/>
      <c r="BY1195" s="111"/>
      <c r="BZ1195" s="111"/>
      <c r="CA1195" s="111"/>
      <c r="CB1195" s="111"/>
      <c r="CC1195" s="111"/>
      <c r="CD1195" s="111"/>
      <c r="CE1195" s="111"/>
      <c r="CF1195" s="111"/>
      <c r="CG1195" s="111"/>
      <c r="CH1195" s="111"/>
      <c r="CI1195" s="111"/>
      <c r="CJ1195" s="111"/>
      <c r="CK1195" s="111"/>
      <c r="CL1195" s="111"/>
      <c r="CM1195" s="111"/>
      <c r="CN1195" s="111"/>
      <c r="CO1195" s="111"/>
      <c r="CP1195" s="111"/>
      <c r="CQ1195" s="111"/>
      <c r="CR1195" s="111"/>
      <c r="CS1195" s="111"/>
      <c r="CT1195" s="111"/>
      <c r="CU1195" s="111"/>
      <c r="CV1195" s="111"/>
      <c r="CW1195" s="111"/>
      <c r="CX1195" s="111"/>
      <c r="CY1195" s="111"/>
      <c r="CZ1195" s="111"/>
      <c r="DA1195" s="111"/>
      <c r="DB1195" s="111"/>
      <c r="DC1195" s="111"/>
      <c r="DD1195" s="111"/>
      <c r="DE1195" s="111"/>
      <c r="DF1195" s="111"/>
      <c r="DG1195" s="111"/>
      <c r="DH1195" s="111"/>
      <c r="DI1195" s="111"/>
      <c r="DJ1195" s="111"/>
      <c r="DK1195" s="111"/>
      <c r="DL1195" s="111"/>
      <c r="DM1195" s="111"/>
      <c r="DN1195" s="111"/>
      <c r="DO1195" s="111"/>
      <c r="DP1195" s="111"/>
      <c r="DQ1195" s="111"/>
      <c r="DR1195" s="111"/>
      <c r="DS1195" s="111"/>
      <c r="DT1195" s="111"/>
      <c r="DU1195" s="111"/>
      <c r="DV1195" s="111"/>
      <c r="DW1195" s="111"/>
      <c r="DX1195" s="111"/>
      <c r="DY1195" s="111"/>
      <c r="DZ1195" s="111"/>
      <c r="EA1195" s="111"/>
      <c r="EB1195" s="111"/>
      <c r="EC1195" s="111"/>
      <c r="ED1195" s="111"/>
      <c r="EE1195" s="111"/>
      <c r="EF1195" s="111"/>
      <c r="EG1195" s="111"/>
      <c r="EH1195" s="111"/>
      <c r="EI1195" s="111"/>
      <c r="EJ1195" s="111"/>
      <c r="EK1195" s="111"/>
      <c r="EL1195" s="111"/>
      <c r="EM1195" s="111"/>
      <c r="EN1195" s="111"/>
      <c r="EO1195" s="111"/>
      <c r="EP1195" s="111"/>
      <c r="EQ1195" s="111"/>
      <c r="ER1195" s="111"/>
      <c r="ES1195" s="111"/>
      <c r="ET1195" s="111"/>
      <c r="EU1195" s="111"/>
      <c r="EV1195" s="111"/>
      <c r="EW1195" s="111"/>
      <c r="EX1195" s="111"/>
      <c r="EY1195" s="111"/>
      <c r="EZ1195" s="111"/>
      <c r="FA1195" s="111"/>
      <c r="FB1195" s="111"/>
      <c r="FC1195" s="111"/>
      <c r="FD1195" s="111"/>
      <c r="FE1195" s="111"/>
      <c r="FF1195" s="111"/>
      <c r="FG1195" s="111"/>
      <c r="FH1195" s="111"/>
      <c r="FI1195" s="111"/>
      <c r="FJ1195" s="111"/>
      <c r="FK1195" s="111"/>
      <c r="FL1195" s="111"/>
    </row>
    <row r="1196" spans="1:168" s="112" customFormat="1" ht="15.6" customHeight="1" x14ac:dyDescent="0.4">
      <c r="A1196" s="173">
        <v>179</v>
      </c>
      <c r="B1196" s="2" t="s">
        <v>1297</v>
      </c>
      <c r="C1196" s="1" t="s">
        <v>34</v>
      </c>
      <c r="D1196" s="1" t="s">
        <v>1079</v>
      </c>
      <c r="E1196" s="1" t="s">
        <v>1118</v>
      </c>
      <c r="F1196" s="1" t="s">
        <v>32</v>
      </c>
      <c r="G1196" s="3">
        <v>15000</v>
      </c>
      <c r="H1196" s="56">
        <v>0</v>
      </c>
      <c r="I1196" s="5">
        <v>25</v>
      </c>
      <c r="J1196" s="5">
        <f t="shared" si="325"/>
        <v>430.5</v>
      </c>
      <c r="K1196" s="53">
        <f t="shared" si="326"/>
        <v>1065</v>
      </c>
      <c r="L1196" s="53">
        <f t="shared" si="333"/>
        <v>172.5</v>
      </c>
      <c r="M1196" s="5">
        <f t="shared" si="327"/>
        <v>456</v>
      </c>
      <c r="N1196" s="53">
        <f t="shared" si="328"/>
        <v>1063.5</v>
      </c>
      <c r="O1196" s="6">
        <v>0</v>
      </c>
      <c r="P1196" s="5">
        <f t="shared" si="329"/>
        <v>3187.5</v>
      </c>
      <c r="Q1196" s="5">
        <f t="shared" si="330"/>
        <v>911.5</v>
      </c>
      <c r="R1196" s="5">
        <f t="shared" si="331"/>
        <v>2301</v>
      </c>
      <c r="S1196" s="55">
        <f t="shared" si="332"/>
        <v>14088.5</v>
      </c>
      <c r="T1196" s="1">
        <v>111</v>
      </c>
      <c r="U1196" s="111"/>
      <c r="V1196" s="111"/>
      <c r="W1196" s="111"/>
      <c r="X1196" s="111"/>
      <c r="Y1196" s="111"/>
      <c r="Z1196" s="111"/>
      <c r="AA1196" s="111"/>
      <c r="AB1196" s="111"/>
      <c r="AC1196" s="111"/>
      <c r="AD1196" s="111"/>
      <c r="AE1196" s="111"/>
      <c r="AF1196" s="111"/>
      <c r="AG1196" s="111"/>
      <c r="AH1196" s="111"/>
      <c r="AI1196" s="111"/>
      <c r="AJ1196" s="111"/>
      <c r="AK1196" s="111"/>
      <c r="AL1196" s="111"/>
      <c r="AM1196" s="111"/>
      <c r="AN1196" s="111"/>
      <c r="AO1196" s="111"/>
      <c r="AP1196" s="111"/>
      <c r="AQ1196" s="111"/>
      <c r="AR1196" s="111"/>
      <c r="AS1196" s="111"/>
      <c r="AT1196" s="111"/>
      <c r="AU1196" s="111"/>
      <c r="AV1196" s="111"/>
      <c r="AW1196" s="111"/>
      <c r="AX1196" s="111"/>
      <c r="AY1196" s="111"/>
      <c r="AZ1196" s="111"/>
      <c r="BA1196" s="111"/>
      <c r="BB1196" s="111"/>
      <c r="BC1196" s="111"/>
      <c r="BD1196" s="111"/>
      <c r="BE1196" s="111"/>
      <c r="BF1196" s="111"/>
      <c r="BG1196" s="111"/>
      <c r="BH1196" s="111"/>
      <c r="BI1196" s="111"/>
      <c r="BJ1196" s="111"/>
      <c r="BK1196" s="111"/>
      <c r="BL1196" s="111"/>
      <c r="BM1196" s="111"/>
      <c r="BN1196" s="111"/>
      <c r="BO1196" s="111"/>
      <c r="BP1196" s="111"/>
      <c r="BQ1196" s="111"/>
      <c r="BR1196" s="111"/>
      <c r="BS1196" s="111"/>
      <c r="BT1196" s="111"/>
      <c r="BU1196" s="111"/>
      <c r="BV1196" s="111"/>
      <c r="BW1196" s="111"/>
      <c r="BX1196" s="111"/>
      <c r="BY1196" s="111"/>
      <c r="BZ1196" s="111"/>
      <c r="CA1196" s="111"/>
      <c r="CB1196" s="111"/>
      <c r="CC1196" s="111"/>
      <c r="CD1196" s="111"/>
      <c r="CE1196" s="111"/>
      <c r="CF1196" s="111"/>
      <c r="CG1196" s="111"/>
      <c r="CH1196" s="111"/>
      <c r="CI1196" s="111"/>
      <c r="CJ1196" s="111"/>
      <c r="CK1196" s="111"/>
      <c r="CL1196" s="111"/>
      <c r="CM1196" s="111"/>
      <c r="CN1196" s="111"/>
      <c r="CO1196" s="111"/>
      <c r="CP1196" s="111"/>
      <c r="CQ1196" s="111"/>
      <c r="CR1196" s="111"/>
      <c r="CS1196" s="111"/>
      <c r="CT1196" s="111"/>
      <c r="CU1196" s="111"/>
      <c r="CV1196" s="111"/>
      <c r="CW1196" s="111"/>
      <c r="CX1196" s="111"/>
      <c r="CY1196" s="111"/>
      <c r="CZ1196" s="111"/>
      <c r="DA1196" s="111"/>
      <c r="DB1196" s="111"/>
      <c r="DC1196" s="111"/>
      <c r="DD1196" s="111"/>
      <c r="DE1196" s="111"/>
      <c r="DF1196" s="111"/>
      <c r="DG1196" s="111"/>
      <c r="DH1196" s="111"/>
      <c r="DI1196" s="111"/>
      <c r="DJ1196" s="111"/>
      <c r="DK1196" s="111"/>
      <c r="DL1196" s="111"/>
      <c r="DM1196" s="111"/>
      <c r="DN1196" s="111"/>
      <c r="DO1196" s="111"/>
      <c r="DP1196" s="111"/>
      <c r="DQ1196" s="111"/>
      <c r="DR1196" s="111"/>
      <c r="DS1196" s="111"/>
      <c r="DT1196" s="111"/>
      <c r="DU1196" s="111"/>
      <c r="DV1196" s="111"/>
      <c r="DW1196" s="111"/>
      <c r="DX1196" s="111"/>
      <c r="DY1196" s="111"/>
      <c r="DZ1196" s="111"/>
      <c r="EA1196" s="111"/>
      <c r="EB1196" s="111"/>
      <c r="EC1196" s="111"/>
      <c r="ED1196" s="111"/>
      <c r="EE1196" s="111"/>
      <c r="EF1196" s="111"/>
      <c r="EG1196" s="111"/>
      <c r="EH1196" s="111"/>
      <c r="EI1196" s="111"/>
      <c r="EJ1196" s="111"/>
      <c r="EK1196" s="111"/>
      <c r="EL1196" s="111"/>
      <c r="EM1196" s="111"/>
      <c r="EN1196" s="111"/>
      <c r="EO1196" s="111"/>
      <c r="EP1196" s="111"/>
      <c r="EQ1196" s="111"/>
      <c r="ER1196" s="111"/>
      <c r="ES1196" s="111"/>
      <c r="ET1196" s="111"/>
      <c r="EU1196" s="111"/>
      <c r="EV1196" s="111"/>
      <c r="EW1196" s="111"/>
      <c r="EX1196" s="111"/>
      <c r="EY1196" s="111"/>
      <c r="EZ1196" s="111"/>
      <c r="FA1196" s="111"/>
      <c r="FB1196" s="111"/>
      <c r="FC1196" s="111"/>
      <c r="FD1196" s="111"/>
      <c r="FE1196" s="111"/>
      <c r="FF1196" s="111"/>
      <c r="FG1196" s="111"/>
      <c r="FH1196" s="111"/>
      <c r="FI1196" s="111"/>
      <c r="FJ1196" s="111"/>
      <c r="FK1196" s="111"/>
      <c r="FL1196" s="111"/>
    </row>
    <row r="1197" spans="1:168" s="112" customFormat="1" ht="15.6" customHeight="1" x14ac:dyDescent="0.4">
      <c r="A1197" s="173">
        <v>180</v>
      </c>
      <c r="B1197" s="2" t="s">
        <v>1298</v>
      </c>
      <c r="C1197" s="1" t="s">
        <v>34</v>
      </c>
      <c r="D1197" s="1" t="s">
        <v>1079</v>
      </c>
      <c r="E1197" s="1" t="s">
        <v>1118</v>
      </c>
      <c r="F1197" s="1" t="s">
        <v>32</v>
      </c>
      <c r="G1197" s="3">
        <v>15000</v>
      </c>
      <c r="H1197" s="56">
        <v>0</v>
      </c>
      <c r="I1197" s="5">
        <v>25</v>
      </c>
      <c r="J1197" s="5">
        <f t="shared" si="325"/>
        <v>430.5</v>
      </c>
      <c r="K1197" s="53">
        <f t="shared" si="326"/>
        <v>1065</v>
      </c>
      <c r="L1197" s="53">
        <f t="shared" si="333"/>
        <v>172.5</v>
      </c>
      <c r="M1197" s="5">
        <f t="shared" si="327"/>
        <v>456</v>
      </c>
      <c r="N1197" s="53">
        <f t="shared" si="328"/>
        <v>1063.5</v>
      </c>
      <c r="O1197" s="6">
        <v>0</v>
      </c>
      <c r="P1197" s="5">
        <f t="shared" si="329"/>
        <v>3187.5</v>
      </c>
      <c r="Q1197" s="5">
        <f t="shared" si="330"/>
        <v>911.5</v>
      </c>
      <c r="R1197" s="5">
        <f t="shared" si="331"/>
        <v>2301</v>
      </c>
      <c r="S1197" s="55">
        <f t="shared" si="332"/>
        <v>14088.5</v>
      </c>
      <c r="T1197" s="111">
        <v>111</v>
      </c>
      <c r="U1197" s="111"/>
      <c r="V1197" s="111"/>
      <c r="W1197" s="111"/>
      <c r="X1197" s="111"/>
      <c r="Y1197" s="111"/>
      <c r="Z1197" s="111"/>
      <c r="AA1197" s="111"/>
      <c r="AB1197" s="111"/>
      <c r="AC1197" s="111"/>
      <c r="AD1197" s="111"/>
      <c r="AE1197" s="111"/>
      <c r="AF1197" s="111"/>
      <c r="AG1197" s="111"/>
      <c r="AH1197" s="111"/>
      <c r="AI1197" s="111"/>
      <c r="AJ1197" s="111"/>
      <c r="AK1197" s="111"/>
      <c r="AL1197" s="111"/>
      <c r="AM1197" s="111"/>
      <c r="AN1197" s="111"/>
      <c r="AO1197" s="111"/>
      <c r="AP1197" s="111"/>
      <c r="AQ1197" s="111"/>
      <c r="AR1197" s="111"/>
      <c r="AS1197" s="111"/>
      <c r="AT1197" s="111"/>
      <c r="AU1197" s="111"/>
      <c r="AV1197" s="111"/>
      <c r="AW1197" s="111"/>
      <c r="AX1197" s="111"/>
      <c r="AY1197" s="111"/>
      <c r="AZ1197" s="111"/>
      <c r="BA1197" s="111"/>
      <c r="BB1197" s="111"/>
      <c r="BC1197" s="111"/>
      <c r="BD1197" s="111"/>
      <c r="BE1197" s="111"/>
      <c r="BF1197" s="111"/>
      <c r="BG1197" s="111"/>
      <c r="BH1197" s="111"/>
      <c r="BI1197" s="111"/>
      <c r="BJ1197" s="111"/>
      <c r="BK1197" s="111"/>
      <c r="BL1197" s="111"/>
      <c r="BM1197" s="111"/>
      <c r="BN1197" s="111"/>
      <c r="BO1197" s="111"/>
      <c r="BP1197" s="111"/>
      <c r="BQ1197" s="111"/>
      <c r="BR1197" s="111"/>
      <c r="BS1197" s="111"/>
      <c r="BT1197" s="111"/>
      <c r="BU1197" s="111"/>
      <c r="BV1197" s="111"/>
      <c r="BW1197" s="111"/>
      <c r="BX1197" s="111"/>
      <c r="BY1197" s="111"/>
      <c r="BZ1197" s="111"/>
      <c r="CA1197" s="111"/>
      <c r="CB1197" s="111"/>
      <c r="CC1197" s="111"/>
      <c r="CD1197" s="111"/>
      <c r="CE1197" s="111"/>
      <c r="CF1197" s="111"/>
      <c r="CG1197" s="111"/>
      <c r="CH1197" s="111"/>
      <c r="CI1197" s="111"/>
      <c r="CJ1197" s="111"/>
      <c r="CK1197" s="111"/>
      <c r="CL1197" s="111"/>
      <c r="CM1197" s="111"/>
      <c r="CN1197" s="111"/>
      <c r="CO1197" s="111"/>
      <c r="CP1197" s="111"/>
      <c r="CQ1197" s="111"/>
      <c r="CR1197" s="111"/>
      <c r="CS1197" s="111"/>
      <c r="CT1197" s="111"/>
      <c r="CU1197" s="111"/>
      <c r="CV1197" s="111"/>
      <c r="CW1197" s="111"/>
      <c r="CX1197" s="111"/>
      <c r="CY1197" s="111"/>
      <c r="CZ1197" s="111"/>
      <c r="DA1197" s="111"/>
      <c r="DB1197" s="111"/>
      <c r="DC1197" s="111"/>
      <c r="DD1197" s="111"/>
      <c r="DE1197" s="111"/>
      <c r="DF1197" s="111"/>
      <c r="DG1197" s="111"/>
      <c r="DH1197" s="111"/>
      <c r="DI1197" s="111"/>
      <c r="DJ1197" s="111"/>
      <c r="DK1197" s="111"/>
      <c r="DL1197" s="111"/>
      <c r="DM1197" s="111"/>
      <c r="DN1197" s="111"/>
      <c r="DO1197" s="111"/>
      <c r="DP1197" s="111"/>
      <c r="DQ1197" s="111"/>
      <c r="DR1197" s="111"/>
      <c r="DS1197" s="111"/>
      <c r="DT1197" s="111"/>
      <c r="DU1197" s="111"/>
      <c r="DV1197" s="111"/>
      <c r="DW1197" s="111"/>
      <c r="DX1197" s="111"/>
      <c r="DY1197" s="111"/>
      <c r="DZ1197" s="111"/>
      <c r="EA1197" s="111"/>
      <c r="EB1197" s="111"/>
      <c r="EC1197" s="111"/>
      <c r="ED1197" s="111"/>
      <c r="EE1197" s="111"/>
      <c r="EF1197" s="111"/>
      <c r="EG1197" s="111"/>
      <c r="EH1197" s="111"/>
      <c r="EI1197" s="111"/>
      <c r="EJ1197" s="111"/>
      <c r="EK1197" s="111"/>
      <c r="EL1197" s="111"/>
      <c r="EM1197" s="111"/>
      <c r="EN1197" s="111"/>
      <c r="EO1197" s="111"/>
      <c r="EP1197" s="111"/>
      <c r="EQ1197" s="111"/>
      <c r="ER1197" s="111"/>
      <c r="ES1197" s="111"/>
      <c r="ET1197" s="111"/>
      <c r="EU1197" s="111"/>
      <c r="EV1197" s="111"/>
      <c r="EW1197" s="111"/>
      <c r="EX1197" s="111"/>
      <c r="EY1197" s="111"/>
      <c r="EZ1197" s="111"/>
      <c r="FA1197" s="111"/>
      <c r="FB1197" s="111"/>
      <c r="FC1197" s="111"/>
      <c r="FD1197" s="111"/>
      <c r="FE1197" s="111"/>
      <c r="FF1197" s="111"/>
      <c r="FG1197" s="111"/>
      <c r="FH1197" s="111"/>
      <c r="FI1197" s="111"/>
      <c r="FJ1197" s="111"/>
      <c r="FK1197" s="111"/>
      <c r="FL1197" s="111"/>
    </row>
    <row r="1198" spans="1:168" s="112" customFormat="1" ht="15.6" customHeight="1" x14ac:dyDescent="0.4">
      <c r="A1198" s="173">
        <v>181</v>
      </c>
      <c r="B1198" s="2" t="s">
        <v>1299</v>
      </c>
      <c r="C1198" s="1" t="s">
        <v>34</v>
      </c>
      <c r="D1198" s="1" t="s">
        <v>1079</v>
      </c>
      <c r="E1198" s="1" t="s">
        <v>1118</v>
      </c>
      <c r="F1198" s="1" t="s">
        <v>32</v>
      </c>
      <c r="G1198" s="3">
        <v>15000</v>
      </c>
      <c r="H1198" s="56">
        <v>0</v>
      </c>
      <c r="I1198" s="5">
        <v>25</v>
      </c>
      <c r="J1198" s="5">
        <f t="shared" si="325"/>
        <v>430.5</v>
      </c>
      <c r="K1198" s="53">
        <f t="shared" si="326"/>
        <v>1065</v>
      </c>
      <c r="L1198" s="53">
        <f t="shared" si="333"/>
        <v>172.5</v>
      </c>
      <c r="M1198" s="5">
        <f t="shared" si="327"/>
        <v>456</v>
      </c>
      <c r="N1198" s="53">
        <f t="shared" si="328"/>
        <v>1063.5</v>
      </c>
      <c r="O1198" s="6">
        <v>0</v>
      </c>
      <c r="P1198" s="5">
        <f t="shared" si="329"/>
        <v>3187.5</v>
      </c>
      <c r="Q1198" s="5">
        <f t="shared" si="330"/>
        <v>911.5</v>
      </c>
      <c r="R1198" s="5">
        <f t="shared" si="331"/>
        <v>2301</v>
      </c>
      <c r="S1198" s="55">
        <f t="shared" si="332"/>
        <v>14088.5</v>
      </c>
      <c r="T1198" s="1">
        <v>111</v>
      </c>
      <c r="U1198" s="111"/>
      <c r="V1198" s="111"/>
      <c r="W1198" s="111"/>
      <c r="X1198" s="111"/>
      <c r="Y1198" s="111"/>
      <c r="Z1198" s="111"/>
      <c r="AA1198" s="111"/>
      <c r="AB1198" s="111"/>
      <c r="AC1198" s="111"/>
      <c r="AD1198" s="111"/>
      <c r="AE1198" s="111"/>
      <c r="AF1198" s="111"/>
      <c r="AG1198" s="111"/>
      <c r="AH1198" s="111"/>
      <c r="AI1198" s="111"/>
      <c r="AJ1198" s="111"/>
      <c r="AK1198" s="111"/>
      <c r="AL1198" s="111"/>
      <c r="AM1198" s="111"/>
      <c r="AN1198" s="111"/>
      <c r="AO1198" s="111"/>
      <c r="AP1198" s="111"/>
      <c r="AQ1198" s="111"/>
      <c r="AR1198" s="111"/>
      <c r="AS1198" s="111"/>
      <c r="AT1198" s="111"/>
      <c r="AU1198" s="111"/>
      <c r="AV1198" s="111"/>
      <c r="AW1198" s="111"/>
      <c r="AX1198" s="111"/>
      <c r="AY1198" s="111"/>
      <c r="AZ1198" s="111"/>
      <c r="BA1198" s="111"/>
      <c r="BB1198" s="111"/>
      <c r="BC1198" s="111"/>
      <c r="BD1198" s="111"/>
      <c r="BE1198" s="111"/>
      <c r="BF1198" s="111"/>
      <c r="BG1198" s="111"/>
      <c r="BH1198" s="111"/>
      <c r="BI1198" s="111"/>
      <c r="BJ1198" s="111"/>
      <c r="BK1198" s="111"/>
      <c r="BL1198" s="111"/>
      <c r="BM1198" s="111"/>
      <c r="BN1198" s="111"/>
      <c r="BO1198" s="111"/>
      <c r="BP1198" s="111"/>
      <c r="BQ1198" s="111"/>
      <c r="BR1198" s="111"/>
      <c r="BS1198" s="111"/>
      <c r="BT1198" s="111"/>
      <c r="BU1198" s="111"/>
      <c r="BV1198" s="111"/>
      <c r="BW1198" s="111"/>
      <c r="BX1198" s="111"/>
      <c r="BY1198" s="111"/>
      <c r="BZ1198" s="111"/>
      <c r="CA1198" s="111"/>
      <c r="CB1198" s="111"/>
      <c r="CC1198" s="111"/>
      <c r="CD1198" s="111"/>
      <c r="CE1198" s="111"/>
      <c r="CF1198" s="111"/>
      <c r="CG1198" s="111"/>
      <c r="CH1198" s="111"/>
      <c r="CI1198" s="111"/>
      <c r="CJ1198" s="111"/>
      <c r="CK1198" s="111"/>
      <c r="CL1198" s="111"/>
      <c r="CM1198" s="111"/>
      <c r="CN1198" s="111"/>
      <c r="CO1198" s="111"/>
      <c r="CP1198" s="111"/>
      <c r="CQ1198" s="111"/>
      <c r="CR1198" s="111"/>
      <c r="CS1198" s="111"/>
      <c r="CT1198" s="111"/>
      <c r="CU1198" s="111"/>
      <c r="CV1198" s="111"/>
      <c r="CW1198" s="111"/>
      <c r="CX1198" s="111"/>
      <c r="CY1198" s="111"/>
      <c r="CZ1198" s="111"/>
      <c r="DA1198" s="111"/>
      <c r="DB1198" s="111"/>
      <c r="DC1198" s="111"/>
      <c r="DD1198" s="111"/>
      <c r="DE1198" s="111"/>
      <c r="DF1198" s="111"/>
      <c r="DG1198" s="111"/>
      <c r="DH1198" s="111"/>
      <c r="DI1198" s="111"/>
      <c r="DJ1198" s="111"/>
      <c r="DK1198" s="111"/>
      <c r="DL1198" s="111"/>
      <c r="DM1198" s="111"/>
      <c r="DN1198" s="111"/>
      <c r="DO1198" s="111"/>
      <c r="DP1198" s="111"/>
      <c r="DQ1198" s="111"/>
      <c r="DR1198" s="111"/>
      <c r="DS1198" s="111"/>
      <c r="DT1198" s="111"/>
      <c r="DU1198" s="111"/>
      <c r="DV1198" s="111"/>
      <c r="DW1198" s="111"/>
      <c r="DX1198" s="111"/>
      <c r="DY1198" s="111"/>
      <c r="DZ1198" s="111"/>
      <c r="EA1198" s="111"/>
      <c r="EB1198" s="111"/>
      <c r="EC1198" s="111"/>
      <c r="ED1198" s="111"/>
      <c r="EE1198" s="111"/>
      <c r="EF1198" s="111"/>
      <c r="EG1198" s="111"/>
      <c r="EH1198" s="111"/>
      <c r="EI1198" s="111"/>
      <c r="EJ1198" s="111"/>
      <c r="EK1198" s="111"/>
      <c r="EL1198" s="111"/>
      <c r="EM1198" s="111"/>
      <c r="EN1198" s="111"/>
      <c r="EO1198" s="111"/>
      <c r="EP1198" s="111"/>
      <c r="EQ1198" s="111"/>
      <c r="ER1198" s="111"/>
      <c r="ES1198" s="111"/>
      <c r="ET1198" s="111"/>
      <c r="EU1198" s="111"/>
      <c r="EV1198" s="111"/>
      <c r="EW1198" s="111"/>
      <c r="EX1198" s="111"/>
      <c r="EY1198" s="111"/>
      <c r="EZ1198" s="111"/>
      <c r="FA1198" s="111"/>
      <c r="FB1198" s="111"/>
      <c r="FC1198" s="111"/>
      <c r="FD1198" s="111"/>
      <c r="FE1198" s="111"/>
      <c r="FF1198" s="111"/>
      <c r="FG1198" s="111"/>
      <c r="FH1198" s="111"/>
      <c r="FI1198" s="111"/>
      <c r="FJ1198" s="111"/>
      <c r="FK1198" s="111"/>
      <c r="FL1198" s="111"/>
    </row>
    <row r="1199" spans="1:168" s="112" customFormat="1" ht="15.6" customHeight="1" x14ac:dyDescent="0.4">
      <c r="A1199" s="173">
        <v>182</v>
      </c>
      <c r="B1199" s="133" t="s">
        <v>1300</v>
      </c>
      <c r="C1199" s="1" t="s">
        <v>34</v>
      </c>
      <c r="D1199" s="1" t="s">
        <v>1079</v>
      </c>
      <c r="E1199" s="1" t="s">
        <v>1118</v>
      </c>
      <c r="F1199" s="1" t="s">
        <v>32</v>
      </c>
      <c r="G1199" s="3">
        <v>15000</v>
      </c>
      <c r="H1199" s="56">
        <v>0</v>
      </c>
      <c r="I1199" s="5">
        <v>25</v>
      </c>
      <c r="J1199" s="5">
        <f t="shared" si="325"/>
        <v>430.5</v>
      </c>
      <c r="K1199" s="53">
        <f t="shared" si="326"/>
        <v>1065</v>
      </c>
      <c r="L1199" s="53">
        <f t="shared" si="333"/>
        <v>172.5</v>
      </c>
      <c r="M1199" s="5">
        <f t="shared" si="327"/>
        <v>456</v>
      </c>
      <c r="N1199" s="53">
        <f t="shared" si="328"/>
        <v>1063.5</v>
      </c>
      <c r="O1199" s="6">
        <v>0</v>
      </c>
      <c r="P1199" s="5">
        <f t="shared" si="329"/>
        <v>3187.5</v>
      </c>
      <c r="Q1199" s="5">
        <f t="shared" si="330"/>
        <v>911.5</v>
      </c>
      <c r="R1199" s="5">
        <f t="shared" si="331"/>
        <v>2301</v>
      </c>
      <c r="S1199" s="55">
        <f t="shared" si="332"/>
        <v>14088.5</v>
      </c>
      <c r="T1199" s="1">
        <v>111</v>
      </c>
      <c r="U1199" s="111"/>
      <c r="V1199" s="111"/>
      <c r="W1199" s="111"/>
      <c r="X1199" s="111"/>
      <c r="Y1199" s="111"/>
      <c r="Z1199" s="111"/>
      <c r="AA1199" s="111"/>
      <c r="AB1199" s="111"/>
      <c r="AC1199" s="111"/>
      <c r="AD1199" s="111"/>
      <c r="AE1199" s="111"/>
      <c r="AF1199" s="111"/>
      <c r="AG1199" s="111"/>
      <c r="AH1199" s="111"/>
      <c r="AI1199" s="111"/>
      <c r="AJ1199" s="111"/>
      <c r="AK1199" s="111"/>
      <c r="AL1199" s="111"/>
      <c r="AM1199" s="111"/>
      <c r="AN1199" s="111"/>
      <c r="AO1199" s="111"/>
      <c r="AP1199" s="111"/>
      <c r="AQ1199" s="111"/>
      <c r="AR1199" s="111"/>
      <c r="AS1199" s="111"/>
      <c r="AT1199" s="111"/>
      <c r="AU1199" s="111"/>
      <c r="AV1199" s="111"/>
      <c r="AW1199" s="111"/>
      <c r="AX1199" s="111"/>
      <c r="AY1199" s="111"/>
      <c r="AZ1199" s="111"/>
      <c r="BA1199" s="111"/>
      <c r="BB1199" s="111"/>
      <c r="BC1199" s="111"/>
      <c r="BD1199" s="111"/>
      <c r="BE1199" s="111"/>
      <c r="BF1199" s="111"/>
      <c r="BG1199" s="111"/>
      <c r="BH1199" s="111"/>
      <c r="BI1199" s="111"/>
      <c r="BJ1199" s="111"/>
      <c r="BK1199" s="111"/>
      <c r="BL1199" s="111"/>
      <c r="BM1199" s="111"/>
      <c r="BN1199" s="111"/>
      <c r="BO1199" s="111"/>
      <c r="BP1199" s="111"/>
      <c r="BQ1199" s="111"/>
      <c r="BR1199" s="111"/>
      <c r="BS1199" s="111"/>
      <c r="BT1199" s="111"/>
      <c r="BU1199" s="111"/>
      <c r="BV1199" s="111"/>
      <c r="BW1199" s="111"/>
      <c r="BX1199" s="111"/>
      <c r="BY1199" s="111"/>
      <c r="BZ1199" s="111"/>
      <c r="CA1199" s="111"/>
      <c r="CB1199" s="111"/>
      <c r="CC1199" s="111"/>
      <c r="CD1199" s="111"/>
      <c r="CE1199" s="111"/>
      <c r="CF1199" s="111"/>
      <c r="CG1199" s="111"/>
      <c r="CH1199" s="111"/>
      <c r="CI1199" s="111"/>
      <c r="CJ1199" s="111"/>
      <c r="CK1199" s="111"/>
      <c r="CL1199" s="111"/>
      <c r="CM1199" s="111"/>
      <c r="CN1199" s="111"/>
      <c r="CO1199" s="111"/>
      <c r="CP1199" s="111"/>
      <c r="CQ1199" s="111"/>
      <c r="CR1199" s="111"/>
      <c r="CS1199" s="111"/>
      <c r="CT1199" s="111"/>
      <c r="CU1199" s="111"/>
      <c r="CV1199" s="111"/>
      <c r="CW1199" s="111"/>
      <c r="CX1199" s="111"/>
      <c r="CY1199" s="111"/>
      <c r="CZ1199" s="111"/>
      <c r="DA1199" s="111"/>
      <c r="DB1199" s="111"/>
      <c r="DC1199" s="111"/>
      <c r="DD1199" s="111"/>
      <c r="DE1199" s="111"/>
      <c r="DF1199" s="111"/>
      <c r="DG1199" s="111"/>
      <c r="DH1199" s="111"/>
      <c r="DI1199" s="111"/>
      <c r="DJ1199" s="111"/>
      <c r="DK1199" s="111"/>
      <c r="DL1199" s="111"/>
      <c r="DM1199" s="111"/>
      <c r="DN1199" s="111"/>
      <c r="DO1199" s="111"/>
      <c r="DP1199" s="111"/>
      <c r="DQ1199" s="111"/>
      <c r="DR1199" s="111"/>
      <c r="DS1199" s="111"/>
      <c r="DT1199" s="111"/>
      <c r="DU1199" s="111"/>
      <c r="DV1199" s="111"/>
      <c r="DW1199" s="111"/>
      <c r="DX1199" s="111"/>
      <c r="DY1199" s="111"/>
      <c r="DZ1199" s="111"/>
      <c r="EA1199" s="111"/>
      <c r="EB1199" s="111"/>
      <c r="EC1199" s="111"/>
      <c r="ED1199" s="111"/>
      <c r="EE1199" s="111"/>
      <c r="EF1199" s="111"/>
      <c r="EG1199" s="111"/>
      <c r="EH1199" s="111"/>
      <c r="EI1199" s="111"/>
      <c r="EJ1199" s="111"/>
      <c r="EK1199" s="111"/>
      <c r="EL1199" s="111"/>
      <c r="EM1199" s="111"/>
      <c r="EN1199" s="111"/>
      <c r="EO1199" s="111"/>
      <c r="EP1199" s="111"/>
      <c r="EQ1199" s="111"/>
      <c r="ER1199" s="111"/>
      <c r="ES1199" s="111"/>
      <c r="ET1199" s="111"/>
      <c r="EU1199" s="111"/>
      <c r="EV1199" s="111"/>
      <c r="EW1199" s="111"/>
      <c r="EX1199" s="111"/>
      <c r="EY1199" s="111"/>
      <c r="EZ1199" s="111"/>
      <c r="FA1199" s="111"/>
      <c r="FB1199" s="111"/>
      <c r="FC1199" s="111"/>
      <c r="FD1199" s="111"/>
      <c r="FE1199" s="111"/>
      <c r="FF1199" s="111"/>
      <c r="FG1199" s="111"/>
      <c r="FH1199" s="111"/>
      <c r="FI1199" s="111"/>
      <c r="FJ1199" s="111"/>
      <c r="FK1199" s="111"/>
      <c r="FL1199" s="111"/>
    </row>
    <row r="1200" spans="1:168" s="112" customFormat="1" ht="15.6" customHeight="1" x14ac:dyDescent="0.4">
      <c r="A1200" s="173">
        <v>183</v>
      </c>
      <c r="B1200" s="2" t="s">
        <v>1301</v>
      </c>
      <c r="C1200" s="1" t="s">
        <v>30</v>
      </c>
      <c r="D1200" s="1" t="s">
        <v>1079</v>
      </c>
      <c r="E1200" s="1" t="s">
        <v>1118</v>
      </c>
      <c r="F1200" s="1" t="s">
        <v>32</v>
      </c>
      <c r="G1200" s="3">
        <v>15000</v>
      </c>
      <c r="H1200" s="56">
        <v>0</v>
      </c>
      <c r="I1200" s="5">
        <v>25</v>
      </c>
      <c r="J1200" s="5">
        <f t="shared" si="325"/>
        <v>430.5</v>
      </c>
      <c r="K1200" s="53">
        <f t="shared" si="326"/>
        <v>1065</v>
      </c>
      <c r="L1200" s="53">
        <f t="shared" si="333"/>
        <v>172.5</v>
      </c>
      <c r="M1200" s="5">
        <f t="shared" si="327"/>
        <v>456</v>
      </c>
      <c r="N1200" s="53">
        <f t="shared" si="328"/>
        <v>1063.5</v>
      </c>
      <c r="O1200" s="6">
        <v>3174.76</v>
      </c>
      <c r="P1200" s="5">
        <f t="shared" si="329"/>
        <v>3187.5</v>
      </c>
      <c r="Q1200" s="5">
        <f t="shared" si="330"/>
        <v>4086.26</v>
      </c>
      <c r="R1200" s="5">
        <f t="shared" si="331"/>
        <v>2301</v>
      </c>
      <c r="S1200" s="55">
        <f t="shared" si="332"/>
        <v>10913.74</v>
      </c>
      <c r="T1200" s="1">
        <v>111</v>
      </c>
      <c r="U1200" s="111"/>
      <c r="V1200" s="111"/>
      <c r="W1200" s="111"/>
      <c r="X1200" s="111"/>
      <c r="Y1200" s="111"/>
      <c r="Z1200" s="111"/>
      <c r="AA1200" s="111"/>
      <c r="AB1200" s="111"/>
      <c r="AC1200" s="111"/>
      <c r="AD1200" s="111"/>
      <c r="AE1200" s="111"/>
      <c r="AF1200" s="111"/>
      <c r="AG1200" s="111"/>
      <c r="AH1200" s="111"/>
      <c r="AI1200" s="111"/>
      <c r="AJ1200" s="111"/>
      <c r="AK1200" s="111"/>
      <c r="AL1200" s="111"/>
      <c r="AM1200" s="111"/>
      <c r="AN1200" s="111"/>
      <c r="AO1200" s="111"/>
      <c r="AP1200" s="111"/>
      <c r="AQ1200" s="111"/>
      <c r="AR1200" s="111"/>
      <c r="AS1200" s="111"/>
      <c r="AT1200" s="111"/>
      <c r="AU1200" s="111"/>
      <c r="AV1200" s="111"/>
      <c r="AW1200" s="111"/>
      <c r="AX1200" s="111"/>
      <c r="AY1200" s="111"/>
      <c r="AZ1200" s="111"/>
      <c r="BA1200" s="111"/>
      <c r="BB1200" s="111"/>
      <c r="BC1200" s="111"/>
      <c r="BD1200" s="111"/>
      <c r="BE1200" s="111"/>
      <c r="BF1200" s="111"/>
      <c r="BG1200" s="111"/>
      <c r="BH1200" s="111"/>
      <c r="BI1200" s="111"/>
      <c r="BJ1200" s="111"/>
      <c r="BK1200" s="111"/>
      <c r="BL1200" s="111"/>
      <c r="BM1200" s="111"/>
      <c r="BN1200" s="111"/>
      <c r="BO1200" s="111"/>
      <c r="BP1200" s="111"/>
      <c r="BQ1200" s="111"/>
      <c r="BR1200" s="111"/>
      <c r="BS1200" s="111"/>
      <c r="BT1200" s="111"/>
      <c r="BU1200" s="111"/>
      <c r="BV1200" s="111"/>
      <c r="BW1200" s="111"/>
      <c r="BX1200" s="111"/>
      <c r="BY1200" s="111"/>
      <c r="BZ1200" s="111"/>
      <c r="CA1200" s="111"/>
      <c r="CB1200" s="111"/>
      <c r="CC1200" s="111"/>
      <c r="CD1200" s="111"/>
      <c r="CE1200" s="111"/>
      <c r="CF1200" s="111"/>
      <c r="CG1200" s="111"/>
      <c r="CH1200" s="111"/>
      <c r="CI1200" s="111"/>
      <c r="CJ1200" s="111"/>
      <c r="CK1200" s="111"/>
      <c r="CL1200" s="111"/>
      <c r="CM1200" s="111"/>
      <c r="CN1200" s="111"/>
      <c r="CO1200" s="111"/>
      <c r="CP1200" s="111"/>
      <c r="CQ1200" s="111"/>
      <c r="CR1200" s="111"/>
      <c r="CS1200" s="111"/>
      <c r="CT1200" s="111"/>
      <c r="CU1200" s="111"/>
      <c r="CV1200" s="111"/>
      <c r="CW1200" s="111"/>
      <c r="CX1200" s="111"/>
      <c r="CY1200" s="111"/>
      <c r="CZ1200" s="111"/>
      <c r="DA1200" s="111"/>
      <c r="DB1200" s="111"/>
      <c r="DC1200" s="111"/>
      <c r="DD1200" s="111"/>
      <c r="DE1200" s="111"/>
      <c r="DF1200" s="111"/>
      <c r="DG1200" s="111"/>
      <c r="DH1200" s="111"/>
      <c r="DI1200" s="111"/>
      <c r="DJ1200" s="111"/>
      <c r="DK1200" s="111"/>
      <c r="DL1200" s="111"/>
      <c r="DM1200" s="111"/>
      <c r="DN1200" s="111"/>
      <c r="DO1200" s="111"/>
      <c r="DP1200" s="111"/>
      <c r="DQ1200" s="111"/>
      <c r="DR1200" s="111"/>
      <c r="DS1200" s="111"/>
      <c r="DT1200" s="111"/>
      <c r="DU1200" s="111"/>
      <c r="DV1200" s="111"/>
      <c r="DW1200" s="111"/>
      <c r="DX1200" s="111"/>
      <c r="DY1200" s="111"/>
      <c r="DZ1200" s="111"/>
      <c r="EA1200" s="111"/>
      <c r="EB1200" s="111"/>
      <c r="EC1200" s="111"/>
      <c r="ED1200" s="111"/>
      <c r="EE1200" s="111"/>
      <c r="EF1200" s="111"/>
      <c r="EG1200" s="111"/>
      <c r="EH1200" s="111"/>
      <c r="EI1200" s="111"/>
      <c r="EJ1200" s="111"/>
      <c r="EK1200" s="111"/>
      <c r="EL1200" s="111"/>
      <c r="EM1200" s="111"/>
      <c r="EN1200" s="111"/>
      <c r="EO1200" s="111"/>
      <c r="EP1200" s="111"/>
      <c r="EQ1200" s="111"/>
      <c r="ER1200" s="111"/>
      <c r="ES1200" s="111"/>
      <c r="ET1200" s="111"/>
      <c r="EU1200" s="111"/>
      <c r="EV1200" s="111"/>
      <c r="EW1200" s="111"/>
      <c r="EX1200" s="111"/>
      <c r="EY1200" s="111"/>
      <c r="EZ1200" s="111"/>
      <c r="FA1200" s="111"/>
      <c r="FB1200" s="111"/>
      <c r="FC1200" s="111"/>
      <c r="FD1200" s="111"/>
      <c r="FE1200" s="111"/>
      <c r="FF1200" s="111"/>
      <c r="FG1200" s="111"/>
      <c r="FH1200" s="111"/>
      <c r="FI1200" s="111"/>
      <c r="FJ1200" s="111"/>
      <c r="FK1200" s="111"/>
      <c r="FL1200" s="111"/>
    </row>
    <row r="1201" spans="1:168" s="112" customFormat="1" ht="15.6" customHeight="1" x14ac:dyDescent="0.4">
      <c r="A1201" s="173">
        <v>184</v>
      </c>
      <c r="B1201" s="133" t="s">
        <v>1302</v>
      </c>
      <c r="C1201" s="1" t="s">
        <v>34</v>
      </c>
      <c r="D1201" s="1" t="s">
        <v>1079</v>
      </c>
      <c r="E1201" s="1" t="s">
        <v>1118</v>
      </c>
      <c r="F1201" s="1" t="s">
        <v>32</v>
      </c>
      <c r="G1201" s="3">
        <v>15000</v>
      </c>
      <c r="H1201" s="56">
        <v>0</v>
      </c>
      <c r="I1201" s="5">
        <v>25</v>
      </c>
      <c r="J1201" s="5">
        <f t="shared" si="325"/>
        <v>430.5</v>
      </c>
      <c r="K1201" s="53">
        <f t="shared" si="326"/>
        <v>1065</v>
      </c>
      <c r="L1201" s="53">
        <f t="shared" si="333"/>
        <v>172.5</v>
      </c>
      <c r="M1201" s="5">
        <f t="shared" si="327"/>
        <v>456</v>
      </c>
      <c r="N1201" s="53">
        <f t="shared" si="328"/>
        <v>1063.5</v>
      </c>
      <c r="O1201" s="6">
        <v>1587.38</v>
      </c>
      <c r="P1201" s="5">
        <f t="shared" si="329"/>
        <v>3187.5</v>
      </c>
      <c r="Q1201" s="5">
        <f t="shared" si="330"/>
        <v>2498.88</v>
      </c>
      <c r="R1201" s="5">
        <f t="shared" si="331"/>
        <v>2301</v>
      </c>
      <c r="S1201" s="55">
        <f t="shared" si="332"/>
        <v>12501.119999999999</v>
      </c>
      <c r="T1201" s="1">
        <v>111</v>
      </c>
      <c r="U1201" s="111"/>
      <c r="V1201" s="111"/>
      <c r="W1201" s="111"/>
      <c r="X1201" s="111"/>
      <c r="Y1201" s="111"/>
      <c r="Z1201" s="111"/>
      <c r="AA1201" s="111"/>
      <c r="AB1201" s="111"/>
      <c r="AC1201" s="111"/>
      <c r="AD1201" s="111"/>
      <c r="AE1201" s="111"/>
      <c r="AF1201" s="111"/>
      <c r="AG1201" s="111"/>
      <c r="AH1201" s="111"/>
      <c r="AI1201" s="111"/>
      <c r="AJ1201" s="111"/>
      <c r="AK1201" s="111"/>
      <c r="AL1201" s="111"/>
      <c r="AM1201" s="111"/>
      <c r="AN1201" s="111"/>
      <c r="AO1201" s="111"/>
      <c r="AP1201" s="111"/>
      <c r="AQ1201" s="111"/>
      <c r="AR1201" s="111"/>
      <c r="AS1201" s="111"/>
      <c r="AT1201" s="111"/>
      <c r="AU1201" s="111"/>
      <c r="AV1201" s="111"/>
      <c r="AW1201" s="111"/>
      <c r="AX1201" s="111"/>
      <c r="AY1201" s="111"/>
      <c r="AZ1201" s="111"/>
      <c r="BA1201" s="111"/>
      <c r="BB1201" s="111"/>
      <c r="BC1201" s="111"/>
      <c r="BD1201" s="111"/>
      <c r="BE1201" s="111"/>
      <c r="BF1201" s="111"/>
      <c r="BG1201" s="111"/>
      <c r="BH1201" s="111"/>
      <c r="BI1201" s="111"/>
      <c r="BJ1201" s="111"/>
      <c r="BK1201" s="111"/>
      <c r="BL1201" s="111"/>
      <c r="BM1201" s="111"/>
      <c r="BN1201" s="111"/>
      <c r="BO1201" s="111"/>
      <c r="BP1201" s="111"/>
      <c r="BQ1201" s="111"/>
      <c r="BR1201" s="111"/>
      <c r="BS1201" s="111"/>
      <c r="BT1201" s="111"/>
      <c r="BU1201" s="111"/>
      <c r="BV1201" s="111"/>
      <c r="BW1201" s="111"/>
      <c r="BX1201" s="111"/>
      <c r="BY1201" s="111"/>
      <c r="BZ1201" s="111"/>
      <c r="CA1201" s="111"/>
      <c r="CB1201" s="111"/>
      <c r="CC1201" s="111"/>
      <c r="CD1201" s="111"/>
      <c r="CE1201" s="111"/>
      <c r="CF1201" s="111"/>
      <c r="CG1201" s="111"/>
      <c r="CH1201" s="111"/>
      <c r="CI1201" s="111"/>
      <c r="CJ1201" s="111"/>
      <c r="CK1201" s="111"/>
      <c r="CL1201" s="111"/>
      <c r="CM1201" s="111"/>
      <c r="CN1201" s="111"/>
      <c r="CO1201" s="111"/>
      <c r="CP1201" s="111"/>
      <c r="CQ1201" s="111"/>
      <c r="CR1201" s="111"/>
      <c r="CS1201" s="111"/>
      <c r="CT1201" s="111"/>
      <c r="CU1201" s="111"/>
      <c r="CV1201" s="111"/>
      <c r="CW1201" s="111"/>
      <c r="CX1201" s="111"/>
      <c r="CY1201" s="111"/>
      <c r="CZ1201" s="111"/>
      <c r="DA1201" s="111"/>
      <c r="DB1201" s="111"/>
      <c r="DC1201" s="111"/>
      <c r="DD1201" s="111"/>
      <c r="DE1201" s="111"/>
      <c r="DF1201" s="111"/>
      <c r="DG1201" s="111"/>
      <c r="DH1201" s="111"/>
      <c r="DI1201" s="111"/>
      <c r="DJ1201" s="111"/>
      <c r="DK1201" s="111"/>
      <c r="DL1201" s="111"/>
      <c r="DM1201" s="111"/>
      <c r="DN1201" s="111"/>
      <c r="DO1201" s="111"/>
      <c r="DP1201" s="111"/>
      <c r="DQ1201" s="111"/>
      <c r="DR1201" s="111"/>
      <c r="DS1201" s="111"/>
      <c r="DT1201" s="111"/>
      <c r="DU1201" s="111"/>
      <c r="DV1201" s="111"/>
      <c r="DW1201" s="111"/>
      <c r="DX1201" s="111"/>
      <c r="DY1201" s="111"/>
      <c r="DZ1201" s="111"/>
      <c r="EA1201" s="111"/>
      <c r="EB1201" s="111"/>
      <c r="EC1201" s="111"/>
      <c r="ED1201" s="111"/>
      <c r="EE1201" s="111"/>
      <c r="EF1201" s="111"/>
      <c r="EG1201" s="111"/>
      <c r="EH1201" s="111"/>
      <c r="EI1201" s="111"/>
      <c r="EJ1201" s="111"/>
      <c r="EK1201" s="111"/>
      <c r="EL1201" s="111"/>
      <c r="EM1201" s="111"/>
      <c r="EN1201" s="111"/>
      <c r="EO1201" s="111"/>
      <c r="EP1201" s="111"/>
      <c r="EQ1201" s="111"/>
      <c r="ER1201" s="111"/>
      <c r="ES1201" s="111"/>
      <c r="ET1201" s="111"/>
      <c r="EU1201" s="111"/>
      <c r="EV1201" s="111"/>
      <c r="EW1201" s="111"/>
      <c r="EX1201" s="111"/>
      <c r="EY1201" s="111"/>
      <c r="EZ1201" s="111"/>
      <c r="FA1201" s="111"/>
      <c r="FB1201" s="111"/>
      <c r="FC1201" s="111"/>
      <c r="FD1201" s="111"/>
      <c r="FE1201" s="111"/>
      <c r="FF1201" s="111"/>
      <c r="FG1201" s="111"/>
      <c r="FH1201" s="111"/>
      <c r="FI1201" s="111"/>
      <c r="FJ1201" s="111"/>
      <c r="FK1201" s="111"/>
      <c r="FL1201" s="111"/>
    </row>
    <row r="1202" spans="1:168" s="112" customFormat="1" ht="15.6" customHeight="1" x14ac:dyDescent="0.4">
      <c r="A1202" s="173">
        <v>185</v>
      </c>
      <c r="B1202" s="2" t="s">
        <v>1303</v>
      </c>
      <c r="C1202" s="1" t="s">
        <v>34</v>
      </c>
      <c r="D1202" s="1" t="s">
        <v>1079</v>
      </c>
      <c r="E1202" s="1" t="s">
        <v>1118</v>
      </c>
      <c r="F1202" s="1" t="s">
        <v>32</v>
      </c>
      <c r="G1202" s="3">
        <v>15000</v>
      </c>
      <c r="H1202" s="56">
        <v>0</v>
      </c>
      <c r="I1202" s="5">
        <v>25</v>
      </c>
      <c r="J1202" s="5">
        <f t="shared" si="325"/>
        <v>430.5</v>
      </c>
      <c r="K1202" s="53">
        <f t="shared" si="326"/>
        <v>1065</v>
      </c>
      <c r="L1202" s="53">
        <f t="shared" si="333"/>
        <v>172.5</v>
      </c>
      <c r="M1202" s="5">
        <f t="shared" si="327"/>
        <v>456</v>
      </c>
      <c r="N1202" s="53">
        <f t="shared" si="328"/>
        <v>1063.5</v>
      </c>
      <c r="O1202" s="6">
        <v>0</v>
      </c>
      <c r="P1202" s="5">
        <f t="shared" si="329"/>
        <v>3187.5</v>
      </c>
      <c r="Q1202" s="5">
        <f t="shared" si="330"/>
        <v>911.5</v>
      </c>
      <c r="R1202" s="5">
        <f t="shared" si="331"/>
        <v>2301</v>
      </c>
      <c r="S1202" s="55">
        <f t="shared" si="332"/>
        <v>14088.5</v>
      </c>
      <c r="T1202" s="1">
        <v>111</v>
      </c>
      <c r="U1202" s="111"/>
      <c r="V1202" s="111"/>
      <c r="W1202" s="111"/>
      <c r="X1202" s="111"/>
      <c r="Y1202" s="111"/>
      <c r="Z1202" s="111"/>
      <c r="AA1202" s="111"/>
      <c r="AB1202" s="111"/>
      <c r="AC1202" s="111"/>
      <c r="AD1202" s="111"/>
      <c r="AE1202" s="111"/>
      <c r="AF1202" s="111"/>
      <c r="AG1202" s="111"/>
      <c r="AH1202" s="111"/>
      <c r="AI1202" s="111"/>
      <c r="AJ1202" s="111"/>
      <c r="AK1202" s="111"/>
      <c r="AL1202" s="111"/>
      <c r="AM1202" s="111"/>
      <c r="AN1202" s="111"/>
      <c r="AO1202" s="111"/>
      <c r="AP1202" s="111"/>
      <c r="AQ1202" s="111"/>
      <c r="AR1202" s="111"/>
      <c r="AS1202" s="111"/>
      <c r="AT1202" s="111"/>
      <c r="AU1202" s="111"/>
      <c r="AV1202" s="111"/>
      <c r="AW1202" s="111"/>
      <c r="AX1202" s="111"/>
      <c r="AY1202" s="111"/>
      <c r="AZ1202" s="111"/>
      <c r="BA1202" s="111"/>
      <c r="BB1202" s="111"/>
      <c r="BC1202" s="111"/>
      <c r="BD1202" s="111"/>
      <c r="BE1202" s="111"/>
      <c r="BF1202" s="111"/>
      <c r="BG1202" s="111"/>
      <c r="BH1202" s="111"/>
      <c r="BI1202" s="111"/>
      <c r="BJ1202" s="111"/>
      <c r="BK1202" s="111"/>
      <c r="BL1202" s="111"/>
      <c r="BM1202" s="111"/>
      <c r="BN1202" s="111"/>
      <c r="BO1202" s="111"/>
      <c r="BP1202" s="111"/>
      <c r="BQ1202" s="111"/>
      <c r="BR1202" s="111"/>
      <c r="BS1202" s="111"/>
      <c r="BT1202" s="111"/>
      <c r="BU1202" s="111"/>
      <c r="BV1202" s="111"/>
      <c r="BW1202" s="111"/>
      <c r="BX1202" s="111"/>
      <c r="BY1202" s="111"/>
      <c r="BZ1202" s="111"/>
      <c r="CA1202" s="111"/>
      <c r="CB1202" s="111"/>
      <c r="CC1202" s="111"/>
      <c r="CD1202" s="111"/>
      <c r="CE1202" s="111"/>
      <c r="CF1202" s="111"/>
      <c r="CG1202" s="111"/>
      <c r="CH1202" s="111"/>
      <c r="CI1202" s="111"/>
      <c r="CJ1202" s="111"/>
      <c r="CK1202" s="111"/>
      <c r="CL1202" s="111"/>
      <c r="CM1202" s="111"/>
      <c r="CN1202" s="111"/>
      <c r="CO1202" s="111"/>
      <c r="CP1202" s="111"/>
      <c r="CQ1202" s="111"/>
      <c r="CR1202" s="111"/>
      <c r="CS1202" s="111"/>
      <c r="CT1202" s="111"/>
      <c r="CU1202" s="111"/>
      <c r="CV1202" s="111"/>
      <c r="CW1202" s="111"/>
      <c r="CX1202" s="111"/>
      <c r="CY1202" s="111"/>
      <c r="CZ1202" s="111"/>
      <c r="DA1202" s="111"/>
      <c r="DB1202" s="111"/>
      <c r="DC1202" s="111"/>
      <c r="DD1202" s="111"/>
      <c r="DE1202" s="111"/>
      <c r="DF1202" s="111"/>
      <c r="DG1202" s="111"/>
      <c r="DH1202" s="111"/>
      <c r="DI1202" s="111"/>
      <c r="DJ1202" s="111"/>
      <c r="DK1202" s="111"/>
      <c r="DL1202" s="111"/>
      <c r="DM1202" s="111"/>
      <c r="DN1202" s="111"/>
      <c r="DO1202" s="111"/>
      <c r="DP1202" s="111"/>
      <c r="DQ1202" s="111"/>
      <c r="DR1202" s="111"/>
      <c r="DS1202" s="111"/>
      <c r="DT1202" s="111"/>
      <c r="DU1202" s="111"/>
      <c r="DV1202" s="111"/>
      <c r="DW1202" s="111"/>
      <c r="DX1202" s="111"/>
      <c r="DY1202" s="111"/>
      <c r="DZ1202" s="111"/>
      <c r="EA1202" s="111"/>
      <c r="EB1202" s="111"/>
      <c r="EC1202" s="111"/>
      <c r="ED1202" s="111"/>
      <c r="EE1202" s="111"/>
      <c r="EF1202" s="111"/>
      <c r="EG1202" s="111"/>
      <c r="EH1202" s="111"/>
      <c r="EI1202" s="111"/>
      <c r="EJ1202" s="111"/>
      <c r="EK1202" s="111"/>
      <c r="EL1202" s="111"/>
      <c r="EM1202" s="111"/>
      <c r="EN1202" s="111"/>
      <c r="EO1202" s="111"/>
      <c r="EP1202" s="111"/>
      <c r="EQ1202" s="111"/>
      <c r="ER1202" s="111"/>
      <c r="ES1202" s="111"/>
      <c r="ET1202" s="111"/>
      <c r="EU1202" s="111"/>
      <c r="EV1202" s="111"/>
      <c r="EW1202" s="111"/>
      <c r="EX1202" s="111"/>
      <c r="EY1202" s="111"/>
      <c r="EZ1202" s="111"/>
      <c r="FA1202" s="111"/>
      <c r="FB1202" s="111"/>
      <c r="FC1202" s="111"/>
      <c r="FD1202" s="111"/>
      <c r="FE1202" s="111"/>
      <c r="FF1202" s="111"/>
      <c r="FG1202" s="111"/>
      <c r="FH1202" s="111"/>
      <c r="FI1202" s="111"/>
      <c r="FJ1202" s="111"/>
      <c r="FK1202" s="111"/>
      <c r="FL1202" s="111"/>
    </row>
    <row r="1203" spans="1:168" s="112" customFormat="1" ht="15.6" customHeight="1" x14ac:dyDescent="0.4">
      <c r="A1203" s="173">
        <v>186</v>
      </c>
      <c r="B1203" s="2" t="s">
        <v>1304</v>
      </c>
      <c r="C1203" s="1" t="s">
        <v>34</v>
      </c>
      <c r="D1203" s="1" t="s">
        <v>1079</v>
      </c>
      <c r="E1203" s="1" t="s">
        <v>1118</v>
      </c>
      <c r="F1203" s="1" t="s">
        <v>32</v>
      </c>
      <c r="G1203" s="3">
        <v>15000</v>
      </c>
      <c r="H1203" s="56">
        <v>0</v>
      </c>
      <c r="I1203" s="5">
        <v>25</v>
      </c>
      <c r="J1203" s="5">
        <f t="shared" si="325"/>
        <v>430.5</v>
      </c>
      <c r="K1203" s="53">
        <f t="shared" si="326"/>
        <v>1065</v>
      </c>
      <c r="L1203" s="53">
        <f t="shared" si="333"/>
        <v>172.5</v>
      </c>
      <c r="M1203" s="5">
        <f t="shared" si="327"/>
        <v>456</v>
      </c>
      <c r="N1203" s="53">
        <f t="shared" si="328"/>
        <v>1063.5</v>
      </c>
      <c r="O1203" s="6">
        <v>0</v>
      </c>
      <c r="P1203" s="5">
        <f t="shared" si="329"/>
        <v>3187.5</v>
      </c>
      <c r="Q1203" s="5">
        <f t="shared" si="330"/>
        <v>911.5</v>
      </c>
      <c r="R1203" s="5">
        <f t="shared" si="331"/>
        <v>2301</v>
      </c>
      <c r="S1203" s="55">
        <f t="shared" si="332"/>
        <v>14088.5</v>
      </c>
      <c r="T1203" s="1">
        <v>111</v>
      </c>
      <c r="U1203" s="111"/>
      <c r="V1203" s="111"/>
      <c r="W1203" s="111"/>
      <c r="X1203" s="111"/>
      <c r="Y1203" s="111"/>
      <c r="Z1203" s="111"/>
      <c r="AA1203" s="111"/>
      <c r="AB1203" s="111"/>
      <c r="AC1203" s="111"/>
      <c r="AD1203" s="111"/>
      <c r="AE1203" s="111"/>
      <c r="AF1203" s="111"/>
      <c r="AG1203" s="111"/>
      <c r="AH1203" s="111"/>
      <c r="AI1203" s="111"/>
      <c r="AJ1203" s="111"/>
      <c r="AK1203" s="111"/>
      <c r="AL1203" s="111"/>
      <c r="AM1203" s="111"/>
      <c r="AN1203" s="111"/>
      <c r="AO1203" s="111"/>
      <c r="AP1203" s="111"/>
      <c r="AQ1203" s="111"/>
      <c r="AR1203" s="111"/>
      <c r="AS1203" s="111"/>
      <c r="AT1203" s="111"/>
      <c r="AU1203" s="111"/>
      <c r="AV1203" s="111"/>
      <c r="AW1203" s="111"/>
      <c r="AX1203" s="111"/>
      <c r="AY1203" s="111"/>
      <c r="AZ1203" s="111"/>
      <c r="BA1203" s="111"/>
      <c r="BB1203" s="111"/>
      <c r="BC1203" s="111"/>
      <c r="BD1203" s="111"/>
      <c r="BE1203" s="111"/>
      <c r="BF1203" s="111"/>
      <c r="BG1203" s="111"/>
      <c r="BH1203" s="111"/>
      <c r="BI1203" s="111"/>
      <c r="BJ1203" s="111"/>
      <c r="BK1203" s="111"/>
      <c r="BL1203" s="111"/>
      <c r="BM1203" s="111"/>
      <c r="BN1203" s="111"/>
      <c r="BO1203" s="111"/>
      <c r="BP1203" s="111"/>
      <c r="BQ1203" s="111"/>
      <c r="BR1203" s="111"/>
      <c r="BS1203" s="111"/>
      <c r="BT1203" s="111"/>
      <c r="BU1203" s="111"/>
      <c r="BV1203" s="111"/>
      <c r="BW1203" s="111"/>
      <c r="BX1203" s="111"/>
      <c r="BY1203" s="111"/>
      <c r="BZ1203" s="111"/>
      <c r="CA1203" s="111"/>
      <c r="CB1203" s="111"/>
      <c r="CC1203" s="111"/>
      <c r="CD1203" s="111"/>
      <c r="CE1203" s="111"/>
      <c r="CF1203" s="111"/>
      <c r="CG1203" s="111"/>
      <c r="CH1203" s="111"/>
      <c r="CI1203" s="111"/>
      <c r="CJ1203" s="111"/>
      <c r="CK1203" s="111"/>
      <c r="CL1203" s="111"/>
      <c r="CM1203" s="111"/>
      <c r="CN1203" s="111"/>
      <c r="CO1203" s="111"/>
      <c r="CP1203" s="111"/>
      <c r="CQ1203" s="111"/>
      <c r="CR1203" s="111"/>
      <c r="CS1203" s="111"/>
      <c r="CT1203" s="111"/>
      <c r="CU1203" s="111"/>
      <c r="CV1203" s="111"/>
      <c r="CW1203" s="111"/>
      <c r="CX1203" s="111"/>
      <c r="CY1203" s="111"/>
      <c r="CZ1203" s="111"/>
      <c r="DA1203" s="111"/>
      <c r="DB1203" s="111"/>
      <c r="DC1203" s="111"/>
      <c r="DD1203" s="111"/>
      <c r="DE1203" s="111"/>
      <c r="DF1203" s="111"/>
      <c r="DG1203" s="111"/>
      <c r="DH1203" s="111"/>
      <c r="DI1203" s="111"/>
      <c r="DJ1203" s="111"/>
      <c r="DK1203" s="111"/>
      <c r="DL1203" s="111"/>
      <c r="DM1203" s="111"/>
      <c r="DN1203" s="111"/>
      <c r="DO1203" s="111"/>
      <c r="DP1203" s="111"/>
      <c r="DQ1203" s="111"/>
      <c r="DR1203" s="111"/>
      <c r="DS1203" s="111"/>
      <c r="DT1203" s="111"/>
      <c r="DU1203" s="111"/>
      <c r="DV1203" s="111"/>
      <c r="DW1203" s="111"/>
      <c r="DX1203" s="111"/>
      <c r="DY1203" s="111"/>
      <c r="DZ1203" s="111"/>
      <c r="EA1203" s="111"/>
      <c r="EB1203" s="111"/>
      <c r="EC1203" s="111"/>
      <c r="ED1203" s="111"/>
      <c r="EE1203" s="111"/>
      <c r="EF1203" s="111"/>
      <c r="EG1203" s="111"/>
      <c r="EH1203" s="111"/>
      <c r="EI1203" s="111"/>
      <c r="EJ1203" s="111"/>
      <c r="EK1203" s="111"/>
      <c r="EL1203" s="111"/>
      <c r="EM1203" s="111"/>
      <c r="EN1203" s="111"/>
      <c r="EO1203" s="111"/>
      <c r="EP1203" s="111"/>
      <c r="EQ1203" s="111"/>
      <c r="ER1203" s="111"/>
      <c r="ES1203" s="111"/>
      <c r="ET1203" s="111"/>
      <c r="EU1203" s="111"/>
      <c r="EV1203" s="111"/>
      <c r="EW1203" s="111"/>
      <c r="EX1203" s="111"/>
      <c r="EY1203" s="111"/>
      <c r="EZ1203" s="111"/>
      <c r="FA1203" s="111"/>
      <c r="FB1203" s="111"/>
      <c r="FC1203" s="111"/>
      <c r="FD1203" s="111"/>
      <c r="FE1203" s="111"/>
      <c r="FF1203" s="111"/>
      <c r="FG1203" s="111"/>
      <c r="FH1203" s="111"/>
      <c r="FI1203" s="111"/>
      <c r="FJ1203" s="111"/>
      <c r="FK1203" s="111"/>
      <c r="FL1203" s="111"/>
    </row>
    <row r="1204" spans="1:168" s="112" customFormat="1" ht="15.6" customHeight="1" x14ac:dyDescent="0.4">
      <c r="A1204" s="173">
        <v>187</v>
      </c>
      <c r="B1204" s="2" t="s">
        <v>1305</v>
      </c>
      <c r="C1204" s="1" t="s">
        <v>34</v>
      </c>
      <c r="D1204" s="1" t="s">
        <v>1079</v>
      </c>
      <c r="E1204" s="1" t="s">
        <v>1118</v>
      </c>
      <c r="F1204" s="1" t="s">
        <v>32</v>
      </c>
      <c r="G1204" s="3">
        <v>15000</v>
      </c>
      <c r="H1204" s="56">
        <v>0</v>
      </c>
      <c r="I1204" s="5">
        <v>25</v>
      </c>
      <c r="J1204" s="5">
        <f t="shared" si="325"/>
        <v>430.5</v>
      </c>
      <c r="K1204" s="53">
        <f t="shared" si="326"/>
        <v>1065</v>
      </c>
      <c r="L1204" s="53">
        <f t="shared" si="333"/>
        <v>172.5</v>
      </c>
      <c r="M1204" s="5">
        <f t="shared" si="327"/>
        <v>456</v>
      </c>
      <c r="N1204" s="53">
        <f t="shared" si="328"/>
        <v>1063.5</v>
      </c>
      <c r="O1204" s="6">
        <v>0</v>
      </c>
      <c r="P1204" s="5">
        <f t="shared" si="329"/>
        <v>3187.5</v>
      </c>
      <c r="Q1204" s="5">
        <f t="shared" si="330"/>
        <v>911.5</v>
      </c>
      <c r="R1204" s="5">
        <f t="shared" si="331"/>
        <v>2301</v>
      </c>
      <c r="S1204" s="55">
        <f t="shared" si="332"/>
        <v>14088.5</v>
      </c>
      <c r="T1204" s="1">
        <v>111</v>
      </c>
      <c r="U1204" s="111"/>
      <c r="V1204" s="111"/>
      <c r="W1204" s="111"/>
      <c r="X1204" s="111"/>
      <c r="Y1204" s="111"/>
      <c r="Z1204" s="111"/>
      <c r="AA1204" s="111"/>
      <c r="AB1204" s="111"/>
      <c r="AC1204" s="111"/>
      <c r="AD1204" s="111"/>
      <c r="AE1204" s="111"/>
      <c r="AF1204" s="111"/>
      <c r="AG1204" s="111"/>
      <c r="AH1204" s="111"/>
      <c r="AI1204" s="111"/>
      <c r="AJ1204" s="111"/>
      <c r="AK1204" s="111"/>
      <c r="AL1204" s="111"/>
      <c r="AM1204" s="111"/>
      <c r="AN1204" s="111"/>
      <c r="AO1204" s="111"/>
      <c r="AP1204" s="111"/>
      <c r="AQ1204" s="111"/>
      <c r="AR1204" s="111"/>
      <c r="AS1204" s="111"/>
      <c r="AT1204" s="111"/>
      <c r="AU1204" s="111"/>
      <c r="AV1204" s="111"/>
      <c r="AW1204" s="111"/>
      <c r="AX1204" s="111"/>
      <c r="AY1204" s="111"/>
      <c r="AZ1204" s="111"/>
      <c r="BA1204" s="111"/>
      <c r="BB1204" s="111"/>
      <c r="BC1204" s="111"/>
      <c r="BD1204" s="111"/>
      <c r="BE1204" s="111"/>
      <c r="BF1204" s="111"/>
      <c r="BG1204" s="111"/>
      <c r="BH1204" s="111"/>
      <c r="BI1204" s="111"/>
      <c r="BJ1204" s="111"/>
      <c r="BK1204" s="111"/>
      <c r="BL1204" s="111"/>
      <c r="BM1204" s="111"/>
      <c r="BN1204" s="111"/>
      <c r="BO1204" s="111"/>
      <c r="BP1204" s="111"/>
      <c r="BQ1204" s="111"/>
      <c r="BR1204" s="111"/>
      <c r="BS1204" s="111"/>
      <c r="BT1204" s="111"/>
      <c r="BU1204" s="111"/>
      <c r="BV1204" s="111"/>
      <c r="BW1204" s="111"/>
      <c r="BX1204" s="111"/>
      <c r="BY1204" s="111"/>
      <c r="BZ1204" s="111"/>
      <c r="CA1204" s="111"/>
      <c r="CB1204" s="111"/>
      <c r="CC1204" s="111"/>
      <c r="CD1204" s="111"/>
      <c r="CE1204" s="111"/>
      <c r="CF1204" s="111"/>
      <c r="CG1204" s="111"/>
      <c r="CH1204" s="111"/>
      <c r="CI1204" s="111"/>
      <c r="CJ1204" s="111"/>
      <c r="CK1204" s="111"/>
      <c r="CL1204" s="111"/>
      <c r="CM1204" s="111"/>
      <c r="CN1204" s="111"/>
      <c r="CO1204" s="111"/>
      <c r="CP1204" s="111"/>
      <c r="CQ1204" s="111"/>
      <c r="CR1204" s="111"/>
      <c r="CS1204" s="111"/>
      <c r="CT1204" s="111"/>
      <c r="CU1204" s="111"/>
      <c r="CV1204" s="111"/>
      <c r="CW1204" s="111"/>
      <c r="CX1204" s="111"/>
      <c r="CY1204" s="111"/>
      <c r="CZ1204" s="111"/>
      <c r="DA1204" s="111"/>
      <c r="DB1204" s="111"/>
      <c r="DC1204" s="111"/>
      <c r="DD1204" s="111"/>
      <c r="DE1204" s="111"/>
      <c r="DF1204" s="111"/>
      <c r="DG1204" s="111"/>
      <c r="DH1204" s="111"/>
      <c r="DI1204" s="111"/>
      <c r="DJ1204" s="111"/>
      <c r="DK1204" s="111"/>
      <c r="DL1204" s="111"/>
      <c r="DM1204" s="111"/>
      <c r="DN1204" s="111"/>
      <c r="DO1204" s="111"/>
      <c r="DP1204" s="111"/>
      <c r="DQ1204" s="111"/>
      <c r="DR1204" s="111"/>
      <c r="DS1204" s="111"/>
      <c r="DT1204" s="111"/>
      <c r="DU1204" s="111"/>
      <c r="DV1204" s="111"/>
      <c r="DW1204" s="111"/>
      <c r="DX1204" s="111"/>
      <c r="DY1204" s="111"/>
      <c r="DZ1204" s="111"/>
      <c r="EA1204" s="111"/>
      <c r="EB1204" s="111"/>
      <c r="EC1204" s="111"/>
      <c r="ED1204" s="111"/>
      <c r="EE1204" s="111"/>
      <c r="EF1204" s="111"/>
      <c r="EG1204" s="111"/>
      <c r="EH1204" s="111"/>
      <c r="EI1204" s="111"/>
      <c r="EJ1204" s="111"/>
      <c r="EK1204" s="111"/>
      <c r="EL1204" s="111"/>
      <c r="EM1204" s="111"/>
      <c r="EN1204" s="111"/>
      <c r="EO1204" s="111"/>
      <c r="EP1204" s="111"/>
      <c r="EQ1204" s="111"/>
      <c r="ER1204" s="111"/>
      <c r="ES1204" s="111"/>
      <c r="ET1204" s="111"/>
      <c r="EU1204" s="111"/>
      <c r="EV1204" s="111"/>
      <c r="EW1204" s="111"/>
      <c r="EX1204" s="111"/>
      <c r="EY1204" s="111"/>
      <c r="EZ1204" s="111"/>
      <c r="FA1204" s="111"/>
      <c r="FB1204" s="111"/>
      <c r="FC1204" s="111"/>
      <c r="FD1204" s="111"/>
      <c r="FE1204" s="111"/>
      <c r="FF1204" s="111"/>
      <c r="FG1204" s="111"/>
      <c r="FH1204" s="111"/>
      <c r="FI1204" s="111"/>
      <c r="FJ1204" s="111"/>
      <c r="FK1204" s="111"/>
      <c r="FL1204" s="111"/>
    </row>
    <row r="1205" spans="1:168" s="112" customFormat="1" ht="15.6" customHeight="1" x14ac:dyDescent="0.4">
      <c r="A1205" s="173">
        <v>188</v>
      </c>
      <c r="B1205" s="2" t="s">
        <v>1306</v>
      </c>
      <c r="C1205" s="1" t="s">
        <v>34</v>
      </c>
      <c r="D1205" s="1" t="s">
        <v>1079</v>
      </c>
      <c r="E1205" s="1" t="s">
        <v>1118</v>
      </c>
      <c r="F1205" s="1" t="s">
        <v>32</v>
      </c>
      <c r="G1205" s="3">
        <v>15000</v>
      </c>
      <c r="H1205" s="56">
        <v>0</v>
      </c>
      <c r="I1205" s="5">
        <v>25</v>
      </c>
      <c r="J1205" s="5">
        <f t="shared" si="325"/>
        <v>430.5</v>
      </c>
      <c r="K1205" s="53">
        <f t="shared" si="326"/>
        <v>1065</v>
      </c>
      <c r="L1205" s="53">
        <f t="shared" si="333"/>
        <v>172.5</v>
      </c>
      <c r="M1205" s="5">
        <f t="shared" si="327"/>
        <v>456</v>
      </c>
      <c r="N1205" s="53">
        <f t="shared" si="328"/>
        <v>1063.5</v>
      </c>
      <c r="O1205" s="6">
        <v>0</v>
      </c>
      <c r="P1205" s="5">
        <f t="shared" si="329"/>
        <v>3187.5</v>
      </c>
      <c r="Q1205" s="5">
        <f t="shared" si="330"/>
        <v>911.5</v>
      </c>
      <c r="R1205" s="5">
        <f t="shared" si="331"/>
        <v>2301</v>
      </c>
      <c r="S1205" s="55">
        <f t="shared" si="332"/>
        <v>14088.5</v>
      </c>
      <c r="T1205" s="1">
        <v>111</v>
      </c>
      <c r="U1205" s="111"/>
      <c r="V1205" s="111"/>
      <c r="W1205" s="111"/>
      <c r="X1205" s="111"/>
      <c r="Y1205" s="111"/>
      <c r="Z1205" s="111"/>
      <c r="AA1205" s="111"/>
      <c r="AB1205" s="111"/>
      <c r="AC1205" s="111"/>
      <c r="AD1205" s="111"/>
      <c r="AE1205" s="111"/>
      <c r="AF1205" s="111"/>
      <c r="AG1205" s="111"/>
      <c r="AH1205" s="111"/>
      <c r="AI1205" s="111"/>
      <c r="AJ1205" s="111"/>
      <c r="AK1205" s="111"/>
      <c r="AL1205" s="111"/>
      <c r="AM1205" s="111"/>
      <c r="AN1205" s="111"/>
      <c r="AO1205" s="111"/>
      <c r="AP1205" s="111"/>
      <c r="AQ1205" s="111"/>
      <c r="AR1205" s="111"/>
      <c r="AS1205" s="111"/>
      <c r="AT1205" s="111"/>
      <c r="AU1205" s="111"/>
      <c r="AV1205" s="111"/>
      <c r="AW1205" s="111"/>
      <c r="AX1205" s="111"/>
      <c r="AY1205" s="111"/>
      <c r="AZ1205" s="111"/>
      <c r="BA1205" s="111"/>
      <c r="BB1205" s="111"/>
      <c r="BC1205" s="111"/>
      <c r="BD1205" s="111"/>
      <c r="BE1205" s="111"/>
      <c r="BF1205" s="111"/>
      <c r="BG1205" s="111"/>
      <c r="BH1205" s="111"/>
      <c r="BI1205" s="111"/>
      <c r="BJ1205" s="111"/>
      <c r="BK1205" s="111"/>
      <c r="BL1205" s="111"/>
      <c r="BM1205" s="111"/>
      <c r="BN1205" s="111"/>
      <c r="BO1205" s="111"/>
      <c r="BP1205" s="111"/>
      <c r="BQ1205" s="111"/>
      <c r="BR1205" s="111"/>
      <c r="BS1205" s="111"/>
      <c r="BT1205" s="111"/>
      <c r="BU1205" s="111"/>
      <c r="BV1205" s="111"/>
      <c r="BW1205" s="111"/>
      <c r="BX1205" s="111"/>
      <c r="BY1205" s="111"/>
      <c r="BZ1205" s="111"/>
      <c r="CA1205" s="111"/>
      <c r="CB1205" s="111"/>
      <c r="CC1205" s="111"/>
      <c r="CD1205" s="111"/>
      <c r="CE1205" s="111"/>
      <c r="CF1205" s="111"/>
      <c r="CG1205" s="111"/>
      <c r="CH1205" s="111"/>
      <c r="CI1205" s="111"/>
      <c r="CJ1205" s="111"/>
      <c r="CK1205" s="111"/>
      <c r="CL1205" s="111"/>
      <c r="CM1205" s="111"/>
      <c r="CN1205" s="111"/>
      <c r="CO1205" s="111"/>
      <c r="CP1205" s="111"/>
      <c r="CQ1205" s="111"/>
      <c r="CR1205" s="111"/>
      <c r="CS1205" s="111"/>
      <c r="CT1205" s="111"/>
      <c r="CU1205" s="111"/>
      <c r="CV1205" s="111"/>
      <c r="CW1205" s="111"/>
      <c r="CX1205" s="111"/>
      <c r="CY1205" s="111"/>
      <c r="CZ1205" s="111"/>
      <c r="DA1205" s="111"/>
      <c r="DB1205" s="111"/>
      <c r="DC1205" s="111"/>
      <c r="DD1205" s="111"/>
      <c r="DE1205" s="111"/>
      <c r="DF1205" s="111"/>
      <c r="DG1205" s="111"/>
      <c r="DH1205" s="111"/>
      <c r="DI1205" s="111"/>
      <c r="DJ1205" s="111"/>
      <c r="DK1205" s="111"/>
      <c r="DL1205" s="111"/>
      <c r="DM1205" s="111"/>
      <c r="DN1205" s="111"/>
      <c r="DO1205" s="111"/>
      <c r="DP1205" s="111"/>
      <c r="DQ1205" s="111"/>
      <c r="DR1205" s="111"/>
      <c r="DS1205" s="111"/>
      <c r="DT1205" s="111"/>
      <c r="DU1205" s="111"/>
      <c r="DV1205" s="111"/>
      <c r="DW1205" s="111"/>
      <c r="DX1205" s="111"/>
      <c r="DY1205" s="111"/>
      <c r="DZ1205" s="111"/>
      <c r="EA1205" s="111"/>
      <c r="EB1205" s="111"/>
      <c r="EC1205" s="111"/>
      <c r="ED1205" s="111"/>
      <c r="EE1205" s="111"/>
      <c r="EF1205" s="111"/>
      <c r="EG1205" s="111"/>
      <c r="EH1205" s="111"/>
      <c r="EI1205" s="111"/>
      <c r="EJ1205" s="111"/>
      <c r="EK1205" s="111"/>
      <c r="EL1205" s="111"/>
      <c r="EM1205" s="111"/>
      <c r="EN1205" s="111"/>
      <c r="EO1205" s="111"/>
      <c r="EP1205" s="111"/>
      <c r="EQ1205" s="111"/>
      <c r="ER1205" s="111"/>
      <c r="ES1205" s="111"/>
      <c r="ET1205" s="111"/>
      <c r="EU1205" s="111"/>
      <c r="EV1205" s="111"/>
      <c r="EW1205" s="111"/>
      <c r="EX1205" s="111"/>
      <c r="EY1205" s="111"/>
      <c r="EZ1205" s="111"/>
      <c r="FA1205" s="111"/>
      <c r="FB1205" s="111"/>
      <c r="FC1205" s="111"/>
      <c r="FD1205" s="111"/>
      <c r="FE1205" s="111"/>
      <c r="FF1205" s="111"/>
      <c r="FG1205" s="111"/>
      <c r="FH1205" s="111"/>
      <c r="FI1205" s="111"/>
      <c r="FJ1205" s="111"/>
      <c r="FK1205" s="111"/>
      <c r="FL1205" s="111"/>
    </row>
    <row r="1206" spans="1:168" s="112" customFormat="1" ht="15.6" customHeight="1" x14ac:dyDescent="0.4">
      <c r="A1206" s="173">
        <v>189</v>
      </c>
      <c r="B1206" s="133" t="s">
        <v>1307</v>
      </c>
      <c r="C1206" s="1" t="s">
        <v>34</v>
      </c>
      <c r="D1206" s="1" t="s">
        <v>1079</v>
      </c>
      <c r="E1206" s="1" t="s">
        <v>1118</v>
      </c>
      <c r="F1206" s="1" t="s">
        <v>32</v>
      </c>
      <c r="G1206" s="3">
        <v>15000</v>
      </c>
      <c r="H1206" s="56">
        <v>0</v>
      </c>
      <c r="I1206" s="5">
        <v>25</v>
      </c>
      <c r="J1206" s="5">
        <f t="shared" si="325"/>
        <v>430.5</v>
      </c>
      <c r="K1206" s="53">
        <f t="shared" si="326"/>
        <v>1065</v>
      </c>
      <c r="L1206" s="53">
        <f t="shared" si="333"/>
        <v>172.5</v>
      </c>
      <c r="M1206" s="5">
        <f t="shared" si="327"/>
        <v>456</v>
      </c>
      <c r="N1206" s="53">
        <f t="shared" si="328"/>
        <v>1063.5</v>
      </c>
      <c r="O1206" s="6">
        <v>0</v>
      </c>
      <c r="P1206" s="5">
        <f t="shared" si="329"/>
        <v>3187.5</v>
      </c>
      <c r="Q1206" s="5">
        <f t="shared" si="330"/>
        <v>911.5</v>
      </c>
      <c r="R1206" s="5">
        <f t="shared" si="331"/>
        <v>2301</v>
      </c>
      <c r="S1206" s="55">
        <f t="shared" si="332"/>
        <v>14088.5</v>
      </c>
      <c r="T1206" s="1">
        <v>111</v>
      </c>
      <c r="U1206" s="111"/>
      <c r="V1206" s="111"/>
      <c r="W1206" s="111"/>
      <c r="X1206" s="111"/>
      <c r="Y1206" s="111"/>
      <c r="Z1206" s="111"/>
      <c r="AA1206" s="111"/>
      <c r="AB1206" s="111"/>
      <c r="AC1206" s="111"/>
      <c r="AD1206" s="111"/>
      <c r="AE1206" s="111"/>
      <c r="AF1206" s="111"/>
      <c r="AG1206" s="111"/>
      <c r="AH1206" s="111"/>
      <c r="AI1206" s="111"/>
      <c r="AJ1206" s="111"/>
      <c r="AK1206" s="111"/>
      <c r="AL1206" s="111"/>
      <c r="AM1206" s="111"/>
      <c r="AN1206" s="111"/>
      <c r="AO1206" s="111"/>
      <c r="AP1206" s="111"/>
      <c r="AQ1206" s="111"/>
      <c r="AR1206" s="111"/>
      <c r="AS1206" s="111"/>
      <c r="AT1206" s="111"/>
      <c r="AU1206" s="111"/>
      <c r="AV1206" s="111"/>
      <c r="AW1206" s="111"/>
      <c r="AX1206" s="111"/>
      <c r="AY1206" s="111"/>
      <c r="AZ1206" s="111"/>
      <c r="BA1206" s="111"/>
      <c r="BB1206" s="111"/>
      <c r="BC1206" s="111"/>
      <c r="BD1206" s="111"/>
      <c r="BE1206" s="111"/>
      <c r="BF1206" s="111"/>
      <c r="BG1206" s="111"/>
      <c r="BH1206" s="111"/>
      <c r="BI1206" s="111"/>
      <c r="BJ1206" s="111"/>
      <c r="BK1206" s="111"/>
      <c r="BL1206" s="111"/>
      <c r="BM1206" s="111"/>
      <c r="BN1206" s="111"/>
      <c r="BO1206" s="111"/>
      <c r="BP1206" s="111"/>
      <c r="BQ1206" s="111"/>
      <c r="BR1206" s="111"/>
      <c r="BS1206" s="111"/>
      <c r="BT1206" s="111"/>
      <c r="BU1206" s="111"/>
      <c r="BV1206" s="111"/>
      <c r="BW1206" s="111"/>
      <c r="BX1206" s="111"/>
      <c r="BY1206" s="111"/>
      <c r="BZ1206" s="111"/>
      <c r="CA1206" s="111"/>
      <c r="CB1206" s="111"/>
      <c r="CC1206" s="111"/>
      <c r="CD1206" s="111"/>
      <c r="CE1206" s="111"/>
      <c r="CF1206" s="111"/>
      <c r="CG1206" s="111"/>
      <c r="CH1206" s="111"/>
      <c r="CI1206" s="111"/>
      <c r="CJ1206" s="111"/>
      <c r="CK1206" s="111"/>
      <c r="CL1206" s="111"/>
      <c r="CM1206" s="111"/>
      <c r="CN1206" s="111"/>
      <c r="CO1206" s="111"/>
      <c r="CP1206" s="111"/>
      <c r="CQ1206" s="111"/>
      <c r="CR1206" s="111"/>
      <c r="CS1206" s="111"/>
      <c r="CT1206" s="111"/>
      <c r="CU1206" s="111"/>
      <c r="CV1206" s="111"/>
      <c r="CW1206" s="111"/>
      <c r="CX1206" s="111"/>
      <c r="CY1206" s="111"/>
      <c r="CZ1206" s="111"/>
      <c r="DA1206" s="111"/>
      <c r="DB1206" s="111"/>
      <c r="DC1206" s="111"/>
      <c r="DD1206" s="111"/>
      <c r="DE1206" s="111"/>
      <c r="DF1206" s="111"/>
      <c r="DG1206" s="111"/>
      <c r="DH1206" s="111"/>
      <c r="DI1206" s="111"/>
      <c r="DJ1206" s="111"/>
      <c r="DK1206" s="111"/>
      <c r="DL1206" s="111"/>
      <c r="DM1206" s="111"/>
      <c r="DN1206" s="111"/>
      <c r="DO1206" s="111"/>
      <c r="DP1206" s="111"/>
      <c r="DQ1206" s="111"/>
      <c r="DR1206" s="111"/>
      <c r="DS1206" s="111"/>
      <c r="DT1206" s="111"/>
      <c r="DU1206" s="111"/>
      <c r="DV1206" s="111"/>
      <c r="DW1206" s="111"/>
      <c r="DX1206" s="111"/>
      <c r="DY1206" s="111"/>
      <c r="DZ1206" s="111"/>
      <c r="EA1206" s="111"/>
      <c r="EB1206" s="111"/>
      <c r="EC1206" s="111"/>
      <c r="ED1206" s="111"/>
      <c r="EE1206" s="111"/>
      <c r="EF1206" s="111"/>
      <c r="EG1206" s="111"/>
      <c r="EH1206" s="111"/>
      <c r="EI1206" s="111"/>
      <c r="EJ1206" s="111"/>
      <c r="EK1206" s="111"/>
      <c r="EL1206" s="111"/>
      <c r="EM1206" s="111"/>
      <c r="EN1206" s="111"/>
      <c r="EO1206" s="111"/>
      <c r="EP1206" s="111"/>
      <c r="EQ1206" s="111"/>
      <c r="ER1206" s="111"/>
      <c r="ES1206" s="111"/>
      <c r="ET1206" s="111"/>
      <c r="EU1206" s="111"/>
      <c r="EV1206" s="111"/>
      <c r="EW1206" s="111"/>
      <c r="EX1206" s="111"/>
      <c r="EY1206" s="111"/>
      <c r="EZ1206" s="111"/>
      <c r="FA1206" s="111"/>
      <c r="FB1206" s="111"/>
      <c r="FC1206" s="111"/>
      <c r="FD1206" s="111"/>
      <c r="FE1206" s="111"/>
      <c r="FF1206" s="111"/>
      <c r="FG1206" s="111"/>
      <c r="FH1206" s="111"/>
      <c r="FI1206" s="111"/>
      <c r="FJ1206" s="111"/>
      <c r="FK1206" s="111"/>
      <c r="FL1206" s="111"/>
    </row>
    <row r="1207" spans="1:168" s="112" customFormat="1" ht="15.6" customHeight="1" x14ac:dyDescent="0.4">
      <c r="A1207" s="173">
        <v>190</v>
      </c>
      <c r="B1207" s="2" t="s">
        <v>1308</v>
      </c>
      <c r="C1207" s="1" t="s">
        <v>34</v>
      </c>
      <c r="D1207" s="1" t="s">
        <v>1079</v>
      </c>
      <c r="E1207" s="1" t="s">
        <v>1118</v>
      </c>
      <c r="F1207" s="1" t="s">
        <v>32</v>
      </c>
      <c r="G1207" s="3">
        <v>15000</v>
      </c>
      <c r="H1207" s="56">
        <v>0</v>
      </c>
      <c r="I1207" s="5">
        <v>25</v>
      </c>
      <c r="J1207" s="5">
        <f t="shared" si="325"/>
        <v>430.5</v>
      </c>
      <c r="K1207" s="53">
        <f t="shared" si="326"/>
        <v>1065</v>
      </c>
      <c r="L1207" s="53">
        <f t="shared" si="333"/>
        <v>172.5</v>
      </c>
      <c r="M1207" s="5">
        <f t="shared" si="327"/>
        <v>456</v>
      </c>
      <c r="N1207" s="53">
        <f t="shared" si="328"/>
        <v>1063.5</v>
      </c>
      <c r="O1207" s="6">
        <v>1587.38</v>
      </c>
      <c r="P1207" s="5">
        <f t="shared" si="329"/>
        <v>3187.5</v>
      </c>
      <c r="Q1207" s="5">
        <f t="shared" si="330"/>
        <v>2498.88</v>
      </c>
      <c r="R1207" s="5">
        <f t="shared" si="331"/>
        <v>2301</v>
      </c>
      <c r="S1207" s="55">
        <f t="shared" si="332"/>
        <v>12501.119999999999</v>
      </c>
      <c r="T1207" s="1">
        <v>111</v>
      </c>
      <c r="U1207" s="111"/>
      <c r="V1207" s="111"/>
      <c r="W1207" s="111"/>
      <c r="X1207" s="111"/>
      <c r="Y1207" s="111"/>
      <c r="Z1207" s="111"/>
      <c r="AA1207" s="111"/>
      <c r="AB1207" s="111"/>
      <c r="AC1207" s="111"/>
      <c r="AD1207" s="111"/>
      <c r="AE1207" s="111"/>
      <c r="AF1207" s="111"/>
      <c r="AG1207" s="111"/>
      <c r="AH1207" s="111"/>
      <c r="AI1207" s="111"/>
      <c r="AJ1207" s="111"/>
      <c r="AK1207" s="111"/>
      <c r="AL1207" s="111"/>
      <c r="AM1207" s="111"/>
      <c r="AN1207" s="111"/>
      <c r="AO1207" s="111"/>
      <c r="AP1207" s="111"/>
      <c r="AQ1207" s="111"/>
      <c r="AR1207" s="111"/>
      <c r="AS1207" s="111"/>
      <c r="AT1207" s="111"/>
      <c r="AU1207" s="111"/>
      <c r="AV1207" s="111"/>
      <c r="AW1207" s="111"/>
      <c r="AX1207" s="111"/>
      <c r="AY1207" s="111"/>
      <c r="AZ1207" s="111"/>
      <c r="BA1207" s="111"/>
      <c r="BB1207" s="111"/>
      <c r="BC1207" s="111"/>
      <c r="BD1207" s="111"/>
      <c r="BE1207" s="111"/>
      <c r="BF1207" s="111"/>
      <c r="BG1207" s="111"/>
      <c r="BH1207" s="111"/>
      <c r="BI1207" s="111"/>
      <c r="BJ1207" s="111"/>
      <c r="BK1207" s="111"/>
      <c r="BL1207" s="111"/>
      <c r="BM1207" s="111"/>
      <c r="BN1207" s="111"/>
      <c r="BO1207" s="111"/>
      <c r="BP1207" s="111"/>
      <c r="BQ1207" s="111"/>
      <c r="BR1207" s="111"/>
      <c r="BS1207" s="111"/>
      <c r="BT1207" s="111"/>
      <c r="BU1207" s="111"/>
      <c r="BV1207" s="111"/>
      <c r="BW1207" s="111"/>
      <c r="BX1207" s="111"/>
      <c r="BY1207" s="111"/>
      <c r="BZ1207" s="111"/>
      <c r="CA1207" s="111"/>
      <c r="CB1207" s="111"/>
      <c r="CC1207" s="111"/>
      <c r="CD1207" s="111"/>
      <c r="CE1207" s="111"/>
      <c r="CF1207" s="111"/>
      <c r="CG1207" s="111"/>
      <c r="CH1207" s="111"/>
      <c r="CI1207" s="111"/>
      <c r="CJ1207" s="111"/>
      <c r="CK1207" s="111"/>
      <c r="CL1207" s="111"/>
      <c r="CM1207" s="111"/>
      <c r="CN1207" s="111"/>
      <c r="CO1207" s="111"/>
      <c r="CP1207" s="111"/>
      <c r="CQ1207" s="111"/>
      <c r="CR1207" s="111"/>
      <c r="CS1207" s="111"/>
      <c r="CT1207" s="111"/>
      <c r="CU1207" s="111"/>
      <c r="CV1207" s="111"/>
      <c r="CW1207" s="111"/>
      <c r="CX1207" s="111"/>
      <c r="CY1207" s="111"/>
      <c r="CZ1207" s="111"/>
      <c r="DA1207" s="111"/>
      <c r="DB1207" s="111"/>
      <c r="DC1207" s="111"/>
      <c r="DD1207" s="111"/>
      <c r="DE1207" s="111"/>
      <c r="DF1207" s="111"/>
      <c r="DG1207" s="111"/>
      <c r="DH1207" s="111"/>
      <c r="DI1207" s="111"/>
      <c r="DJ1207" s="111"/>
      <c r="DK1207" s="111"/>
      <c r="DL1207" s="111"/>
      <c r="DM1207" s="111"/>
      <c r="DN1207" s="111"/>
      <c r="DO1207" s="111"/>
      <c r="DP1207" s="111"/>
      <c r="DQ1207" s="111"/>
      <c r="DR1207" s="111"/>
      <c r="DS1207" s="111"/>
      <c r="DT1207" s="111"/>
      <c r="DU1207" s="111"/>
      <c r="DV1207" s="111"/>
      <c r="DW1207" s="111"/>
      <c r="DX1207" s="111"/>
      <c r="DY1207" s="111"/>
      <c r="DZ1207" s="111"/>
      <c r="EA1207" s="111"/>
      <c r="EB1207" s="111"/>
      <c r="EC1207" s="111"/>
      <c r="ED1207" s="111"/>
      <c r="EE1207" s="111"/>
      <c r="EF1207" s="111"/>
      <c r="EG1207" s="111"/>
      <c r="EH1207" s="111"/>
      <c r="EI1207" s="111"/>
      <c r="EJ1207" s="111"/>
      <c r="EK1207" s="111"/>
      <c r="EL1207" s="111"/>
      <c r="EM1207" s="111"/>
      <c r="EN1207" s="111"/>
      <c r="EO1207" s="111"/>
      <c r="EP1207" s="111"/>
      <c r="EQ1207" s="111"/>
      <c r="ER1207" s="111"/>
      <c r="ES1207" s="111"/>
      <c r="ET1207" s="111"/>
      <c r="EU1207" s="111"/>
      <c r="EV1207" s="111"/>
      <c r="EW1207" s="111"/>
      <c r="EX1207" s="111"/>
      <c r="EY1207" s="111"/>
      <c r="EZ1207" s="111"/>
      <c r="FA1207" s="111"/>
      <c r="FB1207" s="111"/>
      <c r="FC1207" s="111"/>
      <c r="FD1207" s="111"/>
      <c r="FE1207" s="111"/>
      <c r="FF1207" s="111"/>
      <c r="FG1207" s="111"/>
      <c r="FH1207" s="111"/>
      <c r="FI1207" s="111"/>
      <c r="FJ1207" s="111"/>
      <c r="FK1207" s="111"/>
      <c r="FL1207" s="111"/>
    </row>
    <row r="1208" spans="1:168" s="112" customFormat="1" ht="15.6" customHeight="1" x14ac:dyDescent="0.4">
      <c r="A1208" s="173">
        <v>191</v>
      </c>
      <c r="B1208" s="133" t="s">
        <v>1309</v>
      </c>
      <c r="C1208" s="1" t="s">
        <v>34</v>
      </c>
      <c r="D1208" s="1" t="s">
        <v>1079</v>
      </c>
      <c r="E1208" s="1" t="s">
        <v>1118</v>
      </c>
      <c r="F1208" s="1" t="s">
        <v>32</v>
      </c>
      <c r="G1208" s="3">
        <v>15000</v>
      </c>
      <c r="H1208" s="56">
        <v>0</v>
      </c>
      <c r="I1208" s="5">
        <v>25</v>
      </c>
      <c r="J1208" s="5">
        <f t="shared" si="325"/>
        <v>430.5</v>
      </c>
      <c r="K1208" s="53">
        <f t="shared" si="326"/>
        <v>1065</v>
      </c>
      <c r="L1208" s="53">
        <f t="shared" si="333"/>
        <v>172.5</v>
      </c>
      <c r="M1208" s="5">
        <f t="shared" si="327"/>
        <v>456</v>
      </c>
      <c r="N1208" s="53">
        <f t="shared" si="328"/>
        <v>1063.5</v>
      </c>
      <c r="O1208" s="6">
        <v>0</v>
      </c>
      <c r="P1208" s="5">
        <f t="shared" si="329"/>
        <v>3187.5</v>
      </c>
      <c r="Q1208" s="5">
        <f t="shared" si="330"/>
        <v>911.5</v>
      </c>
      <c r="R1208" s="5">
        <f t="shared" si="331"/>
        <v>2301</v>
      </c>
      <c r="S1208" s="55">
        <f t="shared" si="332"/>
        <v>14088.5</v>
      </c>
      <c r="T1208" s="1">
        <v>111</v>
      </c>
      <c r="U1208" s="111"/>
      <c r="V1208" s="111"/>
      <c r="W1208" s="111"/>
      <c r="X1208" s="111"/>
      <c r="Y1208" s="111"/>
      <c r="Z1208" s="111"/>
      <c r="AA1208" s="111"/>
      <c r="AB1208" s="111"/>
      <c r="AC1208" s="111"/>
      <c r="AD1208" s="111"/>
      <c r="AE1208" s="111"/>
      <c r="AF1208" s="111"/>
      <c r="AG1208" s="111"/>
      <c r="AH1208" s="111"/>
      <c r="AI1208" s="111"/>
      <c r="AJ1208" s="111"/>
      <c r="AK1208" s="111"/>
      <c r="AL1208" s="111"/>
      <c r="AM1208" s="111"/>
      <c r="AN1208" s="111"/>
      <c r="AO1208" s="111"/>
      <c r="AP1208" s="111"/>
      <c r="AQ1208" s="111"/>
      <c r="AR1208" s="111"/>
      <c r="AS1208" s="111"/>
      <c r="AT1208" s="111"/>
      <c r="AU1208" s="111"/>
      <c r="AV1208" s="111"/>
      <c r="AW1208" s="111"/>
      <c r="AX1208" s="111"/>
      <c r="AY1208" s="111"/>
      <c r="AZ1208" s="111"/>
      <c r="BA1208" s="111"/>
      <c r="BB1208" s="111"/>
      <c r="BC1208" s="111"/>
      <c r="BD1208" s="111"/>
      <c r="BE1208" s="111"/>
      <c r="BF1208" s="111"/>
      <c r="BG1208" s="111"/>
      <c r="BH1208" s="111"/>
      <c r="BI1208" s="111"/>
      <c r="BJ1208" s="111"/>
      <c r="BK1208" s="111"/>
      <c r="BL1208" s="111"/>
      <c r="BM1208" s="111"/>
      <c r="BN1208" s="111"/>
      <c r="BO1208" s="111"/>
      <c r="BP1208" s="111"/>
      <c r="BQ1208" s="111"/>
      <c r="BR1208" s="111"/>
      <c r="BS1208" s="111"/>
      <c r="BT1208" s="111"/>
      <c r="BU1208" s="111"/>
      <c r="BV1208" s="111"/>
      <c r="BW1208" s="111"/>
      <c r="BX1208" s="111"/>
      <c r="BY1208" s="111"/>
      <c r="BZ1208" s="111"/>
      <c r="CA1208" s="111"/>
      <c r="CB1208" s="111"/>
      <c r="CC1208" s="111"/>
      <c r="CD1208" s="111"/>
      <c r="CE1208" s="111"/>
      <c r="CF1208" s="111"/>
      <c r="CG1208" s="111"/>
      <c r="CH1208" s="111"/>
      <c r="CI1208" s="111"/>
      <c r="CJ1208" s="111"/>
      <c r="CK1208" s="111"/>
      <c r="CL1208" s="111"/>
      <c r="CM1208" s="111"/>
      <c r="CN1208" s="111"/>
      <c r="CO1208" s="111"/>
      <c r="CP1208" s="111"/>
      <c r="CQ1208" s="111"/>
      <c r="CR1208" s="111"/>
      <c r="CS1208" s="111"/>
      <c r="CT1208" s="111"/>
      <c r="CU1208" s="111"/>
      <c r="CV1208" s="111"/>
      <c r="CW1208" s="111"/>
      <c r="CX1208" s="111"/>
      <c r="CY1208" s="111"/>
      <c r="CZ1208" s="111"/>
      <c r="DA1208" s="111"/>
      <c r="DB1208" s="111"/>
      <c r="DC1208" s="111"/>
      <c r="DD1208" s="111"/>
      <c r="DE1208" s="111"/>
      <c r="DF1208" s="111"/>
      <c r="DG1208" s="111"/>
      <c r="DH1208" s="111"/>
      <c r="DI1208" s="111"/>
      <c r="DJ1208" s="111"/>
      <c r="DK1208" s="111"/>
      <c r="DL1208" s="111"/>
      <c r="DM1208" s="111"/>
      <c r="DN1208" s="111"/>
      <c r="DO1208" s="111"/>
      <c r="DP1208" s="111"/>
      <c r="DQ1208" s="111"/>
      <c r="DR1208" s="111"/>
      <c r="DS1208" s="111"/>
      <c r="DT1208" s="111"/>
      <c r="DU1208" s="111"/>
      <c r="DV1208" s="111"/>
      <c r="DW1208" s="111"/>
      <c r="DX1208" s="111"/>
      <c r="DY1208" s="111"/>
      <c r="DZ1208" s="111"/>
      <c r="EA1208" s="111"/>
      <c r="EB1208" s="111"/>
      <c r="EC1208" s="111"/>
      <c r="ED1208" s="111"/>
      <c r="EE1208" s="111"/>
      <c r="EF1208" s="111"/>
      <c r="EG1208" s="111"/>
      <c r="EH1208" s="111"/>
      <c r="EI1208" s="111"/>
      <c r="EJ1208" s="111"/>
      <c r="EK1208" s="111"/>
      <c r="EL1208" s="111"/>
      <c r="EM1208" s="111"/>
      <c r="EN1208" s="111"/>
      <c r="EO1208" s="111"/>
      <c r="EP1208" s="111"/>
      <c r="EQ1208" s="111"/>
      <c r="ER1208" s="111"/>
      <c r="ES1208" s="111"/>
      <c r="ET1208" s="111"/>
      <c r="EU1208" s="111"/>
      <c r="EV1208" s="111"/>
      <c r="EW1208" s="111"/>
      <c r="EX1208" s="111"/>
      <c r="EY1208" s="111"/>
      <c r="EZ1208" s="111"/>
      <c r="FA1208" s="111"/>
      <c r="FB1208" s="111"/>
      <c r="FC1208" s="111"/>
      <c r="FD1208" s="111"/>
      <c r="FE1208" s="111"/>
      <c r="FF1208" s="111"/>
      <c r="FG1208" s="111"/>
      <c r="FH1208" s="111"/>
      <c r="FI1208" s="111"/>
      <c r="FJ1208" s="111"/>
      <c r="FK1208" s="111"/>
      <c r="FL1208" s="111"/>
    </row>
    <row r="1209" spans="1:168" s="112" customFormat="1" ht="15.6" customHeight="1" x14ac:dyDescent="0.4">
      <c r="A1209" s="173">
        <v>192</v>
      </c>
      <c r="B1209" s="2" t="s">
        <v>1310</v>
      </c>
      <c r="C1209" s="1" t="s">
        <v>34</v>
      </c>
      <c r="D1209" s="1" t="s">
        <v>1079</v>
      </c>
      <c r="E1209" s="1" t="s">
        <v>1118</v>
      </c>
      <c r="F1209" s="1" t="s">
        <v>32</v>
      </c>
      <c r="G1209" s="3">
        <v>15000</v>
      </c>
      <c r="H1209" s="56">
        <v>0</v>
      </c>
      <c r="I1209" s="5">
        <v>25</v>
      </c>
      <c r="J1209" s="5">
        <f t="shared" si="325"/>
        <v>430.5</v>
      </c>
      <c r="K1209" s="53">
        <f t="shared" si="326"/>
        <v>1065</v>
      </c>
      <c r="L1209" s="53">
        <f t="shared" si="333"/>
        <v>172.5</v>
      </c>
      <c r="M1209" s="5">
        <f t="shared" si="327"/>
        <v>456</v>
      </c>
      <c r="N1209" s="53">
        <f t="shared" si="328"/>
        <v>1063.5</v>
      </c>
      <c r="O1209" s="6">
        <v>0</v>
      </c>
      <c r="P1209" s="5">
        <f t="shared" si="329"/>
        <v>3187.5</v>
      </c>
      <c r="Q1209" s="5">
        <f t="shared" si="330"/>
        <v>911.5</v>
      </c>
      <c r="R1209" s="5">
        <f t="shared" si="331"/>
        <v>2301</v>
      </c>
      <c r="S1209" s="55">
        <f t="shared" si="332"/>
        <v>14088.5</v>
      </c>
      <c r="T1209" s="1">
        <v>111</v>
      </c>
      <c r="U1209" s="111"/>
      <c r="V1209" s="111"/>
      <c r="W1209" s="111"/>
      <c r="X1209" s="111"/>
      <c r="Y1209" s="111"/>
      <c r="Z1209" s="111"/>
      <c r="AA1209" s="111"/>
      <c r="AB1209" s="111"/>
      <c r="AC1209" s="111"/>
      <c r="AD1209" s="111"/>
      <c r="AE1209" s="111"/>
      <c r="AF1209" s="111"/>
      <c r="AG1209" s="111"/>
      <c r="AH1209" s="111"/>
      <c r="AI1209" s="111"/>
      <c r="AJ1209" s="111"/>
      <c r="AK1209" s="111"/>
      <c r="AL1209" s="111"/>
      <c r="AM1209" s="111"/>
      <c r="AN1209" s="111"/>
      <c r="AO1209" s="111"/>
      <c r="AP1209" s="111"/>
      <c r="AQ1209" s="111"/>
      <c r="AR1209" s="111"/>
      <c r="AS1209" s="111"/>
      <c r="AT1209" s="111"/>
      <c r="AU1209" s="111"/>
      <c r="AV1209" s="111"/>
      <c r="AW1209" s="111"/>
      <c r="AX1209" s="111"/>
      <c r="AY1209" s="111"/>
      <c r="AZ1209" s="111"/>
      <c r="BA1209" s="111"/>
      <c r="BB1209" s="111"/>
      <c r="BC1209" s="111"/>
      <c r="BD1209" s="111"/>
      <c r="BE1209" s="111"/>
      <c r="BF1209" s="111"/>
      <c r="BG1209" s="111"/>
      <c r="BH1209" s="111"/>
      <c r="BI1209" s="111"/>
      <c r="BJ1209" s="111"/>
      <c r="BK1209" s="111"/>
      <c r="BL1209" s="111"/>
      <c r="BM1209" s="111"/>
      <c r="BN1209" s="111"/>
      <c r="BO1209" s="111"/>
      <c r="BP1209" s="111"/>
      <c r="BQ1209" s="111"/>
      <c r="BR1209" s="111"/>
      <c r="BS1209" s="111"/>
      <c r="BT1209" s="111"/>
      <c r="BU1209" s="111"/>
      <c r="BV1209" s="111"/>
      <c r="BW1209" s="111"/>
      <c r="BX1209" s="111"/>
      <c r="BY1209" s="111"/>
      <c r="BZ1209" s="111"/>
      <c r="CA1209" s="111"/>
      <c r="CB1209" s="111"/>
      <c r="CC1209" s="111"/>
      <c r="CD1209" s="111"/>
      <c r="CE1209" s="111"/>
      <c r="CF1209" s="111"/>
      <c r="CG1209" s="111"/>
      <c r="CH1209" s="111"/>
      <c r="CI1209" s="111"/>
      <c r="CJ1209" s="111"/>
      <c r="CK1209" s="111"/>
      <c r="CL1209" s="111"/>
      <c r="CM1209" s="111"/>
      <c r="CN1209" s="111"/>
      <c r="CO1209" s="111"/>
      <c r="CP1209" s="111"/>
      <c r="CQ1209" s="111"/>
      <c r="CR1209" s="111"/>
      <c r="CS1209" s="111"/>
      <c r="CT1209" s="111"/>
      <c r="CU1209" s="111"/>
      <c r="CV1209" s="111"/>
      <c r="CW1209" s="111"/>
      <c r="CX1209" s="111"/>
      <c r="CY1209" s="111"/>
      <c r="CZ1209" s="111"/>
      <c r="DA1209" s="111"/>
      <c r="DB1209" s="111"/>
      <c r="DC1209" s="111"/>
      <c r="DD1209" s="111"/>
      <c r="DE1209" s="111"/>
      <c r="DF1209" s="111"/>
      <c r="DG1209" s="111"/>
      <c r="DH1209" s="111"/>
      <c r="DI1209" s="111"/>
      <c r="DJ1209" s="111"/>
      <c r="DK1209" s="111"/>
      <c r="DL1209" s="111"/>
      <c r="DM1209" s="111"/>
      <c r="DN1209" s="111"/>
      <c r="DO1209" s="111"/>
      <c r="DP1209" s="111"/>
      <c r="DQ1209" s="111"/>
      <c r="DR1209" s="111"/>
      <c r="DS1209" s="111"/>
      <c r="DT1209" s="111"/>
      <c r="DU1209" s="111"/>
      <c r="DV1209" s="111"/>
      <c r="DW1209" s="111"/>
      <c r="DX1209" s="111"/>
      <c r="DY1209" s="111"/>
      <c r="DZ1209" s="111"/>
      <c r="EA1209" s="111"/>
      <c r="EB1209" s="111"/>
      <c r="EC1209" s="111"/>
      <c r="ED1209" s="111"/>
      <c r="EE1209" s="111"/>
      <c r="EF1209" s="111"/>
      <c r="EG1209" s="111"/>
      <c r="EH1209" s="111"/>
      <c r="EI1209" s="111"/>
      <c r="EJ1209" s="111"/>
      <c r="EK1209" s="111"/>
      <c r="EL1209" s="111"/>
      <c r="EM1209" s="111"/>
      <c r="EN1209" s="111"/>
      <c r="EO1209" s="111"/>
      <c r="EP1209" s="111"/>
      <c r="EQ1209" s="111"/>
      <c r="ER1209" s="111"/>
      <c r="ES1209" s="111"/>
      <c r="ET1209" s="111"/>
      <c r="EU1209" s="111"/>
      <c r="EV1209" s="111"/>
      <c r="EW1209" s="111"/>
      <c r="EX1209" s="111"/>
      <c r="EY1209" s="111"/>
      <c r="EZ1209" s="111"/>
      <c r="FA1209" s="111"/>
      <c r="FB1209" s="111"/>
      <c r="FC1209" s="111"/>
      <c r="FD1209" s="111"/>
      <c r="FE1209" s="111"/>
      <c r="FF1209" s="111"/>
      <c r="FG1209" s="111"/>
      <c r="FH1209" s="111"/>
      <c r="FI1209" s="111"/>
      <c r="FJ1209" s="111"/>
      <c r="FK1209" s="111"/>
      <c r="FL1209" s="111"/>
    </row>
    <row r="1210" spans="1:168" s="112" customFormat="1" ht="15.6" customHeight="1" x14ac:dyDescent="0.4">
      <c r="A1210" s="173">
        <v>193</v>
      </c>
      <c r="B1210" s="2" t="s">
        <v>1311</v>
      </c>
      <c r="C1210" s="1" t="s">
        <v>34</v>
      </c>
      <c r="D1210" s="1" t="s">
        <v>1079</v>
      </c>
      <c r="E1210" s="1" t="s">
        <v>1118</v>
      </c>
      <c r="F1210" s="1" t="s">
        <v>32</v>
      </c>
      <c r="G1210" s="3">
        <v>15000</v>
      </c>
      <c r="H1210" s="56">
        <v>0</v>
      </c>
      <c r="I1210" s="5">
        <v>25</v>
      </c>
      <c r="J1210" s="5">
        <f t="shared" ref="J1210:J1273" si="334">+G1210*2.87%</f>
        <v>430.5</v>
      </c>
      <c r="K1210" s="53">
        <f t="shared" ref="K1210:K1273" si="335">+G1210*7.1%</f>
        <v>1065</v>
      </c>
      <c r="L1210" s="53">
        <f t="shared" si="333"/>
        <v>172.5</v>
      </c>
      <c r="M1210" s="5">
        <f t="shared" ref="M1210:M1273" si="336">+G1210*3.04%</f>
        <v>456</v>
      </c>
      <c r="N1210" s="53">
        <f t="shared" ref="N1210:N1273" si="337">+G1210*7.09%</f>
        <v>1063.5</v>
      </c>
      <c r="O1210" s="6">
        <v>0</v>
      </c>
      <c r="P1210" s="5">
        <f t="shared" ref="P1210:P1273" si="338">SUM(J1210:N1210)</f>
        <v>3187.5</v>
      </c>
      <c r="Q1210" s="5">
        <f t="shared" ref="Q1210:Q1273" si="339">H1210+I1210+J1210+M1210+O1210</f>
        <v>911.5</v>
      </c>
      <c r="R1210" s="5">
        <f t="shared" ref="R1210:R1273" si="340">+K1210+L1210+N1210</f>
        <v>2301</v>
      </c>
      <c r="S1210" s="55">
        <f t="shared" ref="S1210:S1273" si="341">+G1210-Q1210</f>
        <v>14088.5</v>
      </c>
      <c r="T1210" s="1">
        <v>111</v>
      </c>
      <c r="U1210" s="111"/>
      <c r="V1210" s="111"/>
      <c r="W1210" s="111"/>
      <c r="X1210" s="111"/>
      <c r="Y1210" s="111"/>
      <c r="Z1210" s="111"/>
      <c r="AA1210" s="111"/>
      <c r="AB1210" s="111"/>
      <c r="AC1210" s="111"/>
      <c r="AD1210" s="111"/>
      <c r="AE1210" s="111"/>
      <c r="AF1210" s="111"/>
      <c r="AG1210" s="111"/>
      <c r="AH1210" s="111"/>
      <c r="AI1210" s="111"/>
      <c r="AJ1210" s="111"/>
      <c r="AK1210" s="111"/>
      <c r="AL1210" s="111"/>
      <c r="AM1210" s="111"/>
      <c r="AN1210" s="111"/>
      <c r="AO1210" s="111"/>
      <c r="AP1210" s="111"/>
      <c r="AQ1210" s="111"/>
      <c r="AR1210" s="111"/>
      <c r="AS1210" s="111"/>
      <c r="AT1210" s="111"/>
      <c r="AU1210" s="111"/>
      <c r="AV1210" s="111"/>
      <c r="AW1210" s="111"/>
      <c r="AX1210" s="111"/>
      <c r="AY1210" s="111"/>
      <c r="AZ1210" s="111"/>
      <c r="BA1210" s="111"/>
      <c r="BB1210" s="111"/>
      <c r="BC1210" s="111"/>
      <c r="BD1210" s="111"/>
      <c r="BE1210" s="111"/>
      <c r="BF1210" s="111"/>
      <c r="BG1210" s="111"/>
      <c r="BH1210" s="111"/>
      <c r="BI1210" s="111"/>
      <c r="BJ1210" s="111"/>
      <c r="BK1210" s="111"/>
      <c r="BL1210" s="111"/>
      <c r="BM1210" s="111"/>
      <c r="BN1210" s="111"/>
      <c r="BO1210" s="111"/>
      <c r="BP1210" s="111"/>
      <c r="BQ1210" s="111"/>
      <c r="BR1210" s="111"/>
      <c r="BS1210" s="111"/>
      <c r="BT1210" s="111"/>
      <c r="BU1210" s="111"/>
      <c r="BV1210" s="111"/>
      <c r="BW1210" s="111"/>
      <c r="BX1210" s="111"/>
      <c r="BY1210" s="111"/>
      <c r="BZ1210" s="111"/>
      <c r="CA1210" s="111"/>
      <c r="CB1210" s="111"/>
      <c r="CC1210" s="111"/>
      <c r="CD1210" s="111"/>
      <c r="CE1210" s="111"/>
      <c r="CF1210" s="111"/>
      <c r="CG1210" s="111"/>
      <c r="CH1210" s="111"/>
      <c r="CI1210" s="111"/>
      <c r="CJ1210" s="111"/>
      <c r="CK1210" s="111"/>
      <c r="CL1210" s="111"/>
      <c r="CM1210" s="111"/>
      <c r="CN1210" s="111"/>
      <c r="CO1210" s="111"/>
      <c r="CP1210" s="111"/>
      <c r="CQ1210" s="111"/>
      <c r="CR1210" s="111"/>
      <c r="CS1210" s="111"/>
      <c r="CT1210" s="111"/>
      <c r="CU1210" s="111"/>
      <c r="CV1210" s="111"/>
      <c r="CW1210" s="111"/>
      <c r="CX1210" s="111"/>
      <c r="CY1210" s="111"/>
      <c r="CZ1210" s="111"/>
      <c r="DA1210" s="111"/>
      <c r="DB1210" s="111"/>
      <c r="DC1210" s="111"/>
      <c r="DD1210" s="111"/>
      <c r="DE1210" s="111"/>
      <c r="DF1210" s="111"/>
      <c r="DG1210" s="111"/>
      <c r="DH1210" s="111"/>
      <c r="DI1210" s="111"/>
      <c r="DJ1210" s="111"/>
      <c r="DK1210" s="111"/>
      <c r="DL1210" s="111"/>
      <c r="DM1210" s="111"/>
      <c r="DN1210" s="111"/>
      <c r="DO1210" s="111"/>
      <c r="DP1210" s="111"/>
      <c r="DQ1210" s="111"/>
      <c r="DR1210" s="111"/>
      <c r="DS1210" s="111"/>
      <c r="DT1210" s="111"/>
      <c r="DU1210" s="111"/>
      <c r="DV1210" s="111"/>
      <c r="DW1210" s="111"/>
      <c r="DX1210" s="111"/>
      <c r="DY1210" s="111"/>
      <c r="DZ1210" s="111"/>
      <c r="EA1210" s="111"/>
      <c r="EB1210" s="111"/>
      <c r="EC1210" s="111"/>
      <c r="ED1210" s="111"/>
      <c r="EE1210" s="111"/>
      <c r="EF1210" s="111"/>
      <c r="EG1210" s="111"/>
      <c r="EH1210" s="111"/>
      <c r="EI1210" s="111"/>
      <c r="EJ1210" s="111"/>
      <c r="EK1210" s="111"/>
      <c r="EL1210" s="111"/>
      <c r="EM1210" s="111"/>
      <c r="EN1210" s="111"/>
      <c r="EO1210" s="111"/>
      <c r="EP1210" s="111"/>
      <c r="EQ1210" s="111"/>
      <c r="ER1210" s="111"/>
      <c r="ES1210" s="111"/>
      <c r="ET1210" s="111"/>
      <c r="EU1210" s="111"/>
      <c r="EV1210" s="111"/>
      <c r="EW1210" s="111"/>
      <c r="EX1210" s="111"/>
      <c r="EY1210" s="111"/>
      <c r="EZ1210" s="111"/>
      <c r="FA1210" s="111"/>
      <c r="FB1210" s="111"/>
      <c r="FC1210" s="111"/>
      <c r="FD1210" s="111"/>
      <c r="FE1210" s="111"/>
      <c r="FF1210" s="111"/>
      <c r="FG1210" s="111"/>
      <c r="FH1210" s="111"/>
      <c r="FI1210" s="111"/>
      <c r="FJ1210" s="111"/>
      <c r="FK1210" s="111"/>
      <c r="FL1210" s="111"/>
    </row>
    <row r="1211" spans="1:168" s="112" customFormat="1" ht="15.6" customHeight="1" x14ac:dyDescent="0.4">
      <c r="A1211" s="173">
        <v>194</v>
      </c>
      <c r="B1211" s="133" t="s">
        <v>1312</v>
      </c>
      <c r="C1211" s="1" t="s">
        <v>34</v>
      </c>
      <c r="D1211" s="1" t="s">
        <v>1079</v>
      </c>
      <c r="E1211" s="1" t="s">
        <v>1118</v>
      </c>
      <c r="F1211" s="1" t="s">
        <v>32</v>
      </c>
      <c r="G1211" s="3">
        <v>15000</v>
      </c>
      <c r="H1211" s="56">
        <v>0</v>
      </c>
      <c r="I1211" s="5">
        <v>25</v>
      </c>
      <c r="J1211" s="5">
        <f t="shared" si="334"/>
        <v>430.5</v>
      </c>
      <c r="K1211" s="53">
        <f t="shared" si="335"/>
        <v>1065</v>
      </c>
      <c r="L1211" s="53">
        <f t="shared" si="333"/>
        <v>172.5</v>
      </c>
      <c r="M1211" s="5">
        <f t="shared" si="336"/>
        <v>456</v>
      </c>
      <c r="N1211" s="53">
        <f t="shared" si="337"/>
        <v>1063.5</v>
      </c>
      <c r="O1211" s="6">
        <v>0</v>
      </c>
      <c r="P1211" s="5">
        <f t="shared" si="338"/>
        <v>3187.5</v>
      </c>
      <c r="Q1211" s="5">
        <f t="shared" si="339"/>
        <v>911.5</v>
      </c>
      <c r="R1211" s="5">
        <f t="shared" si="340"/>
        <v>2301</v>
      </c>
      <c r="S1211" s="55">
        <f t="shared" si="341"/>
        <v>14088.5</v>
      </c>
      <c r="T1211" s="1">
        <v>111</v>
      </c>
      <c r="U1211" s="111"/>
      <c r="V1211" s="111"/>
      <c r="W1211" s="111"/>
      <c r="X1211" s="111"/>
      <c r="Y1211" s="111"/>
      <c r="Z1211" s="111"/>
      <c r="AA1211" s="111"/>
      <c r="AB1211" s="111"/>
      <c r="AC1211" s="111"/>
      <c r="AD1211" s="111"/>
      <c r="AE1211" s="111"/>
      <c r="AF1211" s="111"/>
      <c r="AG1211" s="111"/>
      <c r="AH1211" s="111"/>
      <c r="AI1211" s="111"/>
      <c r="AJ1211" s="111"/>
      <c r="AK1211" s="111"/>
      <c r="AL1211" s="111"/>
      <c r="AM1211" s="111"/>
      <c r="AN1211" s="111"/>
      <c r="AO1211" s="111"/>
      <c r="AP1211" s="111"/>
      <c r="AQ1211" s="111"/>
      <c r="AR1211" s="111"/>
      <c r="AS1211" s="111"/>
      <c r="AT1211" s="111"/>
      <c r="AU1211" s="111"/>
      <c r="AV1211" s="111"/>
      <c r="AW1211" s="111"/>
      <c r="AX1211" s="111"/>
      <c r="AY1211" s="111"/>
      <c r="AZ1211" s="111"/>
      <c r="BA1211" s="111"/>
      <c r="BB1211" s="111"/>
      <c r="BC1211" s="111"/>
      <c r="BD1211" s="111"/>
      <c r="BE1211" s="111"/>
      <c r="BF1211" s="111"/>
      <c r="BG1211" s="111"/>
      <c r="BH1211" s="111"/>
      <c r="BI1211" s="111"/>
      <c r="BJ1211" s="111"/>
      <c r="BK1211" s="111"/>
      <c r="BL1211" s="111"/>
      <c r="BM1211" s="111"/>
      <c r="BN1211" s="111"/>
      <c r="BO1211" s="111"/>
      <c r="BP1211" s="111"/>
      <c r="BQ1211" s="111"/>
      <c r="BR1211" s="111"/>
      <c r="BS1211" s="111"/>
      <c r="BT1211" s="111"/>
      <c r="BU1211" s="111"/>
      <c r="BV1211" s="111"/>
      <c r="BW1211" s="111"/>
      <c r="BX1211" s="111"/>
      <c r="BY1211" s="111"/>
      <c r="BZ1211" s="111"/>
      <c r="CA1211" s="111"/>
      <c r="CB1211" s="111"/>
      <c r="CC1211" s="111"/>
      <c r="CD1211" s="111"/>
      <c r="CE1211" s="111"/>
      <c r="CF1211" s="111"/>
      <c r="CG1211" s="111"/>
      <c r="CH1211" s="111"/>
      <c r="CI1211" s="111"/>
      <c r="CJ1211" s="111"/>
      <c r="CK1211" s="111"/>
      <c r="CL1211" s="111"/>
      <c r="CM1211" s="111"/>
      <c r="CN1211" s="111"/>
      <c r="CO1211" s="111"/>
      <c r="CP1211" s="111"/>
      <c r="CQ1211" s="111"/>
      <c r="CR1211" s="111"/>
      <c r="CS1211" s="111"/>
      <c r="CT1211" s="111"/>
      <c r="CU1211" s="111"/>
      <c r="CV1211" s="111"/>
      <c r="CW1211" s="111"/>
      <c r="CX1211" s="111"/>
      <c r="CY1211" s="111"/>
      <c r="CZ1211" s="111"/>
      <c r="DA1211" s="111"/>
      <c r="DB1211" s="111"/>
      <c r="DC1211" s="111"/>
      <c r="DD1211" s="111"/>
      <c r="DE1211" s="111"/>
      <c r="DF1211" s="111"/>
      <c r="DG1211" s="111"/>
      <c r="DH1211" s="111"/>
      <c r="DI1211" s="111"/>
      <c r="DJ1211" s="111"/>
      <c r="DK1211" s="111"/>
      <c r="DL1211" s="111"/>
      <c r="DM1211" s="111"/>
      <c r="DN1211" s="111"/>
      <c r="DO1211" s="111"/>
      <c r="DP1211" s="111"/>
      <c r="DQ1211" s="111"/>
      <c r="DR1211" s="111"/>
      <c r="DS1211" s="111"/>
      <c r="DT1211" s="111"/>
      <c r="DU1211" s="111"/>
      <c r="DV1211" s="111"/>
      <c r="DW1211" s="111"/>
      <c r="DX1211" s="111"/>
      <c r="DY1211" s="111"/>
      <c r="DZ1211" s="111"/>
      <c r="EA1211" s="111"/>
      <c r="EB1211" s="111"/>
      <c r="EC1211" s="111"/>
      <c r="ED1211" s="111"/>
      <c r="EE1211" s="111"/>
      <c r="EF1211" s="111"/>
      <c r="EG1211" s="111"/>
      <c r="EH1211" s="111"/>
      <c r="EI1211" s="111"/>
      <c r="EJ1211" s="111"/>
      <c r="EK1211" s="111"/>
      <c r="EL1211" s="111"/>
      <c r="EM1211" s="111"/>
      <c r="EN1211" s="111"/>
      <c r="EO1211" s="111"/>
      <c r="EP1211" s="111"/>
      <c r="EQ1211" s="111"/>
      <c r="ER1211" s="111"/>
      <c r="ES1211" s="111"/>
      <c r="ET1211" s="111"/>
      <c r="EU1211" s="111"/>
      <c r="EV1211" s="111"/>
      <c r="EW1211" s="111"/>
      <c r="EX1211" s="111"/>
      <c r="EY1211" s="111"/>
      <c r="EZ1211" s="111"/>
      <c r="FA1211" s="111"/>
      <c r="FB1211" s="111"/>
      <c r="FC1211" s="111"/>
      <c r="FD1211" s="111"/>
      <c r="FE1211" s="111"/>
      <c r="FF1211" s="111"/>
      <c r="FG1211" s="111"/>
      <c r="FH1211" s="111"/>
      <c r="FI1211" s="111"/>
      <c r="FJ1211" s="111"/>
      <c r="FK1211" s="111"/>
      <c r="FL1211" s="111"/>
    </row>
    <row r="1212" spans="1:168" s="112" customFormat="1" ht="15.6" customHeight="1" x14ac:dyDescent="0.4">
      <c r="A1212" s="173">
        <v>195</v>
      </c>
      <c r="B1212" s="2" t="s">
        <v>1313</v>
      </c>
      <c r="C1212" s="1" t="s">
        <v>34</v>
      </c>
      <c r="D1212" s="1" t="s">
        <v>1079</v>
      </c>
      <c r="E1212" s="1" t="s">
        <v>1118</v>
      </c>
      <c r="F1212" s="1" t="s">
        <v>32</v>
      </c>
      <c r="G1212" s="3">
        <v>15000</v>
      </c>
      <c r="H1212" s="56">
        <v>0</v>
      </c>
      <c r="I1212" s="5">
        <v>25</v>
      </c>
      <c r="J1212" s="5">
        <f t="shared" si="334"/>
        <v>430.5</v>
      </c>
      <c r="K1212" s="53">
        <f t="shared" si="335"/>
        <v>1065</v>
      </c>
      <c r="L1212" s="53">
        <f t="shared" si="333"/>
        <v>172.5</v>
      </c>
      <c r="M1212" s="5">
        <f t="shared" si="336"/>
        <v>456</v>
      </c>
      <c r="N1212" s="53">
        <f t="shared" si="337"/>
        <v>1063.5</v>
      </c>
      <c r="O1212" s="6">
        <v>1587.38</v>
      </c>
      <c r="P1212" s="5">
        <f t="shared" si="338"/>
        <v>3187.5</v>
      </c>
      <c r="Q1212" s="5">
        <f t="shared" si="339"/>
        <v>2498.88</v>
      </c>
      <c r="R1212" s="5">
        <f t="shared" si="340"/>
        <v>2301</v>
      </c>
      <c r="S1212" s="55">
        <f t="shared" si="341"/>
        <v>12501.119999999999</v>
      </c>
      <c r="T1212" s="1">
        <v>111</v>
      </c>
      <c r="U1212" s="111"/>
      <c r="V1212" s="111"/>
      <c r="W1212" s="111"/>
      <c r="X1212" s="111"/>
      <c r="Y1212" s="111"/>
      <c r="Z1212" s="111"/>
      <c r="AA1212" s="111"/>
      <c r="AB1212" s="111"/>
      <c r="AC1212" s="111"/>
      <c r="AD1212" s="111"/>
      <c r="AE1212" s="111"/>
      <c r="AF1212" s="111"/>
      <c r="AG1212" s="111"/>
      <c r="AH1212" s="111"/>
      <c r="AI1212" s="111"/>
      <c r="AJ1212" s="111"/>
      <c r="AK1212" s="111"/>
      <c r="AL1212" s="111"/>
      <c r="AM1212" s="111"/>
      <c r="AN1212" s="111"/>
      <c r="AO1212" s="111"/>
      <c r="AP1212" s="111"/>
      <c r="AQ1212" s="111"/>
      <c r="AR1212" s="111"/>
      <c r="AS1212" s="111"/>
      <c r="AT1212" s="111"/>
      <c r="AU1212" s="111"/>
      <c r="AV1212" s="111"/>
      <c r="AW1212" s="111"/>
      <c r="AX1212" s="111"/>
      <c r="AY1212" s="111"/>
      <c r="AZ1212" s="111"/>
      <c r="BA1212" s="111"/>
      <c r="BB1212" s="111"/>
      <c r="BC1212" s="111"/>
      <c r="BD1212" s="111"/>
      <c r="BE1212" s="111"/>
      <c r="BF1212" s="111"/>
      <c r="BG1212" s="111"/>
      <c r="BH1212" s="111"/>
      <c r="BI1212" s="111"/>
      <c r="BJ1212" s="111"/>
      <c r="BK1212" s="111"/>
      <c r="BL1212" s="111"/>
      <c r="BM1212" s="111"/>
      <c r="BN1212" s="111"/>
      <c r="BO1212" s="111"/>
      <c r="BP1212" s="111"/>
      <c r="BQ1212" s="111"/>
      <c r="BR1212" s="111"/>
      <c r="BS1212" s="111"/>
      <c r="BT1212" s="111"/>
      <c r="BU1212" s="111"/>
      <c r="BV1212" s="111"/>
      <c r="BW1212" s="111"/>
      <c r="BX1212" s="111"/>
      <c r="BY1212" s="111"/>
      <c r="BZ1212" s="111"/>
      <c r="CA1212" s="111"/>
      <c r="CB1212" s="111"/>
      <c r="CC1212" s="111"/>
      <c r="CD1212" s="111"/>
      <c r="CE1212" s="111"/>
      <c r="CF1212" s="111"/>
      <c r="CG1212" s="111"/>
      <c r="CH1212" s="111"/>
      <c r="CI1212" s="111"/>
      <c r="CJ1212" s="111"/>
      <c r="CK1212" s="111"/>
      <c r="CL1212" s="111"/>
      <c r="CM1212" s="111"/>
      <c r="CN1212" s="111"/>
      <c r="CO1212" s="111"/>
      <c r="CP1212" s="111"/>
      <c r="CQ1212" s="111"/>
      <c r="CR1212" s="111"/>
      <c r="CS1212" s="111"/>
      <c r="CT1212" s="111"/>
      <c r="CU1212" s="111"/>
      <c r="CV1212" s="111"/>
      <c r="CW1212" s="111"/>
      <c r="CX1212" s="111"/>
      <c r="CY1212" s="111"/>
      <c r="CZ1212" s="111"/>
      <c r="DA1212" s="111"/>
      <c r="DB1212" s="111"/>
      <c r="DC1212" s="111"/>
      <c r="DD1212" s="111"/>
      <c r="DE1212" s="111"/>
      <c r="DF1212" s="111"/>
      <c r="DG1212" s="111"/>
      <c r="DH1212" s="111"/>
      <c r="DI1212" s="111"/>
      <c r="DJ1212" s="111"/>
      <c r="DK1212" s="111"/>
      <c r="DL1212" s="111"/>
      <c r="DM1212" s="111"/>
      <c r="DN1212" s="111"/>
      <c r="DO1212" s="111"/>
      <c r="DP1212" s="111"/>
      <c r="DQ1212" s="111"/>
      <c r="DR1212" s="111"/>
      <c r="DS1212" s="111"/>
      <c r="DT1212" s="111"/>
      <c r="DU1212" s="111"/>
      <c r="DV1212" s="111"/>
      <c r="DW1212" s="111"/>
      <c r="DX1212" s="111"/>
      <c r="DY1212" s="111"/>
      <c r="DZ1212" s="111"/>
      <c r="EA1212" s="111"/>
      <c r="EB1212" s="111"/>
      <c r="EC1212" s="111"/>
      <c r="ED1212" s="111"/>
      <c r="EE1212" s="111"/>
      <c r="EF1212" s="111"/>
      <c r="EG1212" s="111"/>
      <c r="EH1212" s="111"/>
      <c r="EI1212" s="111"/>
      <c r="EJ1212" s="111"/>
      <c r="EK1212" s="111"/>
      <c r="EL1212" s="111"/>
      <c r="EM1212" s="111"/>
      <c r="EN1212" s="111"/>
      <c r="EO1212" s="111"/>
      <c r="EP1212" s="111"/>
      <c r="EQ1212" s="111"/>
      <c r="ER1212" s="111"/>
      <c r="ES1212" s="111"/>
      <c r="ET1212" s="111"/>
      <c r="EU1212" s="111"/>
      <c r="EV1212" s="111"/>
      <c r="EW1212" s="111"/>
      <c r="EX1212" s="111"/>
      <c r="EY1212" s="111"/>
      <c r="EZ1212" s="111"/>
      <c r="FA1212" s="111"/>
      <c r="FB1212" s="111"/>
      <c r="FC1212" s="111"/>
      <c r="FD1212" s="111"/>
      <c r="FE1212" s="111"/>
      <c r="FF1212" s="111"/>
      <c r="FG1212" s="111"/>
      <c r="FH1212" s="111"/>
      <c r="FI1212" s="111"/>
      <c r="FJ1212" s="111"/>
      <c r="FK1212" s="111"/>
      <c r="FL1212" s="111"/>
    </row>
    <row r="1213" spans="1:168" s="112" customFormat="1" ht="15.6" customHeight="1" x14ac:dyDescent="0.4">
      <c r="A1213" s="173">
        <v>196</v>
      </c>
      <c r="B1213" s="2" t="s">
        <v>1314</v>
      </c>
      <c r="C1213" s="1" t="s">
        <v>34</v>
      </c>
      <c r="D1213" s="1" t="s">
        <v>1079</v>
      </c>
      <c r="E1213" s="1" t="s">
        <v>1118</v>
      </c>
      <c r="F1213" s="1" t="s">
        <v>32</v>
      </c>
      <c r="G1213" s="3">
        <v>15000</v>
      </c>
      <c r="H1213" s="56">
        <v>0</v>
      </c>
      <c r="I1213" s="5">
        <v>25</v>
      </c>
      <c r="J1213" s="5">
        <f t="shared" si="334"/>
        <v>430.5</v>
      </c>
      <c r="K1213" s="53">
        <f t="shared" si="335"/>
        <v>1065</v>
      </c>
      <c r="L1213" s="53">
        <f t="shared" si="333"/>
        <v>172.5</v>
      </c>
      <c r="M1213" s="5">
        <f t="shared" si="336"/>
        <v>456</v>
      </c>
      <c r="N1213" s="53">
        <f t="shared" si="337"/>
        <v>1063.5</v>
      </c>
      <c r="O1213" s="6">
        <v>0</v>
      </c>
      <c r="P1213" s="5">
        <f t="shared" si="338"/>
        <v>3187.5</v>
      </c>
      <c r="Q1213" s="5">
        <f t="shared" si="339"/>
        <v>911.5</v>
      </c>
      <c r="R1213" s="5">
        <f t="shared" si="340"/>
        <v>2301</v>
      </c>
      <c r="S1213" s="55">
        <f t="shared" si="341"/>
        <v>14088.5</v>
      </c>
      <c r="T1213" s="1">
        <v>111</v>
      </c>
      <c r="U1213" s="111"/>
      <c r="V1213" s="111"/>
      <c r="W1213" s="111"/>
      <c r="X1213" s="111"/>
      <c r="Y1213" s="111"/>
      <c r="Z1213" s="111"/>
      <c r="AA1213" s="111"/>
      <c r="AB1213" s="111"/>
      <c r="AC1213" s="111"/>
      <c r="AD1213" s="111"/>
      <c r="AE1213" s="111"/>
      <c r="AF1213" s="111"/>
      <c r="AG1213" s="111"/>
      <c r="AH1213" s="111"/>
      <c r="AI1213" s="111"/>
      <c r="AJ1213" s="111"/>
      <c r="AK1213" s="111"/>
      <c r="AL1213" s="111"/>
      <c r="AM1213" s="111"/>
      <c r="AN1213" s="111"/>
      <c r="AO1213" s="111"/>
      <c r="AP1213" s="111"/>
      <c r="AQ1213" s="111"/>
      <c r="AR1213" s="111"/>
      <c r="AS1213" s="111"/>
      <c r="AT1213" s="111"/>
      <c r="AU1213" s="111"/>
      <c r="AV1213" s="111"/>
      <c r="AW1213" s="111"/>
      <c r="AX1213" s="111"/>
      <c r="AY1213" s="111"/>
      <c r="AZ1213" s="111"/>
      <c r="BA1213" s="111"/>
      <c r="BB1213" s="111"/>
      <c r="BC1213" s="111"/>
      <c r="BD1213" s="111"/>
      <c r="BE1213" s="111"/>
      <c r="BF1213" s="111"/>
      <c r="BG1213" s="111"/>
      <c r="BH1213" s="111"/>
      <c r="BI1213" s="111"/>
      <c r="BJ1213" s="111"/>
      <c r="BK1213" s="111"/>
      <c r="BL1213" s="111"/>
      <c r="BM1213" s="111"/>
      <c r="BN1213" s="111"/>
      <c r="BO1213" s="111"/>
      <c r="BP1213" s="111"/>
      <c r="BQ1213" s="111"/>
      <c r="BR1213" s="111"/>
      <c r="BS1213" s="111"/>
      <c r="BT1213" s="111"/>
      <c r="BU1213" s="111"/>
      <c r="BV1213" s="111"/>
      <c r="BW1213" s="111"/>
      <c r="BX1213" s="111"/>
      <c r="BY1213" s="111"/>
      <c r="BZ1213" s="111"/>
      <c r="CA1213" s="111"/>
      <c r="CB1213" s="111"/>
      <c r="CC1213" s="111"/>
      <c r="CD1213" s="111"/>
      <c r="CE1213" s="111"/>
      <c r="CF1213" s="111"/>
      <c r="CG1213" s="111"/>
      <c r="CH1213" s="111"/>
      <c r="CI1213" s="111"/>
      <c r="CJ1213" s="111"/>
      <c r="CK1213" s="111"/>
      <c r="CL1213" s="111"/>
      <c r="CM1213" s="111"/>
      <c r="CN1213" s="111"/>
      <c r="CO1213" s="111"/>
      <c r="CP1213" s="111"/>
      <c r="CQ1213" s="111"/>
      <c r="CR1213" s="111"/>
      <c r="CS1213" s="111"/>
      <c r="CT1213" s="111"/>
      <c r="CU1213" s="111"/>
      <c r="CV1213" s="111"/>
      <c r="CW1213" s="111"/>
      <c r="CX1213" s="111"/>
      <c r="CY1213" s="111"/>
      <c r="CZ1213" s="111"/>
      <c r="DA1213" s="111"/>
      <c r="DB1213" s="111"/>
      <c r="DC1213" s="111"/>
      <c r="DD1213" s="111"/>
      <c r="DE1213" s="111"/>
      <c r="DF1213" s="111"/>
      <c r="DG1213" s="111"/>
      <c r="DH1213" s="111"/>
      <c r="DI1213" s="111"/>
      <c r="DJ1213" s="111"/>
      <c r="DK1213" s="111"/>
      <c r="DL1213" s="111"/>
      <c r="DM1213" s="111"/>
      <c r="DN1213" s="111"/>
      <c r="DO1213" s="111"/>
      <c r="DP1213" s="111"/>
      <c r="DQ1213" s="111"/>
      <c r="DR1213" s="111"/>
      <c r="DS1213" s="111"/>
      <c r="DT1213" s="111"/>
      <c r="DU1213" s="111"/>
      <c r="DV1213" s="111"/>
      <c r="DW1213" s="111"/>
      <c r="DX1213" s="111"/>
      <c r="DY1213" s="111"/>
      <c r="DZ1213" s="111"/>
      <c r="EA1213" s="111"/>
      <c r="EB1213" s="111"/>
      <c r="EC1213" s="111"/>
      <c r="ED1213" s="111"/>
      <c r="EE1213" s="111"/>
      <c r="EF1213" s="111"/>
      <c r="EG1213" s="111"/>
      <c r="EH1213" s="111"/>
      <c r="EI1213" s="111"/>
      <c r="EJ1213" s="111"/>
      <c r="EK1213" s="111"/>
      <c r="EL1213" s="111"/>
      <c r="EM1213" s="111"/>
      <c r="EN1213" s="111"/>
      <c r="EO1213" s="111"/>
      <c r="EP1213" s="111"/>
      <c r="EQ1213" s="111"/>
      <c r="ER1213" s="111"/>
      <c r="ES1213" s="111"/>
      <c r="ET1213" s="111"/>
      <c r="EU1213" s="111"/>
      <c r="EV1213" s="111"/>
      <c r="EW1213" s="111"/>
      <c r="EX1213" s="111"/>
      <c r="EY1213" s="111"/>
      <c r="EZ1213" s="111"/>
      <c r="FA1213" s="111"/>
      <c r="FB1213" s="111"/>
      <c r="FC1213" s="111"/>
      <c r="FD1213" s="111"/>
      <c r="FE1213" s="111"/>
      <c r="FF1213" s="111"/>
      <c r="FG1213" s="111"/>
      <c r="FH1213" s="111"/>
      <c r="FI1213" s="111"/>
      <c r="FJ1213" s="111"/>
      <c r="FK1213" s="111"/>
      <c r="FL1213" s="111"/>
    </row>
    <row r="1214" spans="1:168" s="2" customFormat="1" ht="15.6" customHeight="1" x14ac:dyDescent="0.4">
      <c r="A1214" s="173">
        <v>197</v>
      </c>
      <c r="B1214" s="2" t="s">
        <v>1315</v>
      </c>
      <c r="C1214" s="1" t="s">
        <v>34</v>
      </c>
      <c r="D1214" s="1" t="s">
        <v>1079</v>
      </c>
      <c r="E1214" s="1" t="s">
        <v>1118</v>
      </c>
      <c r="F1214" s="1" t="s">
        <v>32</v>
      </c>
      <c r="G1214" s="3">
        <v>15000</v>
      </c>
      <c r="H1214" s="56">
        <v>0</v>
      </c>
      <c r="I1214" s="5">
        <v>25</v>
      </c>
      <c r="J1214" s="5">
        <f t="shared" si="334"/>
        <v>430.5</v>
      </c>
      <c r="K1214" s="53">
        <f t="shared" si="335"/>
        <v>1065</v>
      </c>
      <c r="L1214" s="53">
        <f t="shared" si="333"/>
        <v>172.5</v>
      </c>
      <c r="M1214" s="5">
        <f t="shared" si="336"/>
        <v>456</v>
      </c>
      <c r="N1214" s="53">
        <f t="shared" si="337"/>
        <v>1063.5</v>
      </c>
      <c r="O1214" s="6">
        <v>0</v>
      </c>
      <c r="P1214" s="5">
        <f t="shared" si="338"/>
        <v>3187.5</v>
      </c>
      <c r="Q1214" s="5">
        <f t="shared" si="339"/>
        <v>911.5</v>
      </c>
      <c r="R1214" s="5">
        <f t="shared" si="340"/>
        <v>2301</v>
      </c>
      <c r="S1214" s="55">
        <f t="shared" si="341"/>
        <v>14088.5</v>
      </c>
      <c r="T1214" s="1">
        <v>111</v>
      </c>
      <c r="U1214" s="1"/>
      <c r="V1214" s="1"/>
      <c r="W1214" s="1"/>
      <c r="X1214" s="1"/>
      <c r="Y1214" s="1"/>
      <c r="Z1214" s="1"/>
      <c r="AA1214" s="1"/>
      <c r="AB1214" s="1"/>
      <c r="AC1214" s="1"/>
      <c r="AD1214" s="1"/>
      <c r="AE1214" s="1"/>
      <c r="AF1214" s="1"/>
      <c r="AG1214" s="1"/>
      <c r="AH1214" s="1"/>
      <c r="AI1214" s="1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  <c r="DG1214" s="1"/>
      <c r="DH1214" s="1"/>
      <c r="DI1214" s="1"/>
      <c r="DJ1214" s="1"/>
      <c r="DK1214" s="1"/>
      <c r="DL1214" s="1"/>
      <c r="DM1214" s="1"/>
      <c r="DN1214" s="1"/>
      <c r="DO1214" s="1"/>
      <c r="DP1214" s="1"/>
      <c r="DQ1214" s="1"/>
      <c r="DR1214" s="1"/>
      <c r="DS1214" s="1"/>
      <c r="DT1214" s="1"/>
      <c r="DU1214" s="1"/>
      <c r="DV1214" s="1"/>
      <c r="DW1214" s="1"/>
      <c r="DX1214" s="1"/>
      <c r="DY1214" s="1"/>
      <c r="DZ1214" s="1"/>
      <c r="EA1214" s="1"/>
      <c r="EB1214" s="1"/>
      <c r="EC1214" s="1"/>
      <c r="ED1214" s="1"/>
      <c r="EE1214" s="1"/>
      <c r="EF1214" s="1"/>
      <c r="EG1214" s="1"/>
      <c r="EH1214" s="1"/>
      <c r="EI1214" s="1"/>
      <c r="EJ1214" s="1"/>
      <c r="EK1214" s="1"/>
      <c r="EL1214" s="1"/>
      <c r="EM1214" s="1"/>
      <c r="EN1214" s="1"/>
      <c r="EO1214" s="1"/>
      <c r="EP1214" s="1"/>
      <c r="EQ1214" s="1"/>
      <c r="ER1214" s="1"/>
      <c r="ES1214" s="1"/>
      <c r="ET1214" s="1"/>
      <c r="EU1214" s="1"/>
      <c r="EV1214" s="1"/>
      <c r="EW1214" s="1"/>
      <c r="EX1214" s="1"/>
      <c r="EY1214" s="1"/>
      <c r="EZ1214" s="1"/>
      <c r="FA1214" s="1"/>
      <c r="FB1214" s="1"/>
      <c r="FC1214" s="1"/>
      <c r="FD1214" s="1"/>
      <c r="FE1214" s="1"/>
      <c r="FF1214" s="1"/>
      <c r="FG1214" s="1"/>
      <c r="FH1214" s="1"/>
      <c r="FI1214" s="1"/>
      <c r="FJ1214" s="1"/>
      <c r="FK1214" s="1"/>
      <c r="FL1214" s="1"/>
    </row>
    <row r="1215" spans="1:168" s="2" customFormat="1" ht="15.6" customHeight="1" x14ac:dyDescent="0.4">
      <c r="A1215" s="173">
        <v>198</v>
      </c>
      <c r="B1215" s="133" t="s">
        <v>1316</v>
      </c>
      <c r="C1215" s="1" t="s">
        <v>34</v>
      </c>
      <c r="D1215" s="1" t="s">
        <v>1079</v>
      </c>
      <c r="E1215" s="1" t="s">
        <v>1118</v>
      </c>
      <c r="F1215" s="1" t="s">
        <v>32</v>
      </c>
      <c r="G1215" s="3">
        <v>15000</v>
      </c>
      <c r="H1215" s="56">
        <v>0</v>
      </c>
      <c r="I1215" s="5">
        <v>25</v>
      </c>
      <c r="J1215" s="5">
        <f t="shared" si="334"/>
        <v>430.5</v>
      </c>
      <c r="K1215" s="53">
        <f t="shared" si="335"/>
        <v>1065</v>
      </c>
      <c r="L1215" s="53">
        <f t="shared" si="333"/>
        <v>172.5</v>
      </c>
      <c r="M1215" s="5">
        <f t="shared" si="336"/>
        <v>456</v>
      </c>
      <c r="N1215" s="53">
        <f t="shared" si="337"/>
        <v>1063.5</v>
      </c>
      <c r="O1215" s="6">
        <v>0</v>
      </c>
      <c r="P1215" s="5">
        <f t="shared" si="338"/>
        <v>3187.5</v>
      </c>
      <c r="Q1215" s="5">
        <f t="shared" si="339"/>
        <v>911.5</v>
      </c>
      <c r="R1215" s="5">
        <f t="shared" si="340"/>
        <v>2301</v>
      </c>
      <c r="S1215" s="55">
        <f t="shared" si="341"/>
        <v>14088.5</v>
      </c>
      <c r="T1215" s="1">
        <v>111</v>
      </c>
      <c r="U1215" s="1"/>
      <c r="V1215" s="1"/>
      <c r="W1215" s="1"/>
      <c r="X1215" s="1"/>
      <c r="Y1215" s="1"/>
      <c r="Z1215" s="1"/>
      <c r="AA1215" s="1"/>
      <c r="AB1215" s="1"/>
      <c r="AC1215" s="1"/>
      <c r="AD1215" s="1"/>
      <c r="AE1215" s="1"/>
      <c r="AF1215" s="1"/>
      <c r="AG1215" s="1"/>
      <c r="AH1215" s="1"/>
      <c r="AI1215" s="1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1"/>
      <c r="DH1215" s="1"/>
      <c r="DI1215" s="1"/>
      <c r="DJ1215" s="1"/>
      <c r="DK1215" s="1"/>
      <c r="DL1215" s="1"/>
      <c r="DM1215" s="1"/>
      <c r="DN1215" s="1"/>
      <c r="DO1215" s="1"/>
      <c r="DP1215" s="1"/>
      <c r="DQ1215" s="1"/>
      <c r="DR1215" s="1"/>
      <c r="DS1215" s="1"/>
      <c r="DT1215" s="1"/>
      <c r="DU1215" s="1"/>
      <c r="DV1215" s="1"/>
      <c r="DW1215" s="1"/>
      <c r="DX1215" s="1"/>
      <c r="DY1215" s="1"/>
      <c r="DZ1215" s="1"/>
      <c r="EA1215" s="1"/>
      <c r="EB1215" s="1"/>
      <c r="EC1215" s="1"/>
      <c r="ED1215" s="1"/>
      <c r="EE1215" s="1"/>
      <c r="EF1215" s="1"/>
      <c r="EG1215" s="1"/>
      <c r="EH1215" s="1"/>
      <c r="EI1215" s="1"/>
      <c r="EJ1215" s="1"/>
      <c r="EK1215" s="1"/>
      <c r="EL1215" s="1"/>
      <c r="EM1215" s="1"/>
      <c r="EN1215" s="1"/>
      <c r="EO1215" s="1"/>
      <c r="EP1215" s="1"/>
      <c r="EQ1215" s="1"/>
      <c r="ER1215" s="1"/>
      <c r="ES1215" s="1"/>
      <c r="ET1215" s="1"/>
      <c r="EU1215" s="1"/>
      <c r="EV1215" s="1"/>
      <c r="EW1215" s="1"/>
      <c r="EX1215" s="1"/>
      <c r="EY1215" s="1"/>
      <c r="EZ1215" s="1"/>
      <c r="FA1215" s="1"/>
      <c r="FB1215" s="1"/>
      <c r="FC1215" s="1"/>
      <c r="FD1215" s="1"/>
      <c r="FE1215" s="1"/>
      <c r="FF1215" s="1"/>
      <c r="FG1215" s="1"/>
      <c r="FH1215" s="1"/>
      <c r="FI1215" s="1"/>
      <c r="FJ1215" s="1"/>
      <c r="FK1215" s="1"/>
      <c r="FL1215" s="1"/>
    </row>
    <row r="1216" spans="1:168" s="2" customFormat="1" ht="15.6" customHeight="1" x14ac:dyDescent="0.4">
      <c r="A1216" s="173">
        <v>199</v>
      </c>
      <c r="B1216" s="2" t="s">
        <v>1317</v>
      </c>
      <c r="C1216" s="1" t="s">
        <v>34</v>
      </c>
      <c r="D1216" s="1" t="s">
        <v>1079</v>
      </c>
      <c r="E1216" s="1" t="s">
        <v>1118</v>
      </c>
      <c r="F1216" s="1" t="s">
        <v>32</v>
      </c>
      <c r="G1216" s="3">
        <v>15000</v>
      </c>
      <c r="H1216" s="56">
        <v>0</v>
      </c>
      <c r="I1216" s="5">
        <v>25</v>
      </c>
      <c r="J1216" s="5">
        <f t="shared" si="334"/>
        <v>430.5</v>
      </c>
      <c r="K1216" s="53">
        <f t="shared" si="335"/>
        <v>1065</v>
      </c>
      <c r="L1216" s="53">
        <f t="shared" si="333"/>
        <v>172.5</v>
      </c>
      <c r="M1216" s="5">
        <f t="shared" si="336"/>
        <v>456</v>
      </c>
      <c r="N1216" s="53">
        <f t="shared" si="337"/>
        <v>1063.5</v>
      </c>
      <c r="O1216" s="6">
        <v>0</v>
      </c>
      <c r="P1216" s="5">
        <f t="shared" si="338"/>
        <v>3187.5</v>
      </c>
      <c r="Q1216" s="5">
        <f t="shared" si="339"/>
        <v>911.5</v>
      </c>
      <c r="R1216" s="5">
        <f t="shared" si="340"/>
        <v>2301</v>
      </c>
      <c r="S1216" s="55">
        <f t="shared" si="341"/>
        <v>14088.5</v>
      </c>
      <c r="T1216" s="1">
        <v>111</v>
      </c>
      <c r="U1216" s="1"/>
      <c r="V1216" s="1"/>
      <c r="W1216" s="1"/>
      <c r="X1216" s="1"/>
      <c r="Y1216" s="1"/>
      <c r="Z1216" s="1"/>
      <c r="AA1216" s="1"/>
      <c r="AB1216" s="1"/>
      <c r="AC1216" s="1"/>
      <c r="AD1216" s="1"/>
      <c r="AE1216" s="1"/>
      <c r="AF1216" s="1"/>
      <c r="AG1216" s="1"/>
      <c r="AH1216" s="1"/>
      <c r="AI1216" s="1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1"/>
      <c r="DH1216" s="1"/>
      <c r="DI1216" s="1"/>
      <c r="DJ1216" s="1"/>
      <c r="DK1216" s="1"/>
      <c r="DL1216" s="1"/>
      <c r="DM1216" s="1"/>
      <c r="DN1216" s="1"/>
      <c r="DO1216" s="1"/>
      <c r="DP1216" s="1"/>
      <c r="DQ1216" s="1"/>
      <c r="DR1216" s="1"/>
      <c r="DS1216" s="1"/>
      <c r="DT1216" s="1"/>
      <c r="DU1216" s="1"/>
      <c r="DV1216" s="1"/>
      <c r="DW1216" s="1"/>
      <c r="DX1216" s="1"/>
      <c r="DY1216" s="1"/>
      <c r="DZ1216" s="1"/>
      <c r="EA1216" s="1"/>
      <c r="EB1216" s="1"/>
      <c r="EC1216" s="1"/>
      <c r="ED1216" s="1"/>
      <c r="EE1216" s="1"/>
      <c r="EF1216" s="1"/>
      <c r="EG1216" s="1"/>
      <c r="EH1216" s="1"/>
      <c r="EI1216" s="1"/>
      <c r="EJ1216" s="1"/>
      <c r="EK1216" s="1"/>
      <c r="EL1216" s="1"/>
      <c r="EM1216" s="1"/>
      <c r="EN1216" s="1"/>
      <c r="EO1216" s="1"/>
      <c r="EP1216" s="1"/>
      <c r="EQ1216" s="1"/>
      <c r="ER1216" s="1"/>
      <c r="ES1216" s="1"/>
      <c r="ET1216" s="1"/>
      <c r="EU1216" s="1"/>
      <c r="EV1216" s="1"/>
      <c r="EW1216" s="1"/>
      <c r="EX1216" s="1"/>
      <c r="EY1216" s="1"/>
      <c r="EZ1216" s="1"/>
      <c r="FA1216" s="1"/>
      <c r="FB1216" s="1"/>
      <c r="FC1216" s="1"/>
      <c r="FD1216" s="1"/>
      <c r="FE1216" s="1"/>
      <c r="FF1216" s="1"/>
      <c r="FG1216" s="1"/>
      <c r="FH1216" s="1"/>
      <c r="FI1216" s="1"/>
      <c r="FJ1216" s="1"/>
      <c r="FK1216" s="1"/>
      <c r="FL1216" s="1"/>
    </row>
    <row r="1217" spans="1:168" s="2" customFormat="1" ht="15.6" customHeight="1" x14ac:dyDescent="0.4">
      <c r="A1217" s="173">
        <v>200</v>
      </c>
      <c r="B1217" s="108" t="s">
        <v>1318</v>
      </c>
      <c r="C1217" s="1" t="s">
        <v>34</v>
      </c>
      <c r="D1217" s="1" t="s">
        <v>1079</v>
      </c>
      <c r="E1217" s="1" t="s">
        <v>1118</v>
      </c>
      <c r="F1217" s="1" t="s">
        <v>32</v>
      </c>
      <c r="G1217" s="3">
        <v>15000</v>
      </c>
      <c r="H1217" s="56">
        <v>0</v>
      </c>
      <c r="I1217" s="5">
        <v>25</v>
      </c>
      <c r="J1217" s="5">
        <f t="shared" si="334"/>
        <v>430.5</v>
      </c>
      <c r="K1217" s="53">
        <f t="shared" si="335"/>
        <v>1065</v>
      </c>
      <c r="L1217" s="53">
        <f t="shared" si="333"/>
        <v>172.5</v>
      </c>
      <c r="M1217" s="5">
        <f t="shared" si="336"/>
        <v>456</v>
      </c>
      <c r="N1217" s="53">
        <f t="shared" si="337"/>
        <v>1063.5</v>
      </c>
      <c r="O1217" s="6">
        <v>0</v>
      </c>
      <c r="P1217" s="5">
        <f t="shared" si="338"/>
        <v>3187.5</v>
      </c>
      <c r="Q1217" s="5">
        <f t="shared" si="339"/>
        <v>911.5</v>
      </c>
      <c r="R1217" s="5">
        <f t="shared" si="340"/>
        <v>2301</v>
      </c>
      <c r="S1217" s="55">
        <f t="shared" si="341"/>
        <v>14088.5</v>
      </c>
      <c r="T1217" s="1">
        <v>111</v>
      </c>
      <c r="U1217" s="1"/>
      <c r="V1217" s="1"/>
      <c r="W1217" s="1"/>
      <c r="X1217" s="1"/>
      <c r="Y1217" s="1"/>
      <c r="Z1217" s="1"/>
      <c r="AA1217" s="1"/>
      <c r="AB1217" s="1"/>
      <c r="AC1217" s="1"/>
      <c r="AD1217" s="1"/>
      <c r="AE1217" s="1"/>
      <c r="AF1217" s="1"/>
      <c r="AG1217" s="1"/>
      <c r="AH1217" s="1"/>
      <c r="AI1217" s="1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1"/>
      <c r="DH1217" s="1"/>
      <c r="DI1217" s="1"/>
      <c r="DJ1217" s="1"/>
      <c r="DK1217" s="1"/>
      <c r="DL1217" s="1"/>
      <c r="DM1217" s="1"/>
      <c r="DN1217" s="1"/>
      <c r="DO1217" s="1"/>
      <c r="DP1217" s="1"/>
      <c r="DQ1217" s="1"/>
      <c r="DR1217" s="1"/>
      <c r="DS1217" s="1"/>
      <c r="DT1217" s="1"/>
      <c r="DU1217" s="1"/>
      <c r="DV1217" s="1"/>
      <c r="DW1217" s="1"/>
      <c r="DX1217" s="1"/>
      <c r="DY1217" s="1"/>
      <c r="DZ1217" s="1"/>
      <c r="EA1217" s="1"/>
      <c r="EB1217" s="1"/>
      <c r="EC1217" s="1"/>
      <c r="ED1217" s="1"/>
      <c r="EE1217" s="1"/>
      <c r="EF1217" s="1"/>
      <c r="EG1217" s="1"/>
      <c r="EH1217" s="1"/>
      <c r="EI1217" s="1"/>
      <c r="EJ1217" s="1"/>
      <c r="EK1217" s="1"/>
      <c r="EL1217" s="1"/>
      <c r="EM1217" s="1"/>
      <c r="EN1217" s="1"/>
      <c r="EO1217" s="1"/>
      <c r="EP1217" s="1"/>
      <c r="EQ1217" s="1"/>
      <c r="ER1217" s="1"/>
      <c r="ES1217" s="1"/>
      <c r="ET1217" s="1"/>
      <c r="EU1217" s="1"/>
      <c r="EV1217" s="1"/>
      <c r="EW1217" s="1"/>
      <c r="EX1217" s="1"/>
      <c r="EY1217" s="1"/>
      <c r="EZ1217" s="1"/>
      <c r="FA1217" s="1"/>
      <c r="FB1217" s="1"/>
      <c r="FC1217" s="1"/>
      <c r="FD1217" s="1"/>
      <c r="FE1217" s="1"/>
      <c r="FF1217" s="1"/>
      <c r="FG1217" s="1"/>
      <c r="FH1217" s="1"/>
      <c r="FI1217" s="1"/>
      <c r="FJ1217" s="1"/>
      <c r="FK1217" s="1"/>
      <c r="FL1217" s="1"/>
    </row>
    <row r="1218" spans="1:168" s="2" customFormat="1" ht="15.6" customHeight="1" x14ac:dyDescent="0.4">
      <c r="A1218" s="173">
        <v>201</v>
      </c>
      <c r="B1218" s="2" t="s">
        <v>1319</v>
      </c>
      <c r="C1218" s="1" t="s">
        <v>34</v>
      </c>
      <c r="D1218" s="1" t="s">
        <v>1079</v>
      </c>
      <c r="E1218" s="1" t="s">
        <v>1118</v>
      </c>
      <c r="F1218" s="1" t="s">
        <v>32</v>
      </c>
      <c r="G1218" s="3">
        <v>15000</v>
      </c>
      <c r="H1218" s="56">
        <v>0</v>
      </c>
      <c r="I1218" s="5">
        <v>25</v>
      </c>
      <c r="J1218" s="5">
        <f t="shared" si="334"/>
        <v>430.5</v>
      </c>
      <c r="K1218" s="53">
        <f t="shared" si="335"/>
        <v>1065</v>
      </c>
      <c r="L1218" s="53">
        <f t="shared" si="333"/>
        <v>172.5</v>
      </c>
      <c r="M1218" s="5">
        <f t="shared" si="336"/>
        <v>456</v>
      </c>
      <c r="N1218" s="53">
        <f t="shared" si="337"/>
        <v>1063.5</v>
      </c>
      <c r="O1218" s="6">
        <v>0</v>
      </c>
      <c r="P1218" s="5">
        <f t="shared" si="338"/>
        <v>3187.5</v>
      </c>
      <c r="Q1218" s="5">
        <f t="shared" si="339"/>
        <v>911.5</v>
      </c>
      <c r="R1218" s="5">
        <f t="shared" si="340"/>
        <v>2301</v>
      </c>
      <c r="S1218" s="55">
        <f t="shared" si="341"/>
        <v>14088.5</v>
      </c>
      <c r="T1218" s="1">
        <v>111</v>
      </c>
      <c r="U1218" s="1"/>
      <c r="V1218" s="1"/>
      <c r="W1218" s="1"/>
      <c r="X1218" s="1"/>
      <c r="Y1218" s="1"/>
      <c r="Z1218" s="1"/>
      <c r="AA1218" s="1"/>
      <c r="AB1218" s="1"/>
      <c r="AC1218" s="1"/>
      <c r="AD1218" s="1"/>
      <c r="AE1218" s="1"/>
      <c r="AF1218" s="1"/>
      <c r="AG1218" s="1"/>
      <c r="AH1218" s="1"/>
      <c r="AI1218" s="1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1"/>
      <c r="DH1218" s="1"/>
      <c r="DI1218" s="1"/>
      <c r="DJ1218" s="1"/>
      <c r="DK1218" s="1"/>
      <c r="DL1218" s="1"/>
      <c r="DM1218" s="1"/>
      <c r="DN1218" s="1"/>
      <c r="DO1218" s="1"/>
      <c r="DP1218" s="1"/>
      <c r="DQ1218" s="1"/>
      <c r="DR1218" s="1"/>
      <c r="DS1218" s="1"/>
      <c r="DT1218" s="1"/>
      <c r="DU1218" s="1"/>
      <c r="DV1218" s="1"/>
      <c r="DW1218" s="1"/>
      <c r="DX1218" s="1"/>
      <c r="DY1218" s="1"/>
      <c r="DZ1218" s="1"/>
      <c r="EA1218" s="1"/>
      <c r="EB1218" s="1"/>
      <c r="EC1218" s="1"/>
      <c r="ED1218" s="1"/>
      <c r="EE1218" s="1"/>
      <c r="EF1218" s="1"/>
      <c r="EG1218" s="1"/>
      <c r="EH1218" s="1"/>
      <c r="EI1218" s="1"/>
      <c r="EJ1218" s="1"/>
      <c r="EK1218" s="1"/>
      <c r="EL1218" s="1"/>
      <c r="EM1218" s="1"/>
      <c r="EN1218" s="1"/>
      <c r="EO1218" s="1"/>
      <c r="EP1218" s="1"/>
      <c r="EQ1218" s="1"/>
      <c r="ER1218" s="1"/>
      <c r="ES1218" s="1"/>
      <c r="ET1218" s="1"/>
      <c r="EU1218" s="1"/>
      <c r="EV1218" s="1"/>
      <c r="EW1218" s="1"/>
      <c r="EX1218" s="1"/>
      <c r="EY1218" s="1"/>
      <c r="EZ1218" s="1"/>
      <c r="FA1218" s="1"/>
      <c r="FB1218" s="1"/>
      <c r="FC1218" s="1"/>
      <c r="FD1218" s="1"/>
      <c r="FE1218" s="1"/>
      <c r="FF1218" s="1"/>
      <c r="FG1218" s="1"/>
      <c r="FH1218" s="1"/>
      <c r="FI1218" s="1"/>
      <c r="FJ1218" s="1"/>
      <c r="FK1218" s="1"/>
      <c r="FL1218" s="1"/>
    </row>
    <row r="1219" spans="1:168" s="2" customFormat="1" ht="15.6" customHeight="1" x14ac:dyDescent="0.4">
      <c r="A1219" s="173">
        <v>202</v>
      </c>
      <c r="B1219" s="2" t="s">
        <v>1320</v>
      </c>
      <c r="C1219" s="1" t="s">
        <v>34</v>
      </c>
      <c r="D1219" s="1" t="s">
        <v>1079</v>
      </c>
      <c r="E1219" s="1" t="s">
        <v>1118</v>
      </c>
      <c r="F1219" s="1" t="s">
        <v>32</v>
      </c>
      <c r="G1219" s="3">
        <v>15000</v>
      </c>
      <c r="H1219" s="56">
        <v>0</v>
      </c>
      <c r="I1219" s="5">
        <v>25</v>
      </c>
      <c r="J1219" s="5">
        <f t="shared" si="334"/>
        <v>430.5</v>
      </c>
      <c r="K1219" s="53">
        <f t="shared" si="335"/>
        <v>1065</v>
      </c>
      <c r="L1219" s="53">
        <f t="shared" si="333"/>
        <v>172.5</v>
      </c>
      <c r="M1219" s="5">
        <f t="shared" si="336"/>
        <v>456</v>
      </c>
      <c r="N1219" s="53">
        <f t="shared" si="337"/>
        <v>1063.5</v>
      </c>
      <c r="O1219" s="6">
        <v>1587.38</v>
      </c>
      <c r="P1219" s="5">
        <f t="shared" si="338"/>
        <v>3187.5</v>
      </c>
      <c r="Q1219" s="5">
        <f t="shared" si="339"/>
        <v>2498.88</v>
      </c>
      <c r="R1219" s="5">
        <f t="shared" si="340"/>
        <v>2301</v>
      </c>
      <c r="S1219" s="55">
        <f t="shared" si="341"/>
        <v>12501.119999999999</v>
      </c>
      <c r="T1219" s="1">
        <v>111</v>
      </c>
      <c r="U1219" s="1"/>
      <c r="V1219" s="1"/>
      <c r="W1219" s="1"/>
      <c r="X1219" s="1"/>
      <c r="Y1219" s="1"/>
      <c r="Z1219" s="1"/>
      <c r="AA1219" s="1"/>
      <c r="AB1219" s="1"/>
      <c r="AC1219" s="1"/>
      <c r="AD1219" s="1"/>
      <c r="AE1219" s="1"/>
      <c r="AF1219" s="1"/>
      <c r="AG1219" s="1"/>
      <c r="AH1219" s="1"/>
      <c r="AI1219" s="1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1"/>
      <c r="DH1219" s="1"/>
      <c r="DI1219" s="1"/>
      <c r="DJ1219" s="1"/>
      <c r="DK1219" s="1"/>
      <c r="DL1219" s="1"/>
      <c r="DM1219" s="1"/>
      <c r="DN1219" s="1"/>
      <c r="DO1219" s="1"/>
      <c r="DP1219" s="1"/>
      <c r="DQ1219" s="1"/>
      <c r="DR1219" s="1"/>
      <c r="DS1219" s="1"/>
      <c r="DT1219" s="1"/>
      <c r="DU1219" s="1"/>
      <c r="DV1219" s="1"/>
      <c r="DW1219" s="1"/>
      <c r="DX1219" s="1"/>
      <c r="DY1219" s="1"/>
      <c r="DZ1219" s="1"/>
      <c r="EA1219" s="1"/>
      <c r="EB1219" s="1"/>
      <c r="EC1219" s="1"/>
      <c r="ED1219" s="1"/>
      <c r="EE1219" s="1"/>
      <c r="EF1219" s="1"/>
      <c r="EG1219" s="1"/>
      <c r="EH1219" s="1"/>
      <c r="EI1219" s="1"/>
      <c r="EJ1219" s="1"/>
      <c r="EK1219" s="1"/>
      <c r="EL1219" s="1"/>
      <c r="EM1219" s="1"/>
      <c r="EN1219" s="1"/>
      <c r="EO1219" s="1"/>
      <c r="EP1219" s="1"/>
      <c r="EQ1219" s="1"/>
      <c r="ER1219" s="1"/>
      <c r="ES1219" s="1"/>
      <c r="ET1219" s="1"/>
      <c r="EU1219" s="1"/>
      <c r="EV1219" s="1"/>
      <c r="EW1219" s="1"/>
      <c r="EX1219" s="1"/>
      <c r="EY1219" s="1"/>
      <c r="EZ1219" s="1"/>
      <c r="FA1219" s="1"/>
      <c r="FB1219" s="1"/>
      <c r="FC1219" s="1"/>
      <c r="FD1219" s="1"/>
      <c r="FE1219" s="1"/>
      <c r="FF1219" s="1"/>
      <c r="FG1219" s="1"/>
      <c r="FH1219" s="1"/>
      <c r="FI1219" s="1"/>
      <c r="FJ1219" s="1"/>
      <c r="FK1219" s="1"/>
      <c r="FL1219" s="1"/>
    </row>
    <row r="1220" spans="1:168" s="2" customFormat="1" ht="15.6" customHeight="1" x14ac:dyDescent="0.4">
      <c r="A1220" s="173">
        <v>203</v>
      </c>
      <c r="B1220" s="2" t="s">
        <v>1321</v>
      </c>
      <c r="C1220" s="1" t="s">
        <v>34</v>
      </c>
      <c r="D1220" s="1" t="s">
        <v>1079</v>
      </c>
      <c r="E1220" s="1" t="s">
        <v>1118</v>
      </c>
      <c r="F1220" s="1" t="s">
        <v>32</v>
      </c>
      <c r="G1220" s="3">
        <v>15000</v>
      </c>
      <c r="H1220" s="56">
        <v>0</v>
      </c>
      <c r="I1220" s="5">
        <v>25</v>
      </c>
      <c r="J1220" s="5">
        <f t="shared" si="334"/>
        <v>430.5</v>
      </c>
      <c r="K1220" s="53">
        <f t="shared" si="335"/>
        <v>1065</v>
      </c>
      <c r="L1220" s="53">
        <f t="shared" ref="L1220:L1283" si="342">+G1220*1.15%</f>
        <v>172.5</v>
      </c>
      <c r="M1220" s="5">
        <f t="shared" si="336"/>
        <v>456</v>
      </c>
      <c r="N1220" s="53">
        <f t="shared" si="337"/>
        <v>1063.5</v>
      </c>
      <c r="O1220" s="6">
        <v>1587.38</v>
      </c>
      <c r="P1220" s="5">
        <f t="shared" si="338"/>
        <v>3187.5</v>
      </c>
      <c r="Q1220" s="5">
        <f t="shared" si="339"/>
        <v>2498.88</v>
      </c>
      <c r="R1220" s="5">
        <f t="shared" si="340"/>
        <v>2301</v>
      </c>
      <c r="S1220" s="55">
        <f t="shared" si="341"/>
        <v>12501.119999999999</v>
      </c>
      <c r="T1220" s="1">
        <v>111</v>
      </c>
      <c r="U1220" s="1"/>
      <c r="V1220" s="1"/>
      <c r="W1220" s="1"/>
      <c r="X1220" s="1"/>
      <c r="Y1220" s="1"/>
      <c r="Z1220" s="1"/>
      <c r="AA1220" s="1"/>
      <c r="AB1220" s="1"/>
      <c r="AC1220" s="1"/>
      <c r="AD1220" s="1"/>
      <c r="AE1220" s="1"/>
      <c r="AF1220" s="1"/>
      <c r="AG1220" s="1"/>
      <c r="AH1220" s="1"/>
      <c r="AI1220" s="1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1"/>
      <c r="DH1220" s="1"/>
      <c r="DI1220" s="1"/>
      <c r="DJ1220" s="1"/>
      <c r="DK1220" s="1"/>
      <c r="DL1220" s="1"/>
      <c r="DM1220" s="1"/>
      <c r="DN1220" s="1"/>
      <c r="DO1220" s="1"/>
      <c r="DP1220" s="1"/>
      <c r="DQ1220" s="1"/>
      <c r="DR1220" s="1"/>
      <c r="DS1220" s="1"/>
      <c r="DT1220" s="1"/>
      <c r="DU1220" s="1"/>
      <c r="DV1220" s="1"/>
      <c r="DW1220" s="1"/>
      <c r="DX1220" s="1"/>
      <c r="DY1220" s="1"/>
      <c r="DZ1220" s="1"/>
      <c r="EA1220" s="1"/>
      <c r="EB1220" s="1"/>
      <c r="EC1220" s="1"/>
      <c r="ED1220" s="1"/>
      <c r="EE1220" s="1"/>
      <c r="EF1220" s="1"/>
      <c r="EG1220" s="1"/>
      <c r="EH1220" s="1"/>
      <c r="EI1220" s="1"/>
      <c r="EJ1220" s="1"/>
      <c r="EK1220" s="1"/>
      <c r="EL1220" s="1"/>
      <c r="EM1220" s="1"/>
      <c r="EN1220" s="1"/>
      <c r="EO1220" s="1"/>
      <c r="EP1220" s="1"/>
      <c r="EQ1220" s="1"/>
      <c r="ER1220" s="1"/>
      <c r="ES1220" s="1"/>
      <c r="ET1220" s="1"/>
      <c r="EU1220" s="1"/>
      <c r="EV1220" s="1"/>
      <c r="EW1220" s="1"/>
      <c r="EX1220" s="1"/>
      <c r="EY1220" s="1"/>
      <c r="EZ1220" s="1"/>
      <c r="FA1220" s="1"/>
      <c r="FB1220" s="1"/>
      <c r="FC1220" s="1"/>
      <c r="FD1220" s="1"/>
      <c r="FE1220" s="1"/>
      <c r="FF1220" s="1"/>
      <c r="FG1220" s="1"/>
      <c r="FH1220" s="1"/>
      <c r="FI1220" s="1"/>
      <c r="FJ1220" s="1"/>
      <c r="FK1220" s="1"/>
      <c r="FL1220" s="1"/>
    </row>
    <row r="1221" spans="1:168" s="2" customFormat="1" ht="15.6" customHeight="1" x14ac:dyDescent="0.4">
      <c r="A1221" s="173">
        <v>204</v>
      </c>
      <c r="B1221" s="133" t="s">
        <v>1322</v>
      </c>
      <c r="C1221" s="1" t="s">
        <v>34</v>
      </c>
      <c r="D1221" s="1" t="s">
        <v>1079</v>
      </c>
      <c r="E1221" s="1" t="s">
        <v>1118</v>
      </c>
      <c r="F1221" s="1" t="s">
        <v>32</v>
      </c>
      <c r="G1221" s="3">
        <v>15000</v>
      </c>
      <c r="H1221" s="56">
        <v>0</v>
      </c>
      <c r="I1221" s="5">
        <v>25</v>
      </c>
      <c r="J1221" s="5">
        <f t="shared" si="334"/>
        <v>430.5</v>
      </c>
      <c r="K1221" s="53">
        <f t="shared" si="335"/>
        <v>1065</v>
      </c>
      <c r="L1221" s="53">
        <f t="shared" si="342"/>
        <v>172.5</v>
      </c>
      <c r="M1221" s="5">
        <f t="shared" si="336"/>
        <v>456</v>
      </c>
      <c r="N1221" s="53">
        <f t="shared" si="337"/>
        <v>1063.5</v>
      </c>
      <c r="O1221" s="6">
        <v>0</v>
      </c>
      <c r="P1221" s="5">
        <f t="shared" si="338"/>
        <v>3187.5</v>
      </c>
      <c r="Q1221" s="5">
        <f t="shared" si="339"/>
        <v>911.5</v>
      </c>
      <c r="R1221" s="5">
        <f t="shared" si="340"/>
        <v>2301</v>
      </c>
      <c r="S1221" s="55">
        <f t="shared" si="341"/>
        <v>14088.5</v>
      </c>
      <c r="T1221" s="1">
        <v>111</v>
      </c>
      <c r="U1221" s="1"/>
      <c r="V1221" s="1"/>
      <c r="W1221" s="1"/>
      <c r="X1221" s="1"/>
      <c r="Y1221" s="1"/>
      <c r="Z1221" s="1"/>
      <c r="AA1221" s="1"/>
      <c r="AB1221" s="1"/>
      <c r="AC1221" s="1"/>
      <c r="AD1221" s="1"/>
      <c r="AE1221" s="1"/>
      <c r="AF1221" s="1"/>
      <c r="AG1221" s="1"/>
      <c r="AH1221" s="1"/>
      <c r="AI1221" s="1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1"/>
      <c r="DH1221" s="1"/>
      <c r="DI1221" s="1"/>
      <c r="DJ1221" s="1"/>
      <c r="DK1221" s="1"/>
      <c r="DL1221" s="1"/>
      <c r="DM1221" s="1"/>
      <c r="DN1221" s="1"/>
      <c r="DO1221" s="1"/>
      <c r="DP1221" s="1"/>
      <c r="DQ1221" s="1"/>
      <c r="DR1221" s="1"/>
      <c r="DS1221" s="1"/>
      <c r="DT1221" s="1"/>
      <c r="DU1221" s="1"/>
      <c r="DV1221" s="1"/>
      <c r="DW1221" s="1"/>
      <c r="DX1221" s="1"/>
      <c r="DY1221" s="1"/>
      <c r="DZ1221" s="1"/>
      <c r="EA1221" s="1"/>
      <c r="EB1221" s="1"/>
      <c r="EC1221" s="1"/>
      <c r="ED1221" s="1"/>
      <c r="EE1221" s="1"/>
      <c r="EF1221" s="1"/>
      <c r="EG1221" s="1"/>
      <c r="EH1221" s="1"/>
      <c r="EI1221" s="1"/>
      <c r="EJ1221" s="1"/>
      <c r="EK1221" s="1"/>
      <c r="EL1221" s="1"/>
      <c r="EM1221" s="1"/>
      <c r="EN1221" s="1"/>
      <c r="EO1221" s="1"/>
      <c r="EP1221" s="1"/>
      <c r="EQ1221" s="1"/>
      <c r="ER1221" s="1"/>
      <c r="ES1221" s="1"/>
      <c r="ET1221" s="1"/>
      <c r="EU1221" s="1"/>
      <c r="EV1221" s="1"/>
      <c r="EW1221" s="1"/>
      <c r="EX1221" s="1"/>
      <c r="EY1221" s="1"/>
      <c r="EZ1221" s="1"/>
      <c r="FA1221" s="1"/>
      <c r="FB1221" s="1"/>
      <c r="FC1221" s="1"/>
      <c r="FD1221" s="1"/>
      <c r="FE1221" s="1"/>
      <c r="FF1221" s="1"/>
      <c r="FG1221" s="1"/>
      <c r="FH1221" s="1"/>
      <c r="FI1221" s="1"/>
      <c r="FJ1221" s="1"/>
      <c r="FK1221" s="1"/>
      <c r="FL1221" s="1"/>
    </row>
    <row r="1222" spans="1:168" s="2" customFormat="1" ht="15.6" customHeight="1" x14ac:dyDescent="0.4">
      <c r="A1222" s="173">
        <v>205</v>
      </c>
      <c r="B1222" s="2" t="s">
        <v>1323</v>
      </c>
      <c r="C1222" s="1" t="s">
        <v>34</v>
      </c>
      <c r="D1222" s="1" t="s">
        <v>1079</v>
      </c>
      <c r="E1222" s="1" t="s">
        <v>1118</v>
      </c>
      <c r="F1222" s="1" t="s">
        <v>32</v>
      </c>
      <c r="G1222" s="3">
        <v>15000</v>
      </c>
      <c r="H1222" s="56">
        <v>0</v>
      </c>
      <c r="I1222" s="5">
        <v>25</v>
      </c>
      <c r="J1222" s="5">
        <f t="shared" si="334"/>
        <v>430.5</v>
      </c>
      <c r="K1222" s="53">
        <f t="shared" si="335"/>
        <v>1065</v>
      </c>
      <c r="L1222" s="53">
        <f t="shared" si="342"/>
        <v>172.5</v>
      </c>
      <c r="M1222" s="5">
        <f t="shared" si="336"/>
        <v>456</v>
      </c>
      <c r="N1222" s="53">
        <f t="shared" si="337"/>
        <v>1063.5</v>
      </c>
      <c r="O1222" s="6">
        <v>0</v>
      </c>
      <c r="P1222" s="5">
        <f t="shared" si="338"/>
        <v>3187.5</v>
      </c>
      <c r="Q1222" s="5">
        <f t="shared" si="339"/>
        <v>911.5</v>
      </c>
      <c r="R1222" s="5">
        <f t="shared" si="340"/>
        <v>2301</v>
      </c>
      <c r="S1222" s="55">
        <f t="shared" si="341"/>
        <v>14088.5</v>
      </c>
      <c r="T1222" s="1">
        <v>111</v>
      </c>
      <c r="U1222" s="1"/>
      <c r="V1222" s="1"/>
      <c r="W1222" s="1"/>
      <c r="X1222" s="1"/>
      <c r="Y1222" s="1"/>
      <c r="Z1222" s="1"/>
      <c r="AA1222" s="1"/>
      <c r="AB1222" s="1"/>
      <c r="AC1222" s="1"/>
      <c r="AD1222" s="1"/>
      <c r="AE1222" s="1"/>
      <c r="AF1222" s="1"/>
      <c r="AG1222" s="1"/>
      <c r="AH1222" s="1"/>
      <c r="AI1222" s="1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1"/>
      <c r="DH1222" s="1"/>
      <c r="DI1222" s="1"/>
      <c r="DJ1222" s="1"/>
      <c r="DK1222" s="1"/>
      <c r="DL1222" s="1"/>
      <c r="DM1222" s="1"/>
      <c r="DN1222" s="1"/>
      <c r="DO1222" s="1"/>
      <c r="DP1222" s="1"/>
      <c r="DQ1222" s="1"/>
      <c r="DR1222" s="1"/>
      <c r="DS1222" s="1"/>
      <c r="DT1222" s="1"/>
      <c r="DU1222" s="1"/>
      <c r="DV1222" s="1"/>
      <c r="DW1222" s="1"/>
      <c r="DX1222" s="1"/>
      <c r="DY1222" s="1"/>
      <c r="DZ1222" s="1"/>
      <c r="EA1222" s="1"/>
      <c r="EB1222" s="1"/>
      <c r="EC1222" s="1"/>
      <c r="ED1222" s="1"/>
      <c r="EE1222" s="1"/>
      <c r="EF1222" s="1"/>
      <c r="EG1222" s="1"/>
      <c r="EH1222" s="1"/>
      <c r="EI1222" s="1"/>
      <c r="EJ1222" s="1"/>
      <c r="EK1222" s="1"/>
      <c r="EL1222" s="1"/>
      <c r="EM1222" s="1"/>
      <c r="EN1222" s="1"/>
      <c r="EO1222" s="1"/>
      <c r="EP1222" s="1"/>
      <c r="EQ1222" s="1"/>
      <c r="ER1222" s="1"/>
      <c r="ES1222" s="1"/>
      <c r="ET1222" s="1"/>
      <c r="EU1222" s="1"/>
      <c r="EV1222" s="1"/>
      <c r="EW1222" s="1"/>
      <c r="EX1222" s="1"/>
      <c r="EY1222" s="1"/>
      <c r="EZ1222" s="1"/>
      <c r="FA1222" s="1"/>
      <c r="FB1222" s="1"/>
      <c r="FC1222" s="1"/>
      <c r="FD1222" s="1"/>
      <c r="FE1222" s="1"/>
      <c r="FF1222" s="1"/>
      <c r="FG1222" s="1"/>
      <c r="FH1222" s="1"/>
      <c r="FI1222" s="1"/>
      <c r="FJ1222" s="1"/>
      <c r="FK1222" s="1"/>
      <c r="FL1222" s="1"/>
    </row>
    <row r="1223" spans="1:168" s="2" customFormat="1" ht="15.6" customHeight="1" x14ac:dyDescent="0.4">
      <c r="A1223" s="173">
        <v>206</v>
      </c>
      <c r="B1223" s="133" t="s">
        <v>1324</v>
      </c>
      <c r="C1223" s="1" t="s">
        <v>34</v>
      </c>
      <c r="D1223" s="1" t="s">
        <v>1079</v>
      </c>
      <c r="E1223" s="1" t="s">
        <v>1118</v>
      </c>
      <c r="F1223" s="1" t="s">
        <v>32</v>
      </c>
      <c r="G1223" s="3">
        <v>15000</v>
      </c>
      <c r="H1223" s="56">
        <v>0</v>
      </c>
      <c r="I1223" s="5">
        <v>25</v>
      </c>
      <c r="J1223" s="5">
        <f t="shared" si="334"/>
        <v>430.5</v>
      </c>
      <c r="K1223" s="53">
        <f t="shared" si="335"/>
        <v>1065</v>
      </c>
      <c r="L1223" s="53">
        <f t="shared" si="342"/>
        <v>172.5</v>
      </c>
      <c r="M1223" s="5">
        <f t="shared" si="336"/>
        <v>456</v>
      </c>
      <c r="N1223" s="53">
        <f t="shared" si="337"/>
        <v>1063.5</v>
      </c>
      <c r="O1223" s="6">
        <v>0</v>
      </c>
      <c r="P1223" s="5">
        <f t="shared" si="338"/>
        <v>3187.5</v>
      </c>
      <c r="Q1223" s="5">
        <f t="shared" si="339"/>
        <v>911.5</v>
      </c>
      <c r="R1223" s="5">
        <f t="shared" si="340"/>
        <v>2301</v>
      </c>
      <c r="S1223" s="55">
        <f t="shared" si="341"/>
        <v>14088.5</v>
      </c>
      <c r="T1223" s="1">
        <v>111</v>
      </c>
      <c r="U1223" s="1"/>
      <c r="V1223" s="1"/>
      <c r="W1223" s="1"/>
      <c r="X1223" s="1"/>
      <c r="Y1223" s="1"/>
      <c r="Z1223" s="1"/>
      <c r="AA1223" s="1"/>
      <c r="AB1223" s="1"/>
      <c r="AC1223" s="1"/>
      <c r="AD1223" s="1"/>
      <c r="AE1223" s="1"/>
      <c r="AF1223" s="1"/>
      <c r="AG1223" s="1"/>
      <c r="AH1223" s="1"/>
      <c r="AI1223" s="1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1"/>
      <c r="DH1223" s="1"/>
      <c r="DI1223" s="1"/>
      <c r="DJ1223" s="1"/>
      <c r="DK1223" s="1"/>
      <c r="DL1223" s="1"/>
      <c r="DM1223" s="1"/>
      <c r="DN1223" s="1"/>
      <c r="DO1223" s="1"/>
      <c r="DP1223" s="1"/>
      <c r="DQ1223" s="1"/>
      <c r="DR1223" s="1"/>
      <c r="DS1223" s="1"/>
      <c r="DT1223" s="1"/>
      <c r="DU1223" s="1"/>
      <c r="DV1223" s="1"/>
      <c r="DW1223" s="1"/>
      <c r="DX1223" s="1"/>
      <c r="DY1223" s="1"/>
      <c r="DZ1223" s="1"/>
      <c r="EA1223" s="1"/>
      <c r="EB1223" s="1"/>
      <c r="EC1223" s="1"/>
      <c r="ED1223" s="1"/>
      <c r="EE1223" s="1"/>
      <c r="EF1223" s="1"/>
      <c r="EG1223" s="1"/>
      <c r="EH1223" s="1"/>
      <c r="EI1223" s="1"/>
      <c r="EJ1223" s="1"/>
      <c r="EK1223" s="1"/>
      <c r="EL1223" s="1"/>
      <c r="EM1223" s="1"/>
      <c r="EN1223" s="1"/>
      <c r="EO1223" s="1"/>
      <c r="EP1223" s="1"/>
      <c r="EQ1223" s="1"/>
      <c r="ER1223" s="1"/>
      <c r="ES1223" s="1"/>
      <c r="ET1223" s="1"/>
      <c r="EU1223" s="1"/>
      <c r="EV1223" s="1"/>
      <c r="EW1223" s="1"/>
      <c r="EX1223" s="1"/>
      <c r="EY1223" s="1"/>
      <c r="EZ1223" s="1"/>
      <c r="FA1223" s="1"/>
      <c r="FB1223" s="1"/>
      <c r="FC1223" s="1"/>
      <c r="FD1223" s="1"/>
      <c r="FE1223" s="1"/>
      <c r="FF1223" s="1"/>
      <c r="FG1223" s="1"/>
      <c r="FH1223" s="1"/>
      <c r="FI1223" s="1"/>
      <c r="FJ1223" s="1"/>
      <c r="FK1223" s="1"/>
      <c r="FL1223" s="1"/>
    </row>
    <row r="1224" spans="1:168" s="2" customFormat="1" ht="15.6" customHeight="1" x14ac:dyDescent="0.4">
      <c r="A1224" s="173">
        <v>207</v>
      </c>
      <c r="B1224" s="2" t="s">
        <v>1325</v>
      </c>
      <c r="C1224" s="1" t="s">
        <v>34</v>
      </c>
      <c r="D1224" s="1" t="s">
        <v>1079</v>
      </c>
      <c r="E1224" s="1" t="s">
        <v>1118</v>
      </c>
      <c r="F1224" s="1" t="s">
        <v>32</v>
      </c>
      <c r="G1224" s="3">
        <v>15000</v>
      </c>
      <c r="H1224" s="56">
        <v>0</v>
      </c>
      <c r="I1224" s="5">
        <v>25</v>
      </c>
      <c r="J1224" s="5">
        <f t="shared" si="334"/>
        <v>430.5</v>
      </c>
      <c r="K1224" s="53">
        <f t="shared" si="335"/>
        <v>1065</v>
      </c>
      <c r="L1224" s="53">
        <f t="shared" si="342"/>
        <v>172.5</v>
      </c>
      <c r="M1224" s="5">
        <f t="shared" si="336"/>
        <v>456</v>
      </c>
      <c r="N1224" s="53">
        <f t="shared" si="337"/>
        <v>1063.5</v>
      </c>
      <c r="O1224" s="6">
        <v>0</v>
      </c>
      <c r="P1224" s="5">
        <f t="shared" si="338"/>
        <v>3187.5</v>
      </c>
      <c r="Q1224" s="5">
        <f t="shared" si="339"/>
        <v>911.5</v>
      </c>
      <c r="R1224" s="5">
        <f t="shared" si="340"/>
        <v>2301</v>
      </c>
      <c r="S1224" s="55">
        <f t="shared" si="341"/>
        <v>14088.5</v>
      </c>
      <c r="T1224" s="1">
        <v>111</v>
      </c>
      <c r="U1224" s="1"/>
      <c r="V1224" s="1"/>
      <c r="W1224" s="1"/>
      <c r="X1224" s="1"/>
      <c r="Y1224" s="1"/>
      <c r="Z1224" s="1"/>
      <c r="AA1224" s="1"/>
      <c r="AB1224" s="1"/>
      <c r="AC1224" s="1"/>
      <c r="AD1224" s="1"/>
      <c r="AE1224" s="1"/>
      <c r="AF1224" s="1"/>
      <c r="AG1224" s="1"/>
      <c r="AH1224" s="1"/>
      <c r="AI1224" s="1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1"/>
      <c r="DH1224" s="1"/>
      <c r="DI1224" s="1"/>
      <c r="DJ1224" s="1"/>
      <c r="DK1224" s="1"/>
      <c r="DL1224" s="1"/>
      <c r="DM1224" s="1"/>
      <c r="DN1224" s="1"/>
      <c r="DO1224" s="1"/>
      <c r="DP1224" s="1"/>
      <c r="DQ1224" s="1"/>
      <c r="DR1224" s="1"/>
      <c r="DS1224" s="1"/>
      <c r="DT1224" s="1"/>
      <c r="DU1224" s="1"/>
      <c r="DV1224" s="1"/>
      <c r="DW1224" s="1"/>
      <c r="DX1224" s="1"/>
      <c r="DY1224" s="1"/>
      <c r="DZ1224" s="1"/>
      <c r="EA1224" s="1"/>
      <c r="EB1224" s="1"/>
      <c r="EC1224" s="1"/>
      <c r="ED1224" s="1"/>
      <c r="EE1224" s="1"/>
      <c r="EF1224" s="1"/>
      <c r="EG1224" s="1"/>
      <c r="EH1224" s="1"/>
      <c r="EI1224" s="1"/>
      <c r="EJ1224" s="1"/>
      <c r="EK1224" s="1"/>
      <c r="EL1224" s="1"/>
      <c r="EM1224" s="1"/>
      <c r="EN1224" s="1"/>
      <c r="EO1224" s="1"/>
      <c r="EP1224" s="1"/>
      <c r="EQ1224" s="1"/>
      <c r="ER1224" s="1"/>
      <c r="ES1224" s="1"/>
      <c r="ET1224" s="1"/>
      <c r="EU1224" s="1"/>
      <c r="EV1224" s="1"/>
      <c r="EW1224" s="1"/>
      <c r="EX1224" s="1"/>
      <c r="EY1224" s="1"/>
      <c r="EZ1224" s="1"/>
      <c r="FA1224" s="1"/>
      <c r="FB1224" s="1"/>
      <c r="FC1224" s="1"/>
      <c r="FD1224" s="1"/>
      <c r="FE1224" s="1"/>
      <c r="FF1224" s="1"/>
      <c r="FG1224" s="1"/>
      <c r="FH1224" s="1"/>
      <c r="FI1224" s="1"/>
      <c r="FJ1224" s="1"/>
      <c r="FK1224" s="1"/>
      <c r="FL1224" s="1"/>
    </row>
    <row r="1225" spans="1:168" s="2" customFormat="1" ht="15.6" customHeight="1" x14ac:dyDescent="0.4">
      <c r="A1225" s="173">
        <v>208</v>
      </c>
      <c r="B1225" s="2" t="s">
        <v>1326</v>
      </c>
      <c r="C1225" s="1" t="s">
        <v>34</v>
      </c>
      <c r="D1225" s="1" t="s">
        <v>1079</v>
      </c>
      <c r="E1225" s="1" t="s">
        <v>1118</v>
      </c>
      <c r="F1225" s="1" t="s">
        <v>32</v>
      </c>
      <c r="G1225" s="3">
        <v>15000</v>
      </c>
      <c r="H1225" s="56">
        <v>0</v>
      </c>
      <c r="I1225" s="5">
        <v>25</v>
      </c>
      <c r="J1225" s="5">
        <f t="shared" si="334"/>
        <v>430.5</v>
      </c>
      <c r="K1225" s="53">
        <f t="shared" si="335"/>
        <v>1065</v>
      </c>
      <c r="L1225" s="53">
        <f t="shared" si="342"/>
        <v>172.5</v>
      </c>
      <c r="M1225" s="5">
        <f t="shared" si="336"/>
        <v>456</v>
      </c>
      <c r="N1225" s="53">
        <f t="shared" si="337"/>
        <v>1063.5</v>
      </c>
      <c r="O1225" s="6">
        <v>0</v>
      </c>
      <c r="P1225" s="5">
        <f t="shared" si="338"/>
        <v>3187.5</v>
      </c>
      <c r="Q1225" s="5">
        <f t="shared" si="339"/>
        <v>911.5</v>
      </c>
      <c r="R1225" s="5">
        <f t="shared" si="340"/>
        <v>2301</v>
      </c>
      <c r="S1225" s="55">
        <f t="shared" si="341"/>
        <v>14088.5</v>
      </c>
      <c r="T1225" s="1">
        <v>111</v>
      </c>
      <c r="U1225" s="1"/>
      <c r="V1225" s="1"/>
      <c r="W1225" s="1"/>
      <c r="X1225" s="1"/>
      <c r="Y1225" s="1"/>
      <c r="Z1225" s="1"/>
      <c r="AA1225" s="1"/>
      <c r="AB1225" s="1"/>
      <c r="AC1225" s="1"/>
      <c r="AD1225" s="1"/>
      <c r="AE1225" s="1"/>
      <c r="AF1225" s="1"/>
      <c r="AG1225" s="1"/>
      <c r="AH1225" s="1"/>
      <c r="AI1225" s="1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1"/>
      <c r="DH1225" s="1"/>
      <c r="DI1225" s="1"/>
      <c r="DJ1225" s="1"/>
      <c r="DK1225" s="1"/>
      <c r="DL1225" s="1"/>
      <c r="DM1225" s="1"/>
      <c r="DN1225" s="1"/>
      <c r="DO1225" s="1"/>
      <c r="DP1225" s="1"/>
      <c r="DQ1225" s="1"/>
      <c r="DR1225" s="1"/>
      <c r="DS1225" s="1"/>
      <c r="DT1225" s="1"/>
      <c r="DU1225" s="1"/>
      <c r="DV1225" s="1"/>
      <c r="DW1225" s="1"/>
      <c r="DX1225" s="1"/>
      <c r="DY1225" s="1"/>
      <c r="DZ1225" s="1"/>
      <c r="EA1225" s="1"/>
      <c r="EB1225" s="1"/>
      <c r="EC1225" s="1"/>
      <c r="ED1225" s="1"/>
      <c r="EE1225" s="1"/>
      <c r="EF1225" s="1"/>
      <c r="EG1225" s="1"/>
      <c r="EH1225" s="1"/>
      <c r="EI1225" s="1"/>
      <c r="EJ1225" s="1"/>
      <c r="EK1225" s="1"/>
      <c r="EL1225" s="1"/>
      <c r="EM1225" s="1"/>
      <c r="EN1225" s="1"/>
      <c r="EO1225" s="1"/>
      <c r="EP1225" s="1"/>
      <c r="EQ1225" s="1"/>
      <c r="ER1225" s="1"/>
      <c r="ES1225" s="1"/>
      <c r="ET1225" s="1"/>
      <c r="EU1225" s="1"/>
      <c r="EV1225" s="1"/>
      <c r="EW1225" s="1"/>
      <c r="EX1225" s="1"/>
      <c r="EY1225" s="1"/>
      <c r="EZ1225" s="1"/>
      <c r="FA1225" s="1"/>
      <c r="FB1225" s="1"/>
      <c r="FC1225" s="1"/>
      <c r="FD1225" s="1"/>
      <c r="FE1225" s="1"/>
      <c r="FF1225" s="1"/>
      <c r="FG1225" s="1"/>
      <c r="FH1225" s="1"/>
      <c r="FI1225" s="1"/>
      <c r="FJ1225" s="1"/>
      <c r="FK1225" s="1"/>
      <c r="FL1225" s="1"/>
    </row>
    <row r="1226" spans="1:168" s="2" customFormat="1" ht="15.6" customHeight="1" x14ac:dyDescent="0.4">
      <c r="A1226" s="173">
        <v>209</v>
      </c>
      <c r="B1226" s="2" t="s">
        <v>1327</v>
      </c>
      <c r="C1226" s="1" t="s">
        <v>34</v>
      </c>
      <c r="D1226" s="1" t="s">
        <v>1079</v>
      </c>
      <c r="E1226" s="1" t="s">
        <v>1118</v>
      </c>
      <c r="F1226" s="1" t="s">
        <v>32</v>
      </c>
      <c r="G1226" s="3">
        <v>15000</v>
      </c>
      <c r="H1226" s="56">
        <v>0</v>
      </c>
      <c r="I1226" s="5">
        <v>25</v>
      </c>
      <c r="J1226" s="5">
        <f t="shared" si="334"/>
        <v>430.5</v>
      </c>
      <c r="K1226" s="53">
        <f t="shared" si="335"/>
        <v>1065</v>
      </c>
      <c r="L1226" s="53">
        <f t="shared" si="342"/>
        <v>172.5</v>
      </c>
      <c r="M1226" s="5">
        <f t="shared" si="336"/>
        <v>456</v>
      </c>
      <c r="N1226" s="53">
        <f t="shared" si="337"/>
        <v>1063.5</v>
      </c>
      <c r="O1226" s="6">
        <v>0</v>
      </c>
      <c r="P1226" s="5">
        <f t="shared" si="338"/>
        <v>3187.5</v>
      </c>
      <c r="Q1226" s="5">
        <f t="shared" si="339"/>
        <v>911.5</v>
      </c>
      <c r="R1226" s="5">
        <f t="shared" si="340"/>
        <v>2301</v>
      </c>
      <c r="S1226" s="55">
        <f t="shared" si="341"/>
        <v>14088.5</v>
      </c>
      <c r="T1226" s="1">
        <v>111</v>
      </c>
      <c r="U1226" s="1"/>
      <c r="V1226" s="1"/>
      <c r="W1226" s="1"/>
      <c r="X1226" s="1"/>
      <c r="Y1226" s="1"/>
      <c r="Z1226" s="1"/>
      <c r="AA1226" s="1"/>
      <c r="AB1226" s="1"/>
      <c r="AC1226" s="1"/>
      <c r="AD1226" s="1"/>
      <c r="AE1226" s="1"/>
      <c r="AF1226" s="1"/>
      <c r="AG1226" s="1"/>
      <c r="AH1226" s="1"/>
      <c r="AI1226" s="1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1"/>
      <c r="DH1226" s="1"/>
      <c r="DI1226" s="1"/>
      <c r="DJ1226" s="1"/>
      <c r="DK1226" s="1"/>
      <c r="DL1226" s="1"/>
      <c r="DM1226" s="1"/>
      <c r="DN1226" s="1"/>
      <c r="DO1226" s="1"/>
      <c r="DP1226" s="1"/>
      <c r="DQ1226" s="1"/>
      <c r="DR1226" s="1"/>
      <c r="DS1226" s="1"/>
      <c r="DT1226" s="1"/>
      <c r="DU1226" s="1"/>
      <c r="DV1226" s="1"/>
      <c r="DW1226" s="1"/>
      <c r="DX1226" s="1"/>
      <c r="DY1226" s="1"/>
      <c r="DZ1226" s="1"/>
      <c r="EA1226" s="1"/>
      <c r="EB1226" s="1"/>
      <c r="EC1226" s="1"/>
      <c r="ED1226" s="1"/>
      <c r="EE1226" s="1"/>
      <c r="EF1226" s="1"/>
      <c r="EG1226" s="1"/>
      <c r="EH1226" s="1"/>
      <c r="EI1226" s="1"/>
      <c r="EJ1226" s="1"/>
      <c r="EK1226" s="1"/>
      <c r="EL1226" s="1"/>
      <c r="EM1226" s="1"/>
      <c r="EN1226" s="1"/>
      <c r="EO1226" s="1"/>
      <c r="EP1226" s="1"/>
      <c r="EQ1226" s="1"/>
      <c r="ER1226" s="1"/>
      <c r="ES1226" s="1"/>
      <c r="ET1226" s="1"/>
      <c r="EU1226" s="1"/>
      <c r="EV1226" s="1"/>
      <c r="EW1226" s="1"/>
      <c r="EX1226" s="1"/>
      <c r="EY1226" s="1"/>
      <c r="EZ1226" s="1"/>
      <c r="FA1226" s="1"/>
      <c r="FB1226" s="1"/>
      <c r="FC1226" s="1"/>
      <c r="FD1226" s="1"/>
      <c r="FE1226" s="1"/>
      <c r="FF1226" s="1"/>
      <c r="FG1226" s="1"/>
      <c r="FH1226" s="1"/>
      <c r="FI1226" s="1"/>
      <c r="FJ1226" s="1"/>
      <c r="FK1226" s="1"/>
      <c r="FL1226" s="1"/>
    </row>
    <row r="1227" spans="1:168" s="2" customFormat="1" ht="15.6" customHeight="1" x14ac:dyDescent="0.4">
      <c r="A1227" s="173">
        <v>210</v>
      </c>
      <c r="B1227" s="2" t="s">
        <v>1328</v>
      </c>
      <c r="C1227" s="1" t="s">
        <v>34</v>
      </c>
      <c r="D1227" s="1" t="s">
        <v>1079</v>
      </c>
      <c r="E1227" s="1" t="s">
        <v>1118</v>
      </c>
      <c r="F1227" s="1" t="s">
        <v>32</v>
      </c>
      <c r="G1227" s="3">
        <v>15000</v>
      </c>
      <c r="H1227" s="56">
        <v>0</v>
      </c>
      <c r="I1227" s="5">
        <v>25</v>
      </c>
      <c r="J1227" s="5">
        <f t="shared" si="334"/>
        <v>430.5</v>
      </c>
      <c r="K1227" s="53">
        <f t="shared" si="335"/>
        <v>1065</v>
      </c>
      <c r="L1227" s="53">
        <f t="shared" si="342"/>
        <v>172.5</v>
      </c>
      <c r="M1227" s="5">
        <f t="shared" si="336"/>
        <v>456</v>
      </c>
      <c r="N1227" s="53">
        <f t="shared" si="337"/>
        <v>1063.5</v>
      </c>
      <c r="O1227" s="6">
        <v>0</v>
      </c>
      <c r="P1227" s="5">
        <f t="shared" si="338"/>
        <v>3187.5</v>
      </c>
      <c r="Q1227" s="5">
        <f t="shared" si="339"/>
        <v>911.5</v>
      </c>
      <c r="R1227" s="5">
        <f t="shared" si="340"/>
        <v>2301</v>
      </c>
      <c r="S1227" s="55">
        <f t="shared" si="341"/>
        <v>14088.5</v>
      </c>
      <c r="T1227" s="1">
        <v>111</v>
      </c>
      <c r="U1227" s="1"/>
      <c r="V1227" s="1"/>
      <c r="W1227" s="1"/>
      <c r="X1227" s="1"/>
      <c r="Y1227" s="1"/>
      <c r="Z1227" s="1"/>
      <c r="AA1227" s="1"/>
      <c r="AB1227" s="1"/>
      <c r="AC1227" s="1"/>
      <c r="AD1227" s="1"/>
      <c r="AE1227" s="1"/>
      <c r="AF1227" s="1"/>
      <c r="AG1227" s="1"/>
      <c r="AH1227" s="1"/>
      <c r="AI1227" s="1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1"/>
      <c r="DH1227" s="1"/>
      <c r="DI1227" s="1"/>
      <c r="DJ1227" s="1"/>
      <c r="DK1227" s="1"/>
      <c r="DL1227" s="1"/>
      <c r="DM1227" s="1"/>
      <c r="DN1227" s="1"/>
      <c r="DO1227" s="1"/>
      <c r="DP1227" s="1"/>
      <c r="DQ1227" s="1"/>
      <c r="DR1227" s="1"/>
      <c r="DS1227" s="1"/>
      <c r="DT1227" s="1"/>
      <c r="DU1227" s="1"/>
      <c r="DV1227" s="1"/>
      <c r="DW1227" s="1"/>
      <c r="DX1227" s="1"/>
      <c r="DY1227" s="1"/>
      <c r="DZ1227" s="1"/>
      <c r="EA1227" s="1"/>
      <c r="EB1227" s="1"/>
      <c r="EC1227" s="1"/>
      <c r="ED1227" s="1"/>
      <c r="EE1227" s="1"/>
      <c r="EF1227" s="1"/>
      <c r="EG1227" s="1"/>
      <c r="EH1227" s="1"/>
      <c r="EI1227" s="1"/>
      <c r="EJ1227" s="1"/>
      <c r="EK1227" s="1"/>
      <c r="EL1227" s="1"/>
      <c r="EM1227" s="1"/>
      <c r="EN1227" s="1"/>
      <c r="EO1227" s="1"/>
      <c r="EP1227" s="1"/>
      <c r="EQ1227" s="1"/>
      <c r="ER1227" s="1"/>
      <c r="ES1227" s="1"/>
      <c r="ET1227" s="1"/>
      <c r="EU1227" s="1"/>
      <c r="EV1227" s="1"/>
      <c r="EW1227" s="1"/>
      <c r="EX1227" s="1"/>
      <c r="EY1227" s="1"/>
      <c r="EZ1227" s="1"/>
      <c r="FA1227" s="1"/>
      <c r="FB1227" s="1"/>
      <c r="FC1227" s="1"/>
      <c r="FD1227" s="1"/>
      <c r="FE1227" s="1"/>
      <c r="FF1227" s="1"/>
      <c r="FG1227" s="1"/>
      <c r="FH1227" s="1"/>
      <c r="FI1227" s="1"/>
      <c r="FJ1227" s="1"/>
      <c r="FK1227" s="1"/>
      <c r="FL1227" s="1"/>
    </row>
    <row r="1228" spans="1:168" s="2" customFormat="1" ht="15.6" customHeight="1" x14ac:dyDescent="0.4">
      <c r="A1228" s="173">
        <v>211</v>
      </c>
      <c r="B1228" s="2" t="s">
        <v>1329</v>
      </c>
      <c r="C1228" s="1" t="s">
        <v>34</v>
      </c>
      <c r="D1228" s="1" t="s">
        <v>1079</v>
      </c>
      <c r="E1228" s="1" t="s">
        <v>1118</v>
      </c>
      <c r="F1228" s="1" t="s">
        <v>32</v>
      </c>
      <c r="G1228" s="3">
        <v>15000</v>
      </c>
      <c r="H1228" s="56">
        <v>0</v>
      </c>
      <c r="I1228" s="5">
        <v>25</v>
      </c>
      <c r="J1228" s="5">
        <f t="shared" si="334"/>
        <v>430.5</v>
      </c>
      <c r="K1228" s="53">
        <f t="shared" si="335"/>
        <v>1065</v>
      </c>
      <c r="L1228" s="53">
        <f t="shared" si="342"/>
        <v>172.5</v>
      </c>
      <c r="M1228" s="5">
        <f t="shared" si="336"/>
        <v>456</v>
      </c>
      <c r="N1228" s="53">
        <f t="shared" si="337"/>
        <v>1063.5</v>
      </c>
      <c r="O1228" s="6">
        <v>0</v>
      </c>
      <c r="P1228" s="5">
        <f t="shared" si="338"/>
        <v>3187.5</v>
      </c>
      <c r="Q1228" s="5">
        <f t="shared" si="339"/>
        <v>911.5</v>
      </c>
      <c r="R1228" s="5">
        <f t="shared" si="340"/>
        <v>2301</v>
      </c>
      <c r="S1228" s="55">
        <f t="shared" si="341"/>
        <v>14088.5</v>
      </c>
      <c r="T1228" s="1">
        <v>111</v>
      </c>
      <c r="U1228" s="1"/>
      <c r="V1228" s="1"/>
      <c r="W1228" s="1"/>
      <c r="X1228" s="1"/>
      <c r="Y1228" s="1"/>
      <c r="Z1228" s="1"/>
      <c r="AA1228" s="1"/>
      <c r="AB1228" s="1"/>
      <c r="AC1228" s="1"/>
      <c r="AD1228" s="1"/>
      <c r="AE1228" s="1"/>
      <c r="AF1228" s="1"/>
      <c r="AG1228" s="1"/>
      <c r="AH1228" s="1"/>
      <c r="AI1228" s="1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1"/>
      <c r="DH1228" s="1"/>
      <c r="DI1228" s="1"/>
      <c r="DJ1228" s="1"/>
      <c r="DK1228" s="1"/>
      <c r="DL1228" s="1"/>
      <c r="DM1228" s="1"/>
      <c r="DN1228" s="1"/>
      <c r="DO1228" s="1"/>
      <c r="DP1228" s="1"/>
      <c r="DQ1228" s="1"/>
      <c r="DR1228" s="1"/>
      <c r="DS1228" s="1"/>
      <c r="DT1228" s="1"/>
      <c r="DU1228" s="1"/>
      <c r="DV1228" s="1"/>
      <c r="DW1228" s="1"/>
      <c r="DX1228" s="1"/>
      <c r="DY1228" s="1"/>
      <c r="DZ1228" s="1"/>
      <c r="EA1228" s="1"/>
      <c r="EB1228" s="1"/>
      <c r="EC1228" s="1"/>
      <c r="ED1228" s="1"/>
      <c r="EE1228" s="1"/>
      <c r="EF1228" s="1"/>
      <c r="EG1228" s="1"/>
      <c r="EH1228" s="1"/>
      <c r="EI1228" s="1"/>
      <c r="EJ1228" s="1"/>
      <c r="EK1228" s="1"/>
      <c r="EL1228" s="1"/>
      <c r="EM1228" s="1"/>
      <c r="EN1228" s="1"/>
      <c r="EO1228" s="1"/>
      <c r="EP1228" s="1"/>
      <c r="EQ1228" s="1"/>
      <c r="ER1228" s="1"/>
      <c r="ES1228" s="1"/>
      <c r="ET1228" s="1"/>
      <c r="EU1228" s="1"/>
      <c r="EV1228" s="1"/>
      <c r="EW1228" s="1"/>
      <c r="EX1228" s="1"/>
      <c r="EY1228" s="1"/>
      <c r="EZ1228" s="1"/>
      <c r="FA1228" s="1"/>
      <c r="FB1228" s="1"/>
      <c r="FC1228" s="1"/>
      <c r="FD1228" s="1"/>
      <c r="FE1228" s="1"/>
      <c r="FF1228" s="1"/>
      <c r="FG1228" s="1"/>
      <c r="FH1228" s="1"/>
      <c r="FI1228" s="1"/>
      <c r="FJ1228" s="1"/>
      <c r="FK1228" s="1"/>
      <c r="FL1228" s="1"/>
    </row>
    <row r="1229" spans="1:168" s="2" customFormat="1" ht="15.6" customHeight="1" x14ac:dyDescent="0.4">
      <c r="A1229" s="173">
        <v>212</v>
      </c>
      <c r="B1229" s="2" t="s">
        <v>1330</v>
      </c>
      <c r="C1229" s="1" t="s">
        <v>34</v>
      </c>
      <c r="D1229" s="1" t="s">
        <v>1079</v>
      </c>
      <c r="E1229" s="1" t="s">
        <v>1118</v>
      </c>
      <c r="F1229" s="1" t="s">
        <v>32</v>
      </c>
      <c r="G1229" s="3">
        <v>15000</v>
      </c>
      <c r="H1229" s="56">
        <v>0</v>
      </c>
      <c r="I1229" s="5">
        <v>25</v>
      </c>
      <c r="J1229" s="5">
        <f t="shared" si="334"/>
        <v>430.5</v>
      </c>
      <c r="K1229" s="53">
        <f t="shared" si="335"/>
        <v>1065</v>
      </c>
      <c r="L1229" s="53">
        <f t="shared" si="342"/>
        <v>172.5</v>
      </c>
      <c r="M1229" s="5">
        <f t="shared" si="336"/>
        <v>456</v>
      </c>
      <c r="N1229" s="53">
        <f t="shared" si="337"/>
        <v>1063.5</v>
      </c>
      <c r="O1229" s="6">
        <v>0</v>
      </c>
      <c r="P1229" s="5">
        <f t="shared" si="338"/>
        <v>3187.5</v>
      </c>
      <c r="Q1229" s="5">
        <f t="shared" si="339"/>
        <v>911.5</v>
      </c>
      <c r="R1229" s="5">
        <f t="shared" si="340"/>
        <v>2301</v>
      </c>
      <c r="S1229" s="55">
        <f t="shared" si="341"/>
        <v>14088.5</v>
      </c>
      <c r="T1229" s="1">
        <v>111</v>
      </c>
      <c r="U1229" s="1"/>
      <c r="V1229" s="1"/>
      <c r="W1229" s="1"/>
      <c r="X1229" s="1"/>
      <c r="Y1229" s="1"/>
      <c r="Z1229" s="1"/>
      <c r="AA1229" s="1"/>
      <c r="AB1229" s="1"/>
      <c r="AC1229" s="1"/>
      <c r="AD1229" s="1"/>
      <c r="AE1229" s="1"/>
      <c r="AF1229" s="1"/>
      <c r="AG1229" s="1"/>
      <c r="AH1229" s="1"/>
      <c r="AI1229" s="1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1"/>
      <c r="DH1229" s="1"/>
      <c r="DI1229" s="1"/>
      <c r="DJ1229" s="1"/>
      <c r="DK1229" s="1"/>
      <c r="DL1229" s="1"/>
      <c r="DM1229" s="1"/>
      <c r="DN1229" s="1"/>
      <c r="DO1229" s="1"/>
      <c r="DP1229" s="1"/>
      <c r="DQ1229" s="1"/>
      <c r="DR1229" s="1"/>
      <c r="DS1229" s="1"/>
      <c r="DT1229" s="1"/>
      <c r="DU1229" s="1"/>
      <c r="DV1229" s="1"/>
      <c r="DW1229" s="1"/>
      <c r="DX1229" s="1"/>
      <c r="DY1229" s="1"/>
      <c r="DZ1229" s="1"/>
      <c r="EA1229" s="1"/>
      <c r="EB1229" s="1"/>
      <c r="EC1229" s="1"/>
      <c r="ED1229" s="1"/>
      <c r="EE1229" s="1"/>
      <c r="EF1229" s="1"/>
      <c r="EG1229" s="1"/>
      <c r="EH1229" s="1"/>
      <c r="EI1229" s="1"/>
      <c r="EJ1229" s="1"/>
      <c r="EK1229" s="1"/>
      <c r="EL1229" s="1"/>
      <c r="EM1229" s="1"/>
      <c r="EN1229" s="1"/>
      <c r="EO1229" s="1"/>
      <c r="EP1229" s="1"/>
      <c r="EQ1229" s="1"/>
      <c r="ER1229" s="1"/>
      <c r="ES1229" s="1"/>
      <c r="ET1229" s="1"/>
      <c r="EU1229" s="1"/>
      <c r="EV1229" s="1"/>
      <c r="EW1229" s="1"/>
      <c r="EX1229" s="1"/>
      <c r="EY1229" s="1"/>
      <c r="EZ1229" s="1"/>
      <c r="FA1229" s="1"/>
      <c r="FB1229" s="1"/>
      <c r="FC1229" s="1"/>
      <c r="FD1229" s="1"/>
      <c r="FE1229" s="1"/>
      <c r="FF1229" s="1"/>
      <c r="FG1229" s="1"/>
      <c r="FH1229" s="1"/>
      <c r="FI1229" s="1"/>
      <c r="FJ1229" s="1"/>
      <c r="FK1229" s="1"/>
      <c r="FL1229" s="1"/>
    </row>
    <row r="1230" spans="1:168" s="2" customFormat="1" ht="15.6" customHeight="1" x14ac:dyDescent="0.4">
      <c r="A1230" s="173">
        <v>213</v>
      </c>
      <c r="B1230" s="2" t="s">
        <v>1331</v>
      </c>
      <c r="C1230" s="1" t="s">
        <v>34</v>
      </c>
      <c r="D1230" s="1" t="s">
        <v>1079</v>
      </c>
      <c r="E1230" s="1" t="s">
        <v>1118</v>
      </c>
      <c r="F1230" s="1" t="s">
        <v>32</v>
      </c>
      <c r="G1230" s="3">
        <v>15000</v>
      </c>
      <c r="H1230" s="56">
        <v>0</v>
      </c>
      <c r="I1230" s="5">
        <v>25</v>
      </c>
      <c r="J1230" s="5">
        <f t="shared" si="334"/>
        <v>430.5</v>
      </c>
      <c r="K1230" s="53">
        <f t="shared" si="335"/>
        <v>1065</v>
      </c>
      <c r="L1230" s="53">
        <f t="shared" si="342"/>
        <v>172.5</v>
      </c>
      <c r="M1230" s="5">
        <f t="shared" si="336"/>
        <v>456</v>
      </c>
      <c r="N1230" s="53">
        <f t="shared" si="337"/>
        <v>1063.5</v>
      </c>
      <c r="O1230" s="6">
        <v>0</v>
      </c>
      <c r="P1230" s="5">
        <f t="shared" si="338"/>
        <v>3187.5</v>
      </c>
      <c r="Q1230" s="5">
        <f t="shared" si="339"/>
        <v>911.5</v>
      </c>
      <c r="R1230" s="5">
        <f t="shared" si="340"/>
        <v>2301</v>
      </c>
      <c r="S1230" s="55">
        <f t="shared" si="341"/>
        <v>14088.5</v>
      </c>
      <c r="T1230" s="1">
        <v>111</v>
      </c>
      <c r="U1230" s="1"/>
      <c r="V1230" s="1"/>
      <c r="W1230" s="1"/>
      <c r="X1230" s="1"/>
      <c r="Y1230" s="1"/>
      <c r="Z1230" s="1"/>
      <c r="AA1230" s="1"/>
      <c r="AB1230" s="1"/>
      <c r="AC1230" s="1"/>
      <c r="AD1230" s="1"/>
      <c r="AE1230" s="1"/>
      <c r="AF1230" s="1"/>
      <c r="AG1230" s="1"/>
      <c r="AH1230" s="1"/>
      <c r="AI1230" s="1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1"/>
      <c r="DH1230" s="1"/>
      <c r="DI1230" s="1"/>
      <c r="DJ1230" s="1"/>
      <c r="DK1230" s="1"/>
      <c r="DL1230" s="1"/>
      <c r="DM1230" s="1"/>
      <c r="DN1230" s="1"/>
      <c r="DO1230" s="1"/>
      <c r="DP1230" s="1"/>
      <c r="DQ1230" s="1"/>
      <c r="DR1230" s="1"/>
      <c r="DS1230" s="1"/>
      <c r="DT1230" s="1"/>
      <c r="DU1230" s="1"/>
      <c r="DV1230" s="1"/>
      <c r="DW1230" s="1"/>
      <c r="DX1230" s="1"/>
      <c r="DY1230" s="1"/>
      <c r="DZ1230" s="1"/>
      <c r="EA1230" s="1"/>
      <c r="EB1230" s="1"/>
      <c r="EC1230" s="1"/>
      <c r="ED1230" s="1"/>
      <c r="EE1230" s="1"/>
      <c r="EF1230" s="1"/>
      <c r="EG1230" s="1"/>
      <c r="EH1230" s="1"/>
      <c r="EI1230" s="1"/>
      <c r="EJ1230" s="1"/>
      <c r="EK1230" s="1"/>
      <c r="EL1230" s="1"/>
      <c r="EM1230" s="1"/>
      <c r="EN1230" s="1"/>
      <c r="EO1230" s="1"/>
      <c r="EP1230" s="1"/>
      <c r="EQ1230" s="1"/>
      <c r="ER1230" s="1"/>
      <c r="ES1230" s="1"/>
      <c r="ET1230" s="1"/>
      <c r="EU1230" s="1"/>
      <c r="EV1230" s="1"/>
      <c r="EW1230" s="1"/>
      <c r="EX1230" s="1"/>
      <c r="EY1230" s="1"/>
      <c r="EZ1230" s="1"/>
      <c r="FA1230" s="1"/>
      <c r="FB1230" s="1"/>
      <c r="FC1230" s="1"/>
      <c r="FD1230" s="1"/>
      <c r="FE1230" s="1"/>
      <c r="FF1230" s="1"/>
      <c r="FG1230" s="1"/>
      <c r="FH1230" s="1"/>
      <c r="FI1230" s="1"/>
      <c r="FJ1230" s="1"/>
      <c r="FK1230" s="1"/>
      <c r="FL1230" s="1"/>
    </row>
    <row r="1231" spans="1:168" s="2" customFormat="1" ht="15.6" customHeight="1" x14ac:dyDescent="0.4">
      <c r="A1231" s="173">
        <v>214</v>
      </c>
      <c r="B1231" s="133" t="s">
        <v>1332</v>
      </c>
      <c r="C1231" s="1" t="s">
        <v>34</v>
      </c>
      <c r="D1231" s="1" t="s">
        <v>1079</v>
      </c>
      <c r="E1231" s="1" t="s">
        <v>1118</v>
      </c>
      <c r="F1231" s="1" t="s">
        <v>32</v>
      </c>
      <c r="G1231" s="3">
        <v>15000</v>
      </c>
      <c r="H1231" s="56">
        <v>0</v>
      </c>
      <c r="I1231" s="5">
        <v>25</v>
      </c>
      <c r="J1231" s="5">
        <f t="shared" si="334"/>
        <v>430.5</v>
      </c>
      <c r="K1231" s="53">
        <f t="shared" si="335"/>
        <v>1065</v>
      </c>
      <c r="L1231" s="53">
        <f t="shared" si="342"/>
        <v>172.5</v>
      </c>
      <c r="M1231" s="5">
        <f t="shared" si="336"/>
        <v>456</v>
      </c>
      <c r="N1231" s="53">
        <f t="shared" si="337"/>
        <v>1063.5</v>
      </c>
      <c r="O1231" s="6">
        <v>0</v>
      </c>
      <c r="P1231" s="5">
        <f t="shared" si="338"/>
        <v>3187.5</v>
      </c>
      <c r="Q1231" s="5">
        <f t="shared" si="339"/>
        <v>911.5</v>
      </c>
      <c r="R1231" s="5">
        <f t="shared" si="340"/>
        <v>2301</v>
      </c>
      <c r="S1231" s="55">
        <f t="shared" si="341"/>
        <v>14088.5</v>
      </c>
      <c r="T1231" s="1">
        <v>111</v>
      </c>
      <c r="U1231" s="1"/>
      <c r="V1231" s="1"/>
      <c r="W1231" s="1"/>
      <c r="X1231" s="1"/>
      <c r="Y1231" s="1"/>
      <c r="Z1231" s="1"/>
      <c r="AA1231" s="1"/>
      <c r="AB1231" s="1"/>
      <c r="AC1231" s="1"/>
      <c r="AD1231" s="1"/>
      <c r="AE1231" s="1"/>
      <c r="AF1231" s="1"/>
      <c r="AG1231" s="1"/>
      <c r="AH1231" s="1"/>
      <c r="AI1231" s="1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1"/>
      <c r="DH1231" s="1"/>
      <c r="DI1231" s="1"/>
      <c r="DJ1231" s="1"/>
      <c r="DK1231" s="1"/>
      <c r="DL1231" s="1"/>
      <c r="DM1231" s="1"/>
      <c r="DN1231" s="1"/>
      <c r="DO1231" s="1"/>
      <c r="DP1231" s="1"/>
      <c r="DQ1231" s="1"/>
      <c r="DR1231" s="1"/>
      <c r="DS1231" s="1"/>
      <c r="DT1231" s="1"/>
      <c r="DU1231" s="1"/>
      <c r="DV1231" s="1"/>
      <c r="DW1231" s="1"/>
      <c r="DX1231" s="1"/>
      <c r="DY1231" s="1"/>
      <c r="DZ1231" s="1"/>
      <c r="EA1231" s="1"/>
      <c r="EB1231" s="1"/>
      <c r="EC1231" s="1"/>
      <c r="ED1231" s="1"/>
      <c r="EE1231" s="1"/>
      <c r="EF1231" s="1"/>
      <c r="EG1231" s="1"/>
      <c r="EH1231" s="1"/>
      <c r="EI1231" s="1"/>
      <c r="EJ1231" s="1"/>
      <c r="EK1231" s="1"/>
      <c r="EL1231" s="1"/>
      <c r="EM1231" s="1"/>
      <c r="EN1231" s="1"/>
      <c r="EO1231" s="1"/>
      <c r="EP1231" s="1"/>
      <c r="EQ1231" s="1"/>
      <c r="ER1231" s="1"/>
      <c r="ES1231" s="1"/>
      <c r="ET1231" s="1"/>
      <c r="EU1231" s="1"/>
      <c r="EV1231" s="1"/>
      <c r="EW1231" s="1"/>
      <c r="EX1231" s="1"/>
      <c r="EY1231" s="1"/>
      <c r="EZ1231" s="1"/>
      <c r="FA1231" s="1"/>
      <c r="FB1231" s="1"/>
      <c r="FC1231" s="1"/>
      <c r="FD1231" s="1"/>
      <c r="FE1231" s="1"/>
      <c r="FF1231" s="1"/>
      <c r="FG1231" s="1"/>
      <c r="FH1231" s="1"/>
      <c r="FI1231" s="1"/>
      <c r="FJ1231" s="1"/>
      <c r="FK1231" s="1"/>
      <c r="FL1231" s="1"/>
    </row>
    <row r="1232" spans="1:168" s="2" customFormat="1" ht="15.6" customHeight="1" x14ac:dyDescent="0.4">
      <c r="A1232" s="173">
        <v>215</v>
      </c>
      <c r="B1232" s="133" t="s">
        <v>1333</v>
      </c>
      <c r="C1232" s="1" t="s">
        <v>34</v>
      </c>
      <c r="D1232" s="1" t="s">
        <v>1079</v>
      </c>
      <c r="E1232" s="1" t="s">
        <v>1118</v>
      </c>
      <c r="F1232" s="1" t="s">
        <v>32</v>
      </c>
      <c r="G1232" s="3">
        <v>15000</v>
      </c>
      <c r="H1232" s="56">
        <v>0</v>
      </c>
      <c r="I1232" s="5">
        <v>25</v>
      </c>
      <c r="J1232" s="5">
        <f t="shared" si="334"/>
        <v>430.5</v>
      </c>
      <c r="K1232" s="53">
        <f t="shared" si="335"/>
        <v>1065</v>
      </c>
      <c r="L1232" s="53">
        <f t="shared" si="342"/>
        <v>172.5</v>
      </c>
      <c r="M1232" s="5">
        <f t="shared" si="336"/>
        <v>456</v>
      </c>
      <c r="N1232" s="53">
        <f t="shared" si="337"/>
        <v>1063.5</v>
      </c>
      <c r="O1232" s="6">
        <v>0</v>
      </c>
      <c r="P1232" s="5">
        <f t="shared" si="338"/>
        <v>3187.5</v>
      </c>
      <c r="Q1232" s="5">
        <f t="shared" si="339"/>
        <v>911.5</v>
      </c>
      <c r="R1232" s="5">
        <f t="shared" si="340"/>
        <v>2301</v>
      </c>
      <c r="S1232" s="55">
        <f t="shared" si="341"/>
        <v>14088.5</v>
      </c>
      <c r="T1232" s="1">
        <v>111</v>
      </c>
      <c r="U1232" s="1"/>
      <c r="V1232" s="1"/>
      <c r="W1232" s="1"/>
      <c r="X1232" s="1"/>
      <c r="Y1232" s="1"/>
      <c r="Z1232" s="1"/>
      <c r="AA1232" s="1"/>
      <c r="AB1232" s="1"/>
      <c r="AC1232" s="1"/>
      <c r="AD1232" s="1"/>
      <c r="AE1232" s="1"/>
      <c r="AF1232" s="1"/>
      <c r="AG1232" s="1"/>
      <c r="AH1232" s="1"/>
      <c r="AI1232" s="1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1"/>
      <c r="DH1232" s="1"/>
      <c r="DI1232" s="1"/>
      <c r="DJ1232" s="1"/>
      <c r="DK1232" s="1"/>
      <c r="DL1232" s="1"/>
      <c r="DM1232" s="1"/>
      <c r="DN1232" s="1"/>
      <c r="DO1232" s="1"/>
      <c r="DP1232" s="1"/>
      <c r="DQ1232" s="1"/>
      <c r="DR1232" s="1"/>
      <c r="DS1232" s="1"/>
      <c r="DT1232" s="1"/>
      <c r="DU1232" s="1"/>
      <c r="DV1232" s="1"/>
      <c r="DW1232" s="1"/>
      <c r="DX1232" s="1"/>
      <c r="DY1232" s="1"/>
      <c r="DZ1232" s="1"/>
      <c r="EA1232" s="1"/>
      <c r="EB1232" s="1"/>
      <c r="EC1232" s="1"/>
      <c r="ED1232" s="1"/>
      <c r="EE1232" s="1"/>
      <c r="EF1232" s="1"/>
      <c r="EG1232" s="1"/>
      <c r="EH1232" s="1"/>
      <c r="EI1232" s="1"/>
      <c r="EJ1232" s="1"/>
      <c r="EK1232" s="1"/>
      <c r="EL1232" s="1"/>
      <c r="EM1232" s="1"/>
      <c r="EN1232" s="1"/>
      <c r="EO1232" s="1"/>
      <c r="EP1232" s="1"/>
      <c r="EQ1232" s="1"/>
      <c r="ER1232" s="1"/>
      <c r="ES1232" s="1"/>
      <c r="ET1232" s="1"/>
      <c r="EU1232" s="1"/>
      <c r="EV1232" s="1"/>
      <c r="EW1232" s="1"/>
      <c r="EX1232" s="1"/>
      <c r="EY1232" s="1"/>
      <c r="EZ1232" s="1"/>
      <c r="FA1232" s="1"/>
      <c r="FB1232" s="1"/>
      <c r="FC1232" s="1"/>
      <c r="FD1232" s="1"/>
      <c r="FE1232" s="1"/>
      <c r="FF1232" s="1"/>
      <c r="FG1232" s="1"/>
      <c r="FH1232" s="1"/>
      <c r="FI1232" s="1"/>
      <c r="FJ1232" s="1"/>
      <c r="FK1232" s="1"/>
      <c r="FL1232" s="1"/>
    </row>
    <row r="1233" spans="1:168" s="2" customFormat="1" ht="15.6" customHeight="1" x14ac:dyDescent="0.4">
      <c r="A1233" s="173">
        <v>216</v>
      </c>
      <c r="B1233" s="133" t="s">
        <v>1334</v>
      </c>
      <c r="C1233" s="1" t="s">
        <v>34</v>
      </c>
      <c r="D1233" s="1" t="s">
        <v>1079</v>
      </c>
      <c r="E1233" s="1" t="s">
        <v>1118</v>
      </c>
      <c r="F1233" s="1" t="s">
        <v>32</v>
      </c>
      <c r="G1233" s="3">
        <v>15000</v>
      </c>
      <c r="H1233" s="56">
        <v>0</v>
      </c>
      <c r="I1233" s="5">
        <v>25</v>
      </c>
      <c r="J1233" s="5">
        <f t="shared" si="334"/>
        <v>430.5</v>
      </c>
      <c r="K1233" s="53">
        <f t="shared" si="335"/>
        <v>1065</v>
      </c>
      <c r="L1233" s="53">
        <f t="shared" si="342"/>
        <v>172.5</v>
      </c>
      <c r="M1233" s="5">
        <f t="shared" si="336"/>
        <v>456</v>
      </c>
      <c r="N1233" s="53">
        <f t="shared" si="337"/>
        <v>1063.5</v>
      </c>
      <c r="O1233" s="6">
        <v>0</v>
      </c>
      <c r="P1233" s="5">
        <f t="shared" si="338"/>
        <v>3187.5</v>
      </c>
      <c r="Q1233" s="5">
        <f t="shared" si="339"/>
        <v>911.5</v>
      </c>
      <c r="R1233" s="5">
        <f t="shared" si="340"/>
        <v>2301</v>
      </c>
      <c r="S1233" s="55">
        <f t="shared" si="341"/>
        <v>14088.5</v>
      </c>
      <c r="T1233" s="1">
        <v>111</v>
      </c>
      <c r="U1233" s="1"/>
      <c r="V1233" s="1"/>
      <c r="W1233" s="1"/>
      <c r="X1233" s="1"/>
      <c r="Y1233" s="1"/>
      <c r="Z1233" s="1"/>
      <c r="AA1233" s="1"/>
      <c r="AB1233" s="1"/>
      <c r="AC1233" s="1"/>
      <c r="AD1233" s="1"/>
      <c r="AE1233" s="1"/>
      <c r="AF1233" s="1"/>
      <c r="AG1233" s="1"/>
      <c r="AH1233" s="1"/>
      <c r="AI1233" s="1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1"/>
      <c r="DH1233" s="1"/>
      <c r="DI1233" s="1"/>
      <c r="DJ1233" s="1"/>
      <c r="DK1233" s="1"/>
      <c r="DL1233" s="1"/>
      <c r="DM1233" s="1"/>
      <c r="DN1233" s="1"/>
      <c r="DO1233" s="1"/>
      <c r="DP1233" s="1"/>
      <c r="DQ1233" s="1"/>
      <c r="DR1233" s="1"/>
      <c r="DS1233" s="1"/>
      <c r="DT1233" s="1"/>
      <c r="DU1233" s="1"/>
      <c r="DV1233" s="1"/>
      <c r="DW1233" s="1"/>
      <c r="DX1233" s="1"/>
      <c r="DY1233" s="1"/>
      <c r="DZ1233" s="1"/>
      <c r="EA1233" s="1"/>
      <c r="EB1233" s="1"/>
      <c r="EC1233" s="1"/>
      <c r="ED1233" s="1"/>
      <c r="EE1233" s="1"/>
      <c r="EF1233" s="1"/>
      <c r="EG1233" s="1"/>
      <c r="EH1233" s="1"/>
      <c r="EI1233" s="1"/>
      <c r="EJ1233" s="1"/>
      <c r="EK1233" s="1"/>
      <c r="EL1233" s="1"/>
      <c r="EM1233" s="1"/>
      <c r="EN1233" s="1"/>
      <c r="EO1233" s="1"/>
      <c r="EP1233" s="1"/>
      <c r="EQ1233" s="1"/>
      <c r="ER1233" s="1"/>
      <c r="ES1233" s="1"/>
      <c r="ET1233" s="1"/>
      <c r="EU1233" s="1"/>
      <c r="EV1233" s="1"/>
      <c r="EW1233" s="1"/>
      <c r="EX1233" s="1"/>
      <c r="EY1233" s="1"/>
      <c r="EZ1233" s="1"/>
      <c r="FA1233" s="1"/>
      <c r="FB1233" s="1"/>
      <c r="FC1233" s="1"/>
      <c r="FD1233" s="1"/>
      <c r="FE1233" s="1"/>
      <c r="FF1233" s="1"/>
      <c r="FG1233" s="1"/>
      <c r="FH1233" s="1"/>
      <c r="FI1233" s="1"/>
      <c r="FJ1233" s="1"/>
      <c r="FK1233" s="1"/>
      <c r="FL1233" s="1"/>
    </row>
    <row r="1234" spans="1:168" s="2" customFormat="1" ht="15.6" customHeight="1" x14ac:dyDescent="0.4">
      <c r="A1234" s="173">
        <v>217</v>
      </c>
      <c r="B1234" s="2" t="s">
        <v>1335</v>
      </c>
      <c r="C1234" s="1" t="s">
        <v>34</v>
      </c>
      <c r="D1234" s="1" t="s">
        <v>1079</v>
      </c>
      <c r="E1234" s="1" t="s">
        <v>1118</v>
      </c>
      <c r="F1234" s="1" t="s">
        <v>32</v>
      </c>
      <c r="G1234" s="3">
        <v>15000</v>
      </c>
      <c r="H1234" s="56">
        <v>0</v>
      </c>
      <c r="I1234" s="5">
        <v>25</v>
      </c>
      <c r="J1234" s="5">
        <f t="shared" si="334"/>
        <v>430.5</v>
      </c>
      <c r="K1234" s="53">
        <f t="shared" si="335"/>
        <v>1065</v>
      </c>
      <c r="L1234" s="53">
        <f t="shared" si="342"/>
        <v>172.5</v>
      </c>
      <c r="M1234" s="5">
        <f t="shared" si="336"/>
        <v>456</v>
      </c>
      <c r="N1234" s="53">
        <f t="shared" si="337"/>
        <v>1063.5</v>
      </c>
      <c r="O1234" s="6">
        <v>0</v>
      </c>
      <c r="P1234" s="5">
        <f t="shared" si="338"/>
        <v>3187.5</v>
      </c>
      <c r="Q1234" s="5">
        <f t="shared" si="339"/>
        <v>911.5</v>
      </c>
      <c r="R1234" s="5">
        <f t="shared" si="340"/>
        <v>2301</v>
      </c>
      <c r="S1234" s="55">
        <f t="shared" si="341"/>
        <v>14088.5</v>
      </c>
      <c r="T1234" s="1">
        <v>111</v>
      </c>
      <c r="U1234" s="1"/>
      <c r="V1234" s="1"/>
      <c r="W1234" s="1"/>
      <c r="X1234" s="1"/>
      <c r="Y1234" s="1"/>
      <c r="Z1234" s="1"/>
      <c r="AA1234" s="1"/>
      <c r="AB1234" s="1"/>
      <c r="AC1234" s="1"/>
      <c r="AD1234" s="1"/>
      <c r="AE1234" s="1"/>
      <c r="AF1234" s="1"/>
      <c r="AG1234" s="1"/>
      <c r="AH1234" s="1"/>
      <c r="AI1234" s="1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1"/>
      <c r="DH1234" s="1"/>
      <c r="DI1234" s="1"/>
      <c r="DJ1234" s="1"/>
      <c r="DK1234" s="1"/>
      <c r="DL1234" s="1"/>
      <c r="DM1234" s="1"/>
      <c r="DN1234" s="1"/>
      <c r="DO1234" s="1"/>
      <c r="DP1234" s="1"/>
      <c r="DQ1234" s="1"/>
      <c r="DR1234" s="1"/>
      <c r="DS1234" s="1"/>
      <c r="DT1234" s="1"/>
      <c r="DU1234" s="1"/>
      <c r="DV1234" s="1"/>
      <c r="DW1234" s="1"/>
      <c r="DX1234" s="1"/>
      <c r="DY1234" s="1"/>
      <c r="DZ1234" s="1"/>
      <c r="EA1234" s="1"/>
      <c r="EB1234" s="1"/>
      <c r="EC1234" s="1"/>
      <c r="ED1234" s="1"/>
      <c r="EE1234" s="1"/>
      <c r="EF1234" s="1"/>
      <c r="EG1234" s="1"/>
      <c r="EH1234" s="1"/>
      <c r="EI1234" s="1"/>
      <c r="EJ1234" s="1"/>
      <c r="EK1234" s="1"/>
      <c r="EL1234" s="1"/>
      <c r="EM1234" s="1"/>
      <c r="EN1234" s="1"/>
      <c r="EO1234" s="1"/>
      <c r="EP1234" s="1"/>
      <c r="EQ1234" s="1"/>
      <c r="ER1234" s="1"/>
      <c r="ES1234" s="1"/>
      <c r="ET1234" s="1"/>
      <c r="EU1234" s="1"/>
      <c r="EV1234" s="1"/>
      <c r="EW1234" s="1"/>
      <c r="EX1234" s="1"/>
      <c r="EY1234" s="1"/>
      <c r="EZ1234" s="1"/>
      <c r="FA1234" s="1"/>
      <c r="FB1234" s="1"/>
      <c r="FC1234" s="1"/>
      <c r="FD1234" s="1"/>
      <c r="FE1234" s="1"/>
      <c r="FF1234" s="1"/>
      <c r="FG1234" s="1"/>
      <c r="FH1234" s="1"/>
      <c r="FI1234" s="1"/>
      <c r="FJ1234" s="1"/>
      <c r="FK1234" s="1"/>
      <c r="FL1234" s="1"/>
    </row>
    <row r="1235" spans="1:168" s="2" customFormat="1" ht="15.6" customHeight="1" x14ac:dyDescent="0.4">
      <c r="A1235" s="173">
        <v>218</v>
      </c>
      <c r="B1235" s="133" t="s">
        <v>1336</v>
      </c>
      <c r="C1235" s="1" t="s">
        <v>34</v>
      </c>
      <c r="D1235" s="1" t="s">
        <v>1079</v>
      </c>
      <c r="E1235" s="1" t="s">
        <v>1118</v>
      </c>
      <c r="F1235" s="1" t="s">
        <v>32</v>
      </c>
      <c r="G1235" s="3">
        <v>15000</v>
      </c>
      <c r="H1235" s="56">
        <v>0</v>
      </c>
      <c r="I1235" s="5">
        <v>25</v>
      </c>
      <c r="J1235" s="5">
        <f t="shared" si="334"/>
        <v>430.5</v>
      </c>
      <c r="K1235" s="53">
        <f t="shared" si="335"/>
        <v>1065</v>
      </c>
      <c r="L1235" s="53">
        <f t="shared" si="342"/>
        <v>172.5</v>
      </c>
      <c r="M1235" s="5">
        <f t="shared" si="336"/>
        <v>456</v>
      </c>
      <c r="N1235" s="53">
        <f t="shared" si="337"/>
        <v>1063.5</v>
      </c>
      <c r="O1235" s="6">
        <v>0</v>
      </c>
      <c r="P1235" s="5">
        <f t="shared" si="338"/>
        <v>3187.5</v>
      </c>
      <c r="Q1235" s="5">
        <f t="shared" si="339"/>
        <v>911.5</v>
      </c>
      <c r="R1235" s="5">
        <f t="shared" si="340"/>
        <v>2301</v>
      </c>
      <c r="S1235" s="55">
        <f t="shared" si="341"/>
        <v>14088.5</v>
      </c>
      <c r="T1235" s="1">
        <v>111</v>
      </c>
      <c r="U1235" s="1"/>
      <c r="V1235" s="1"/>
      <c r="W1235" s="1"/>
      <c r="X1235" s="1"/>
      <c r="Y1235" s="1"/>
      <c r="Z1235" s="1"/>
      <c r="AA1235" s="1"/>
      <c r="AB1235" s="1"/>
      <c r="AC1235" s="1"/>
      <c r="AD1235" s="1"/>
      <c r="AE1235" s="1"/>
      <c r="AF1235" s="1"/>
      <c r="AG1235" s="1"/>
      <c r="AH1235" s="1"/>
      <c r="AI1235" s="1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1"/>
      <c r="DH1235" s="1"/>
      <c r="DI1235" s="1"/>
      <c r="DJ1235" s="1"/>
      <c r="DK1235" s="1"/>
      <c r="DL1235" s="1"/>
      <c r="DM1235" s="1"/>
      <c r="DN1235" s="1"/>
      <c r="DO1235" s="1"/>
      <c r="DP1235" s="1"/>
      <c r="DQ1235" s="1"/>
      <c r="DR1235" s="1"/>
      <c r="DS1235" s="1"/>
      <c r="DT1235" s="1"/>
      <c r="DU1235" s="1"/>
      <c r="DV1235" s="1"/>
      <c r="DW1235" s="1"/>
      <c r="DX1235" s="1"/>
      <c r="DY1235" s="1"/>
      <c r="DZ1235" s="1"/>
      <c r="EA1235" s="1"/>
      <c r="EB1235" s="1"/>
      <c r="EC1235" s="1"/>
      <c r="ED1235" s="1"/>
      <c r="EE1235" s="1"/>
      <c r="EF1235" s="1"/>
      <c r="EG1235" s="1"/>
      <c r="EH1235" s="1"/>
      <c r="EI1235" s="1"/>
      <c r="EJ1235" s="1"/>
      <c r="EK1235" s="1"/>
      <c r="EL1235" s="1"/>
      <c r="EM1235" s="1"/>
      <c r="EN1235" s="1"/>
      <c r="EO1235" s="1"/>
      <c r="EP1235" s="1"/>
      <c r="EQ1235" s="1"/>
      <c r="ER1235" s="1"/>
      <c r="ES1235" s="1"/>
      <c r="ET1235" s="1"/>
      <c r="EU1235" s="1"/>
      <c r="EV1235" s="1"/>
      <c r="EW1235" s="1"/>
      <c r="EX1235" s="1"/>
      <c r="EY1235" s="1"/>
      <c r="EZ1235" s="1"/>
      <c r="FA1235" s="1"/>
      <c r="FB1235" s="1"/>
      <c r="FC1235" s="1"/>
      <c r="FD1235" s="1"/>
      <c r="FE1235" s="1"/>
      <c r="FF1235" s="1"/>
      <c r="FG1235" s="1"/>
      <c r="FH1235" s="1"/>
      <c r="FI1235" s="1"/>
      <c r="FJ1235" s="1"/>
      <c r="FK1235" s="1"/>
      <c r="FL1235" s="1"/>
    </row>
    <row r="1236" spans="1:168" s="2" customFormat="1" ht="15.6" customHeight="1" x14ac:dyDescent="0.4">
      <c r="A1236" s="173">
        <v>219</v>
      </c>
      <c r="B1236" s="133" t="s">
        <v>1337</v>
      </c>
      <c r="C1236" s="1" t="s">
        <v>34</v>
      </c>
      <c r="D1236" s="1" t="s">
        <v>1079</v>
      </c>
      <c r="E1236" s="1" t="s">
        <v>1118</v>
      </c>
      <c r="F1236" s="1" t="s">
        <v>32</v>
      </c>
      <c r="G1236" s="3">
        <v>15000</v>
      </c>
      <c r="H1236" s="56">
        <v>0</v>
      </c>
      <c r="I1236" s="5">
        <v>25</v>
      </c>
      <c r="J1236" s="5">
        <f t="shared" si="334"/>
        <v>430.5</v>
      </c>
      <c r="K1236" s="53">
        <f t="shared" si="335"/>
        <v>1065</v>
      </c>
      <c r="L1236" s="53">
        <f t="shared" si="342"/>
        <v>172.5</v>
      </c>
      <c r="M1236" s="5">
        <f t="shared" si="336"/>
        <v>456</v>
      </c>
      <c r="N1236" s="53">
        <f t="shared" si="337"/>
        <v>1063.5</v>
      </c>
      <c r="O1236" s="6">
        <v>0</v>
      </c>
      <c r="P1236" s="5">
        <f t="shared" si="338"/>
        <v>3187.5</v>
      </c>
      <c r="Q1236" s="5">
        <f t="shared" si="339"/>
        <v>911.5</v>
      </c>
      <c r="R1236" s="5">
        <f t="shared" si="340"/>
        <v>2301</v>
      </c>
      <c r="S1236" s="55">
        <f t="shared" si="341"/>
        <v>14088.5</v>
      </c>
      <c r="T1236" s="1">
        <v>111</v>
      </c>
      <c r="U1236" s="1"/>
      <c r="V1236" s="1"/>
      <c r="W1236" s="1"/>
      <c r="X1236" s="1"/>
      <c r="Y1236" s="1"/>
      <c r="Z1236" s="1"/>
      <c r="AA1236" s="1"/>
      <c r="AB1236" s="1"/>
      <c r="AC1236" s="1"/>
      <c r="AD1236" s="1"/>
      <c r="AE1236" s="1"/>
      <c r="AF1236" s="1"/>
      <c r="AG1236" s="1"/>
      <c r="AH1236" s="1"/>
      <c r="AI1236" s="1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1"/>
      <c r="DH1236" s="1"/>
      <c r="DI1236" s="1"/>
      <c r="DJ1236" s="1"/>
      <c r="DK1236" s="1"/>
      <c r="DL1236" s="1"/>
      <c r="DM1236" s="1"/>
      <c r="DN1236" s="1"/>
      <c r="DO1236" s="1"/>
      <c r="DP1236" s="1"/>
      <c r="DQ1236" s="1"/>
      <c r="DR1236" s="1"/>
      <c r="DS1236" s="1"/>
      <c r="DT1236" s="1"/>
      <c r="DU1236" s="1"/>
      <c r="DV1236" s="1"/>
      <c r="DW1236" s="1"/>
      <c r="DX1236" s="1"/>
      <c r="DY1236" s="1"/>
      <c r="DZ1236" s="1"/>
      <c r="EA1236" s="1"/>
      <c r="EB1236" s="1"/>
      <c r="EC1236" s="1"/>
      <c r="ED1236" s="1"/>
      <c r="EE1236" s="1"/>
      <c r="EF1236" s="1"/>
      <c r="EG1236" s="1"/>
      <c r="EH1236" s="1"/>
      <c r="EI1236" s="1"/>
      <c r="EJ1236" s="1"/>
      <c r="EK1236" s="1"/>
      <c r="EL1236" s="1"/>
      <c r="EM1236" s="1"/>
      <c r="EN1236" s="1"/>
      <c r="EO1236" s="1"/>
      <c r="EP1236" s="1"/>
      <c r="EQ1236" s="1"/>
      <c r="ER1236" s="1"/>
      <c r="ES1236" s="1"/>
      <c r="ET1236" s="1"/>
      <c r="EU1236" s="1"/>
      <c r="EV1236" s="1"/>
      <c r="EW1236" s="1"/>
      <c r="EX1236" s="1"/>
      <c r="EY1236" s="1"/>
      <c r="EZ1236" s="1"/>
      <c r="FA1236" s="1"/>
      <c r="FB1236" s="1"/>
      <c r="FC1236" s="1"/>
      <c r="FD1236" s="1"/>
      <c r="FE1236" s="1"/>
      <c r="FF1236" s="1"/>
      <c r="FG1236" s="1"/>
      <c r="FH1236" s="1"/>
      <c r="FI1236" s="1"/>
      <c r="FJ1236" s="1"/>
      <c r="FK1236" s="1"/>
      <c r="FL1236" s="1"/>
    </row>
    <row r="1237" spans="1:168" s="2" customFormat="1" ht="15.6" customHeight="1" x14ac:dyDescent="0.4">
      <c r="A1237" s="173">
        <v>220</v>
      </c>
      <c r="B1237" s="2" t="s">
        <v>1338</v>
      </c>
      <c r="C1237" s="1" t="s">
        <v>34</v>
      </c>
      <c r="D1237" s="1" t="s">
        <v>1079</v>
      </c>
      <c r="E1237" s="1" t="s">
        <v>1118</v>
      </c>
      <c r="F1237" s="1" t="s">
        <v>32</v>
      </c>
      <c r="G1237" s="3">
        <v>15000</v>
      </c>
      <c r="H1237" s="56">
        <v>0</v>
      </c>
      <c r="I1237" s="5">
        <v>25</v>
      </c>
      <c r="J1237" s="5">
        <f t="shared" si="334"/>
        <v>430.5</v>
      </c>
      <c r="K1237" s="53">
        <f t="shared" si="335"/>
        <v>1065</v>
      </c>
      <c r="L1237" s="53">
        <f t="shared" si="342"/>
        <v>172.5</v>
      </c>
      <c r="M1237" s="5">
        <f t="shared" si="336"/>
        <v>456</v>
      </c>
      <c r="N1237" s="53">
        <f t="shared" si="337"/>
        <v>1063.5</v>
      </c>
      <c r="O1237" s="6">
        <v>0</v>
      </c>
      <c r="P1237" s="5">
        <f t="shared" si="338"/>
        <v>3187.5</v>
      </c>
      <c r="Q1237" s="5">
        <f t="shared" si="339"/>
        <v>911.5</v>
      </c>
      <c r="R1237" s="5">
        <f t="shared" si="340"/>
        <v>2301</v>
      </c>
      <c r="S1237" s="55">
        <f t="shared" si="341"/>
        <v>14088.5</v>
      </c>
      <c r="T1237" s="1">
        <v>111</v>
      </c>
      <c r="U1237" s="1"/>
      <c r="V1237" s="1"/>
      <c r="W1237" s="1"/>
      <c r="X1237" s="1"/>
      <c r="Y1237" s="1"/>
      <c r="Z1237" s="1"/>
      <c r="AA1237" s="1"/>
      <c r="AB1237" s="1"/>
      <c r="AC1237" s="1"/>
      <c r="AD1237" s="1"/>
      <c r="AE1237" s="1"/>
      <c r="AF1237" s="1"/>
      <c r="AG1237" s="1"/>
      <c r="AH1237" s="1"/>
      <c r="AI1237" s="1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1"/>
      <c r="DH1237" s="1"/>
      <c r="DI1237" s="1"/>
      <c r="DJ1237" s="1"/>
      <c r="DK1237" s="1"/>
      <c r="DL1237" s="1"/>
      <c r="DM1237" s="1"/>
      <c r="DN1237" s="1"/>
      <c r="DO1237" s="1"/>
      <c r="DP1237" s="1"/>
      <c r="DQ1237" s="1"/>
      <c r="DR1237" s="1"/>
      <c r="DS1237" s="1"/>
      <c r="DT1237" s="1"/>
      <c r="DU1237" s="1"/>
      <c r="DV1237" s="1"/>
      <c r="DW1237" s="1"/>
      <c r="DX1237" s="1"/>
      <c r="DY1237" s="1"/>
      <c r="DZ1237" s="1"/>
      <c r="EA1237" s="1"/>
      <c r="EB1237" s="1"/>
      <c r="EC1237" s="1"/>
      <c r="ED1237" s="1"/>
      <c r="EE1237" s="1"/>
      <c r="EF1237" s="1"/>
      <c r="EG1237" s="1"/>
      <c r="EH1237" s="1"/>
      <c r="EI1237" s="1"/>
      <c r="EJ1237" s="1"/>
      <c r="EK1237" s="1"/>
      <c r="EL1237" s="1"/>
      <c r="EM1237" s="1"/>
      <c r="EN1237" s="1"/>
      <c r="EO1237" s="1"/>
      <c r="EP1237" s="1"/>
      <c r="EQ1237" s="1"/>
      <c r="ER1237" s="1"/>
      <c r="ES1237" s="1"/>
      <c r="ET1237" s="1"/>
      <c r="EU1237" s="1"/>
      <c r="EV1237" s="1"/>
      <c r="EW1237" s="1"/>
      <c r="EX1237" s="1"/>
      <c r="EY1237" s="1"/>
      <c r="EZ1237" s="1"/>
      <c r="FA1237" s="1"/>
      <c r="FB1237" s="1"/>
      <c r="FC1237" s="1"/>
      <c r="FD1237" s="1"/>
      <c r="FE1237" s="1"/>
      <c r="FF1237" s="1"/>
      <c r="FG1237" s="1"/>
      <c r="FH1237" s="1"/>
      <c r="FI1237" s="1"/>
      <c r="FJ1237" s="1"/>
      <c r="FK1237" s="1"/>
      <c r="FL1237" s="1"/>
    </row>
    <row r="1238" spans="1:168" s="2" customFormat="1" ht="15.6" customHeight="1" x14ac:dyDescent="0.4">
      <c r="A1238" s="173">
        <v>221</v>
      </c>
      <c r="B1238" s="2" t="s">
        <v>1339</v>
      </c>
      <c r="C1238" s="1" t="s">
        <v>34</v>
      </c>
      <c r="D1238" s="1" t="s">
        <v>1079</v>
      </c>
      <c r="E1238" s="1" t="s">
        <v>1118</v>
      </c>
      <c r="F1238" s="1" t="s">
        <v>32</v>
      </c>
      <c r="G1238" s="3">
        <v>15000</v>
      </c>
      <c r="H1238" s="56">
        <v>0</v>
      </c>
      <c r="I1238" s="5">
        <v>25</v>
      </c>
      <c r="J1238" s="5">
        <f t="shared" si="334"/>
        <v>430.5</v>
      </c>
      <c r="K1238" s="53">
        <f t="shared" si="335"/>
        <v>1065</v>
      </c>
      <c r="L1238" s="53">
        <f t="shared" si="342"/>
        <v>172.5</v>
      </c>
      <c r="M1238" s="5">
        <f t="shared" si="336"/>
        <v>456</v>
      </c>
      <c r="N1238" s="53">
        <f t="shared" si="337"/>
        <v>1063.5</v>
      </c>
      <c r="O1238" s="6">
        <v>0</v>
      </c>
      <c r="P1238" s="5">
        <f t="shared" si="338"/>
        <v>3187.5</v>
      </c>
      <c r="Q1238" s="5">
        <f t="shared" si="339"/>
        <v>911.5</v>
      </c>
      <c r="R1238" s="5">
        <f t="shared" si="340"/>
        <v>2301</v>
      </c>
      <c r="S1238" s="55">
        <f t="shared" si="341"/>
        <v>14088.5</v>
      </c>
      <c r="T1238" s="1">
        <v>111</v>
      </c>
      <c r="U1238" s="1"/>
      <c r="V1238" s="1"/>
      <c r="W1238" s="1"/>
      <c r="X1238" s="1"/>
      <c r="Y1238" s="1"/>
      <c r="Z1238" s="1"/>
      <c r="AA1238" s="1"/>
      <c r="AB1238" s="1"/>
      <c r="AC1238" s="1"/>
      <c r="AD1238" s="1"/>
      <c r="AE1238" s="1"/>
      <c r="AF1238" s="1"/>
      <c r="AG1238" s="1"/>
      <c r="AH1238" s="1"/>
      <c r="AI1238" s="1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1"/>
      <c r="DH1238" s="1"/>
      <c r="DI1238" s="1"/>
      <c r="DJ1238" s="1"/>
      <c r="DK1238" s="1"/>
      <c r="DL1238" s="1"/>
      <c r="DM1238" s="1"/>
      <c r="DN1238" s="1"/>
      <c r="DO1238" s="1"/>
      <c r="DP1238" s="1"/>
      <c r="DQ1238" s="1"/>
      <c r="DR1238" s="1"/>
      <c r="DS1238" s="1"/>
      <c r="DT1238" s="1"/>
      <c r="DU1238" s="1"/>
      <c r="DV1238" s="1"/>
      <c r="DW1238" s="1"/>
      <c r="DX1238" s="1"/>
      <c r="DY1238" s="1"/>
      <c r="DZ1238" s="1"/>
      <c r="EA1238" s="1"/>
      <c r="EB1238" s="1"/>
      <c r="EC1238" s="1"/>
      <c r="ED1238" s="1"/>
      <c r="EE1238" s="1"/>
      <c r="EF1238" s="1"/>
      <c r="EG1238" s="1"/>
      <c r="EH1238" s="1"/>
      <c r="EI1238" s="1"/>
      <c r="EJ1238" s="1"/>
      <c r="EK1238" s="1"/>
      <c r="EL1238" s="1"/>
      <c r="EM1238" s="1"/>
      <c r="EN1238" s="1"/>
      <c r="EO1238" s="1"/>
      <c r="EP1238" s="1"/>
      <c r="EQ1238" s="1"/>
      <c r="ER1238" s="1"/>
      <c r="ES1238" s="1"/>
      <c r="ET1238" s="1"/>
      <c r="EU1238" s="1"/>
      <c r="EV1238" s="1"/>
      <c r="EW1238" s="1"/>
      <c r="EX1238" s="1"/>
      <c r="EY1238" s="1"/>
      <c r="EZ1238" s="1"/>
      <c r="FA1238" s="1"/>
      <c r="FB1238" s="1"/>
      <c r="FC1238" s="1"/>
      <c r="FD1238" s="1"/>
      <c r="FE1238" s="1"/>
      <c r="FF1238" s="1"/>
      <c r="FG1238" s="1"/>
      <c r="FH1238" s="1"/>
      <c r="FI1238" s="1"/>
      <c r="FJ1238" s="1"/>
      <c r="FK1238" s="1"/>
      <c r="FL1238" s="1"/>
    </row>
    <row r="1239" spans="1:168" s="2" customFormat="1" ht="15.6" customHeight="1" x14ac:dyDescent="0.4">
      <c r="A1239" s="173">
        <v>222</v>
      </c>
      <c r="B1239" s="2" t="s">
        <v>1340</v>
      </c>
      <c r="C1239" s="1" t="s">
        <v>34</v>
      </c>
      <c r="D1239" s="1" t="s">
        <v>1079</v>
      </c>
      <c r="E1239" s="1" t="s">
        <v>1118</v>
      </c>
      <c r="F1239" s="1" t="s">
        <v>32</v>
      </c>
      <c r="G1239" s="3">
        <v>15000</v>
      </c>
      <c r="H1239" s="56">
        <v>0</v>
      </c>
      <c r="I1239" s="5">
        <v>25</v>
      </c>
      <c r="J1239" s="5">
        <f t="shared" si="334"/>
        <v>430.5</v>
      </c>
      <c r="K1239" s="53">
        <f t="shared" si="335"/>
        <v>1065</v>
      </c>
      <c r="L1239" s="53">
        <f t="shared" si="342"/>
        <v>172.5</v>
      </c>
      <c r="M1239" s="5">
        <f t="shared" si="336"/>
        <v>456</v>
      </c>
      <c r="N1239" s="53">
        <f t="shared" si="337"/>
        <v>1063.5</v>
      </c>
      <c r="O1239" s="6">
        <v>0</v>
      </c>
      <c r="P1239" s="5">
        <f t="shared" si="338"/>
        <v>3187.5</v>
      </c>
      <c r="Q1239" s="5">
        <f t="shared" si="339"/>
        <v>911.5</v>
      </c>
      <c r="R1239" s="5">
        <f t="shared" si="340"/>
        <v>2301</v>
      </c>
      <c r="S1239" s="55">
        <f t="shared" si="341"/>
        <v>14088.5</v>
      </c>
      <c r="T1239" s="1">
        <v>111</v>
      </c>
      <c r="U1239" s="1"/>
      <c r="V1239" s="1"/>
      <c r="W1239" s="1"/>
      <c r="X1239" s="1"/>
      <c r="Y1239" s="1"/>
      <c r="Z1239" s="1"/>
      <c r="AA1239" s="1"/>
      <c r="AB1239" s="1"/>
      <c r="AC1239" s="1"/>
      <c r="AD1239" s="1"/>
      <c r="AE1239" s="1"/>
      <c r="AF1239" s="1"/>
      <c r="AG1239" s="1"/>
      <c r="AH1239" s="1"/>
      <c r="AI1239" s="1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1"/>
      <c r="DH1239" s="1"/>
      <c r="DI1239" s="1"/>
      <c r="DJ1239" s="1"/>
      <c r="DK1239" s="1"/>
      <c r="DL1239" s="1"/>
      <c r="DM1239" s="1"/>
      <c r="DN1239" s="1"/>
      <c r="DO1239" s="1"/>
      <c r="DP1239" s="1"/>
      <c r="DQ1239" s="1"/>
      <c r="DR1239" s="1"/>
      <c r="DS1239" s="1"/>
      <c r="DT1239" s="1"/>
      <c r="DU1239" s="1"/>
      <c r="DV1239" s="1"/>
      <c r="DW1239" s="1"/>
      <c r="DX1239" s="1"/>
      <c r="DY1239" s="1"/>
      <c r="DZ1239" s="1"/>
      <c r="EA1239" s="1"/>
      <c r="EB1239" s="1"/>
      <c r="EC1239" s="1"/>
      <c r="ED1239" s="1"/>
      <c r="EE1239" s="1"/>
      <c r="EF1239" s="1"/>
      <c r="EG1239" s="1"/>
      <c r="EH1239" s="1"/>
      <c r="EI1239" s="1"/>
      <c r="EJ1239" s="1"/>
      <c r="EK1239" s="1"/>
      <c r="EL1239" s="1"/>
      <c r="EM1239" s="1"/>
      <c r="EN1239" s="1"/>
      <c r="EO1239" s="1"/>
      <c r="EP1239" s="1"/>
      <c r="EQ1239" s="1"/>
      <c r="ER1239" s="1"/>
      <c r="ES1239" s="1"/>
      <c r="ET1239" s="1"/>
      <c r="EU1239" s="1"/>
      <c r="EV1239" s="1"/>
      <c r="EW1239" s="1"/>
      <c r="EX1239" s="1"/>
      <c r="EY1239" s="1"/>
      <c r="EZ1239" s="1"/>
      <c r="FA1239" s="1"/>
      <c r="FB1239" s="1"/>
      <c r="FC1239" s="1"/>
      <c r="FD1239" s="1"/>
      <c r="FE1239" s="1"/>
      <c r="FF1239" s="1"/>
      <c r="FG1239" s="1"/>
      <c r="FH1239" s="1"/>
      <c r="FI1239" s="1"/>
      <c r="FJ1239" s="1"/>
      <c r="FK1239" s="1"/>
      <c r="FL1239" s="1"/>
    </row>
    <row r="1240" spans="1:168" s="2" customFormat="1" ht="15.6" customHeight="1" x14ac:dyDescent="0.4">
      <c r="A1240" s="173">
        <v>223</v>
      </c>
      <c r="B1240" s="2" t="s">
        <v>1341</v>
      </c>
      <c r="C1240" s="1" t="s">
        <v>30</v>
      </c>
      <c r="D1240" s="1" t="s">
        <v>1079</v>
      </c>
      <c r="E1240" s="1" t="s">
        <v>1118</v>
      </c>
      <c r="F1240" s="1" t="s">
        <v>32</v>
      </c>
      <c r="G1240" s="3">
        <v>15000</v>
      </c>
      <c r="H1240" s="56">
        <v>0</v>
      </c>
      <c r="I1240" s="5">
        <v>25</v>
      </c>
      <c r="J1240" s="5">
        <f t="shared" si="334"/>
        <v>430.5</v>
      </c>
      <c r="K1240" s="53">
        <f t="shared" si="335"/>
        <v>1065</v>
      </c>
      <c r="L1240" s="53">
        <f t="shared" si="342"/>
        <v>172.5</v>
      </c>
      <c r="M1240" s="5">
        <f t="shared" si="336"/>
        <v>456</v>
      </c>
      <c r="N1240" s="53">
        <f t="shared" si="337"/>
        <v>1063.5</v>
      </c>
      <c r="O1240" s="6">
        <v>0</v>
      </c>
      <c r="P1240" s="5">
        <f t="shared" si="338"/>
        <v>3187.5</v>
      </c>
      <c r="Q1240" s="5">
        <f t="shared" si="339"/>
        <v>911.5</v>
      </c>
      <c r="R1240" s="5">
        <f t="shared" si="340"/>
        <v>2301</v>
      </c>
      <c r="S1240" s="55">
        <f t="shared" si="341"/>
        <v>14088.5</v>
      </c>
      <c r="T1240" s="1">
        <v>111</v>
      </c>
      <c r="U1240" s="1"/>
      <c r="V1240" s="1"/>
      <c r="W1240" s="1"/>
      <c r="X1240" s="1"/>
      <c r="Y1240" s="1"/>
      <c r="Z1240" s="1"/>
      <c r="AA1240" s="1"/>
      <c r="AB1240" s="1"/>
      <c r="AC1240" s="1"/>
      <c r="AD1240" s="1"/>
      <c r="AE1240" s="1"/>
      <c r="AF1240" s="1"/>
      <c r="AG1240" s="1"/>
      <c r="AH1240" s="1"/>
      <c r="AI1240" s="1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1"/>
      <c r="DH1240" s="1"/>
      <c r="DI1240" s="1"/>
      <c r="DJ1240" s="1"/>
      <c r="DK1240" s="1"/>
      <c r="DL1240" s="1"/>
      <c r="DM1240" s="1"/>
      <c r="DN1240" s="1"/>
      <c r="DO1240" s="1"/>
      <c r="DP1240" s="1"/>
      <c r="DQ1240" s="1"/>
      <c r="DR1240" s="1"/>
      <c r="DS1240" s="1"/>
      <c r="DT1240" s="1"/>
      <c r="DU1240" s="1"/>
      <c r="DV1240" s="1"/>
      <c r="DW1240" s="1"/>
      <c r="DX1240" s="1"/>
      <c r="DY1240" s="1"/>
      <c r="DZ1240" s="1"/>
      <c r="EA1240" s="1"/>
      <c r="EB1240" s="1"/>
      <c r="EC1240" s="1"/>
      <c r="ED1240" s="1"/>
      <c r="EE1240" s="1"/>
      <c r="EF1240" s="1"/>
      <c r="EG1240" s="1"/>
      <c r="EH1240" s="1"/>
      <c r="EI1240" s="1"/>
      <c r="EJ1240" s="1"/>
      <c r="EK1240" s="1"/>
      <c r="EL1240" s="1"/>
      <c r="EM1240" s="1"/>
      <c r="EN1240" s="1"/>
      <c r="EO1240" s="1"/>
      <c r="EP1240" s="1"/>
      <c r="EQ1240" s="1"/>
      <c r="ER1240" s="1"/>
      <c r="ES1240" s="1"/>
      <c r="ET1240" s="1"/>
      <c r="EU1240" s="1"/>
      <c r="EV1240" s="1"/>
      <c r="EW1240" s="1"/>
      <c r="EX1240" s="1"/>
      <c r="EY1240" s="1"/>
      <c r="EZ1240" s="1"/>
      <c r="FA1240" s="1"/>
      <c r="FB1240" s="1"/>
      <c r="FC1240" s="1"/>
      <c r="FD1240" s="1"/>
      <c r="FE1240" s="1"/>
      <c r="FF1240" s="1"/>
      <c r="FG1240" s="1"/>
      <c r="FH1240" s="1"/>
      <c r="FI1240" s="1"/>
      <c r="FJ1240" s="1"/>
      <c r="FK1240" s="1"/>
      <c r="FL1240" s="1"/>
    </row>
    <row r="1241" spans="1:168" s="2" customFormat="1" ht="15.6" customHeight="1" x14ac:dyDescent="0.4">
      <c r="A1241" s="173">
        <v>224</v>
      </c>
      <c r="B1241" s="2" t="s">
        <v>1342</v>
      </c>
      <c r="C1241" s="1" t="s">
        <v>34</v>
      </c>
      <c r="D1241" s="1" t="s">
        <v>1079</v>
      </c>
      <c r="E1241" s="1" t="s">
        <v>1118</v>
      </c>
      <c r="F1241" s="1" t="s">
        <v>32</v>
      </c>
      <c r="G1241" s="3">
        <v>15097.5</v>
      </c>
      <c r="H1241" s="56">
        <v>0</v>
      </c>
      <c r="I1241" s="5">
        <v>25</v>
      </c>
      <c r="J1241" s="5">
        <f t="shared" si="334"/>
        <v>433.29825</v>
      </c>
      <c r="K1241" s="53">
        <f t="shared" si="335"/>
        <v>1071.9224999999999</v>
      </c>
      <c r="L1241" s="53">
        <f t="shared" si="342"/>
        <v>173.62125</v>
      </c>
      <c r="M1241" s="5">
        <f t="shared" si="336"/>
        <v>458.964</v>
      </c>
      <c r="N1241" s="53">
        <f t="shared" si="337"/>
        <v>1070.41275</v>
      </c>
      <c r="O1241" s="6">
        <v>0</v>
      </c>
      <c r="P1241" s="5">
        <f t="shared" si="338"/>
        <v>3208.21875</v>
      </c>
      <c r="Q1241" s="5">
        <f t="shared" si="339"/>
        <v>917.26224999999999</v>
      </c>
      <c r="R1241" s="5">
        <f t="shared" si="340"/>
        <v>2315.9564999999998</v>
      </c>
      <c r="S1241" s="55">
        <f t="shared" si="341"/>
        <v>14180.23775</v>
      </c>
      <c r="T1241" s="1">
        <v>111</v>
      </c>
      <c r="U1241" s="1"/>
      <c r="V1241" s="1"/>
      <c r="W1241" s="1"/>
      <c r="X1241" s="1"/>
      <c r="Y1241" s="1"/>
      <c r="Z1241" s="1"/>
      <c r="AA1241" s="1"/>
      <c r="AB1241" s="1"/>
      <c r="AC1241" s="1"/>
      <c r="AD1241" s="1"/>
      <c r="AE1241" s="1"/>
      <c r="AF1241" s="1"/>
      <c r="AG1241" s="1"/>
      <c r="AH1241" s="1"/>
      <c r="AI1241" s="1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1"/>
      <c r="DH1241" s="1"/>
      <c r="DI1241" s="1"/>
      <c r="DJ1241" s="1"/>
      <c r="DK1241" s="1"/>
      <c r="DL1241" s="1"/>
      <c r="DM1241" s="1"/>
      <c r="DN1241" s="1"/>
      <c r="DO1241" s="1"/>
      <c r="DP1241" s="1"/>
      <c r="DQ1241" s="1"/>
      <c r="DR1241" s="1"/>
      <c r="DS1241" s="1"/>
      <c r="DT1241" s="1"/>
      <c r="DU1241" s="1"/>
      <c r="DV1241" s="1"/>
      <c r="DW1241" s="1"/>
      <c r="DX1241" s="1"/>
      <c r="DY1241" s="1"/>
      <c r="DZ1241" s="1"/>
      <c r="EA1241" s="1"/>
      <c r="EB1241" s="1"/>
      <c r="EC1241" s="1"/>
      <c r="ED1241" s="1"/>
      <c r="EE1241" s="1"/>
      <c r="EF1241" s="1"/>
      <c r="EG1241" s="1"/>
      <c r="EH1241" s="1"/>
      <c r="EI1241" s="1"/>
      <c r="EJ1241" s="1"/>
      <c r="EK1241" s="1"/>
      <c r="EL1241" s="1"/>
      <c r="EM1241" s="1"/>
      <c r="EN1241" s="1"/>
      <c r="EO1241" s="1"/>
      <c r="EP1241" s="1"/>
      <c r="EQ1241" s="1"/>
      <c r="ER1241" s="1"/>
      <c r="ES1241" s="1"/>
      <c r="ET1241" s="1"/>
      <c r="EU1241" s="1"/>
      <c r="EV1241" s="1"/>
      <c r="EW1241" s="1"/>
      <c r="EX1241" s="1"/>
      <c r="EY1241" s="1"/>
      <c r="EZ1241" s="1"/>
      <c r="FA1241" s="1"/>
      <c r="FB1241" s="1"/>
      <c r="FC1241" s="1"/>
      <c r="FD1241" s="1"/>
      <c r="FE1241" s="1"/>
      <c r="FF1241" s="1"/>
      <c r="FG1241" s="1"/>
      <c r="FH1241" s="1"/>
      <c r="FI1241" s="1"/>
      <c r="FJ1241" s="1"/>
      <c r="FK1241" s="1"/>
      <c r="FL1241" s="1"/>
    </row>
    <row r="1242" spans="1:168" s="2" customFormat="1" ht="15.6" customHeight="1" x14ac:dyDescent="0.4">
      <c r="A1242" s="173">
        <v>225</v>
      </c>
      <c r="B1242" s="174" t="s">
        <v>1343</v>
      </c>
      <c r="C1242" s="1" t="s">
        <v>34</v>
      </c>
      <c r="D1242" s="1" t="s">
        <v>1079</v>
      </c>
      <c r="E1242" s="1" t="s">
        <v>1118</v>
      </c>
      <c r="F1242" s="1" t="s">
        <v>32</v>
      </c>
      <c r="G1242" s="3">
        <v>15000</v>
      </c>
      <c r="H1242" s="52">
        <v>0</v>
      </c>
      <c r="I1242" s="5">
        <v>25</v>
      </c>
      <c r="J1242" s="5">
        <f t="shared" si="334"/>
        <v>430.5</v>
      </c>
      <c r="K1242" s="53">
        <f t="shared" si="335"/>
        <v>1065</v>
      </c>
      <c r="L1242" s="53">
        <f t="shared" si="342"/>
        <v>172.5</v>
      </c>
      <c r="M1242" s="5">
        <f t="shared" si="336"/>
        <v>456</v>
      </c>
      <c r="N1242" s="53">
        <f t="shared" si="337"/>
        <v>1063.5</v>
      </c>
      <c r="O1242" s="6">
        <v>0</v>
      </c>
      <c r="P1242" s="5">
        <f t="shared" si="338"/>
        <v>3187.5</v>
      </c>
      <c r="Q1242" s="5">
        <f t="shared" si="339"/>
        <v>911.5</v>
      </c>
      <c r="R1242" s="5">
        <f t="shared" si="340"/>
        <v>2301</v>
      </c>
      <c r="S1242" s="55">
        <f t="shared" si="341"/>
        <v>14088.5</v>
      </c>
      <c r="T1242" s="1">
        <v>111</v>
      </c>
      <c r="U1242" s="1"/>
      <c r="V1242" s="1"/>
      <c r="W1242" s="1"/>
      <c r="X1242" s="1"/>
      <c r="Y1242" s="1"/>
      <c r="Z1242" s="1"/>
      <c r="AA1242" s="1"/>
      <c r="AB1242" s="1"/>
      <c r="AC1242" s="1"/>
      <c r="AD1242" s="1"/>
      <c r="AE1242" s="1"/>
      <c r="AF1242" s="1"/>
      <c r="AG1242" s="1"/>
      <c r="AH1242" s="1"/>
      <c r="AI1242" s="1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1"/>
      <c r="DH1242" s="1"/>
      <c r="DI1242" s="1"/>
      <c r="DJ1242" s="1"/>
      <c r="DK1242" s="1"/>
      <c r="DL1242" s="1"/>
      <c r="DM1242" s="1"/>
      <c r="DN1242" s="1"/>
      <c r="DO1242" s="1"/>
      <c r="DP1242" s="1"/>
      <c r="DQ1242" s="1"/>
      <c r="DR1242" s="1"/>
      <c r="DS1242" s="1"/>
      <c r="DT1242" s="1"/>
      <c r="DU1242" s="1"/>
      <c r="DV1242" s="1"/>
      <c r="DW1242" s="1"/>
      <c r="DX1242" s="1"/>
      <c r="DY1242" s="1"/>
      <c r="DZ1242" s="1"/>
      <c r="EA1242" s="1"/>
      <c r="EB1242" s="1"/>
      <c r="EC1242" s="1"/>
      <c r="ED1242" s="1"/>
      <c r="EE1242" s="1"/>
      <c r="EF1242" s="1"/>
      <c r="EG1242" s="1"/>
      <c r="EH1242" s="1"/>
      <c r="EI1242" s="1"/>
      <c r="EJ1242" s="1"/>
      <c r="EK1242" s="1"/>
      <c r="EL1242" s="1"/>
      <c r="EM1242" s="1"/>
      <c r="EN1242" s="1"/>
      <c r="EO1242" s="1"/>
      <c r="EP1242" s="1"/>
      <c r="EQ1242" s="1"/>
      <c r="ER1242" s="1"/>
      <c r="ES1242" s="1"/>
      <c r="ET1242" s="1"/>
      <c r="EU1242" s="1"/>
      <c r="EV1242" s="1"/>
      <c r="EW1242" s="1"/>
      <c r="EX1242" s="1"/>
      <c r="EY1242" s="1"/>
      <c r="EZ1242" s="1"/>
      <c r="FA1242" s="1"/>
      <c r="FB1242" s="1"/>
      <c r="FC1242" s="1"/>
      <c r="FD1242" s="1"/>
      <c r="FE1242" s="1"/>
      <c r="FF1242" s="1"/>
      <c r="FG1242" s="1"/>
      <c r="FH1242" s="1"/>
      <c r="FI1242" s="1"/>
      <c r="FJ1242" s="1"/>
      <c r="FK1242" s="1"/>
      <c r="FL1242" s="1"/>
    </row>
    <row r="1243" spans="1:168" s="2" customFormat="1" ht="15.6" customHeight="1" x14ac:dyDescent="0.4">
      <c r="A1243" s="173">
        <v>226</v>
      </c>
      <c r="B1243" s="2" t="s">
        <v>1344</v>
      </c>
      <c r="C1243" s="1" t="s">
        <v>34</v>
      </c>
      <c r="D1243" s="1" t="s">
        <v>1079</v>
      </c>
      <c r="E1243" s="1" t="s">
        <v>1118</v>
      </c>
      <c r="F1243" s="1" t="s">
        <v>32</v>
      </c>
      <c r="G1243" s="3">
        <v>15000</v>
      </c>
      <c r="H1243" s="56">
        <v>0</v>
      </c>
      <c r="I1243" s="5">
        <v>25</v>
      </c>
      <c r="J1243" s="5">
        <f t="shared" si="334"/>
        <v>430.5</v>
      </c>
      <c r="K1243" s="53">
        <f t="shared" si="335"/>
        <v>1065</v>
      </c>
      <c r="L1243" s="53">
        <f t="shared" si="342"/>
        <v>172.5</v>
      </c>
      <c r="M1243" s="5">
        <f t="shared" si="336"/>
        <v>456</v>
      </c>
      <c r="N1243" s="53">
        <f t="shared" si="337"/>
        <v>1063.5</v>
      </c>
      <c r="O1243" s="6">
        <v>0</v>
      </c>
      <c r="P1243" s="5">
        <f t="shared" si="338"/>
        <v>3187.5</v>
      </c>
      <c r="Q1243" s="5">
        <f t="shared" si="339"/>
        <v>911.5</v>
      </c>
      <c r="R1243" s="5">
        <f t="shared" si="340"/>
        <v>2301</v>
      </c>
      <c r="S1243" s="55">
        <f t="shared" si="341"/>
        <v>14088.5</v>
      </c>
      <c r="T1243" s="1">
        <v>111</v>
      </c>
      <c r="U1243" s="1"/>
      <c r="V1243" s="1"/>
      <c r="W1243" s="1"/>
      <c r="X1243" s="1"/>
      <c r="Y1243" s="1"/>
      <c r="Z1243" s="1"/>
      <c r="AA1243" s="1"/>
      <c r="AB1243" s="1"/>
      <c r="AC1243" s="1"/>
      <c r="AD1243" s="1"/>
      <c r="AE1243" s="1"/>
      <c r="AF1243" s="1"/>
      <c r="AG1243" s="1"/>
      <c r="AH1243" s="1"/>
      <c r="AI1243" s="1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1"/>
      <c r="DH1243" s="1"/>
      <c r="DI1243" s="1"/>
      <c r="DJ1243" s="1"/>
      <c r="DK1243" s="1"/>
      <c r="DL1243" s="1"/>
      <c r="DM1243" s="1"/>
      <c r="DN1243" s="1"/>
      <c r="DO1243" s="1"/>
      <c r="DP1243" s="1"/>
      <c r="DQ1243" s="1"/>
      <c r="DR1243" s="1"/>
      <c r="DS1243" s="1"/>
      <c r="DT1243" s="1"/>
      <c r="DU1243" s="1"/>
      <c r="DV1243" s="1"/>
      <c r="DW1243" s="1"/>
      <c r="DX1243" s="1"/>
      <c r="DY1243" s="1"/>
      <c r="DZ1243" s="1"/>
      <c r="EA1243" s="1"/>
      <c r="EB1243" s="1"/>
      <c r="EC1243" s="1"/>
      <c r="ED1243" s="1"/>
      <c r="EE1243" s="1"/>
      <c r="EF1243" s="1"/>
      <c r="EG1243" s="1"/>
      <c r="EH1243" s="1"/>
      <c r="EI1243" s="1"/>
      <c r="EJ1243" s="1"/>
      <c r="EK1243" s="1"/>
      <c r="EL1243" s="1"/>
      <c r="EM1243" s="1"/>
      <c r="EN1243" s="1"/>
      <c r="EO1243" s="1"/>
      <c r="EP1243" s="1"/>
      <c r="EQ1243" s="1"/>
      <c r="ER1243" s="1"/>
      <c r="ES1243" s="1"/>
      <c r="ET1243" s="1"/>
      <c r="EU1243" s="1"/>
      <c r="EV1243" s="1"/>
      <c r="EW1243" s="1"/>
      <c r="EX1243" s="1"/>
      <c r="EY1243" s="1"/>
      <c r="EZ1243" s="1"/>
      <c r="FA1243" s="1"/>
      <c r="FB1243" s="1"/>
      <c r="FC1243" s="1"/>
      <c r="FD1243" s="1"/>
      <c r="FE1243" s="1"/>
      <c r="FF1243" s="1"/>
      <c r="FG1243" s="1"/>
      <c r="FH1243" s="1"/>
      <c r="FI1243" s="1"/>
      <c r="FJ1243" s="1"/>
      <c r="FK1243" s="1"/>
      <c r="FL1243" s="1"/>
    </row>
    <row r="1244" spans="1:168" s="2" customFormat="1" ht="15.6" customHeight="1" x14ac:dyDescent="0.4">
      <c r="A1244" s="173">
        <v>227</v>
      </c>
      <c r="B1244" s="133" t="s">
        <v>1345</v>
      </c>
      <c r="C1244" s="1" t="s">
        <v>34</v>
      </c>
      <c r="D1244" s="1" t="s">
        <v>1079</v>
      </c>
      <c r="E1244" s="1" t="s">
        <v>1118</v>
      </c>
      <c r="F1244" s="1" t="s">
        <v>32</v>
      </c>
      <c r="G1244" s="3">
        <v>15000</v>
      </c>
      <c r="H1244" s="56">
        <v>0</v>
      </c>
      <c r="I1244" s="5">
        <v>25</v>
      </c>
      <c r="J1244" s="5">
        <f t="shared" si="334"/>
        <v>430.5</v>
      </c>
      <c r="K1244" s="53">
        <f t="shared" si="335"/>
        <v>1065</v>
      </c>
      <c r="L1244" s="53">
        <f t="shared" si="342"/>
        <v>172.5</v>
      </c>
      <c r="M1244" s="5">
        <f t="shared" si="336"/>
        <v>456</v>
      </c>
      <c r="N1244" s="53">
        <f t="shared" si="337"/>
        <v>1063.5</v>
      </c>
      <c r="O1244" s="6">
        <v>0</v>
      </c>
      <c r="P1244" s="5">
        <f t="shared" si="338"/>
        <v>3187.5</v>
      </c>
      <c r="Q1244" s="5">
        <f t="shared" si="339"/>
        <v>911.5</v>
      </c>
      <c r="R1244" s="5">
        <f t="shared" si="340"/>
        <v>2301</v>
      </c>
      <c r="S1244" s="55">
        <f t="shared" si="341"/>
        <v>14088.5</v>
      </c>
      <c r="T1244" s="1">
        <v>111</v>
      </c>
      <c r="U1244" s="1"/>
      <c r="V1244" s="1"/>
      <c r="W1244" s="1"/>
      <c r="X1244" s="1"/>
      <c r="Y1244" s="1"/>
      <c r="Z1244" s="1"/>
      <c r="AA1244" s="1"/>
      <c r="AB1244" s="1"/>
      <c r="AC1244" s="1"/>
      <c r="AD1244" s="1"/>
      <c r="AE1244" s="1"/>
      <c r="AF1244" s="1"/>
      <c r="AG1244" s="1"/>
      <c r="AH1244" s="1"/>
      <c r="AI1244" s="1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1"/>
      <c r="DH1244" s="1"/>
      <c r="DI1244" s="1"/>
      <c r="DJ1244" s="1"/>
      <c r="DK1244" s="1"/>
      <c r="DL1244" s="1"/>
      <c r="DM1244" s="1"/>
      <c r="DN1244" s="1"/>
      <c r="DO1244" s="1"/>
      <c r="DP1244" s="1"/>
      <c r="DQ1244" s="1"/>
      <c r="DR1244" s="1"/>
      <c r="DS1244" s="1"/>
      <c r="DT1244" s="1"/>
      <c r="DU1244" s="1"/>
      <c r="DV1244" s="1"/>
      <c r="DW1244" s="1"/>
      <c r="DX1244" s="1"/>
      <c r="DY1244" s="1"/>
      <c r="DZ1244" s="1"/>
      <c r="EA1244" s="1"/>
      <c r="EB1244" s="1"/>
      <c r="EC1244" s="1"/>
      <c r="ED1244" s="1"/>
      <c r="EE1244" s="1"/>
      <c r="EF1244" s="1"/>
      <c r="EG1244" s="1"/>
      <c r="EH1244" s="1"/>
      <c r="EI1244" s="1"/>
      <c r="EJ1244" s="1"/>
      <c r="EK1244" s="1"/>
      <c r="EL1244" s="1"/>
      <c r="EM1244" s="1"/>
      <c r="EN1244" s="1"/>
      <c r="EO1244" s="1"/>
      <c r="EP1244" s="1"/>
      <c r="EQ1244" s="1"/>
      <c r="ER1244" s="1"/>
      <c r="ES1244" s="1"/>
      <c r="ET1244" s="1"/>
      <c r="EU1244" s="1"/>
      <c r="EV1244" s="1"/>
      <c r="EW1244" s="1"/>
      <c r="EX1244" s="1"/>
      <c r="EY1244" s="1"/>
      <c r="EZ1244" s="1"/>
      <c r="FA1244" s="1"/>
      <c r="FB1244" s="1"/>
      <c r="FC1244" s="1"/>
      <c r="FD1244" s="1"/>
      <c r="FE1244" s="1"/>
      <c r="FF1244" s="1"/>
      <c r="FG1244" s="1"/>
      <c r="FH1244" s="1"/>
      <c r="FI1244" s="1"/>
      <c r="FJ1244" s="1"/>
      <c r="FK1244" s="1"/>
      <c r="FL1244" s="1"/>
    </row>
    <row r="1245" spans="1:168" s="2" customFormat="1" ht="15.6" customHeight="1" x14ac:dyDescent="0.4">
      <c r="A1245" s="173">
        <v>228</v>
      </c>
      <c r="B1245" s="2" t="s">
        <v>1346</v>
      </c>
      <c r="C1245" s="1" t="s">
        <v>34</v>
      </c>
      <c r="D1245" s="1" t="s">
        <v>1079</v>
      </c>
      <c r="E1245" s="1" t="s">
        <v>1118</v>
      </c>
      <c r="F1245" s="1" t="s">
        <v>32</v>
      </c>
      <c r="G1245" s="3">
        <v>15000</v>
      </c>
      <c r="H1245" s="56">
        <v>0</v>
      </c>
      <c r="I1245" s="5">
        <v>25</v>
      </c>
      <c r="J1245" s="5">
        <f t="shared" si="334"/>
        <v>430.5</v>
      </c>
      <c r="K1245" s="53">
        <f t="shared" si="335"/>
        <v>1065</v>
      </c>
      <c r="L1245" s="53">
        <f t="shared" si="342"/>
        <v>172.5</v>
      </c>
      <c r="M1245" s="5">
        <f t="shared" si="336"/>
        <v>456</v>
      </c>
      <c r="N1245" s="53">
        <f t="shared" si="337"/>
        <v>1063.5</v>
      </c>
      <c r="O1245" s="6">
        <v>0</v>
      </c>
      <c r="P1245" s="5">
        <f t="shared" si="338"/>
        <v>3187.5</v>
      </c>
      <c r="Q1245" s="5">
        <f t="shared" si="339"/>
        <v>911.5</v>
      </c>
      <c r="R1245" s="5">
        <f t="shared" si="340"/>
        <v>2301</v>
      </c>
      <c r="S1245" s="55">
        <f t="shared" si="341"/>
        <v>14088.5</v>
      </c>
      <c r="T1245" s="1">
        <v>111</v>
      </c>
      <c r="U1245" s="1"/>
      <c r="V1245" s="1"/>
      <c r="W1245" s="1"/>
      <c r="X1245" s="1"/>
      <c r="Y1245" s="1"/>
      <c r="Z1245" s="1"/>
      <c r="AA1245" s="1"/>
      <c r="AB1245" s="1"/>
      <c r="AC1245" s="1"/>
      <c r="AD1245" s="1"/>
      <c r="AE1245" s="1"/>
      <c r="AF1245" s="1"/>
      <c r="AG1245" s="1"/>
      <c r="AH1245" s="1"/>
      <c r="AI1245" s="1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1"/>
      <c r="DH1245" s="1"/>
      <c r="DI1245" s="1"/>
      <c r="DJ1245" s="1"/>
      <c r="DK1245" s="1"/>
      <c r="DL1245" s="1"/>
      <c r="DM1245" s="1"/>
      <c r="DN1245" s="1"/>
      <c r="DO1245" s="1"/>
      <c r="DP1245" s="1"/>
      <c r="DQ1245" s="1"/>
      <c r="DR1245" s="1"/>
      <c r="DS1245" s="1"/>
      <c r="DT1245" s="1"/>
      <c r="DU1245" s="1"/>
      <c r="DV1245" s="1"/>
      <c r="DW1245" s="1"/>
      <c r="DX1245" s="1"/>
      <c r="DY1245" s="1"/>
      <c r="DZ1245" s="1"/>
      <c r="EA1245" s="1"/>
      <c r="EB1245" s="1"/>
      <c r="EC1245" s="1"/>
      <c r="ED1245" s="1"/>
      <c r="EE1245" s="1"/>
      <c r="EF1245" s="1"/>
      <c r="EG1245" s="1"/>
      <c r="EH1245" s="1"/>
      <c r="EI1245" s="1"/>
      <c r="EJ1245" s="1"/>
      <c r="EK1245" s="1"/>
      <c r="EL1245" s="1"/>
      <c r="EM1245" s="1"/>
      <c r="EN1245" s="1"/>
      <c r="EO1245" s="1"/>
      <c r="EP1245" s="1"/>
      <c r="EQ1245" s="1"/>
      <c r="ER1245" s="1"/>
      <c r="ES1245" s="1"/>
      <c r="ET1245" s="1"/>
      <c r="EU1245" s="1"/>
      <c r="EV1245" s="1"/>
      <c r="EW1245" s="1"/>
      <c r="EX1245" s="1"/>
      <c r="EY1245" s="1"/>
      <c r="EZ1245" s="1"/>
      <c r="FA1245" s="1"/>
      <c r="FB1245" s="1"/>
      <c r="FC1245" s="1"/>
      <c r="FD1245" s="1"/>
      <c r="FE1245" s="1"/>
      <c r="FF1245" s="1"/>
      <c r="FG1245" s="1"/>
      <c r="FH1245" s="1"/>
      <c r="FI1245" s="1"/>
      <c r="FJ1245" s="1"/>
      <c r="FK1245" s="1"/>
      <c r="FL1245" s="1"/>
    </row>
    <row r="1246" spans="1:168" s="2" customFormat="1" ht="15.6" customHeight="1" x14ac:dyDescent="0.4">
      <c r="A1246" s="173">
        <v>229</v>
      </c>
      <c r="B1246" s="2" t="s">
        <v>1347</v>
      </c>
      <c r="C1246" s="1" t="s">
        <v>34</v>
      </c>
      <c r="D1246" s="1" t="s">
        <v>1079</v>
      </c>
      <c r="E1246" s="1" t="s">
        <v>1118</v>
      </c>
      <c r="F1246" s="1" t="s">
        <v>32</v>
      </c>
      <c r="G1246" s="3">
        <v>15000</v>
      </c>
      <c r="H1246" s="56">
        <v>0</v>
      </c>
      <c r="I1246" s="5">
        <v>25</v>
      </c>
      <c r="J1246" s="5">
        <f t="shared" si="334"/>
        <v>430.5</v>
      </c>
      <c r="K1246" s="53">
        <f t="shared" si="335"/>
        <v>1065</v>
      </c>
      <c r="L1246" s="53">
        <f t="shared" si="342"/>
        <v>172.5</v>
      </c>
      <c r="M1246" s="5">
        <f t="shared" si="336"/>
        <v>456</v>
      </c>
      <c r="N1246" s="53">
        <f t="shared" si="337"/>
        <v>1063.5</v>
      </c>
      <c r="O1246" s="6">
        <v>0</v>
      </c>
      <c r="P1246" s="5">
        <f t="shared" si="338"/>
        <v>3187.5</v>
      </c>
      <c r="Q1246" s="5">
        <f t="shared" si="339"/>
        <v>911.5</v>
      </c>
      <c r="R1246" s="5">
        <f t="shared" si="340"/>
        <v>2301</v>
      </c>
      <c r="S1246" s="55">
        <f t="shared" si="341"/>
        <v>14088.5</v>
      </c>
      <c r="T1246" s="1">
        <v>111</v>
      </c>
      <c r="U1246" s="1"/>
      <c r="V1246" s="1"/>
      <c r="W1246" s="1"/>
      <c r="X1246" s="1"/>
      <c r="Y1246" s="1"/>
      <c r="Z1246" s="1"/>
      <c r="AA1246" s="1"/>
      <c r="AB1246" s="1"/>
      <c r="AC1246" s="1"/>
      <c r="AD1246" s="1"/>
      <c r="AE1246" s="1"/>
      <c r="AF1246" s="1"/>
      <c r="AG1246" s="1"/>
      <c r="AH1246" s="1"/>
      <c r="AI1246" s="1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1"/>
      <c r="DH1246" s="1"/>
      <c r="DI1246" s="1"/>
      <c r="DJ1246" s="1"/>
      <c r="DK1246" s="1"/>
      <c r="DL1246" s="1"/>
      <c r="DM1246" s="1"/>
      <c r="DN1246" s="1"/>
      <c r="DO1246" s="1"/>
      <c r="DP1246" s="1"/>
      <c r="DQ1246" s="1"/>
      <c r="DR1246" s="1"/>
      <c r="DS1246" s="1"/>
      <c r="DT1246" s="1"/>
      <c r="DU1246" s="1"/>
      <c r="DV1246" s="1"/>
      <c r="DW1246" s="1"/>
      <c r="DX1246" s="1"/>
      <c r="DY1246" s="1"/>
      <c r="DZ1246" s="1"/>
      <c r="EA1246" s="1"/>
      <c r="EB1246" s="1"/>
      <c r="EC1246" s="1"/>
      <c r="ED1246" s="1"/>
      <c r="EE1246" s="1"/>
      <c r="EF1246" s="1"/>
      <c r="EG1246" s="1"/>
      <c r="EH1246" s="1"/>
      <c r="EI1246" s="1"/>
      <c r="EJ1246" s="1"/>
      <c r="EK1246" s="1"/>
      <c r="EL1246" s="1"/>
      <c r="EM1246" s="1"/>
      <c r="EN1246" s="1"/>
      <c r="EO1246" s="1"/>
      <c r="EP1246" s="1"/>
      <c r="EQ1246" s="1"/>
      <c r="ER1246" s="1"/>
      <c r="ES1246" s="1"/>
      <c r="ET1246" s="1"/>
      <c r="EU1246" s="1"/>
      <c r="EV1246" s="1"/>
      <c r="EW1246" s="1"/>
      <c r="EX1246" s="1"/>
      <c r="EY1246" s="1"/>
      <c r="EZ1246" s="1"/>
      <c r="FA1246" s="1"/>
      <c r="FB1246" s="1"/>
      <c r="FC1246" s="1"/>
      <c r="FD1246" s="1"/>
      <c r="FE1246" s="1"/>
      <c r="FF1246" s="1"/>
      <c r="FG1246" s="1"/>
      <c r="FH1246" s="1"/>
      <c r="FI1246" s="1"/>
      <c r="FJ1246" s="1"/>
      <c r="FK1246" s="1"/>
      <c r="FL1246" s="1"/>
    </row>
    <row r="1247" spans="1:168" s="2" customFormat="1" ht="15.6" customHeight="1" x14ac:dyDescent="0.4">
      <c r="A1247" s="173">
        <v>230</v>
      </c>
      <c r="B1247" s="133" t="s">
        <v>1348</v>
      </c>
      <c r="C1247" s="1" t="s">
        <v>34</v>
      </c>
      <c r="D1247" s="1" t="s">
        <v>1079</v>
      </c>
      <c r="E1247" s="1" t="s">
        <v>1118</v>
      </c>
      <c r="F1247" s="1" t="s">
        <v>32</v>
      </c>
      <c r="G1247" s="3">
        <v>15000</v>
      </c>
      <c r="H1247" s="56">
        <v>0</v>
      </c>
      <c r="I1247" s="5">
        <v>25</v>
      </c>
      <c r="J1247" s="5">
        <f t="shared" si="334"/>
        <v>430.5</v>
      </c>
      <c r="K1247" s="53">
        <f t="shared" si="335"/>
        <v>1065</v>
      </c>
      <c r="L1247" s="53">
        <f t="shared" si="342"/>
        <v>172.5</v>
      </c>
      <c r="M1247" s="5">
        <f t="shared" si="336"/>
        <v>456</v>
      </c>
      <c r="N1247" s="53">
        <f t="shared" si="337"/>
        <v>1063.5</v>
      </c>
      <c r="O1247" s="6">
        <v>0</v>
      </c>
      <c r="P1247" s="5">
        <f t="shared" si="338"/>
        <v>3187.5</v>
      </c>
      <c r="Q1247" s="5">
        <f t="shared" si="339"/>
        <v>911.5</v>
      </c>
      <c r="R1247" s="5">
        <f t="shared" si="340"/>
        <v>2301</v>
      </c>
      <c r="S1247" s="55">
        <f t="shared" si="341"/>
        <v>14088.5</v>
      </c>
      <c r="T1247" s="1">
        <v>111</v>
      </c>
      <c r="U1247" s="1"/>
      <c r="V1247" s="1"/>
      <c r="W1247" s="1"/>
      <c r="X1247" s="1"/>
      <c r="Y1247" s="1"/>
      <c r="Z1247" s="1"/>
      <c r="AA1247" s="1"/>
      <c r="AB1247" s="1"/>
      <c r="AC1247" s="1"/>
      <c r="AD1247" s="1"/>
      <c r="AE1247" s="1"/>
      <c r="AF1247" s="1"/>
      <c r="AG1247" s="1"/>
      <c r="AH1247" s="1"/>
      <c r="AI1247" s="1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1"/>
      <c r="DH1247" s="1"/>
      <c r="DI1247" s="1"/>
      <c r="DJ1247" s="1"/>
      <c r="DK1247" s="1"/>
      <c r="DL1247" s="1"/>
      <c r="DM1247" s="1"/>
      <c r="DN1247" s="1"/>
      <c r="DO1247" s="1"/>
      <c r="DP1247" s="1"/>
      <c r="DQ1247" s="1"/>
      <c r="DR1247" s="1"/>
      <c r="DS1247" s="1"/>
      <c r="DT1247" s="1"/>
      <c r="DU1247" s="1"/>
      <c r="DV1247" s="1"/>
      <c r="DW1247" s="1"/>
      <c r="DX1247" s="1"/>
      <c r="DY1247" s="1"/>
      <c r="DZ1247" s="1"/>
      <c r="EA1247" s="1"/>
      <c r="EB1247" s="1"/>
      <c r="EC1247" s="1"/>
      <c r="ED1247" s="1"/>
      <c r="EE1247" s="1"/>
      <c r="EF1247" s="1"/>
      <c r="EG1247" s="1"/>
      <c r="EH1247" s="1"/>
      <c r="EI1247" s="1"/>
      <c r="EJ1247" s="1"/>
      <c r="EK1247" s="1"/>
      <c r="EL1247" s="1"/>
      <c r="EM1247" s="1"/>
      <c r="EN1247" s="1"/>
      <c r="EO1247" s="1"/>
      <c r="EP1247" s="1"/>
      <c r="EQ1247" s="1"/>
      <c r="ER1247" s="1"/>
      <c r="ES1247" s="1"/>
      <c r="ET1247" s="1"/>
      <c r="EU1247" s="1"/>
      <c r="EV1247" s="1"/>
      <c r="EW1247" s="1"/>
      <c r="EX1247" s="1"/>
      <c r="EY1247" s="1"/>
      <c r="EZ1247" s="1"/>
      <c r="FA1247" s="1"/>
      <c r="FB1247" s="1"/>
      <c r="FC1247" s="1"/>
      <c r="FD1247" s="1"/>
      <c r="FE1247" s="1"/>
      <c r="FF1247" s="1"/>
      <c r="FG1247" s="1"/>
      <c r="FH1247" s="1"/>
      <c r="FI1247" s="1"/>
      <c r="FJ1247" s="1"/>
      <c r="FK1247" s="1"/>
      <c r="FL1247" s="1"/>
    </row>
    <row r="1248" spans="1:168" s="2" customFormat="1" ht="15.6" customHeight="1" x14ac:dyDescent="0.4">
      <c r="A1248" s="173">
        <v>231</v>
      </c>
      <c r="B1248" s="174" t="s">
        <v>1349</v>
      </c>
      <c r="C1248" s="1" t="s">
        <v>34</v>
      </c>
      <c r="D1248" s="1" t="s">
        <v>1079</v>
      </c>
      <c r="E1248" s="1" t="s">
        <v>1118</v>
      </c>
      <c r="F1248" s="1" t="s">
        <v>32</v>
      </c>
      <c r="G1248" s="3">
        <v>15000</v>
      </c>
      <c r="H1248" s="52">
        <v>0</v>
      </c>
      <c r="I1248" s="5">
        <v>25</v>
      </c>
      <c r="J1248" s="5">
        <f t="shared" si="334"/>
        <v>430.5</v>
      </c>
      <c r="K1248" s="53">
        <f t="shared" si="335"/>
        <v>1065</v>
      </c>
      <c r="L1248" s="53">
        <f t="shared" si="342"/>
        <v>172.5</v>
      </c>
      <c r="M1248" s="5">
        <f t="shared" si="336"/>
        <v>456</v>
      </c>
      <c r="N1248" s="53">
        <f t="shared" si="337"/>
        <v>1063.5</v>
      </c>
      <c r="O1248" s="6">
        <v>0</v>
      </c>
      <c r="P1248" s="5">
        <f t="shared" si="338"/>
        <v>3187.5</v>
      </c>
      <c r="Q1248" s="5">
        <f t="shared" si="339"/>
        <v>911.5</v>
      </c>
      <c r="R1248" s="5">
        <f t="shared" si="340"/>
        <v>2301</v>
      </c>
      <c r="S1248" s="55">
        <f t="shared" si="341"/>
        <v>14088.5</v>
      </c>
      <c r="T1248" s="1">
        <v>111</v>
      </c>
      <c r="U1248" s="1"/>
      <c r="V1248" s="1"/>
      <c r="W1248" s="1"/>
      <c r="X1248" s="1"/>
      <c r="Y1248" s="1"/>
      <c r="Z1248" s="1"/>
      <c r="AA1248" s="1"/>
      <c r="AB1248" s="1"/>
      <c r="AC1248" s="1"/>
      <c r="AD1248" s="1"/>
      <c r="AE1248" s="1"/>
      <c r="AF1248" s="1"/>
      <c r="AG1248" s="1"/>
      <c r="AH1248" s="1"/>
      <c r="AI1248" s="1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1"/>
      <c r="DH1248" s="1"/>
      <c r="DI1248" s="1"/>
      <c r="DJ1248" s="1"/>
      <c r="DK1248" s="1"/>
      <c r="DL1248" s="1"/>
      <c r="DM1248" s="1"/>
      <c r="DN1248" s="1"/>
      <c r="DO1248" s="1"/>
      <c r="DP1248" s="1"/>
      <c r="DQ1248" s="1"/>
      <c r="DR1248" s="1"/>
      <c r="DS1248" s="1"/>
      <c r="DT1248" s="1"/>
      <c r="DU1248" s="1"/>
      <c r="DV1248" s="1"/>
      <c r="DW1248" s="1"/>
      <c r="DX1248" s="1"/>
      <c r="DY1248" s="1"/>
      <c r="DZ1248" s="1"/>
      <c r="EA1248" s="1"/>
      <c r="EB1248" s="1"/>
      <c r="EC1248" s="1"/>
      <c r="ED1248" s="1"/>
      <c r="EE1248" s="1"/>
      <c r="EF1248" s="1"/>
      <c r="EG1248" s="1"/>
      <c r="EH1248" s="1"/>
      <c r="EI1248" s="1"/>
      <c r="EJ1248" s="1"/>
      <c r="EK1248" s="1"/>
      <c r="EL1248" s="1"/>
      <c r="EM1248" s="1"/>
      <c r="EN1248" s="1"/>
      <c r="EO1248" s="1"/>
      <c r="EP1248" s="1"/>
      <c r="EQ1248" s="1"/>
      <c r="ER1248" s="1"/>
      <c r="ES1248" s="1"/>
      <c r="ET1248" s="1"/>
      <c r="EU1248" s="1"/>
      <c r="EV1248" s="1"/>
      <c r="EW1248" s="1"/>
      <c r="EX1248" s="1"/>
      <c r="EY1248" s="1"/>
      <c r="EZ1248" s="1"/>
      <c r="FA1248" s="1"/>
      <c r="FB1248" s="1"/>
      <c r="FC1248" s="1"/>
      <c r="FD1248" s="1"/>
      <c r="FE1248" s="1"/>
      <c r="FF1248" s="1"/>
      <c r="FG1248" s="1"/>
      <c r="FH1248" s="1"/>
      <c r="FI1248" s="1"/>
      <c r="FJ1248" s="1"/>
      <c r="FK1248" s="1"/>
      <c r="FL1248" s="1"/>
    </row>
    <row r="1249" spans="1:168" s="2" customFormat="1" ht="15.6" customHeight="1" x14ac:dyDescent="0.4">
      <c r="A1249" s="173">
        <v>232</v>
      </c>
      <c r="B1249" s="2" t="s">
        <v>1350</v>
      </c>
      <c r="C1249" s="1" t="s">
        <v>34</v>
      </c>
      <c r="D1249" s="1" t="s">
        <v>1079</v>
      </c>
      <c r="E1249" s="1" t="s">
        <v>1118</v>
      </c>
      <c r="F1249" s="1" t="s">
        <v>32</v>
      </c>
      <c r="G1249" s="3">
        <v>15000</v>
      </c>
      <c r="H1249" s="56">
        <v>0</v>
      </c>
      <c r="I1249" s="5">
        <v>25</v>
      </c>
      <c r="J1249" s="5">
        <f t="shared" si="334"/>
        <v>430.5</v>
      </c>
      <c r="K1249" s="53">
        <f t="shared" si="335"/>
        <v>1065</v>
      </c>
      <c r="L1249" s="53">
        <f t="shared" si="342"/>
        <v>172.5</v>
      </c>
      <c r="M1249" s="5">
        <f t="shared" si="336"/>
        <v>456</v>
      </c>
      <c r="N1249" s="53">
        <f t="shared" si="337"/>
        <v>1063.5</v>
      </c>
      <c r="O1249" s="6">
        <v>1587.38</v>
      </c>
      <c r="P1249" s="5">
        <f t="shared" si="338"/>
        <v>3187.5</v>
      </c>
      <c r="Q1249" s="5">
        <f t="shared" si="339"/>
        <v>2498.88</v>
      </c>
      <c r="R1249" s="5">
        <f t="shared" si="340"/>
        <v>2301</v>
      </c>
      <c r="S1249" s="55">
        <f t="shared" si="341"/>
        <v>12501.119999999999</v>
      </c>
      <c r="T1249" s="1">
        <v>111</v>
      </c>
      <c r="U1249" s="1"/>
      <c r="V1249" s="1"/>
      <c r="W1249" s="1"/>
      <c r="X1249" s="1"/>
      <c r="Y1249" s="1"/>
      <c r="Z1249" s="1"/>
      <c r="AA1249" s="1"/>
      <c r="AB1249" s="1"/>
      <c r="AC1249" s="1"/>
      <c r="AD1249" s="1"/>
      <c r="AE1249" s="1"/>
      <c r="AF1249" s="1"/>
      <c r="AG1249" s="1"/>
      <c r="AH1249" s="1"/>
      <c r="AI1249" s="1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1"/>
      <c r="DH1249" s="1"/>
      <c r="DI1249" s="1"/>
      <c r="DJ1249" s="1"/>
      <c r="DK1249" s="1"/>
      <c r="DL1249" s="1"/>
      <c r="DM1249" s="1"/>
      <c r="DN1249" s="1"/>
      <c r="DO1249" s="1"/>
      <c r="DP1249" s="1"/>
      <c r="DQ1249" s="1"/>
      <c r="DR1249" s="1"/>
      <c r="DS1249" s="1"/>
      <c r="DT1249" s="1"/>
      <c r="DU1249" s="1"/>
      <c r="DV1249" s="1"/>
      <c r="DW1249" s="1"/>
      <c r="DX1249" s="1"/>
      <c r="DY1249" s="1"/>
      <c r="DZ1249" s="1"/>
      <c r="EA1249" s="1"/>
      <c r="EB1249" s="1"/>
      <c r="EC1249" s="1"/>
      <c r="ED1249" s="1"/>
      <c r="EE1249" s="1"/>
      <c r="EF1249" s="1"/>
      <c r="EG1249" s="1"/>
      <c r="EH1249" s="1"/>
      <c r="EI1249" s="1"/>
      <c r="EJ1249" s="1"/>
      <c r="EK1249" s="1"/>
      <c r="EL1249" s="1"/>
      <c r="EM1249" s="1"/>
      <c r="EN1249" s="1"/>
      <c r="EO1249" s="1"/>
      <c r="EP1249" s="1"/>
      <c r="EQ1249" s="1"/>
      <c r="ER1249" s="1"/>
      <c r="ES1249" s="1"/>
      <c r="ET1249" s="1"/>
      <c r="EU1249" s="1"/>
      <c r="EV1249" s="1"/>
      <c r="EW1249" s="1"/>
      <c r="EX1249" s="1"/>
      <c r="EY1249" s="1"/>
      <c r="EZ1249" s="1"/>
      <c r="FA1249" s="1"/>
      <c r="FB1249" s="1"/>
      <c r="FC1249" s="1"/>
      <c r="FD1249" s="1"/>
      <c r="FE1249" s="1"/>
      <c r="FF1249" s="1"/>
      <c r="FG1249" s="1"/>
      <c r="FH1249" s="1"/>
      <c r="FI1249" s="1"/>
      <c r="FJ1249" s="1"/>
      <c r="FK1249" s="1"/>
      <c r="FL1249" s="1"/>
    </row>
    <row r="1250" spans="1:168" s="2" customFormat="1" ht="15.6" customHeight="1" x14ac:dyDescent="0.4">
      <c r="A1250" s="173">
        <v>233</v>
      </c>
      <c r="B1250" s="2" t="s">
        <v>1351</v>
      </c>
      <c r="C1250" s="1" t="s">
        <v>34</v>
      </c>
      <c r="D1250" s="1" t="s">
        <v>1079</v>
      </c>
      <c r="E1250" s="1" t="s">
        <v>1118</v>
      </c>
      <c r="F1250" s="1" t="s">
        <v>32</v>
      </c>
      <c r="G1250" s="3">
        <v>15000</v>
      </c>
      <c r="H1250" s="56">
        <v>0</v>
      </c>
      <c r="I1250" s="5">
        <v>25</v>
      </c>
      <c r="J1250" s="5">
        <f t="shared" si="334"/>
        <v>430.5</v>
      </c>
      <c r="K1250" s="53">
        <f t="shared" si="335"/>
        <v>1065</v>
      </c>
      <c r="L1250" s="53">
        <f t="shared" si="342"/>
        <v>172.5</v>
      </c>
      <c r="M1250" s="5">
        <f t="shared" si="336"/>
        <v>456</v>
      </c>
      <c r="N1250" s="53">
        <f t="shared" si="337"/>
        <v>1063.5</v>
      </c>
      <c r="O1250" s="6">
        <v>0</v>
      </c>
      <c r="P1250" s="5">
        <f t="shared" si="338"/>
        <v>3187.5</v>
      </c>
      <c r="Q1250" s="5">
        <f t="shared" si="339"/>
        <v>911.5</v>
      </c>
      <c r="R1250" s="5">
        <f t="shared" si="340"/>
        <v>2301</v>
      </c>
      <c r="S1250" s="55">
        <f t="shared" si="341"/>
        <v>14088.5</v>
      </c>
      <c r="T1250" s="1">
        <v>111</v>
      </c>
      <c r="U1250" s="1"/>
      <c r="V1250" s="1"/>
      <c r="W1250" s="1"/>
      <c r="X1250" s="1"/>
      <c r="Y1250" s="1"/>
      <c r="Z1250" s="1"/>
      <c r="AA1250" s="1"/>
      <c r="AB1250" s="1"/>
      <c r="AC1250" s="1"/>
      <c r="AD1250" s="1"/>
      <c r="AE1250" s="1"/>
      <c r="AF1250" s="1"/>
      <c r="AG1250" s="1"/>
      <c r="AH1250" s="1"/>
      <c r="AI1250" s="1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1"/>
      <c r="DH1250" s="1"/>
      <c r="DI1250" s="1"/>
      <c r="DJ1250" s="1"/>
      <c r="DK1250" s="1"/>
      <c r="DL1250" s="1"/>
      <c r="DM1250" s="1"/>
      <c r="DN1250" s="1"/>
      <c r="DO1250" s="1"/>
      <c r="DP1250" s="1"/>
      <c r="DQ1250" s="1"/>
      <c r="DR1250" s="1"/>
      <c r="DS1250" s="1"/>
      <c r="DT1250" s="1"/>
      <c r="DU1250" s="1"/>
      <c r="DV1250" s="1"/>
      <c r="DW1250" s="1"/>
      <c r="DX1250" s="1"/>
      <c r="DY1250" s="1"/>
      <c r="DZ1250" s="1"/>
      <c r="EA1250" s="1"/>
      <c r="EB1250" s="1"/>
      <c r="EC1250" s="1"/>
      <c r="ED1250" s="1"/>
      <c r="EE1250" s="1"/>
      <c r="EF1250" s="1"/>
      <c r="EG1250" s="1"/>
      <c r="EH1250" s="1"/>
      <c r="EI1250" s="1"/>
      <c r="EJ1250" s="1"/>
      <c r="EK1250" s="1"/>
      <c r="EL1250" s="1"/>
      <c r="EM1250" s="1"/>
      <c r="EN1250" s="1"/>
      <c r="EO1250" s="1"/>
      <c r="EP1250" s="1"/>
      <c r="EQ1250" s="1"/>
      <c r="ER1250" s="1"/>
      <c r="ES1250" s="1"/>
      <c r="ET1250" s="1"/>
      <c r="EU1250" s="1"/>
      <c r="EV1250" s="1"/>
      <c r="EW1250" s="1"/>
      <c r="EX1250" s="1"/>
      <c r="EY1250" s="1"/>
      <c r="EZ1250" s="1"/>
      <c r="FA1250" s="1"/>
      <c r="FB1250" s="1"/>
      <c r="FC1250" s="1"/>
      <c r="FD1250" s="1"/>
      <c r="FE1250" s="1"/>
      <c r="FF1250" s="1"/>
      <c r="FG1250" s="1"/>
      <c r="FH1250" s="1"/>
      <c r="FI1250" s="1"/>
      <c r="FJ1250" s="1"/>
      <c r="FK1250" s="1"/>
      <c r="FL1250" s="1"/>
    </row>
    <row r="1251" spans="1:168" s="2" customFormat="1" ht="15.6" customHeight="1" x14ac:dyDescent="0.4">
      <c r="A1251" s="173">
        <v>234</v>
      </c>
      <c r="B1251" s="2" t="s">
        <v>1352</v>
      </c>
      <c r="C1251" s="1" t="s">
        <v>34</v>
      </c>
      <c r="D1251" s="1" t="s">
        <v>1079</v>
      </c>
      <c r="E1251" s="1" t="s">
        <v>1118</v>
      </c>
      <c r="F1251" s="1" t="s">
        <v>32</v>
      </c>
      <c r="G1251" s="3">
        <v>15000</v>
      </c>
      <c r="H1251" s="56">
        <v>0</v>
      </c>
      <c r="I1251" s="5">
        <v>25</v>
      </c>
      <c r="J1251" s="5">
        <f t="shared" si="334"/>
        <v>430.5</v>
      </c>
      <c r="K1251" s="53">
        <f t="shared" si="335"/>
        <v>1065</v>
      </c>
      <c r="L1251" s="53">
        <f t="shared" si="342"/>
        <v>172.5</v>
      </c>
      <c r="M1251" s="5">
        <f t="shared" si="336"/>
        <v>456</v>
      </c>
      <c r="N1251" s="53">
        <f t="shared" si="337"/>
        <v>1063.5</v>
      </c>
      <c r="O1251" s="6">
        <v>0</v>
      </c>
      <c r="P1251" s="5">
        <f t="shared" si="338"/>
        <v>3187.5</v>
      </c>
      <c r="Q1251" s="5">
        <f t="shared" si="339"/>
        <v>911.5</v>
      </c>
      <c r="R1251" s="5">
        <f t="shared" si="340"/>
        <v>2301</v>
      </c>
      <c r="S1251" s="55">
        <f t="shared" si="341"/>
        <v>14088.5</v>
      </c>
      <c r="T1251" s="1">
        <v>111</v>
      </c>
      <c r="U1251" s="1"/>
      <c r="V1251" s="1"/>
      <c r="W1251" s="1"/>
      <c r="X1251" s="1"/>
      <c r="Y1251" s="1"/>
      <c r="Z1251" s="1"/>
      <c r="AA1251" s="1"/>
      <c r="AB1251" s="1"/>
      <c r="AC1251" s="1"/>
      <c r="AD1251" s="1"/>
      <c r="AE1251" s="1"/>
      <c r="AF1251" s="1"/>
      <c r="AG1251" s="1"/>
      <c r="AH1251" s="1"/>
      <c r="AI1251" s="1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1"/>
      <c r="DH1251" s="1"/>
      <c r="DI1251" s="1"/>
      <c r="DJ1251" s="1"/>
      <c r="DK1251" s="1"/>
      <c r="DL1251" s="1"/>
      <c r="DM1251" s="1"/>
      <c r="DN1251" s="1"/>
      <c r="DO1251" s="1"/>
      <c r="DP1251" s="1"/>
      <c r="DQ1251" s="1"/>
      <c r="DR1251" s="1"/>
      <c r="DS1251" s="1"/>
      <c r="DT1251" s="1"/>
      <c r="DU1251" s="1"/>
      <c r="DV1251" s="1"/>
      <c r="DW1251" s="1"/>
      <c r="DX1251" s="1"/>
      <c r="DY1251" s="1"/>
      <c r="DZ1251" s="1"/>
      <c r="EA1251" s="1"/>
      <c r="EB1251" s="1"/>
      <c r="EC1251" s="1"/>
      <c r="ED1251" s="1"/>
      <c r="EE1251" s="1"/>
      <c r="EF1251" s="1"/>
      <c r="EG1251" s="1"/>
      <c r="EH1251" s="1"/>
      <c r="EI1251" s="1"/>
      <c r="EJ1251" s="1"/>
      <c r="EK1251" s="1"/>
      <c r="EL1251" s="1"/>
      <c r="EM1251" s="1"/>
      <c r="EN1251" s="1"/>
      <c r="EO1251" s="1"/>
      <c r="EP1251" s="1"/>
      <c r="EQ1251" s="1"/>
      <c r="ER1251" s="1"/>
      <c r="ES1251" s="1"/>
      <c r="ET1251" s="1"/>
      <c r="EU1251" s="1"/>
      <c r="EV1251" s="1"/>
      <c r="EW1251" s="1"/>
      <c r="EX1251" s="1"/>
      <c r="EY1251" s="1"/>
      <c r="EZ1251" s="1"/>
      <c r="FA1251" s="1"/>
      <c r="FB1251" s="1"/>
      <c r="FC1251" s="1"/>
      <c r="FD1251" s="1"/>
      <c r="FE1251" s="1"/>
      <c r="FF1251" s="1"/>
      <c r="FG1251" s="1"/>
      <c r="FH1251" s="1"/>
      <c r="FI1251" s="1"/>
      <c r="FJ1251" s="1"/>
      <c r="FK1251" s="1"/>
      <c r="FL1251" s="1"/>
    </row>
    <row r="1252" spans="1:168" s="2" customFormat="1" ht="15.6" customHeight="1" x14ac:dyDescent="0.4">
      <c r="A1252" s="173">
        <v>235</v>
      </c>
      <c r="B1252" s="2" t="s">
        <v>1353</v>
      </c>
      <c r="C1252" s="1" t="s">
        <v>34</v>
      </c>
      <c r="D1252" s="1" t="s">
        <v>1079</v>
      </c>
      <c r="E1252" s="1" t="s">
        <v>1118</v>
      </c>
      <c r="F1252" s="1" t="s">
        <v>32</v>
      </c>
      <c r="G1252" s="3">
        <v>15000</v>
      </c>
      <c r="H1252" s="56">
        <v>0</v>
      </c>
      <c r="I1252" s="5">
        <v>25</v>
      </c>
      <c r="J1252" s="5">
        <f t="shared" si="334"/>
        <v>430.5</v>
      </c>
      <c r="K1252" s="53">
        <f t="shared" si="335"/>
        <v>1065</v>
      </c>
      <c r="L1252" s="53">
        <f t="shared" si="342"/>
        <v>172.5</v>
      </c>
      <c r="M1252" s="5">
        <f t="shared" si="336"/>
        <v>456</v>
      </c>
      <c r="N1252" s="53">
        <f t="shared" si="337"/>
        <v>1063.5</v>
      </c>
      <c r="O1252" s="6">
        <v>0</v>
      </c>
      <c r="P1252" s="5">
        <f t="shared" si="338"/>
        <v>3187.5</v>
      </c>
      <c r="Q1252" s="5">
        <f t="shared" si="339"/>
        <v>911.5</v>
      </c>
      <c r="R1252" s="5">
        <f t="shared" si="340"/>
        <v>2301</v>
      </c>
      <c r="S1252" s="55">
        <f t="shared" si="341"/>
        <v>14088.5</v>
      </c>
      <c r="T1252" s="1">
        <v>111</v>
      </c>
      <c r="U1252" s="1"/>
      <c r="V1252" s="1"/>
      <c r="W1252" s="1"/>
      <c r="X1252" s="1"/>
      <c r="Y1252" s="1"/>
      <c r="Z1252" s="1"/>
      <c r="AA1252" s="1"/>
      <c r="AB1252" s="1"/>
      <c r="AC1252" s="1"/>
      <c r="AD1252" s="1"/>
      <c r="AE1252" s="1"/>
      <c r="AF1252" s="1"/>
      <c r="AG1252" s="1"/>
      <c r="AH1252" s="1"/>
      <c r="AI1252" s="1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1"/>
      <c r="DH1252" s="1"/>
      <c r="DI1252" s="1"/>
      <c r="DJ1252" s="1"/>
      <c r="DK1252" s="1"/>
      <c r="DL1252" s="1"/>
      <c r="DM1252" s="1"/>
      <c r="DN1252" s="1"/>
      <c r="DO1252" s="1"/>
      <c r="DP1252" s="1"/>
      <c r="DQ1252" s="1"/>
      <c r="DR1252" s="1"/>
      <c r="DS1252" s="1"/>
      <c r="DT1252" s="1"/>
      <c r="DU1252" s="1"/>
      <c r="DV1252" s="1"/>
      <c r="DW1252" s="1"/>
      <c r="DX1252" s="1"/>
      <c r="DY1252" s="1"/>
      <c r="DZ1252" s="1"/>
      <c r="EA1252" s="1"/>
      <c r="EB1252" s="1"/>
      <c r="EC1252" s="1"/>
      <c r="ED1252" s="1"/>
      <c r="EE1252" s="1"/>
      <c r="EF1252" s="1"/>
      <c r="EG1252" s="1"/>
      <c r="EH1252" s="1"/>
      <c r="EI1252" s="1"/>
      <c r="EJ1252" s="1"/>
      <c r="EK1252" s="1"/>
      <c r="EL1252" s="1"/>
      <c r="EM1252" s="1"/>
      <c r="EN1252" s="1"/>
      <c r="EO1252" s="1"/>
      <c r="EP1252" s="1"/>
      <c r="EQ1252" s="1"/>
      <c r="ER1252" s="1"/>
      <c r="ES1252" s="1"/>
      <c r="ET1252" s="1"/>
      <c r="EU1252" s="1"/>
      <c r="EV1252" s="1"/>
      <c r="EW1252" s="1"/>
      <c r="EX1252" s="1"/>
      <c r="EY1252" s="1"/>
      <c r="EZ1252" s="1"/>
      <c r="FA1252" s="1"/>
      <c r="FB1252" s="1"/>
      <c r="FC1252" s="1"/>
      <c r="FD1252" s="1"/>
      <c r="FE1252" s="1"/>
      <c r="FF1252" s="1"/>
      <c r="FG1252" s="1"/>
      <c r="FH1252" s="1"/>
      <c r="FI1252" s="1"/>
      <c r="FJ1252" s="1"/>
      <c r="FK1252" s="1"/>
      <c r="FL1252" s="1"/>
    </row>
    <row r="1253" spans="1:168" s="2" customFormat="1" ht="15.6" customHeight="1" x14ac:dyDescent="0.4">
      <c r="A1253" s="173">
        <v>236</v>
      </c>
      <c r="B1253" s="2" t="s">
        <v>1354</v>
      </c>
      <c r="C1253" s="1" t="s">
        <v>34</v>
      </c>
      <c r="D1253" s="1" t="s">
        <v>1079</v>
      </c>
      <c r="E1253" s="1" t="s">
        <v>1118</v>
      </c>
      <c r="F1253" s="1" t="s">
        <v>32</v>
      </c>
      <c r="G1253" s="3">
        <v>15000</v>
      </c>
      <c r="H1253" s="56">
        <v>0</v>
      </c>
      <c r="I1253" s="5">
        <v>25</v>
      </c>
      <c r="J1253" s="5">
        <f t="shared" si="334"/>
        <v>430.5</v>
      </c>
      <c r="K1253" s="53">
        <f t="shared" si="335"/>
        <v>1065</v>
      </c>
      <c r="L1253" s="53">
        <f t="shared" si="342"/>
        <v>172.5</v>
      </c>
      <c r="M1253" s="5">
        <f t="shared" si="336"/>
        <v>456</v>
      </c>
      <c r="N1253" s="53">
        <f t="shared" si="337"/>
        <v>1063.5</v>
      </c>
      <c r="O1253" s="6">
        <v>0</v>
      </c>
      <c r="P1253" s="5">
        <f t="shared" si="338"/>
        <v>3187.5</v>
      </c>
      <c r="Q1253" s="5">
        <f t="shared" si="339"/>
        <v>911.5</v>
      </c>
      <c r="R1253" s="5">
        <f t="shared" si="340"/>
        <v>2301</v>
      </c>
      <c r="S1253" s="55">
        <f t="shared" si="341"/>
        <v>14088.5</v>
      </c>
      <c r="T1253" s="1">
        <v>111</v>
      </c>
      <c r="U1253" s="1"/>
      <c r="V1253" s="1"/>
      <c r="W1253" s="1"/>
      <c r="X1253" s="1"/>
      <c r="Y1253" s="1"/>
      <c r="Z1253" s="1"/>
      <c r="AA1253" s="1"/>
      <c r="AB1253" s="1"/>
      <c r="AC1253" s="1"/>
      <c r="AD1253" s="1"/>
      <c r="AE1253" s="1"/>
      <c r="AF1253" s="1"/>
      <c r="AG1253" s="1"/>
      <c r="AH1253" s="1"/>
      <c r="AI1253" s="1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1"/>
      <c r="DH1253" s="1"/>
      <c r="DI1253" s="1"/>
      <c r="DJ1253" s="1"/>
      <c r="DK1253" s="1"/>
      <c r="DL1253" s="1"/>
      <c r="DM1253" s="1"/>
      <c r="DN1253" s="1"/>
      <c r="DO1253" s="1"/>
      <c r="DP1253" s="1"/>
      <c r="DQ1253" s="1"/>
      <c r="DR1253" s="1"/>
      <c r="DS1253" s="1"/>
      <c r="DT1253" s="1"/>
      <c r="DU1253" s="1"/>
      <c r="DV1253" s="1"/>
      <c r="DW1253" s="1"/>
      <c r="DX1253" s="1"/>
      <c r="DY1253" s="1"/>
      <c r="DZ1253" s="1"/>
      <c r="EA1253" s="1"/>
      <c r="EB1253" s="1"/>
      <c r="EC1253" s="1"/>
      <c r="ED1253" s="1"/>
      <c r="EE1253" s="1"/>
      <c r="EF1253" s="1"/>
      <c r="EG1253" s="1"/>
      <c r="EH1253" s="1"/>
      <c r="EI1253" s="1"/>
      <c r="EJ1253" s="1"/>
      <c r="EK1253" s="1"/>
      <c r="EL1253" s="1"/>
      <c r="EM1253" s="1"/>
      <c r="EN1253" s="1"/>
      <c r="EO1253" s="1"/>
      <c r="EP1253" s="1"/>
      <c r="EQ1253" s="1"/>
      <c r="ER1253" s="1"/>
      <c r="ES1253" s="1"/>
      <c r="ET1253" s="1"/>
      <c r="EU1253" s="1"/>
      <c r="EV1253" s="1"/>
      <c r="EW1253" s="1"/>
      <c r="EX1253" s="1"/>
      <c r="EY1253" s="1"/>
      <c r="EZ1253" s="1"/>
      <c r="FA1253" s="1"/>
      <c r="FB1253" s="1"/>
      <c r="FC1253" s="1"/>
      <c r="FD1253" s="1"/>
      <c r="FE1253" s="1"/>
      <c r="FF1253" s="1"/>
      <c r="FG1253" s="1"/>
      <c r="FH1253" s="1"/>
      <c r="FI1253" s="1"/>
      <c r="FJ1253" s="1"/>
      <c r="FK1253" s="1"/>
      <c r="FL1253" s="1"/>
    </row>
    <row r="1254" spans="1:168" s="2" customFormat="1" ht="15.6" customHeight="1" x14ac:dyDescent="0.4">
      <c r="A1254" s="173">
        <v>237</v>
      </c>
      <c r="B1254" s="133" t="s">
        <v>1355</v>
      </c>
      <c r="C1254" s="1" t="s">
        <v>34</v>
      </c>
      <c r="D1254" s="1" t="s">
        <v>1079</v>
      </c>
      <c r="E1254" s="1" t="s">
        <v>1118</v>
      </c>
      <c r="F1254" s="1" t="s">
        <v>32</v>
      </c>
      <c r="G1254" s="3">
        <v>15000</v>
      </c>
      <c r="H1254" s="56">
        <v>0</v>
      </c>
      <c r="I1254" s="5">
        <v>25</v>
      </c>
      <c r="J1254" s="5">
        <f t="shared" si="334"/>
        <v>430.5</v>
      </c>
      <c r="K1254" s="53">
        <f t="shared" si="335"/>
        <v>1065</v>
      </c>
      <c r="L1254" s="53">
        <f t="shared" si="342"/>
        <v>172.5</v>
      </c>
      <c r="M1254" s="5">
        <f t="shared" si="336"/>
        <v>456</v>
      </c>
      <c r="N1254" s="53">
        <f t="shared" si="337"/>
        <v>1063.5</v>
      </c>
      <c r="O1254" s="6">
        <v>0</v>
      </c>
      <c r="P1254" s="5">
        <f t="shared" si="338"/>
        <v>3187.5</v>
      </c>
      <c r="Q1254" s="5">
        <f t="shared" si="339"/>
        <v>911.5</v>
      </c>
      <c r="R1254" s="5">
        <f t="shared" si="340"/>
        <v>2301</v>
      </c>
      <c r="S1254" s="55">
        <f t="shared" si="341"/>
        <v>14088.5</v>
      </c>
      <c r="T1254" s="1">
        <v>111</v>
      </c>
      <c r="U1254" s="1"/>
      <c r="V1254" s="1"/>
      <c r="W1254" s="1"/>
      <c r="X1254" s="1"/>
      <c r="Y1254" s="1"/>
      <c r="Z1254" s="1"/>
      <c r="AA1254" s="1"/>
      <c r="AB1254" s="1"/>
      <c r="AC1254" s="1"/>
      <c r="AD1254" s="1"/>
      <c r="AE1254" s="1"/>
      <c r="AF1254" s="1"/>
      <c r="AG1254" s="1"/>
      <c r="AH1254" s="1"/>
      <c r="AI1254" s="1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1"/>
      <c r="DH1254" s="1"/>
      <c r="DI1254" s="1"/>
      <c r="DJ1254" s="1"/>
      <c r="DK1254" s="1"/>
      <c r="DL1254" s="1"/>
      <c r="DM1254" s="1"/>
      <c r="DN1254" s="1"/>
      <c r="DO1254" s="1"/>
      <c r="DP1254" s="1"/>
      <c r="DQ1254" s="1"/>
      <c r="DR1254" s="1"/>
      <c r="DS1254" s="1"/>
      <c r="DT1254" s="1"/>
      <c r="DU1254" s="1"/>
      <c r="DV1254" s="1"/>
      <c r="DW1254" s="1"/>
      <c r="DX1254" s="1"/>
      <c r="DY1254" s="1"/>
      <c r="DZ1254" s="1"/>
      <c r="EA1254" s="1"/>
      <c r="EB1254" s="1"/>
      <c r="EC1254" s="1"/>
      <c r="ED1254" s="1"/>
      <c r="EE1254" s="1"/>
      <c r="EF1254" s="1"/>
      <c r="EG1254" s="1"/>
      <c r="EH1254" s="1"/>
      <c r="EI1254" s="1"/>
      <c r="EJ1254" s="1"/>
      <c r="EK1254" s="1"/>
      <c r="EL1254" s="1"/>
      <c r="EM1254" s="1"/>
      <c r="EN1254" s="1"/>
      <c r="EO1254" s="1"/>
      <c r="EP1254" s="1"/>
      <c r="EQ1254" s="1"/>
      <c r="ER1254" s="1"/>
      <c r="ES1254" s="1"/>
      <c r="ET1254" s="1"/>
      <c r="EU1254" s="1"/>
      <c r="EV1254" s="1"/>
      <c r="EW1254" s="1"/>
      <c r="EX1254" s="1"/>
      <c r="EY1254" s="1"/>
      <c r="EZ1254" s="1"/>
      <c r="FA1254" s="1"/>
      <c r="FB1254" s="1"/>
      <c r="FC1254" s="1"/>
      <c r="FD1254" s="1"/>
      <c r="FE1254" s="1"/>
      <c r="FF1254" s="1"/>
      <c r="FG1254" s="1"/>
      <c r="FH1254" s="1"/>
      <c r="FI1254" s="1"/>
      <c r="FJ1254" s="1"/>
      <c r="FK1254" s="1"/>
      <c r="FL1254" s="1"/>
    </row>
    <row r="1255" spans="1:168" s="2" customFormat="1" ht="15.6" customHeight="1" x14ac:dyDescent="0.4">
      <c r="A1255" s="173">
        <v>238</v>
      </c>
      <c r="B1255" s="133" t="s">
        <v>1356</v>
      </c>
      <c r="C1255" s="1" t="s">
        <v>34</v>
      </c>
      <c r="D1255" s="1" t="s">
        <v>1079</v>
      </c>
      <c r="E1255" s="1" t="s">
        <v>1118</v>
      </c>
      <c r="F1255" s="1" t="s">
        <v>32</v>
      </c>
      <c r="G1255" s="3">
        <v>15000</v>
      </c>
      <c r="H1255" s="56">
        <v>0</v>
      </c>
      <c r="I1255" s="5">
        <v>25</v>
      </c>
      <c r="J1255" s="5">
        <f t="shared" si="334"/>
        <v>430.5</v>
      </c>
      <c r="K1255" s="53">
        <f t="shared" si="335"/>
        <v>1065</v>
      </c>
      <c r="L1255" s="53">
        <f t="shared" si="342"/>
        <v>172.5</v>
      </c>
      <c r="M1255" s="5">
        <f t="shared" si="336"/>
        <v>456</v>
      </c>
      <c r="N1255" s="53">
        <f t="shared" si="337"/>
        <v>1063.5</v>
      </c>
      <c r="O1255" s="6">
        <v>0</v>
      </c>
      <c r="P1255" s="5">
        <f t="shared" si="338"/>
        <v>3187.5</v>
      </c>
      <c r="Q1255" s="5">
        <f t="shared" si="339"/>
        <v>911.5</v>
      </c>
      <c r="R1255" s="5">
        <f t="shared" si="340"/>
        <v>2301</v>
      </c>
      <c r="S1255" s="55">
        <f t="shared" si="341"/>
        <v>14088.5</v>
      </c>
      <c r="T1255" s="1">
        <v>111</v>
      </c>
      <c r="U1255" s="1"/>
      <c r="V1255" s="1"/>
      <c r="W1255" s="1"/>
      <c r="X1255" s="1"/>
      <c r="Y1255" s="1"/>
      <c r="Z1255" s="1"/>
      <c r="AA1255" s="1"/>
      <c r="AB1255" s="1"/>
      <c r="AC1255" s="1"/>
      <c r="AD1255" s="1"/>
      <c r="AE1255" s="1"/>
      <c r="AF1255" s="1"/>
      <c r="AG1255" s="1"/>
      <c r="AH1255" s="1"/>
      <c r="AI1255" s="1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1"/>
      <c r="DH1255" s="1"/>
      <c r="DI1255" s="1"/>
      <c r="DJ1255" s="1"/>
      <c r="DK1255" s="1"/>
      <c r="DL1255" s="1"/>
      <c r="DM1255" s="1"/>
      <c r="DN1255" s="1"/>
      <c r="DO1255" s="1"/>
      <c r="DP1255" s="1"/>
      <c r="DQ1255" s="1"/>
      <c r="DR1255" s="1"/>
      <c r="DS1255" s="1"/>
      <c r="DT1255" s="1"/>
      <c r="DU1255" s="1"/>
      <c r="DV1255" s="1"/>
      <c r="DW1255" s="1"/>
      <c r="DX1255" s="1"/>
      <c r="DY1255" s="1"/>
      <c r="DZ1255" s="1"/>
      <c r="EA1255" s="1"/>
      <c r="EB1255" s="1"/>
      <c r="EC1255" s="1"/>
      <c r="ED1255" s="1"/>
      <c r="EE1255" s="1"/>
      <c r="EF1255" s="1"/>
      <c r="EG1255" s="1"/>
      <c r="EH1255" s="1"/>
      <c r="EI1255" s="1"/>
      <c r="EJ1255" s="1"/>
      <c r="EK1255" s="1"/>
      <c r="EL1255" s="1"/>
      <c r="EM1255" s="1"/>
      <c r="EN1255" s="1"/>
      <c r="EO1255" s="1"/>
      <c r="EP1255" s="1"/>
      <c r="EQ1255" s="1"/>
      <c r="ER1255" s="1"/>
      <c r="ES1255" s="1"/>
      <c r="ET1255" s="1"/>
      <c r="EU1255" s="1"/>
      <c r="EV1255" s="1"/>
      <c r="EW1255" s="1"/>
      <c r="EX1255" s="1"/>
      <c r="EY1255" s="1"/>
      <c r="EZ1255" s="1"/>
      <c r="FA1255" s="1"/>
      <c r="FB1255" s="1"/>
      <c r="FC1255" s="1"/>
      <c r="FD1255" s="1"/>
      <c r="FE1255" s="1"/>
      <c r="FF1255" s="1"/>
      <c r="FG1255" s="1"/>
      <c r="FH1255" s="1"/>
      <c r="FI1255" s="1"/>
      <c r="FJ1255" s="1"/>
      <c r="FK1255" s="1"/>
      <c r="FL1255" s="1"/>
    </row>
    <row r="1256" spans="1:168" s="2" customFormat="1" ht="15.6" customHeight="1" x14ac:dyDescent="0.4">
      <c r="A1256" s="173">
        <v>239</v>
      </c>
      <c r="B1256" s="133" t="s">
        <v>1357</v>
      </c>
      <c r="C1256" s="1" t="s">
        <v>34</v>
      </c>
      <c r="D1256" s="1" t="s">
        <v>1079</v>
      </c>
      <c r="E1256" s="1" t="s">
        <v>1118</v>
      </c>
      <c r="F1256" s="1" t="s">
        <v>32</v>
      </c>
      <c r="G1256" s="3">
        <v>15000</v>
      </c>
      <c r="H1256" s="56">
        <v>0</v>
      </c>
      <c r="I1256" s="5">
        <v>25</v>
      </c>
      <c r="J1256" s="5">
        <f t="shared" si="334"/>
        <v>430.5</v>
      </c>
      <c r="K1256" s="53">
        <f t="shared" si="335"/>
        <v>1065</v>
      </c>
      <c r="L1256" s="53">
        <f t="shared" si="342"/>
        <v>172.5</v>
      </c>
      <c r="M1256" s="5">
        <f t="shared" si="336"/>
        <v>456</v>
      </c>
      <c r="N1256" s="53">
        <f t="shared" si="337"/>
        <v>1063.5</v>
      </c>
      <c r="O1256" s="6">
        <v>0</v>
      </c>
      <c r="P1256" s="5">
        <f t="shared" si="338"/>
        <v>3187.5</v>
      </c>
      <c r="Q1256" s="5">
        <f t="shared" si="339"/>
        <v>911.5</v>
      </c>
      <c r="R1256" s="5">
        <f t="shared" si="340"/>
        <v>2301</v>
      </c>
      <c r="S1256" s="55">
        <f t="shared" si="341"/>
        <v>14088.5</v>
      </c>
      <c r="T1256" s="1">
        <v>111</v>
      </c>
      <c r="U1256" s="1"/>
      <c r="V1256" s="1"/>
      <c r="W1256" s="1"/>
      <c r="X1256" s="1"/>
      <c r="Y1256" s="1"/>
      <c r="Z1256" s="1"/>
      <c r="AA1256" s="1"/>
      <c r="AB1256" s="1"/>
      <c r="AC1256" s="1"/>
      <c r="AD1256" s="1"/>
      <c r="AE1256" s="1"/>
      <c r="AF1256" s="1"/>
      <c r="AG1256" s="1"/>
      <c r="AH1256" s="1"/>
      <c r="AI1256" s="1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1"/>
      <c r="DH1256" s="1"/>
      <c r="DI1256" s="1"/>
      <c r="DJ1256" s="1"/>
      <c r="DK1256" s="1"/>
      <c r="DL1256" s="1"/>
      <c r="DM1256" s="1"/>
      <c r="DN1256" s="1"/>
      <c r="DO1256" s="1"/>
      <c r="DP1256" s="1"/>
      <c r="DQ1256" s="1"/>
      <c r="DR1256" s="1"/>
      <c r="DS1256" s="1"/>
      <c r="DT1256" s="1"/>
      <c r="DU1256" s="1"/>
      <c r="DV1256" s="1"/>
      <c r="DW1256" s="1"/>
      <c r="DX1256" s="1"/>
      <c r="DY1256" s="1"/>
      <c r="DZ1256" s="1"/>
      <c r="EA1256" s="1"/>
      <c r="EB1256" s="1"/>
      <c r="EC1256" s="1"/>
      <c r="ED1256" s="1"/>
      <c r="EE1256" s="1"/>
      <c r="EF1256" s="1"/>
      <c r="EG1256" s="1"/>
      <c r="EH1256" s="1"/>
      <c r="EI1256" s="1"/>
      <c r="EJ1256" s="1"/>
      <c r="EK1256" s="1"/>
      <c r="EL1256" s="1"/>
      <c r="EM1256" s="1"/>
      <c r="EN1256" s="1"/>
      <c r="EO1256" s="1"/>
      <c r="EP1256" s="1"/>
      <c r="EQ1256" s="1"/>
      <c r="ER1256" s="1"/>
      <c r="ES1256" s="1"/>
      <c r="ET1256" s="1"/>
      <c r="EU1256" s="1"/>
      <c r="EV1256" s="1"/>
      <c r="EW1256" s="1"/>
      <c r="EX1256" s="1"/>
      <c r="EY1256" s="1"/>
      <c r="EZ1256" s="1"/>
      <c r="FA1256" s="1"/>
      <c r="FB1256" s="1"/>
      <c r="FC1256" s="1"/>
      <c r="FD1256" s="1"/>
      <c r="FE1256" s="1"/>
      <c r="FF1256" s="1"/>
      <c r="FG1256" s="1"/>
      <c r="FH1256" s="1"/>
      <c r="FI1256" s="1"/>
      <c r="FJ1256" s="1"/>
      <c r="FK1256" s="1"/>
      <c r="FL1256" s="1"/>
    </row>
    <row r="1257" spans="1:168" s="2" customFormat="1" ht="15.6" customHeight="1" x14ac:dyDescent="0.4">
      <c r="A1257" s="173">
        <v>240</v>
      </c>
      <c r="B1257" s="2" t="s">
        <v>1358</v>
      </c>
      <c r="C1257" s="1" t="s">
        <v>34</v>
      </c>
      <c r="D1257" s="1" t="s">
        <v>1079</v>
      </c>
      <c r="E1257" s="1" t="s">
        <v>1118</v>
      </c>
      <c r="F1257" s="1" t="s">
        <v>32</v>
      </c>
      <c r="G1257" s="3">
        <v>15000</v>
      </c>
      <c r="H1257" s="56">
        <v>0</v>
      </c>
      <c r="I1257" s="5">
        <v>25</v>
      </c>
      <c r="J1257" s="5">
        <f t="shared" si="334"/>
        <v>430.5</v>
      </c>
      <c r="K1257" s="53">
        <f t="shared" si="335"/>
        <v>1065</v>
      </c>
      <c r="L1257" s="53">
        <f t="shared" si="342"/>
        <v>172.5</v>
      </c>
      <c r="M1257" s="5">
        <f t="shared" si="336"/>
        <v>456</v>
      </c>
      <c r="N1257" s="53">
        <f t="shared" si="337"/>
        <v>1063.5</v>
      </c>
      <c r="O1257" s="6">
        <v>1587.38</v>
      </c>
      <c r="P1257" s="5">
        <f t="shared" si="338"/>
        <v>3187.5</v>
      </c>
      <c r="Q1257" s="5">
        <f t="shared" si="339"/>
        <v>2498.88</v>
      </c>
      <c r="R1257" s="5">
        <f t="shared" si="340"/>
        <v>2301</v>
      </c>
      <c r="S1257" s="55">
        <f t="shared" si="341"/>
        <v>12501.119999999999</v>
      </c>
      <c r="T1257" s="1">
        <v>111</v>
      </c>
      <c r="U1257" s="1"/>
      <c r="V1257" s="1"/>
      <c r="W1257" s="1"/>
      <c r="X1257" s="1"/>
      <c r="Y1257" s="1"/>
      <c r="Z1257" s="1"/>
      <c r="AA1257" s="1"/>
      <c r="AB1257" s="1"/>
      <c r="AC1257" s="1"/>
      <c r="AD1257" s="1"/>
      <c r="AE1257" s="1"/>
      <c r="AF1257" s="1"/>
      <c r="AG1257" s="1"/>
      <c r="AH1257" s="1"/>
      <c r="AI1257" s="1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1"/>
      <c r="DH1257" s="1"/>
      <c r="DI1257" s="1"/>
      <c r="DJ1257" s="1"/>
      <c r="DK1257" s="1"/>
      <c r="DL1257" s="1"/>
      <c r="DM1257" s="1"/>
      <c r="DN1257" s="1"/>
      <c r="DO1257" s="1"/>
      <c r="DP1257" s="1"/>
      <c r="DQ1257" s="1"/>
      <c r="DR1257" s="1"/>
      <c r="DS1257" s="1"/>
      <c r="DT1257" s="1"/>
      <c r="DU1257" s="1"/>
      <c r="DV1257" s="1"/>
      <c r="DW1257" s="1"/>
      <c r="DX1257" s="1"/>
      <c r="DY1257" s="1"/>
      <c r="DZ1257" s="1"/>
      <c r="EA1257" s="1"/>
      <c r="EB1257" s="1"/>
      <c r="EC1257" s="1"/>
      <c r="ED1257" s="1"/>
      <c r="EE1257" s="1"/>
      <c r="EF1257" s="1"/>
      <c r="EG1257" s="1"/>
      <c r="EH1257" s="1"/>
      <c r="EI1257" s="1"/>
      <c r="EJ1257" s="1"/>
      <c r="EK1257" s="1"/>
      <c r="EL1257" s="1"/>
      <c r="EM1257" s="1"/>
      <c r="EN1257" s="1"/>
      <c r="EO1257" s="1"/>
      <c r="EP1257" s="1"/>
      <c r="EQ1257" s="1"/>
      <c r="ER1257" s="1"/>
      <c r="ES1257" s="1"/>
      <c r="ET1257" s="1"/>
      <c r="EU1257" s="1"/>
      <c r="EV1257" s="1"/>
      <c r="EW1257" s="1"/>
      <c r="EX1257" s="1"/>
      <c r="EY1257" s="1"/>
      <c r="EZ1257" s="1"/>
      <c r="FA1257" s="1"/>
      <c r="FB1257" s="1"/>
      <c r="FC1257" s="1"/>
      <c r="FD1257" s="1"/>
      <c r="FE1257" s="1"/>
      <c r="FF1257" s="1"/>
      <c r="FG1257" s="1"/>
      <c r="FH1257" s="1"/>
      <c r="FI1257" s="1"/>
      <c r="FJ1257" s="1"/>
      <c r="FK1257" s="1"/>
      <c r="FL1257" s="1"/>
    </row>
    <row r="1258" spans="1:168" s="2" customFormat="1" ht="15.6" customHeight="1" x14ac:dyDescent="0.4">
      <c r="A1258" s="173">
        <v>241</v>
      </c>
      <c r="B1258" s="2" t="s">
        <v>1359</v>
      </c>
      <c r="C1258" s="1" t="s">
        <v>34</v>
      </c>
      <c r="D1258" s="1" t="s">
        <v>1079</v>
      </c>
      <c r="E1258" s="1" t="s">
        <v>1118</v>
      </c>
      <c r="F1258" s="1" t="s">
        <v>32</v>
      </c>
      <c r="G1258" s="3">
        <v>15000</v>
      </c>
      <c r="H1258" s="56">
        <v>0</v>
      </c>
      <c r="I1258" s="5">
        <v>25</v>
      </c>
      <c r="J1258" s="5">
        <f t="shared" si="334"/>
        <v>430.5</v>
      </c>
      <c r="K1258" s="53">
        <f t="shared" si="335"/>
        <v>1065</v>
      </c>
      <c r="L1258" s="53">
        <f t="shared" si="342"/>
        <v>172.5</v>
      </c>
      <c r="M1258" s="5">
        <f t="shared" si="336"/>
        <v>456</v>
      </c>
      <c r="N1258" s="53">
        <f t="shared" si="337"/>
        <v>1063.5</v>
      </c>
      <c r="O1258" s="6">
        <v>0</v>
      </c>
      <c r="P1258" s="5">
        <f t="shared" si="338"/>
        <v>3187.5</v>
      </c>
      <c r="Q1258" s="5">
        <f t="shared" si="339"/>
        <v>911.5</v>
      </c>
      <c r="R1258" s="5">
        <f t="shared" si="340"/>
        <v>2301</v>
      </c>
      <c r="S1258" s="55">
        <f t="shared" si="341"/>
        <v>14088.5</v>
      </c>
      <c r="T1258" s="1">
        <v>111</v>
      </c>
      <c r="U1258" s="1"/>
      <c r="V1258" s="1"/>
      <c r="W1258" s="1"/>
      <c r="X1258" s="1"/>
      <c r="Y1258" s="1"/>
      <c r="Z1258" s="1"/>
      <c r="AA1258" s="1"/>
      <c r="AB1258" s="1"/>
      <c r="AC1258" s="1"/>
      <c r="AD1258" s="1"/>
      <c r="AE1258" s="1"/>
      <c r="AF1258" s="1"/>
      <c r="AG1258" s="1"/>
      <c r="AH1258" s="1"/>
      <c r="AI1258" s="1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1"/>
      <c r="DH1258" s="1"/>
      <c r="DI1258" s="1"/>
      <c r="DJ1258" s="1"/>
      <c r="DK1258" s="1"/>
      <c r="DL1258" s="1"/>
      <c r="DM1258" s="1"/>
      <c r="DN1258" s="1"/>
      <c r="DO1258" s="1"/>
      <c r="DP1258" s="1"/>
      <c r="DQ1258" s="1"/>
      <c r="DR1258" s="1"/>
      <c r="DS1258" s="1"/>
      <c r="DT1258" s="1"/>
      <c r="DU1258" s="1"/>
      <c r="DV1258" s="1"/>
      <c r="DW1258" s="1"/>
      <c r="DX1258" s="1"/>
      <c r="DY1258" s="1"/>
      <c r="DZ1258" s="1"/>
      <c r="EA1258" s="1"/>
      <c r="EB1258" s="1"/>
      <c r="EC1258" s="1"/>
      <c r="ED1258" s="1"/>
      <c r="EE1258" s="1"/>
      <c r="EF1258" s="1"/>
      <c r="EG1258" s="1"/>
      <c r="EH1258" s="1"/>
      <c r="EI1258" s="1"/>
      <c r="EJ1258" s="1"/>
      <c r="EK1258" s="1"/>
      <c r="EL1258" s="1"/>
      <c r="EM1258" s="1"/>
      <c r="EN1258" s="1"/>
      <c r="EO1258" s="1"/>
      <c r="EP1258" s="1"/>
      <c r="EQ1258" s="1"/>
      <c r="ER1258" s="1"/>
      <c r="ES1258" s="1"/>
      <c r="ET1258" s="1"/>
      <c r="EU1258" s="1"/>
      <c r="EV1258" s="1"/>
      <c r="EW1258" s="1"/>
      <c r="EX1258" s="1"/>
      <c r="EY1258" s="1"/>
      <c r="EZ1258" s="1"/>
      <c r="FA1258" s="1"/>
      <c r="FB1258" s="1"/>
      <c r="FC1258" s="1"/>
      <c r="FD1258" s="1"/>
      <c r="FE1258" s="1"/>
      <c r="FF1258" s="1"/>
      <c r="FG1258" s="1"/>
      <c r="FH1258" s="1"/>
      <c r="FI1258" s="1"/>
      <c r="FJ1258" s="1"/>
      <c r="FK1258" s="1"/>
      <c r="FL1258" s="1"/>
    </row>
    <row r="1259" spans="1:168" s="2" customFormat="1" ht="15.6" customHeight="1" x14ac:dyDescent="0.4">
      <c r="A1259" s="173">
        <v>242</v>
      </c>
      <c r="B1259" s="2" t="s">
        <v>1360</v>
      </c>
      <c r="C1259" s="1" t="s">
        <v>30</v>
      </c>
      <c r="D1259" s="1" t="s">
        <v>1079</v>
      </c>
      <c r="E1259" s="1" t="s">
        <v>1118</v>
      </c>
      <c r="F1259" s="1" t="s">
        <v>32</v>
      </c>
      <c r="G1259" s="3">
        <v>15000</v>
      </c>
      <c r="H1259" s="56">
        <v>0</v>
      </c>
      <c r="I1259" s="5">
        <v>25</v>
      </c>
      <c r="J1259" s="5">
        <f t="shared" si="334"/>
        <v>430.5</v>
      </c>
      <c r="K1259" s="53">
        <f t="shared" si="335"/>
        <v>1065</v>
      </c>
      <c r="L1259" s="53">
        <f t="shared" si="342"/>
        <v>172.5</v>
      </c>
      <c r="M1259" s="5">
        <f t="shared" si="336"/>
        <v>456</v>
      </c>
      <c r="N1259" s="53">
        <f t="shared" si="337"/>
        <v>1063.5</v>
      </c>
      <c r="O1259" s="6">
        <v>0</v>
      </c>
      <c r="P1259" s="5">
        <f t="shared" si="338"/>
        <v>3187.5</v>
      </c>
      <c r="Q1259" s="5">
        <f t="shared" si="339"/>
        <v>911.5</v>
      </c>
      <c r="R1259" s="5">
        <f t="shared" si="340"/>
        <v>2301</v>
      </c>
      <c r="S1259" s="55">
        <f t="shared" si="341"/>
        <v>14088.5</v>
      </c>
      <c r="T1259" s="1">
        <v>111</v>
      </c>
      <c r="U1259" s="1"/>
      <c r="V1259" s="1"/>
      <c r="W1259" s="1"/>
      <c r="X1259" s="1"/>
      <c r="Y1259" s="1"/>
      <c r="Z1259" s="1"/>
      <c r="AA1259" s="1"/>
      <c r="AB1259" s="1"/>
      <c r="AC1259" s="1"/>
      <c r="AD1259" s="1"/>
      <c r="AE1259" s="1"/>
      <c r="AF1259" s="1"/>
      <c r="AG1259" s="1"/>
      <c r="AH1259" s="1"/>
      <c r="AI1259" s="1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1"/>
      <c r="DH1259" s="1"/>
      <c r="DI1259" s="1"/>
      <c r="DJ1259" s="1"/>
      <c r="DK1259" s="1"/>
      <c r="DL1259" s="1"/>
      <c r="DM1259" s="1"/>
      <c r="DN1259" s="1"/>
      <c r="DO1259" s="1"/>
      <c r="DP1259" s="1"/>
      <c r="DQ1259" s="1"/>
      <c r="DR1259" s="1"/>
      <c r="DS1259" s="1"/>
      <c r="DT1259" s="1"/>
      <c r="DU1259" s="1"/>
      <c r="DV1259" s="1"/>
      <c r="DW1259" s="1"/>
      <c r="DX1259" s="1"/>
      <c r="DY1259" s="1"/>
      <c r="DZ1259" s="1"/>
      <c r="EA1259" s="1"/>
      <c r="EB1259" s="1"/>
      <c r="EC1259" s="1"/>
      <c r="ED1259" s="1"/>
      <c r="EE1259" s="1"/>
      <c r="EF1259" s="1"/>
      <c r="EG1259" s="1"/>
      <c r="EH1259" s="1"/>
      <c r="EI1259" s="1"/>
      <c r="EJ1259" s="1"/>
      <c r="EK1259" s="1"/>
      <c r="EL1259" s="1"/>
      <c r="EM1259" s="1"/>
      <c r="EN1259" s="1"/>
      <c r="EO1259" s="1"/>
      <c r="EP1259" s="1"/>
      <c r="EQ1259" s="1"/>
      <c r="ER1259" s="1"/>
      <c r="ES1259" s="1"/>
      <c r="ET1259" s="1"/>
      <c r="EU1259" s="1"/>
      <c r="EV1259" s="1"/>
      <c r="EW1259" s="1"/>
      <c r="EX1259" s="1"/>
      <c r="EY1259" s="1"/>
      <c r="EZ1259" s="1"/>
      <c r="FA1259" s="1"/>
      <c r="FB1259" s="1"/>
      <c r="FC1259" s="1"/>
      <c r="FD1259" s="1"/>
      <c r="FE1259" s="1"/>
      <c r="FF1259" s="1"/>
      <c r="FG1259" s="1"/>
      <c r="FH1259" s="1"/>
      <c r="FI1259" s="1"/>
      <c r="FJ1259" s="1"/>
      <c r="FK1259" s="1"/>
      <c r="FL1259" s="1"/>
    </row>
    <row r="1260" spans="1:168" s="2" customFormat="1" ht="15.6" customHeight="1" x14ac:dyDescent="0.4">
      <c r="A1260" s="173">
        <v>243</v>
      </c>
      <c r="B1260" s="2" t="s">
        <v>1361</v>
      </c>
      <c r="C1260" s="1" t="s">
        <v>34</v>
      </c>
      <c r="D1260" s="1" t="s">
        <v>1079</v>
      </c>
      <c r="E1260" s="1" t="s">
        <v>1118</v>
      </c>
      <c r="F1260" s="1" t="s">
        <v>32</v>
      </c>
      <c r="G1260" s="3">
        <v>15000</v>
      </c>
      <c r="H1260" s="56">
        <v>0</v>
      </c>
      <c r="I1260" s="5">
        <v>25</v>
      </c>
      <c r="J1260" s="5">
        <f t="shared" si="334"/>
        <v>430.5</v>
      </c>
      <c r="K1260" s="53">
        <f t="shared" si="335"/>
        <v>1065</v>
      </c>
      <c r="L1260" s="53">
        <f t="shared" si="342"/>
        <v>172.5</v>
      </c>
      <c r="M1260" s="5">
        <f t="shared" si="336"/>
        <v>456</v>
      </c>
      <c r="N1260" s="53">
        <f t="shared" si="337"/>
        <v>1063.5</v>
      </c>
      <c r="O1260" s="6">
        <v>0</v>
      </c>
      <c r="P1260" s="5">
        <f t="shared" si="338"/>
        <v>3187.5</v>
      </c>
      <c r="Q1260" s="5">
        <f t="shared" si="339"/>
        <v>911.5</v>
      </c>
      <c r="R1260" s="5">
        <f t="shared" si="340"/>
        <v>2301</v>
      </c>
      <c r="S1260" s="55">
        <f t="shared" si="341"/>
        <v>14088.5</v>
      </c>
      <c r="T1260" s="1">
        <v>111</v>
      </c>
      <c r="U1260" s="1"/>
      <c r="V1260" s="1"/>
      <c r="W1260" s="1"/>
      <c r="X1260" s="1"/>
      <c r="Y1260" s="1"/>
      <c r="Z1260" s="1"/>
      <c r="AA1260" s="1"/>
      <c r="AB1260" s="1"/>
      <c r="AC1260" s="1"/>
      <c r="AD1260" s="1"/>
      <c r="AE1260" s="1"/>
      <c r="AF1260" s="1"/>
      <c r="AG1260" s="1"/>
      <c r="AH1260" s="1"/>
      <c r="AI1260" s="1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1"/>
      <c r="DH1260" s="1"/>
      <c r="DI1260" s="1"/>
      <c r="DJ1260" s="1"/>
      <c r="DK1260" s="1"/>
      <c r="DL1260" s="1"/>
      <c r="DM1260" s="1"/>
      <c r="DN1260" s="1"/>
      <c r="DO1260" s="1"/>
      <c r="DP1260" s="1"/>
      <c r="DQ1260" s="1"/>
      <c r="DR1260" s="1"/>
      <c r="DS1260" s="1"/>
      <c r="DT1260" s="1"/>
      <c r="DU1260" s="1"/>
      <c r="DV1260" s="1"/>
      <c r="DW1260" s="1"/>
      <c r="DX1260" s="1"/>
      <c r="DY1260" s="1"/>
      <c r="DZ1260" s="1"/>
      <c r="EA1260" s="1"/>
      <c r="EB1260" s="1"/>
      <c r="EC1260" s="1"/>
      <c r="ED1260" s="1"/>
      <c r="EE1260" s="1"/>
      <c r="EF1260" s="1"/>
      <c r="EG1260" s="1"/>
      <c r="EH1260" s="1"/>
      <c r="EI1260" s="1"/>
      <c r="EJ1260" s="1"/>
      <c r="EK1260" s="1"/>
      <c r="EL1260" s="1"/>
      <c r="EM1260" s="1"/>
      <c r="EN1260" s="1"/>
      <c r="EO1260" s="1"/>
      <c r="EP1260" s="1"/>
      <c r="EQ1260" s="1"/>
      <c r="ER1260" s="1"/>
      <c r="ES1260" s="1"/>
      <c r="ET1260" s="1"/>
      <c r="EU1260" s="1"/>
      <c r="EV1260" s="1"/>
      <c r="EW1260" s="1"/>
      <c r="EX1260" s="1"/>
      <c r="EY1260" s="1"/>
      <c r="EZ1260" s="1"/>
      <c r="FA1260" s="1"/>
      <c r="FB1260" s="1"/>
      <c r="FC1260" s="1"/>
      <c r="FD1260" s="1"/>
      <c r="FE1260" s="1"/>
      <c r="FF1260" s="1"/>
      <c r="FG1260" s="1"/>
      <c r="FH1260" s="1"/>
      <c r="FI1260" s="1"/>
      <c r="FJ1260" s="1"/>
      <c r="FK1260" s="1"/>
      <c r="FL1260" s="1"/>
    </row>
    <row r="1261" spans="1:168" s="2" customFormat="1" ht="15.6" customHeight="1" x14ac:dyDescent="0.4">
      <c r="A1261" s="173">
        <v>244</v>
      </c>
      <c r="B1261" s="2" t="s">
        <v>1362</v>
      </c>
      <c r="C1261" s="1" t="s">
        <v>34</v>
      </c>
      <c r="D1261" s="1" t="s">
        <v>1079</v>
      </c>
      <c r="E1261" s="1" t="s">
        <v>1118</v>
      </c>
      <c r="F1261" s="1" t="s">
        <v>32</v>
      </c>
      <c r="G1261" s="3">
        <v>15000</v>
      </c>
      <c r="H1261" s="56">
        <v>0</v>
      </c>
      <c r="I1261" s="5">
        <v>25</v>
      </c>
      <c r="J1261" s="5">
        <f t="shared" si="334"/>
        <v>430.5</v>
      </c>
      <c r="K1261" s="53">
        <f t="shared" si="335"/>
        <v>1065</v>
      </c>
      <c r="L1261" s="53">
        <f t="shared" si="342"/>
        <v>172.5</v>
      </c>
      <c r="M1261" s="5">
        <f t="shared" si="336"/>
        <v>456</v>
      </c>
      <c r="N1261" s="53">
        <f t="shared" si="337"/>
        <v>1063.5</v>
      </c>
      <c r="O1261" s="6">
        <v>0</v>
      </c>
      <c r="P1261" s="5">
        <f t="shared" si="338"/>
        <v>3187.5</v>
      </c>
      <c r="Q1261" s="5">
        <f t="shared" si="339"/>
        <v>911.5</v>
      </c>
      <c r="R1261" s="5">
        <f t="shared" si="340"/>
        <v>2301</v>
      </c>
      <c r="S1261" s="55">
        <f t="shared" si="341"/>
        <v>14088.5</v>
      </c>
      <c r="T1261" s="1">
        <v>111</v>
      </c>
      <c r="U1261" s="1"/>
      <c r="V1261" s="1"/>
      <c r="W1261" s="1"/>
      <c r="X1261" s="1"/>
      <c r="Y1261" s="1"/>
      <c r="Z1261" s="1"/>
      <c r="AA1261" s="1"/>
      <c r="AB1261" s="1"/>
      <c r="AC1261" s="1"/>
      <c r="AD1261" s="1"/>
      <c r="AE1261" s="1"/>
      <c r="AF1261" s="1"/>
      <c r="AG1261" s="1"/>
      <c r="AH1261" s="1"/>
      <c r="AI1261" s="1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1"/>
      <c r="DH1261" s="1"/>
      <c r="DI1261" s="1"/>
      <c r="DJ1261" s="1"/>
      <c r="DK1261" s="1"/>
      <c r="DL1261" s="1"/>
      <c r="DM1261" s="1"/>
      <c r="DN1261" s="1"/>
      <c r="DO1261" s="1"/>
      <c r="DP1261" s="1"/>
      <c r="DQ1261" s="1"/>
      <c r="DR1261" s="1"/>
      <c r="DS1261" s="1"/>
      <c r="DT1261" s="1"/>
      <c r="DU1261" s="1"/>
      <c r="DV1261" s="1"/>
      <c r="DW1261" s="1"/>
      <c r="DX1261" s="1"/>
      <c r="DY1261" s="1"/>
      <c r="DZ1261" s="1"/>
      <c r="EA1261" s="1"/>
      <c r="EB1261" s="1"/>
      <c r="EC1261" s="1"/>
      <c r="ED1261" s="1"/>
      <c r="EE1261" s="1"/>
      <c r="EF1261" s="1"/>
      <c r="EG1261" s="1"/>
      <c r="EH1261" s="1"/>
      <c r="EI1261" s="1"/>
      <c r="EJ1261" s="1"/>
      <c r="EK1261" s="1"/>
      <c r="EL1261" s="1"/>
      <c r="EM1261" s="1"/>
      <c r="EN1261" s="1"/>
      <c r="EO1261" s="1"/>
      <c r="EP1261" s="1"/>
      <c r="EQ1261" s="1"/>
      <c r="ER1261" s="1"/>
      <c r="ES1261" s="1"/>
      <c r="ET1261" s="1"/>
      <c r="EU1261" s="1"/>
      <c r="EV1261" s="1"/>
      <c r="EW1261" s="1"/>
      <c r="EX1261" s="1"/>
      <c r="EY1261" s="1"/>
      <c r="EZ1261" s="1"/>
      <c r="FA1261" s="1"/>
      <c r="FB1261" s="1"/>
      <c r="FC1261" s="1"/>
      <c r="FD1261" s="1"/>
      <c r="FE1261" s="1"/>
      <c r="FF1261" s="1"/>
      <c r="FG1261" s="1"/>
      <c r="FH1261" s="1"/>
      <c r="FI1261" s="1"/>
      <c r="FJ1261" s="1"/>
      <c r="FK1261" s="1"/>
      <c r="FL1261" s="1"/>
    </row>
    <row r="1262" spans="1:168" s="2" customFormat="1" ht="15.6" customHeight="1" x14ac:dyDescent="0.4">
      <c r="A1262" s="173">
        <v>245</v>
      </c>
      <c r="B1262" s="2" t="s">
        <v>1363</v>
      </c>
      <c r="C1262" s="1" t="s">
        <v>34</v>
      </c>
      <c r="D1262" s="1" t="s">
        <v>1079</v>
      </c>
      <c r="E1262" s="1" t="s">
        <v>1118</v>
      </c>
      <c r="F1262" s="1" t="s">
        <v>32</v>
      </c>
      <c r="G1262" s="3">
        <v>15000</v>
      </c>
      <c r="H1262" s="56">
        <v>0</v>
      </c>
      <c r="I1262" s="5">
        <v>25</v>
      </c>
      <c r="J1262" s="5">
        <f t="shared" si="334"/>
        <v>430.5</v>
      </c>
      <c r="K1262" s="53">
        <f t="shared" si="335"/>
        <v>1065</v>
      </c>
      <c r="L1262" s="53">
        <f t="shared" si="342"/>
        <v>172.5</v>
      </c>
      <c r="M1262" s="5">
        <f t="shared" si="336"/>
        <v>456</v>
      </c>
      <c r="N1262" s="53">
        <f t="shared" si="337"/>
        <v>1063.5</v>
      </c>
      <c r="O1262" s="6">
        <v>0</v>
      </c>
      <c r="P1262" s="5">
        <f t="shared" si="338"/>
        <v>3187.5</v>
      </c>
      <c r="Q1262" s="5">
        <f t="shared" si="339"/>
        <v>911.5</v>
      </c>
      <c r="R1262" s="5">
        <f t="shared" si="340"/>
        <v>2301</v>
      </c>
      <c r="S1262" s="55">
        <f t="shared" si="341"/>
        <v>14088.5</v>
      </c>
      <c r="T1262" s="1">
        <v>111</v>
      </c>
      <c r="U1262" s="1"/>
      <c r="V1262" s="1"/>
      <c r="W1262" s="1"/>
      <c r="X1262" s="1"/>
      <c r="Y1262" s="1"/>
      <c r="Z1262" s="1"/>
      <c r="AA1262" s="1"/>
      <c r="AB1262" s="1"/>
      <c r="AC1262" s="1"/>
      <c r="AD1262" s="1"/>
      <c r="AE1262" s="1"/>
      <c r="AF1262" s="1"/>
      <c r="AG1262" s="1"/>
      <c r="AH1262" s="1"/>
      <c r="AI1262" s="1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1"/>
      <c r="DH1262" s="1"/>
      <c r="DI1262" s="1"/>
      <c r="DJ1262" s="1"/>
      <c r="DK1262" s="1"/>
      <c r="DL1262" s="1"/>
      <c r="DM1262" s="1"/>
      <c r="DN1262" s="1"/>
      <c r="DO1262" s="1"/>
      <c r="DP1262" s="1"/>
      <c r="DQ1262" s="1"/>
      <c r="DR1262" s="1"/>
      <c r="DS1262" s="1"/>
      <c r="DT1262" s="1"/>
      <c r="DU1262" s="1"/>
      <c r="DV1262" s="1"/>
      <c r="DW1262" s="1"/>
      <c r="DX1262" s="1"/>
      <c r="DY1262" s="1"/>
      <c r="DZ1262" s="1"/>
      <c r="EA1262" s="1"/>
      <c r="EB1262" s="1"/>
      <c r="EC1262" s="1"/>
      <c r="ED1262" s="1"/>
      <c r="EE1262" s="1"/>
      <c r="EF1262" s="1"/>
      <c r="EG1262" s="1"/>
      <c r="EH1262" s="1"/>
      <c r="EI1262" s="1"/>
      <c r="EJ1262" s="1"/>
      <c r="EK1262" s="1"/>
      <c r="EL1262" s="1"/>
      <c r="EM1262" s="1"/>
      <c r="EN1262" s="1"/>
      <c r="EO1262" s="1"/>
      <c r="EP1262" s="1"/>
      <c r="EQ1262" s="1"/>
      <c r="ER1262" s="1"/>
      <c r="ES1262" s="1"/>
      <c r="ET1262" s="1"/>
      <c r="EU1262" s="1"/>
      <c r="EV1262" s="1"/>
      <c r="EW1262" s="1"/>
      <c r="EX1262" s="1"/>
      <c r="EY1262" s="1"/>
      <c r="EZ1262" s="1"/>
      <c r="FA1262" s="1"/>
      <c r="FB1262" s="1"/>
      <c r="FC1262" s="1"/>
      <c r="FD1262" s="1"/>
      <c r="FE1262" s="1"/>
      <c r="FF1262" s="1"/>
      <c r="FG1262" s="1"/>
      <c r="FH1262" s="1"/>
      <c r="FI1262" s="1"/>
      <c r="FJ1262" s="1"/>
      <c r="FK1262" s="1"/>
      <c r="FL1262" s="1"/>
    </row>
    <row r="1263" spans="1:168" s="2" customFormat="1" ht="15.6" customHeight="1" x14ac:dyDescent="0.4">
      <c r="A1263" s="173">
        <v>246</v>
      </c>
      <c r="B1263" s="2" t="s">
        <v>1364</v>
      </c>
      <c r="C1263" s="1" t="s">
        <v>34</v>
      </c>
      <c r="D1263" s="1" t="s">
        <v>1079</v>
      </c>
      <c r="E1263" s="1" t="s">
        <v>1118</v>
      </c>
      <c r="F1263" s="1" t="s">
        <v>32</v>
      </c>
      <c r="G1263" s="3">
        <v>15000</v>
      </c>
      <c r="H1263" s="56">
        <v>0</v>
      </c>
      <c r="I1263" s="5">
        <v>25</v>
      </c>
      <c r="J1263" s="5">
        <f t="shared" si="334"/>
        <v>430.5</v>
      </c>
      <c r="K1263" s="53">
        <f t="shared" si="335"/>
        <v>1065</v>
      </c>
      <c r="L1263" s="53">
        <f t="shared" si="342"/>
        <v>172.5</v>
      </c>
      <c r="M1263" s="5">
        <f t="shared" si="336"/>
        <v>456</v>
      </c>
      <c r="N1263" s="53">
        <f t="shared" si="337"/>
        <v>1063.5</v>
      </c>
      <c r="O1263" s="6">
        <v>0</v>
      </c>
      <c r="P1263" s="5">
        <f t="shared" si="338"/>
        <v>3187.5</v>
      </c>
      <c r="Q1263" s="5">
        <f t="shared" si="339"/>
        <v>911.5</v>
      </c>
      <c r="R1263" s="5">
        <f t="shared" si="340"/>
        <v>2301</v>
      </c>
      <c r="S1263" s="55">
        <f t="shared" si="341"/>
        <v>14088.5</v>
      </c>
      <c r="T1263" s="1">
        <v>111</v>
      </c>
      <c r="U1263" s="1"/>
      <c r="V1263" s="1"/>
      <c r="W1263" s="1"/>
      <c r="X1263" s="1"/>
      <c r="Y1263" s="1"/>
      <c r="Z1263" s="1"/>
      <c r="AA1263" s="1"/>
      <c r="AB1263" s="1"/>
      <c r="AC1263" s="1"/>
      <c r="AD1263" s="1"/>
      <c r="AE1263" s="1"/>
      <c r="AF1263" s="1"/>
      <c r="AG1263" s="1"/>
      <c r="AH1263" s="1"/>
      <c r="AI1263" s="1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1"/>
      <c r="DH1263" s="1"/>
      <c r="DI1263" s="1"/>
      <c r="DJ1263" s="1"/>
      <c r="DK1263" s="1"/>
      <c r="DL1263" s="1"/>
      <c r="DM1263" s="1"/>
      <c r="DN1263" s="1"/>
      <c r="DO1263" s="1"/>
      <c r="DP1263" s="1"/>
      <c r="DQ1263" s="1"/>
      <c r="DR1263" s="1"/>
      <c r="DS1263" s="1"/>
      <c r="DT1263" s="1"/>
      <c r="DU1263" s="1"/>
      <c r="DV1263" s="1"/>
      <c r="DW1263" s="1"/>
      <c r="DX1263" s="1"/>
      <c r="DY1263" s="1"/>
      <c r="DZ1263" s="1"/>
      <c r="EA1263" s="1"/>
      <c r="EB1263" s="1"/>
      <c r="EC1263" s="1"/>
      <c r="ED1263" s="1"/>
      <c r="EE1263" s="1"/>
      <c r="EF1263" s="1"/>
      <c r="EG1263" s="1"/>
      <c r="EH1263" s="1"/>
      <c r="EI1263" s="1"/>
      <c r="EJ1263" s="1"/>
      <c r="EK1263" s="1"/>
      <c r="EL1263" s="1"/>
      <c r="EM1263" s="1"/>
      <c r="EN1263" s="1"/>
      <c r="EO1263" s="1"/>
      <c r="EP1263" s="1"/>
      <c r="EQ1263" s="1"/>
      <c r="ER1263" s="1"/>
      <c r="ES1263" s="1"/>
      <c r="ET1263" s="1"/>
      <c r="EU1263" s="1"/>
      <c r="EV1263" s="1"/>
      <c r="EW1263" s="1"/>
      <c r="EX1263" s="1"/>
      <c r="EY1263" s="1"/>
      <c r="EZ1263" s="1"/>
      <c r="FA1263" s="1"/>
      <c r="FB1263" s="1"/>
      <c r="FC1263" s="1"/>
      <c r="FD1263" s="1"/>
      <c r="FE1263" s="1"/>
      <c r="FF1263" s="1"/>
      <c r="FG1263" s="1"/>
      <c r="FH1263" s="1"/>
      <c r="FI1263" s="1"/>
      <c r="FJ1263" s="1"/>
      <c r="FK1263" s="1"/>
      <c r="FL1263" s="1"/>
    </row>
    <row r="1264" spans="1:168" s="2" customFormat="1" ht="15.6" customHeight="1" x14ac:dyDescent="0.4">
      <c r="A1264" s="173">
        <v>247</v>
      </c>
      <c r="B1264" s="133" t="s">
        <v>1365</v>
      </c>
      <c r="C1264" s="1" t="s">
        <v>34</v>
      </c>
      <c r="D1264" s="1" t="s">
        <v>1079</v>
      </c>
      <c r="E1264" s="1" t="s">
        <v>1118</v>
      </c>
      <c r="F1264" s="1" t="s">
        <v>32</v>
      </c>
      <c r="G1264" s="3">
        <v>15000</v>
      </c>
      <c r="H1264" s="56">
        <v>0</v>
      </c>
      <c r="I1264" s="5">
        <v>25</v>
      </c>
      <c r="J1264" s="5">
        <f t="shared" si="334"/>
        <v>430.5</v>
      </c>
      <c r="K1264" s="53">
        <f t="shared" si="335"/>
        <v>1065</v>
      </c>
      <c r="L1264" s="53">
        <f t="shared" si="342"/>
        <v>172.5</v>
      </c>
      <c r="M1264" s="5">
        <f t="shared" si="336"/>
        <v>456</v>
      </c>
      <c r="N1264" s="53">
        <f t="shared" si="337"/>
        <v>1063.5</v>
      </c>
      <c r="O1264" s="6">
        <v>0</v>
      </c>
      <c r="P1264" s="5">
        <f t="shared" si="338"/>
        <v>3187.5</v>
      </c>
      <c r="Q1264" s="5">
        <f t="shared" si="339"/>
        <v>911.5</v>
      </c>
      <c r="R1264" s="5">
        <f t="shared" si="340"/>
        <v>2301</v>
      </c>
      <c r="S1264" s="55">
        <f t="shared" si="341"/>
        <v>14088.5</v>
      </c>
      <c r="T1264" s="1">
        <v>111</v>
      </c>
      <c r="U1264" s="1"/>
      <c r="V1264" s="1"/>
      <c r="W1264" s="1"/>
      <c r="X1264" s="1"/>
      <c r="Y1264" s="1"/>
      <c r="Z1264" s="1"/>
      <c r="AA1264" s="1"/>
      <c r="AB1264" s="1"/>
      <c r="AC1264" s="1"/>
      <c r="AD1264" s="1"/>
      <c r="AE1264" s="1"/>
      <c r="AF1264" s="1"/>
      <c r="AG1264" s="1"/>
      <c r="AH1264" s="1"/>
      <c r="AI1264" s="1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1"/>
      <c r="DH1264" s="1"/>
      <c r="DI1264" s="1"/>
      <c r="DJ1264" s="1"/>
      <c r="DK1264" s="1"/>
      <c r="DL1264" s="1"/>
      <c r="DM1264" s="1"/>
      <c r="DN1264" s="1"/>
      <c r="DO1264" s="1"/>
      <c r="DP1264" s="1"/>
      <c r="DQ1264" s="1"/>
      <c r="DR1264" s="1"/>
      <c r="DS1264" s="1"/>
      <c r="DT1264" s="1"/>
      <c r="DU1264" s="1"/>
      <c r="DV1264" s="1"/>
      <c r="DW1264" s="1"/>
      <c r="DX1264" s="1"/>
      <c r="DY1264" s="1"/>
      <c r="DZ1264" s="1"/>
      <c r="EA1264" s="1"/>
      <c r="EB1264" s="1"/>
      <c r="EC1264" s="1"/>
      <c r="ED1264" s="1"/>
      <c r="EE1264" s="1"/>
      <c r="EF1264" s="1"/>
      <c r="EG1264" s="1"/>
      <c r="EH1264" s="1"/>
      <c r="EI1264" s="1"/>
      <c r="EJ1264" s="1"/>
      <c r="EK1264" s="1"/>
      <c r="EL1264" s="1"/>
      <c r="EM1264" s="1"/>
      <c r="EN1264" s="1"/>
      <c r="EO1264" s="1"/>
      <c r="EP1264" s="1"/>
      <c r="EQ1264" s="1"/>
      <c r="ER1264" s="1"/>
      <c r="ES1264" s="1"/>
      <c r="ET1264" s="1"/>
      <c r="EU1264" s="1"/>
      <c r="EV1264" s="1"/>
      <c r="EW1264" s="1"/>
      <c r="EX1264" s="1"/>
      <c r="EY1264" s="1"/>
      <c r="EZ1264" s="1"/>
      <c r="FA1264" s="1"/>
      <c r="FB1264" s="1"/>
      <c r="FC1264" s="1"/>
      <c r="FD1264" s="1"/>
      <c r="FE1264" s="1"/>
      <c r="FF1264" s="1"/>
      <c r="FG1264" s="1"/>
      <c r="FH1264" s="1"/>
      <c r="FI1264" s="1"/>
      <c r="FJ1264" s="1"/>
      <c r="FK1264" s="1"/>
      <c r="FL1264" s="1"/>
    </row>
    <row r="1265" spans="1:168" s="2" customFormat="1" ht="15.6" customHeight="1" x14ac:dyDescent="0.4">
      <c r="A1265" s="173">
        <v>248</v>
      </c>
      <c r="B1265" s="2" t="s">
        <v>1366</v>
      </c>
      <c r="C1265" s="1" t="s">
        <v>34</v>
      </c>
      <c r="D1265" s="1" t="s">
        <v>1079</v>
      </c>
      <c r="E1265" s="1" t="s">
        <v>1118</v>
      </c>
      <c r="F1265" s="1" t="s">
        <v>32</v>
      </c>
      <c r="G1265" s="3">
        <v>15000</v>
      </c>
      <c r="H1265" s="56">
        <v>0</v>
      </c>
      <c r="I1265" s="5">
        <v>25</v>
      </c>
      <c r="J1265" s="5">
        <f t="shared" si="334"/>
        <v>430.5</v>
      </c>
      <c r="K1265" s="53">
        <f t="shared" si="335"/>
        <v>1065</v>
      </c>
      <c r="L1265" s="53">
        <f t="shared" si="342"/>
        <v>172.5</v>
      </c>
      <c r="M1265" s="5">
        <f t="shared" si="336"/>
        <v>456</v>
      </c>
      <c r="N1265" s="53">
        <f t="shared" si="337"/>
        <v>1063.5</v>
      </c>
      <c r="O1265" s="6">
        <v>0</v>
      </c>
      <c r="P1265" s="5">
        <f t="shared" si="338"/>
        <v>3187.5</v>
      </c>
      <c r="Q1265" s="5">
        <f t="shared" si="339"/>
        <v>911.5</v>
      </c>
      <c r="R1265" s="5">
        <f t="shared" si="340"/>
        <v>2301</v>
      </c>
      <c r="S1265" s="55">
        <f t="shared" si="341"/>
        <v>14088.5</v>
      </c>
      <c r="T1265" s="1">
        <v>111</v>
      </c>
      <c r="U1265" s="1"/>
      <c r="V1265" s="1"/>
      <c r="W1265" s="1"/>
      <c r="X1265" s="1"/>
      <c r="Y1265" s="1"/>
      <c r="Z1265" s="1"/>
      <c r="AA1265" s="1"/>
      <c r="AB1265" s="1"/>
      <c r="AC1265" s="1"/>
      <c r="AD1265" s="1"/>
      <c r="AE1265" s="1"/>
      <c r="AF1265" s="1"/>
      <c r="AG1265" s="1"/>
      <c r="AH1265" s="1"/>
      <c r="AI1265" s="1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1"/>
      <c r="DH1265" s="1"/>
      <c r="DI1265" s="1"/>
      <c r="DJ1265" s="1"/>
      <c r="DK1265" s="1"/>
      <c r="DL1265" s="1"/>
      <c r="DM1265" s="1"/>
      <c r="DN1265" s="1"/>
      <c r="DO1265" s="1"/>
      <c r="DP1265" s="1"/>
      <c r="DQ1265" s="1"/>
      <c r="DR1265" s="1"/>
      <c r="DS1265" s="1"/>
      <c r="DT1265" s="1"/>
      <c r="DU1265" s="1"/>
      <c r="DV1265" s="1"/>
      <c r="DW1265" s="1"/>
      <c r="DX1265" s="1"/>
      <c r="DY1265" s="1"/>
      <c r="DZ1265" s="1"/>
      <c r="EA1265" s="1"/>
      <c r="EB1265" s="1"/>
      <c r="EC1265" s="1"/>
      <c r="ED1265" s="1"/>
      <c r="EE1265" s="1"/>
      <c r="EF1265" s="1"/>
      <c r="EG1265" s="1"/>
      <c r="EH1265" s="1"/>
      <c r="EI1265" s="1"/>
      <c r="EJ1265" s="1"/>
      <c r="EK1265" s="1"/>
      <c r="EL1265" s="1"/>
      <c r="EM1265" s="1"/>
      <c r="EN1265" s="1"/>
      <c r="EO1265" s="1"/>
      <c r="EP1265" s="1"/>
      <c r="EQ1265" s="1"/>
      <c r="ER1265" s="1"/>
      <c r="ES1265" s="1"/>
      <c r="ET1265" s="1"/>
      <c r="EU1265" s="1"/>
      <c r="EV1265" s="1"/>
      <c r="EW1265" s="1"/>
      <c r="EX1265" s="1"/>
      <c r="EY1265" s="1"/>
      <c r="EZ1265" s="1"/>
      <c r="FA1265" s="1"/>
      <c r="FB1265" s="1"/>
      <c r="FC1265" s="1"/>
      <c r="FD1265" s="1"/>
      <c r="FE1265" s="1"/>
      <c r="FF1265" s="1"/>
      <c r="FG1265" s="1"/>
      <c r="FH1265" s="1"/>
      <c r="FI1265" s="1"/>
      <c r="FJ1265" s="1"/>
      <c r="FK1265" s="1"/>
      <c r="FL1265" s="1"/>
    </row>
    <row r="1266" spans="1:168" s="2" customFormat="1" ht="15.6" customHeight="1" x14ac:dyDescent="0.4">
      <c r="A1266" s="173">
        <v>249</v>
      </c>
      <c r="B1266" s="2" t="s">
        <v>1367</v>
      </c>
      <c r="C1266" s="1" t="s">
        <v>34</v>
      </c>
      <c r="D1266" s="1" t="s">
        <v>1079</v>
      </c>
      <c r="E1266" s="1" t="s">
        <v>1118</v>
      </c>
      <c r="F1266" s="1" t="s">
        <v>32</v>
      </c>
      <c r="G1266" s="3">
        <v>15000</v>
      </c>
      <c r="H1266" s="56">
        <v>0</v>
      </c>
      <c r="I1266" s="5">
        <v>25</v>
      </c>
      <c r="J1266" s="5">
        <f t="shared" si="334"/>
        <v>430.5</v>
      </c>
      <c r="K1266" s="53">
        <f t="shared" si="335"/>
        <v>1065</v>
      </c>
      <c r="L1266" s="53">
        <f t="shared" si="342"/>
        <v>172.5</v>
      </c>
      <c r="M1266" s="5">
        <f t="shared" si="336"/>
        <v>456</v>
      </c>
      <c r="N1266" s="53">
        <f t="shared" si="337"/>
        <v>1063.5</v>
      </c>
      <c r="O1266" s="6">
        <v>0</v>
      </c>
      <c r="P1266" s="5">
        <f t="shared" si="338"/>
        <v>3187.5</v>
      </c>
      <c r="Q1266" s="5">
        <f t="shared" si="339"/>
        <v>911.5</v>
      </c>
      <c r="R1266" s="5">
        <f t="shared" si="340"/>
        <v>2301</v>
      </c>
      <c r="S1266" s="55">
        <f t="shared" si="341"/>
        <v>14088.5</v>
      </c>
      <c r="T1266" s="1">
        <v>111</v>
      </c>
      <c r="U1266" s="1"/>
      <c r="V1266" s="1"/>
      <c r="W1266" s="1"/>
      <c r="X1266" s="1"/>
      <c r="Y1266" s="1"/>
      <c r="Z1266" s="1"/>
      <c r="AA1266" s="1"/>
      <c r="AB1266" s="1"/>
      <c r="AC1266" s="1"/>
      <c r="AD1266" s="1"/>
      <c r="AE1266" s="1"/>
      <c r="AF1266" s="1"/>
      <c r="AG1266" s="1"/>
      <c r="AH1266" s="1"/>
      <c r="AI1266" s="1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1"/>
      <c r="DH1266" s="1"/>
      <c r="DI1266" s="1"/>
      <c r="DJ1266" s="1"/>
      <c r="DK1266" s="1"/>
      <c r="DL1266" s="1"/>
      <c r="DM1266" s="1"/>
      <c r="DN1266" s="1"/>
      <c r="DO1266" s="1"/>
      <c r="DP1266" s="1"/>
      <c r="DQ1266" s="1"/>
      <c r="DR1266" s="1"/>
      <c r="DS1266" s="1"/>
      <c r="DT1266" s="1"/>
      <c r="DU1266" s="1"/>
      <c r="DV1266" s="1"/>
      <c r="DW1266" s="1"/>
      <c r="DX1266" s="1"/>
      <c r="DY1266" s="1"/>
      <c r="DZ1266" s="1"/>
      <c r="EA1266" s="1"/>
      <c r="EB1266" s="1"/>
      <c r="EC1266" s="1"/>
      <c r="ED1266" s="1"/>
      <c r="EE1266" s="1"/>
      <c r="EF1266" s="1"/>
      <c r="EG1266" s="1"/>
      <c r="EH1266" s="1"/>
      <c r="EI1266" s="1"/>
      <c r="EJ1266" s="1"/>
      <c r="EK1266" s="1"/>
      <c r="EL1266" s="1"/>
      <c r="EM1266" s="1"/>
      <c r="EN1266" s="1"/>
      <c r="EO1266" s="1"/>
      <c r="EP1266" s="1"/>
      <c r="EQ1266" s="1"/>
      <c r="ER1266" s="1"/>
      <c r="ES1266" s="1"/>
      <c r="ET1266" s="1"/>
      <c r="EU1266" s="1"/>
      <c r="EV1266" s="1"/>
      <c r="EW1266" s="1"/>
      <c r="EX1266" s="1"/>
      <c r="EY1266" s="1"/>
      <c r="EZ1266" s="1"/>
      <c r="FA1266" s="1"/>
      <c r="FB1266" s="1"/>
      <c r="FC1266" s="1"/>
      <c r="FD1266" s="1"/>
      <c r="FE1266" s="1"/>
      <c r="FF1266" s="1"/>
      <c r="FG1266" s="1"/>
      <c r="FH1266" s="1"/>
      <c r="FI1266" s="1"/>
      <c r="FJ1266" s="1"/>
      <c r="FK1266" s="1"/>
      <c r="FL1266" s="1"/>
    </row>
    <row r="1267" spans="1:168" s="2" customFormat="1" ht="15.6" customHeight="1" x14ac:dyDescent="0.4">
      <c r="A1267" s="173">
        <v>250</v>
      </c>
      <c r="B1267" s="133" t="s">
        <v>1368</v>
      </c>
      <c r="C1267" s="1" t="s">
        <v>34</v>
      </c>
      <c r="D1267" s="1" t="s">
        <v>1079</v>
      </c>
      <c r="E1267" s="1" t="s">
        <v>1118</v>
      </c>
      <c r="F1267" s="1" t="s">
        <v>32</v>
      </c>
      <c r="G1267" s="3">
        <v>15000</v>
      </c>
      <c r="H1267" s="56">
        <v>0</v>
      </c>
      <c r="I1267" s="5">
        <v>25</v>
      </c>
      <c r="J1267" s="5">
        <f t="shared" si="334"/>
        <v>430.5</v>
      </c>
      <c r="K1267" s="53">
        <f t="shared" si="335"/>
        <v>1065</v>
      </c>
      <c r="L1267" s="53">
        <f t="shared" si="342"/>
        <v>172.5</v>
      </c>
      <c r="M1267" s="5">
        <f t="shared" si="336"/>
        <v>456</v>
      </c>
      <c r="N1267" s="53">
        <f t="shared" si="337"/>
        <v>1063.5</v>
      </c>
      <c r="O1267" s="6">
        <v>0</v>
      </c>
      <c r="P1267" s="5">
        <f t="shared" si="338"/>
        <v>3187.5</v>
      </c>
      <c r="Q1267" s="5">
        <f t="shared" si="339"/>
        <v>911.5</v>
      </c>
      <c r="R1267" s="5">
        <f t="shared" si="340"/>
        <v>2301</v>
      </c>
      <c r="S1267" s="55">
        <f t="shared" si="341"/>
        <v>14088.5</v>
      </c>
      <c r="T1267" s="1">
        <v>111</v>
      </c>
      <c r="U1267" s="1"/>
      <c r="V1267" s="1"/>
      <c r="W1267" s="1"/>
      <c r="X1267" s="1"/>
      <c r="Y1267" s="1"/>
      <c r="Z1267" s="1"/>
      <c r="AA1267" s="1"/>
      <c r="AB1267" s="1"/>
      <c r="AC1267" s="1"/>
      <c r="AD1267" s="1"/>
      <c r="AE1267" s="1"/>
      <c r="AF1267" s="1"/>
      <c r="AG1267" s="1"/>
      <c r="AH1267" s="1"/>
      <c r="AI1267" s="1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1"/>
      <c r="DH1267" s="1"/>
      <c r="DI1267" s="1"/>
      <c r="DJ1267" s="1"/>
      <c r="DK1267" s="1"/>
      <c r="DL1267" s="1"/>
      <c r="DM1267" s="1"/>
      <c r="DN1267" s="1"/>
      <c r="DO1267" s="1"/>
      <c r="DP1267" s="1"/>
      <c r="DQ1267" s="1"/>
      <c r="DR1267" s="1"/>
      <c r="DS1267" s="1"/>
      <c r="DT1267" s="1"/>
      <c r="DU1267" s="1"/>
      <c r="DV1267" s="1"/>
      <c r="DW1267" s="1"/>
      <c r="DX1267" s="1"/>
      <c r="DY1267" s="1"/>
      <c r="DZ1267" s="1"/>
      <c r="EA1267" s="1"/>
      <c r="EB1267" s="1"/>
      <c r="EC1267" s="1"/>
      <c r="ED1267" s="1"/>
      <c r="EE1267" s="1"/>
      <c r="EF1267" s="1"/>
      <c r="EG1267" s="1"/>
      <c r="EH1267" s="1"/>
      <c r="EI1267" s="1"/>
      <c r="EJ1267" s="1"/>
      <c r="EK1267" s="1"/>
      <c r="EL1267" s="1"/>
      <c r="EM1267" s="1"/>
      <c r="EN1267" s="1"/>
      <c r="EO1267" s="1"/>
      <c r="EP1267" s="1"/>
      <c r="EQ1267" s="1"/>
      <c r="ER1267" s="1"/>
      <c r="ES1267" s="1"/>
      <c r="ET1267" s="1"/>
      <c r="EU1267" s="1"/>
      <c r="EV1267" s="1"/>
      <c r="EW1267" s="1"/>
      <c r="EX1267" s="1"/>
      <c r="EY1267" s="1"/>
      <c r="EZ1267" s="1"/>
      <c r="FA1267" s="1"/>
      <c r="FB1267" s="1"/>
      <c r="FC1267" s="1"/>
      <c r="FD1267" s="1"/>
      <c r="FE1267" s="1"/>
      <c r="FF1267" s="1"/>
      <c r="FG1267" s="1"/>
      <c r="FH1267" s="1"/>
      <c r="FI1267" s="1"/>
      <c r="FJ1267" s="1"/>
      <c r="FK1267" s="1"/>
      <c r="FL1267" s="1"/>
    </row>
    <row r="1268" spans="1:168" s="2" customFormat="1" ht="15.6" customHeight="1" x14ac:dyDescent="0.4">
      <c r="A1268" s="173">
        <v>251</v>
      </c>
      <c r="B1268" s="2" t="s">
        <v>1369</v>
      </c>
      <c r="C1268" s="1" t="s">
        <v>34</v>
      </c>
      <c r="D1268" s="1" t="s">
        <v>1079</v>
      </c>
      <c r="E1268" s="1" t="s">
        <v>1118</v>
      </c>
      <c r="F1268" s="1" t="s">
        <v>32</v>
      </c>
      <c r="G1268" s="3">
        <v>15000</v>
      </c>
      <c r="H1268" s="56">
        <v>0</v>
      </c>
      <c r="I1268" s="5">
        <v>25</v>
      </c>
      <c r="J1268" s="5">
        <f t="shared" si="334"/>
        <v>430.5</v>
      </c>
      <c r="K1268" s="53">
        <f t="shared" si="335"/>
        <v>1065</v>
      </c>
      <c r="L1268" s="53">
        <f t="shared" si="342"/>
        <v>172.5</v>
      </c>
      <c r="M1268" s="5">
        <f t="shared" si="336"/>
        <v>456</v>
      </c>
      <c r="N1268" s="53">
        <f t="shared" si="337"/>
        <v>1063.5</v>
      </c>
      <c r="O1268" s="6">
        <v>1587.38</v>
      </c>
      <c r="P1268" s="5">
        <f t="shared" si="338"/>
        <v>3187.5</v>
      </c>
      <c r="Q1268" s="5">
        <f t="shared" si="339"/>
        <v>2498.88</v>
      </c>
      <c r="R1268" s="5">
        <f t="shared" si="340"/>
        <v>2301</v>
      </c>
      <c r="S1268" s="55">
        <f t="shared" si="341"/>
        <v>12501.119999999999</v>
      </c>
      <c r="T1268" s="1">
        <v>111</v>
      </c>
      <c r="U1268" s="1"/>
      <c r="V1268" s="1"/>
      <c r="W1268" s="1"/>
      <c r="X1268" s="1"/>
      <c r="Y1268" s="1"/>
      <c r="Z1268" s="1"/>
      <c r="AA1268" s="1"/>
      <c r="AB1268" s="1"/>
      <c r="AC1268" s="1"/>
      <c r="AD1268" s="1"/>
      <c r="AE1268" s="1"/>
      <c r="AF1268" s="1"/>
      <c r="AG1268" s="1"/>
      <c r="AH1268" s="1"/>
      <c r="AI1268" s="1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1"/>
      <c r="DH1268" s="1"/>
      <c r="DI1268" s="1"/>
      <c r="DJ1268" s="1"/>
      <c r="DK1268" s="1"/>
      <c r="DL1268" s="1"/>
      <c r="DM1268" s="1"/>
      <c r="DN1268" s="1"/>
      <c r="DO1268" s="1"/>
      <c r="DP1268" s="1"/>
      <c r="DQ1268" s="1"/>
      <c r="DR1268" s="1"/>
      <c r="DS1268" s="1"/>
      <c r="DT1268" s="1"/>
      <c r="DU1268" s="1"/>
      <c r="DV1268" s="1"/>
      <c r="DW1268" s="1"/>
      <c r="DX1268" s="1"/>
      <c r="DY1268" s="1"/>
      <c r="DZ1268" s="1"/>
      <c r="EA1268" s="1"/>
      <c r="EB1268" s="1"/>
      <c r="EC1268" s="1"/>
      <c r="ED1268" s="1"/>
      <c r="EE1268" s="1"/>
      <c r="EF1268" s="1"/>
      <c r="EG1268" s="1"/>
      <c r="EH1268" s="1"/>
      <c r="EI1268" s="1"/>
      <c r="EJ1268" s="1"/>
      <c r="EK1268" s="1"/>
      <c r="EL1268" s="1"/>
      <c r="EM1268" s="1"/>
      <c r="EN1268" s="1"/>
      <c r="EO1268" s="1"/>
      <c r="EP1268" s="1"/>
      <c r="EQ1268" s="1"/>
      <c r="ER1268" s="1"/>
      <c r="ES1268" s="1"/>
      <c r="ET1268" s="1"/>
      <c r="EU1268" s="1"/>
      <c r="EV1268" s="1"/>
      <c r="EW1268" s="1"/>
      <c r="EX1268" s="1"/>
      <c r="EY1268" s="1"/>
      <c r="EZ1268" s="1"/>
      <c r="FA1268" s="1"/>
      <c r="FB1268" s="1"/>
      <c r="FC1268" s="1"/>
      <c r="FD1268" s="1"/>
      <c r="FE1268" s="1"/>
      <c r="FF1268" s="1"/>
      <c r="FG1268" s="1"/>
      <c r="FH1268" s="1"/>
      <c r="FI1268" s="1"/>
      <c r="FJ1268" s="1"/>
      <c r="FK1268" s="1"/>
      <c r="FL1268" s="1"/>
    </row>
    <row r="1269" spans="1:168" s="2" customFormat="1" ht="15.6" customHeight="1" x14ac:dyDescent="0.4">
      <c r="A1269" s="173">
        <v>252</v>
      </c>
      <c r="B1269" s="2" t="s">
        <v>1370</v>
      </c>
      <c r="C1269" s="1" t="s">
        <v>34</v>
      </c>
      <c r="D1269" s="1" t="s">
        <v>1079</v>
      </c>
      <c r="E1269" s="1" t="s">
        <v>1118</v>
      </c>
      <c r="F1269" s="1" t="s">
        <v>32</v>
      </c>
      <c r="G1269" s="3">
        <v>15000</v>
      </c>
      <c r="H1269" s="56">
        <v>0</v>
      </c>
      <c r="I1269" s="5">
        <v>25</v>
      </c>
      <c r="J1269" s="5">
        <f t="shared" si="334"/>
        <v>430.5</v>
      </c>
      <c r="K1269" s="53">
        <f t="shared" si="335"/>
        <v>1065</v>
      </c>
      <c r="L1269" s="53">
        <f t="shared" si="342"/>
        <v>172.5</v>
      </c>
      <c r="M1269" s="5">
        <f t="shared" si="336"/>
        <v>456</v>
      </c>
      <c r="N1269" s="53">
        <f t="shared" si="337"/>
        <v>1063.5</v>
      </c>
      <c r="O1269" s="6">
        <v>0</v>
      </c>
      <c r="P1269" s="5">
        <f t="shared" si="338"/>
        <v>3187.5</v>
      </c>
      <c r="Q1269" s="5">
        <f t="shared" si="339"/>
        <v>911.5</v>
      </c>
      <c r="R1269" s="5">
        <f t="shared" si="340"/>
        <v>2301</v>
      </c>
      <c r="S1269" s="55">
        <f t="shared" si="341"/>
        <v>14088.5</v>
      </c>
      <c r="T1269" s="1">
        <v>111</v>
      </c>
      <c r="U1269" s="1"/>
      <c r="V1269" s="1"/>
      <c r="W1269" s="1"/>
      <c r="X1269" s="1"/>
      <c r="Y1269" s="1"/>
      <c r="Z1269" s="1"/>
      <c r="AA1269" s="1"/>
      <c r="AB1269" s="1"/>
      <c r="AC1269" s="1"/>
      <c r="AD1269" s="1"/>
      <c r="AE1269" s="1"/>
      <c r="AF1269" s="1"/>
      <c r="AG1269" s="1"/>
      <c r="AH1269" s="1"/>
      <c r="AI1269" s="1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1"/>
      <c r="DH1269" s="1"/>
      <c r="DI1269" s="1"/>
      <c r="DJ1269" s="1"/>
      <c r="DK1269" s="1"/>
      <c r="DL1269" s="1"/>
      <c r="DM1269" s="1"/>
      <c r="DN1269" s="1"/>
      <c r="DO1269" s="1"/>
      <c r="DP1269" s="1"/>
      <c r="DQ1269" s="1"/>
      <c r="DR1269" s="1"/>
      <c r="DS1269" s="1"/>
      <c r="DT1269" s="1"/>
      <c r="DU1269" s="1"/>
      <c r="DV1269" s="1"/>
      <c r="DW1269" s="1"/>
      <c r="DX1269" s="1"/>
      <c r="DY1269" s="1"/>
      <c r="DZ1269" s="1"/>
      <c r="EA1269" s="1"/>
      <c r="EB1269" s="1"/>
      <c r="EC1269" s="1"/>
      <c r="ED1269" s="1"/>
      <c r="EE1269" s="1"/>
      <c r="EF1269" s="1"/>
      <c r="EG1269" s="1"/>
      <c r="EH1269" s="1"/>
      <c r="EI1269" s="1"/>
      <c r="EJ1269" s="1"/>
      <c r="EK1269" s="1"/>
      <c r="EL1269" s="1"/>
      <c r="EM1269" s="1"/>
      <c r="EN1269" s="1"/>
      <c r="EO1269" s="1"/>
      <c r="EP1269" s="1"/>
      <c r="EQ1269" s="1"/>
      <c r="ER1269" s="1"/>
      <c r="ES1269" s="1"/>
      <c r="ET1269" s="1"/>
      <c r="EU1269" s="1"/>
      <c r="EV1269" s="1"/>
      <c r="EW1269" s="1"/>
      <c r="EX1269" s="1"/>
      <c r="EY1269" s="1"/>
      <c r="EZ1269" s="1"/>
      <c r="FA1269" s="1"/>
      <c r="FB1269" s="1"/>
      <c r="FC1269" s="1"/>
      <c r="FD1269" s="1"/>
      <c r="FE1269" s="1"/>
      <c r="FF1269" s="1"/>
      <c r="FG1269" s="1"/>
      <c r="FH1269" s="1"/>
      <c r="FI1269" s="1"/>
      <c r="FJ1269" s="1"/>
      <c r="FK1269" s="1"/>
      <c r="FL1269" s="1"/>
    </row>
    <row r="1270" spans="1:168" s="2" customFormat="1" ht="15.6" customHeight="1" x14ac:dyDescent="0.4">
      <c r="A1270" s="173">
        <v>253</v>
      </c>
      <c r="B1270" s="2" t="s">
        <v>1371</v>
      </c>
      <c r="C1270" s="1" t="s">
        <v>34</v>
      </c>
      <c r="D1270" s="1" t="s">
        <v>1079</v>
      </c>
      <c r="E1270" s="1" t="s">
        <v>1118</v>
      </c>
      <c r="F1270" s="1" t="s">
        <v>32</v>
      </c>
      <c r="G1270" s="3">
        <v>15000</v>
      </c>
      <c r="H1270" s="56">
        <v>0</v>
      </c>
      <c r="I1270" s="5">
        <v>25</v>
      </c>
      <c r="J1270" s="5">
        <f t="shared" si="334"/>
        <v>430.5</v>
      </c>
      <c r="K1270" s="53">
        <f t="shared" si="335"/>
        <v>1065</v>
      </c>
      <c r="L1270" s="53">
        <f t="shared" si="342"/>
        <v>172.5</v>
      </c>
      <c r="M1270" s="5">
        <f t="shared" si="336"/>
        <v>456</v>
      </c>
      <c r="N1270" s="53">
        <f t="shared" si="337"/>
        <v>1063.5</v>
      </c>
      <c r="O1270" s="6">
        <v>0</v>
      </c>
      <c r="P1270" s="5">
        <f t="shared" si="338"/>
        <v>3187.5</v>
      </c>
      <c r="Q1270" s="5">
        <f t="shared" si="339"/>
        <v>911.5</v>
      </c>
      <c r="R1270" s="5">
        <f t="shared" si="340"/>
        <v>2301</v>
      </c>
      <c r="S1270" s="55">
        <f t="shared" si="341"/>
        <v>14088.5</v>
      </c>
      <c r="T1270" s="1">
        <v>111</v>
      </c>
      <c r="U1270" s="1"/>
      <c r="V1270" s="1"/>
      <c r="W1270" s="1"/>
      <c r="X1270" s="1"/>
      <c r="Y1270" s="1"/>
      <c r="Z1270" s="1"/>
      <c r="AA1270" s="1"/>
      <c r="AB1270" s="1"/>
      <c r="AC1270" s="1"/>
      <c r="AD1270" s="1"/>
      <c r="AE1270" s="1"/>
      <c r="AF1270" s="1"/>
      <c r="AG1270" s="1"/>
      <c r="AH1270" s="1"/>
      <c r="AI1270" s="1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1"/>
      <c r="DH1270" s="1"/>
      <c r="DI1270" s="1"/>
      <c r="DJ1270" s="1"/>
      <c r="DK1270" s="1"/>
      <c r="DL1270" s="1"/>
      <c r="DM1270" s="1"/>
      <c r="DN1270" s="1"/>
      <c r="DO1270" s="1"/>
      <c r="DP1270" s="1"/>
      <c r="DQ1270" s="1"/>
      <c r="DR1270" s="1"/>
      <c r="DS1270" s="1"/>
      <c r="DT1270" s="1"/>
      <c r="DU1270" s="1"/>
      <c r="DV1270" s="1"/>
      <c r="DW1270" s="1"/>
      <c r="DX1270" s="1"/>
      <c r="DY1270" s="1"/>
      <c r="DZ1270" s="1"/>
      <c r="EA1270" s="1"/>
      <c r="EB1270" s="1"/>
      <c r="EC1270" s="1"/>
      <c r="ED1270" s="1"/>
      <c r="EE1270" s="1"/>
      <c r="EF1270" s="1"/>
      <c r="EG1270" s="1"/>
      <c r="EH1270" s="1"/>
      <c r="EI1270" s="1"/>
      <c r="EJ1270" s="1"/>
      <c r="EK1270" s="1"/>
      <c r="EL1270" s="1"/>
      <c r="EM1270" s="1"/>
      <c r="EN1270" s="1"/>
      <c r="EO1270" s="1"/>
      <c r="EP1270" s="1"/>
      <c r="EQ1270" s="1"/>
      <c r="ER1270" s="1"/>
      <c r="ES1270" s="1"/>
      <c r="ET1270" s="1"/>
      <c r="EU1270" s="1"/>
      <c r="EV1270" s="1"/>
      <c r="EW1270" s="1"/>
      <c r="EX1270" s="1"/>
      <c r="EY1270" s="1"/>
      <c r="EZ1270" s="1"/>
      <c r="FA1270" s="1"/>
      <c r="FB1270" s="1"/>
      <c r="FC1270" s="1"/>
      <c r="FD1270" s="1"/>
      <c r="FE1270" s="1"/>
      <c r="FF1270" s="1"/>
      <c r="FG1270" s="1"/>
      <c r="FH1270" s="1"/>
      <c r="FI1270" s="1"/>
      <c r="FJ1270" s="1"/>
      <c r="FK1270" s="1"/>
      <c r="FL1270" s="1"/>
    </row>
    <row r="1271" spans="1:168" s="2" customFormat="1" ht="15.6" customHeight="1" x14ac:dyDescent="0.4">
      <c r="A1271" s="173">
        <v>254</v>
      </c>
      <c r="B1271" s="133" t="s">
        <v>1372</v>
      </c>
      <c r="C1271" s="1" t="s">
        <v>34</v>
      </c>
      <c r="D1271" s="1" t="s">
        <v>1079</v>
      </c>
      <c r="E1271" s="1" t="s">
        <v>1118</v>
      </c>
      <c r="F1271" s="1" t="s">
        <v>32</v>
      </c>
      <c r="G1271" s="3">
        <v>15000</v>
      </c>
      <c r="H1271" s="56">
        <v>0</v>
      </c>
      <c r="I1271" s="5">
        <v>25</v>
      </c>
      <c r="J1271" s="5">
        <f t="shared" si="334"/>
        <v>430.5</v>
      </c>
      <c r="K1271" s="53">
        <f t="shared" si="335"/>
        <v>1065</v>
      </c>
      <c r="L1271" s="53">
        <f t="shared" si="342"/>
        <v>172.5</v>
      </c>
      <c r="M1271" s="5">
        <f t="shared" si="336"/>
        <v>456</v>
      </c>
      <c r="N1271" s="53">
        <f t="shared" si="337"/>
        <v>1063.5</v>
      </c>
      <c r="O1271" s="6">
        <v>0</v>
      </c>
      <c r="P1271" s="5">
        <f t="shared" si="338"/>
        <v>3187.5</v>
      </c>
      <c r="Q1271" s="5">
        <f t="shared" si="339"/>
        <v>911.5</v>
      </c>
      <c r="R1271" s="5">
        <f t="shared" si="340"/>
        <v>2301</v>
      </c>
      <c r="S1271" s="55">
        <f t="shared" si="341"/>
        <v>14088.5</v>
      </c>
      <c r="T1271" s="1">
        <v>111</v>
      </c>
      <c r="U1271" s="1"/>
      <c r="V1271" s="1"/>
      <c r="W1271" s="1"/>
      <c r="X1271" s="1"/>
      <c r="Y1271" s="1"/>
      <c r="Z1271" s="1"/>
      <c r="AA1271" s="1"/>
      <c r="AB1271" s="1"/>
      <c r="AC1271" s="1"/>
      <c r="AD1271" s="1"/>
      <c r="AE1271" s="1"/>
      <c r="AF1271" s="1"/>
      <c r="AG1271" s="1"/>
      <c r="AH1271" s="1"/>
      <c r="AI1271" s="1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1"/>
      <c r="DH1271" s="1"/>
      <c r="DI1271" s="1"/>
      <c r="DJ1271" s="1"/>
      <c r="DK1271" s="1"/>
      <c r="DL1271" s="1"/>
      <c r="DM1271" s="1"/>
      <c r="DN1271" s="1"/>
      <c r="DO1271" s="1"/>
      <c r="DP1271" s="1"/>
      <c r="DQ1271" s="1"/>
      <c r="DR1271" s="1"/>
      <c r="DS1271" s="1"/>
      <c r="DT1271" s="1"/>
      <c r="DU1271" s="1"/>
      <c r="DV1271" s="1"/>
      <c r="DW1271" s="1"/>
      <c r="DX1271" s="1"/>
      <c r="DY1271" s="1"/>
      <c r="DZ1271" s="1"/>
      <c r="EA1271" s="1"/>
      <c r="EB1271" s="1"/>
      <c r="EC1271" s="1"/>
      <c r="ED1271" s="1"/>
      <c r="EE1271" s="1"/>
      <c r="EF1271" s="1"/>
      <c r="EG1271" s="1"/>
      <c r="EH1271" s="1"/>
      <c r="EI1271" s="1"/>
      <c r="EJ1271" s="1"/>
      <c r="EK1271" s="1"/>
      <c r="EL1271" s="1"/>
      <c r="EM1271" s="1"/>
      <c r="EN1271" s="1"/>
      <c r="EO1271" s="1"/>
      <c r="EP1271" s="1"/>
      <c r="EQ1271" s="1"/>
      <c r="ER1271" s="1"/>
      <c r="ES1271" s="1"/>
      <c r="ET1271" s="1"/>
      <c r="EU1271" s="1"/>
      <c r="EV1271" s="1"/>
      <c r="EW1271" s="1"/>
      <c r="EX1271" s="1"/>
      <c r="EY1271" s="1"/>
      <c r="EZ1271" s="1"/>
      <c r="FA1271" s="1"/>
      <c r="FB1271" s="1"/>
      <c r="FC1271" s="1"/>
      <c r="FD1271" s="1"/>
      <c r="FE1271" s="1"/>
      <c r="FF1271" s="1"/>
      <c r="FG1271" s="1"/>
      <c r="FH1271" s="1"/>
      <c r="FI1271" s="1"/>
      <c r="FJ1271" s="1"/>
      <c r="FK1271" s="1"/>
      <c r="FL1271" s="1"/>
    </row>
    <row r="1272" spans="1:168" s="2" customFormat="1" ht="15.6" customHeight="1" x14ac:dyDescent="0.4">
      <c r="A1272" s="173">
        <v>255</v>
      </c>
      <c r="B1272" s="133" t="s">
        <v>1373</v>
      </c>
      <c r="C1272" s="1" t="s">
        <v>34</v>
      </c>
      <c r="D1272" s="1" t="s">
        <v>1079</v>
      </c>
      <c r="E1272" s="1" t="s">
        <v>1118</v>
      </c>
      <c r="F1272" s="1" t="s">
        <v>32</v>
      </c>
      <c r="G1272" s="3">
        <v>15000</v>
      </c>
      <c r="H1272" s="56">
        <v>0</v>
      </c>
      <c r="I1272" s="5">
        <v>25</v>
      </c>
      <c r="J1272" s="5">
        <f t="shared" si="334"/>
        <v>430.5</v>
      </c>
      <c r="K1272" s="53">
        <f t="shared" si="335"/>
        <v>1065</v>
      </c>
      <c r="L1272" s="53">
        <f t="shared" si="342"/>
        <v>172.5</v>
      </c>
      <c r="M1272" s="5">
        <f t="shared" si="336"/>
        <v>456</v>
      </c>
      <c r="N1272" s="53">
        <f t="shared" si="337"/>
        <v>1063.5</v>
      </c>
      <c r="O1272" s="6">
        <v>0</v>
      </c>
      <c r="P1272" s="5">
        <f t="shared" si="338"/>
        <v>3187.5</v>
      </c>
      <c r="Q1272" s="5">
        <f t="shared" si="339"/>
        <v>911.5</v>
      </c>
      <c r="R1272" s="5">
        <f t="shared" si="340"/>
        <v>2301</v>
      </c>
      <c r="S1272" s="55">
        <f t="shared" si="341"/>
        <v>14088.5</v>
      </c>
      <c r="T1272" s="1">
        <v>111</v>
      </c>
      <c r="U1272" s="1"/>
      <c r="V1272" s="1"/>
      <c r="W1272" s="1"/>
      <c r="X1272" s="1"/>
      <c r="Y1272" s="1"/>
      <c r="Z1272" s="1"/>
      <c r="AA1272" s="1"/>
      <c r="AB1272" s="1"/>
      <c r="AC1272" s="1"/>
      <c r="AD1272" s="1"/>
      <c r="AE1272" s="1"/>
      <c r="AF1272" s="1"/>
      <c r="AG1272" s="1"/>
      <c r="AH1272" s="1"/>
      <c r="AI1272" s="1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1"/>
      <c r="DH1272" s="1"/>
      <c r="DI1272" s="1"/>
      <c r="DJ1272" s="1"/>
      <c r="DK1272" s="1"/>
      <c r="DL1272" s="1"/>
      <c r="DM1272" s="1"/>
      <c r="DN1272" s="1"/>
      <c r="DO1272" s="1"/>
      <c r="DP1272" s="1"/>
      <c r="DQ1272" s="1"/>
      <c r="DR1272" s="1"/>
      <c r="DS1272" s="1"/>
      <c r="DT1272" s="1"/>
      <c r="DU1272" s="1"/>
      <c r="DV1272" s="1"/>
      <c r="DW1272" s="1"/>
      <c r="DX1272" s="1"/>
      <c r="DY1272" s="1"/>
      <c r="DZ1272" s="1"/>
      <c r="EA1272" s="1"/>
      <c r="EB1272" s="1"/>
      <c r="EC1272" s="1"/>
      <c r="ED1272" s="1"/>
      <c r="EE1272" s="1"/>
      <c r="EF1272" s="1"/>
      <c r="EG1272" s="1"/>
      <c r="EH1272" s="1"/>
      <c r="EI1272" s="1"/>
      <c r="EJ1272" s="1"/>
      <c r="EK1272" s="1"/>
      <c r="EL1272" s="1"/>
      <c r="EM1272" s="1"/>
      <c r="EN1272" s="1"/>
      <c r="EO1272" s="1"/>
      <c r="EP1272" s="1"/>
      <c r="EQ1272" s="1"/>
      <c r="ER1272" s="1"/>
      <c r="ES1272" s="1"/>
      <c r="ET1272" s="1"/>
      <c r="EU1272" s="1"/>
      <c r="EV1272" s="1"/>
      <c r="EW1272" s="1"/>
      <c r="EX1272" s="1"/>
      <c r="EY1272" s="1"/>
      <c r="EZ1272" s="1"/>
      <c r="FA1272" s="1"/>
      <c r="FB1272" s="1"/>
      <c r="FC1272" s="1"/>
      <c r="FD1272" s="1"/>
      <c r="FE1272" s="1"/>
      <c r="FF1272" s="1"/>
      <c r="FG1272" s="1"/>
      <c r="FH1272" s="1"/>
      <c r="FI1272" s="1"/>
      <c r="FJ1272" s="1"/>
      <c r="FK1272" s="1"/>
      <c r="FL1272" s="1"/>
    </row>
    <row r="1273" spans="1:168" s="2" customFormat="1" ht="15.6" customHeight="1" x14ac:dyDescent="0.4">
      <c r="A1273" s="173">
        <v>256</v>
      </c>
      <c r="B1273" s="2" t="s">
        <v>1374</v>
      </c>
      <c r="C1273" s="1" t="s">
        <v>34</v>
      </c>
      <c r="D1273" s="1" t="s">
        <v>1079</v>
      </c>
      <c r="E1273" s="1" t="s">
        <v>1118</v>
      </c>
      <c r="F1273" s="1" t="s">
        <v>32</v>
      </c>
      <c r="G1273" s="3">
        <v>15000</v>
      </c>
      <c r="H1273" s="56">
        <v>0</v>
      </c>
      <c r="I1273" s="5">
        <v>25</v>
      </c>
      <c r="J1273" s="5">
        <f t="shared" si="334"/>
        <v>430.5</v>
      </c>
      <c r="K1273" s="53">
        <f t="shared" si="335"/>
        <v>1065</v>
      </c>
      <c r="L1273" s="53">
        <f t="shared" si="342"/>
        <v>172.5</v>
      </c>
      <c r="M1273" s="5">
        <f t="shared" si="336"/>
        <v>456</v>
      </c>
      <c r="N1273" s="53">
        <f t="shared" si="337"/>
        <v>1063.5</v>
      </c>
      <c r="O1273" s="6">
        <v>0</v>
      </c>
      <c r="P1273" s="5">
        <f t="shared" si="338"/>
        <v>3187.5</v>
      </c>
      <c r="Q1273" s="5">
        <f t="shared" si="339"/>
        <v>911.5</v>
      </c>
      <c r="R1273" s="5">
        <f t="shared" si="340"/>
        <v>2301</v>
      </c>
      <c r="S1273" s="55">
        <f t="shared" si="341"/>
        <v>14088.5</v>
      </c>
      <c r="T1273" s="1">
        <v>111</v>
      </c>
      <c r="U1273" s="1"/>
      <c r="V1273" s="1"/>
      <c r="W1273" s="1"/>
      <c r="X1273" s="1"/>
      <c r="Y1273" s="1"/>
      <c r="Z1273" s="1"/>
      <c r="AA1273" s="1"/>
      <c r="AB1273" s="1"/>
      <c r="AC1273" s="1"/>
      <c r="AD1273" s="1"/>
      <c r="AE1273" s="1"/>
      <c r="AF1273" s="1"/>
      <c r="AG1273" s="1"/>
      <c r="AH1273" s="1"/>
      <c r="AI1273" s="1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1"/>
      <c r="DH1273" s="1"/>
      <c r="DI1273" s="1"/>
      <c r="DJ1273" s="1"/>
      <c r="DK1273" s="1"/>
      <c r="DL1273" s="1"/>
      <c r="DM1273" s="1"/>
      <c r="DN1273" s="1"/>
      <c r="DO1273" s="1"/>
      <c r="DP1273" s="1"/>
      <c r="DQ1273" s="1"/>
      <c r="DR1273" s="1"/>
      <c r="DS1273" s="1"/>
      <c r="DT1273" s="1"/>
      <c r="DU1273" s="1"/>
      <c r="DV1273" s="1"/>
      <c r="DW1273" s="1"/>
      <c r="DX1273" s="1"/>
      <c r="DY1273" s="1"/>
      <c r="DZ1273" s="1"/>
      <c r="EA1273" s="1"/>
      <c r="EB1273" s="1"/>
      <c r="EC1273" s="1"/>
      <c r="ED1273" s="1"/>
      <c r="EE1273" s="1"/>
      <c r="EF1273" s="1"/>
      <c r="EG1273" s="1"/>
      <c r="EH1273" s="1"/>
      <c r="EI1273" s="1"/>
      <c r="EJ1273" s="1"/>
      <c r="EK1273" s="1"/>
      <c r="EL1273" s="1"/>
      <c r="EM1273" s="1"/>
      <c r="EN1273" s="1"/>
      <c r="EO1273" s="1"/>
      <c r="EP1273" s="1"/>
      <c r="EQ1273" s="1"/>
      <c r="ER1273" s="1"/>
      <c r="ES1273" s="1"/>
      <c r="ET1273" s="1"/>
      <c r="EU1273" s="1"/>
      <c r="EV1273" s="1"/>
      <c r="EW1273" s="1"/>
      <c r="EX1273" s="1"/>
      <c r="EY1273" s="1"/>
      <c r="EZ1273" s="1"/>
      <c r="FA1273" s="1"/>
      <c r="FB1273" s="1"/>
      <c r="FC1273" s="1"/>
      <c r="FD1273" s="1"/>
      <c r="FE1273" s="1"/>
      <c r="FF1273" s="1"/>
      <c r="FG1273" s="1"/>
      <c r="FH1273" s="1"/>
      <c r="FI1273" s="1"/>
      <c r="FJ1273" s="1"/>
      <c r="FK1273" s="1"/>
      <c r="FL1273" s="1"/>
    </row>
    <row r="1274" spans="1:168" s="2" customFormat="1" ht="15.6" customHeight="1" x14ac:dyDescent="0.4">
      <c r="A1274" s="173">
        <v>257</v>
      </c>
      <c r="B1274" s="108" t="s">
        <v>1375</v>
      </c>
      <c r="C1274" s="1" t="s">
        <v>34</v>
      </c>
      <c r="D1274" s="1" t="s">
        <v>1079</v>
      </c>
      <c r="E1274" s="1" t="s">
        <v>1118</v>
      </c>
      <c r="F1274" s="1" t="s">
        <v>32</v>
      </c>
      <c r="G1274" s="3">
        <v>15000</v>
      </c>
      <c r="H1274" s="56">
        <v>0</v>
      </c>
      <c r="I1274" s="5">
        <v>25</v>
      </c>
      <c r="J1274" s="5">
        <f t="shared" ref="J1274:J1337" si="343">+G1274*2.87%</f>
        <v>430.5</v>
      </c>
      <c r="K1274" s="53">
        <f t="shared" ref="K1274:K1337" si="344">+G1274*7.1%</f>
        <v>1065</v>
      </c>
      <c r="L1274" s="53">
        <f t="shared" si="342"/>
        <v>172.5</v>
      </c>
      <c r="M1274" s="5">
        <f t="shared" ref="M1274:M1337" si="345">+G1274*3.04%</f>
        <v>456</v>
      </c>
      <c r="N1274" s="53">
        <f t="shared" ref="N1274:N1337" si="346">+G1274*7.09%</f>
        <v>1063.5</v>
      </c>
      <c r="O1274" s="6">
        <v>0</v>
      </c>
      <c r="P1274" s="5">
        <f t="shared" ref="P1274:P1337" si="347">SUM(J1274:N1274)</f>
        <v>3187.5</v>
      </c>
      <c r="Q1274" s="5">
        <f t="shared" ref="Q1274:Q1337" si="348">H1274+I1274+J1274+M1274+O1274</f>
        <v>911.5</v>
      </c>
      <c r="R1274" s="5">
        <f t="shared" ref="R1274:R1337" si="349">+K1274+L1274+N1274</f>
        <v>2301</v>
      </c>
      <c r="S1274" s="55">
        <f t="shared" ref="S1274:S1337" si="350">+G1274-Q1274</f>
        <v>14088.5</v>
      </c>
      <c r="T1274" s="1">
        <v>111</v>
      </c>
      <c r="U1274" s="1"/>
      <c r="V1274" s="1"/>
      <c r="W1274" s="1"/>
      <c r="X1274" s="1"/>
      <c r="Y1274" s="1"/>
      <c r="Z1274" s="1"/>
      <c r="AA1274" s="1"/>
      <c r="AB1274" s="1"/>
      <c r="AC1274" s="1"/>
      <c r="AD1274" s="1"/>
      <c r="AE1274" s="1"/>
      <c r="AF1274" s="1"/>
      <c r="AG1274" s="1"/>
      <c r="AH1274" s="1"/>
      <c r="AI1274" s="1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1"/>
      <c r="DH1274" s="1"/>
      <c r="DI1274" s="1"/>
      <c r="DJ1274" s="1"/>
      <c r="DK1274" s="1"/>
      <c r="DL1274" s="1"/>
      <c r="DM1274" s="1"/>
      <c r="DN1274" s="1"/>
      <c r="DO1274" s="1"/>
      <c r="DP1274" s="1"/>
      <c r="DQ1274" s="1"/>
      <c r="DR1274" s="1"/>
      <c r="DS1274" s="1"/>
      <c r="DT1274" s="1"/>
      <c r="DU1274" s="1"/>
      <c r="DV1274" s="1"/>
      <c r="DW1274" s="1"/>
      <c r="DX1274" s="1"/>
      <c r="DY1274" s="1"/>
      <c r="DZ1274" s="1"/>
      <c r="EA1274" s="1"/>
      <c r="EB1274" s="1"/>
      <c r="EC1274" s="1"/>
      <c r="ED1274" s="1"/>
      <c r="EE1274" s="1"/>
      <c r="EF1274" s="1"/>
      <c r="EG1274" s="1"/>
      <c r="EH1274" s="1"/>
      <c r="EI1274" s="1"/>
      <c r="EJ1274" s="1"/>
      <c r="EK1274" s="1"/>
      <c r="EL1274" s="1"/>
      <c r="EM1274" s="1"/>
      <c r="EN1274" s="1"/>
      <c r="EO1274" s="1"/>
      <c r="EP1274" s="1"/>
      <c r="EQ1274" s="1"/>
      <c r="ER1274" s="1"/>
      <c r="ES1274" s="1"/>
      <c r="ET1274" s="1"/>
      <c r="EU1274" s="1"/>
      <c r="EV1274" s="1"/>
      <c r="EW1274" s="1"/>
      <c r="EX1274" s="1"/>
      <c r="EY1274" s="1"/>
      <c r="EZ1274" s="1"/>
      <c r="FA1274" s="1"/>
      <c r="FB1274" s="1"/>
      <c r="FC1274" s="1"/>
      <c r="FD1274" s="1"/>
      <c r="FE1274" s="1"/>
      <c r="FF1274" s="1"/>
      <c r="FG1274" s="1"/>
      <c r="FH1274" s="1"/>
      <c r="FI1274" s="1"/>
      <c r="FJ1274" s="1"/>
      <c r="FK1274" s="1"/>
      <c r="FL1274" s="1"/>
    </row>
    <row r="1275" spans="1:168" s="2" customFormat="1" ht="15.6" customHeight="1" x14ac:dyDescent="0.4">
      <c r="A1275" s="173">
        <v>258</v>
      </c>
      <c r="B1275" s="2" t="s">
        <v>1376</v>
      </c>
      <c r="C1275" s="1" t="s">
        <v>34</v>
      </c>
      <c r="D1275" s="1" t="s">
        <v>1079</v>
      </c>
      <c r="E1275" s="1" t="s">
        <v>1118</v>
      </c>
      <c r="F1275" s="1" t="s">
        <v>32</v>
      </c>
      <c r="G1275" s="3">
        <v>15000</v>
      </c>
      <c r="H1275" s="56">
        <v>0</v>
      </c>
      <c r="I1275" s="5">
        <v>25</v>
      </c>
      <c r="J1275" s="5">
        <f t="shared" si="343"/>
        <v>430.5</v>
      </c>
      <c r="K1275" s="53">
        <f t="shared" si="344"/>
        <v>1065</v>
      </c>
      <c r="L1275" s="53">
        <f t="shared" si="342"/>
        <v>172.5</v>
      </c>
      <c r="M1275" s="5">
        <f t="shared" si="345"/>
        <v>456</v>
      </c>
      <c r="N1275" s="53">
        <f t="shared" si="346"/>
        <v>1063.5</v>
      </c>
      <c r="O1275" s="6">
        <v>0</v>
      </c>
      <c r="P1275" s="5">
        <f t="shared" si="347"/>
        <v>3187.5</v>
      </c>
      <c r="Q1275" s="5">
        <f t="shared" si="348"/>
        <v>911.5</v>
      </c>
      <c r="R1275" s="5">
        <f t="shared" si="349"/>
        <v>2301</v>
      </c>
      <c r="S1275" s="55">
        <f t="shared" si="350"/>
        <v>14088.5</v>
      </c>
      <c r="T1275" s="1">
        <v>111</v>
      </c>
      <c r="U1275" s="1"/>
      <c r="V1275" s="1"/>
      <c r="W1275" s="1"/>
      <c r="X1275" s="1"/>
      <c r="Y1275" s="1"/>
      <c r="Z1275" s="1"/>
      <c r="AA1275" s="1"/>
      <c r="AB1275" s="1"/>
      <c r="AC1275" s="1"/>
      <c r="AD1275" s="1"/>
      <c r="AE1275" s="1"/>
      <c r="AF1275" s="1"/>
      <c r="AG1275" s="1"/>
      <c r="AH1275" s="1"/>
      <c r="AI1275" s="1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1"/>
      <c r="DH1275" s="1"/>
      <c r="DI1275" s="1"/>
      <c r="DJ1275" s="1"/>
      <c r="DK1275" s="1"/>
      <c r="DL1275" s="1"/>
      <c r="DM1275" s="1"/>
      <c r="DN1275" s="1"/>
      <c r="DO1275" s="1"/>
      <c r="DP1275" s="1"/>
      <c r="DQ1275" s="1"/>
      <c r="DR1275" s="1"/>
      <c r="DS1275" s="1"/>
      <c r="DT1275" s="1"/>
      <c r="DU1275" s="1"/>
      <c r="DV1275" s="1"/>
      <c r="DW1275" s="1"/>
      <c r="DX1275" s="1"/>
      <c r="DY1275" s="1"/>
      <c r="DZ1275" s="1"/>
      <c r="EA1275" s="1"/>
      <c r="EB1275" s="1"/>
      <c r="EC1275" s="1"/>
      <c r="ED1275" s="1"/>
      <c r="EE1275" s="1"/>
      <c r="EF1275" s="1"/>
      <c r="EG1275" s="1"/>
      <c r="EH1275" s="1"/>
      <c r="EI1275" s="1"/>
      <c r="EJ1275" s="1"/>
      <c r="EK1275" s="1"/>
      <c r="EL1275" s="1"/>
      <c r="EM1275" s="1"/>
      <c r="EN1275" s="1"/>
      <c r="EO1275" s="1"/>
      <c r="EP1275" s="1"/>
      <c r="EQ1275" s="1"/>
      <c r="ER1275" s="1"/>
      <c r="ES1275" s="1"/>
      <c r="ET1275" s="1"/>
      <c r="EU1275" s="1"/>
      <c r="EV1275" s="1"/>
      <c r="EW1275" s="1"/>
      <c r="EX1275" s="1"/>
      <c r="EY1275" s="1"/>
      <c r="EZ1275" s="1"/>
      <c r="FA1275" s="1"/>
      <c r="FB1275" s="1"/>
      <c r="FC1275" s="1"/>
      <c r="FD1275" s="1"/>
      <c r="FE1275" s="1"/>
      <c r="FF1275" s="1"/>
      <c r="FG1275" s="1"/>
      <c r="FH1275" s="1"/>
      <c r="FI1275" s="1"/>
      <c r="FJ1275" s="1"/>
      <c r="FK1275" s="1"/>
      <c r="FL1275" s="1"/>
    </row>
    <row r="1276" spans="1:168" s="2" customFormat="1" ht="15.6" customHeight="1" x14ac:dyDescent="0.4">
      <c r="A1276" s="173">
        <v>259</v>
      </c>
      <c r="B1276" s="133" t="s">
        <v>1377</v>
      </c>
      <c r="C1276" s="1" t="s">
        <v>34</v>
      </c>
      <c r="D1276" s="1" t="s">
        <v>1079</v>
      </c>
      <c r="E1276" s="1" t="s">
        <v>1118</v>
      </c>
      <c r="F1276" s="1" t="s">
        <v>32</v>
      </c>
      <c r="G1276" s="3">
        <v>15000</v>
      </c>
      <c r="H1276" s="56">
        <v>0</v>
      </c>
      <c r="I1276" s="5">
        <v>25</v>
      </c>
      <c r="J1276" s="5">
        <f t="shared" si="343"/>
        <v>430.5</v>
      </c>
      <c r="K1276" s="53">
        <f t="shared" si="344"/>
        <v>1065</v>
      </c>
      <c r="L1276" s="53">
        <f t="shared" si="342"/>
        <v>172.5</v>
      </c>
      <c r="M1276" s="5">
        <f t="shared" si="345"/>
        <v>456</v>
      </c>
      <c r="N1276" s="53">
        <f t="shared" si="346"/>
        <v>1063.5</v>
      </c>
      <c r="O1276" s="6">
        <v>0</v>
      </c>
      <c r="P1276" s="5">
        <f t="shared" si="347"/>
        <v>3187.5</v>
      </c>
      <c r="Q1276" s="5">
        <f t="shared" si="348"/>
        <v>911.5</v>
      </c>
      <c r="R1276" s="5">
        <f t="shared" si="349"/>
        <v>2301</v>
      </c>
      <c r="S1276" s="55">
        <f t="shared" si="350"/>
        <v>14088.5</v>
      </c>
      <c r="T1276" s="1">
        <v>111</v>
      </c>
      <c r="U1276" s="1"/>
      <c r="V1276" s="1"/>
      <c r="W1276" s="1"/>
      <c r="X1276" s="1"/>
      <c r="Y1276" s="1"/>
      <c r="Z1276" s="1"/>
      <c r="AA1276" s="1"/>
      <c r="AB1276" s="1"/>
      <c r="AC1276" s="1"/>
      <c r="AD1276" s="1"/>
      <c r="AE1276" s="1"/>
      <c r="AF1276" s="1"/>
      <c r="AG1276" s="1"/>
      <c r="AH1276" s="1"/>
      <c r="AI1276" s="1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1"/>
      <c r="DH1276" s="1"/>
      <c r="DI1276" s="1"/>
      <c r="DJ1276" s="1"/>
      <c r="DK1276" s="1"/>
      <c r="DL1276" s="1"/>
      <c r="DM1276" s="1"/>
      <c r="DN1276" s="1"/>
      <c r="DO1276" s="1"/>
      <c r="DP1276" s="1"/>
      <c r="DQ1276" s="1"/>
      <c r="DR1276" s="1"/>
      <c r="DS1276" s="1"/>
      <c r="DT1276" s="1"/>
      <c r="DU1276" s="1"/>
      <c r="DV1276" s="1"/>
      <c r="DW1276" s="1"/>
      <c r="DX1276" s="1"/>
      <c r="DY1276" s="1"/>
      <c r="DZ1276" s="1"/>
      <c r="EA1276" s="1"/>
      <c r="EB1276" s="1"/>
      <c r="EC1276" s="1"/>
      <c r="ED1276" s="1"/>
      <c r="EE1276" s="1"/>
      <c r="EF1276" s="1"/>
      <c r="EG1276" s="1"/>
      <c r="EH1276" s="1"/>
      <c r="EI1276" s="1"/>
      <c r="EJ1276" s="1"/>
      <c r="EK1276" s="1"/>
      <c r="EL1276" s="1"/>
      <c r="EM1276" s="1"/>
      <c r="EN1276" s="1"/>
      <c r="EO1276" s="1"/>
      <c r="EP1276" s="1"/>
      <c r="EQ1276" s="1"/>
      <c r="ER1276" s="1"/>
      <c r="ES1276" s="1"/>
      <c r="ET1276" s="1"/>
      <c r="EU1276" s="1"/>
      <c r="EV1276" s="1"/>
      <c r="EW1276" s="1"/>
      <c r="EX1276" s="1"/>
      <c r="EY1276" s="1"/>
      <c r="EZ1276" s="1"/>
      <c r="FA1276" s="1"/>
      <c r="FB1276" s="1"/>
      <c r="FC1276" s="1"/>
      <c r="FD1276" s="1"/>
      <c r="FE1276" s="1"/>
      <c r="FF1276" s="1"/>
      <c r="FG1276" s="1"/>
      <c r="FH1276" s="1"/>
      <c r="FI1276" s="1"/>
      <c r="FJ1276" s="1"/>
      <c r="FK1276" s="1"/>
      <c r="FL1276" s="1"/>
    </row>
    <row r="1277" spans="1:168" s="2" customFormat="1" ht="15.6" customHeight="1" x14ac:dyDescent="0.4">
      <c r="A1277" s="173">
        <v>260</v>
      </c>
      <c r="B1277" s="133" t="s">
        <v>1378</v>
      </c>
      <c r="C1277" s="1" t="s">
        <v>34</v>
      </c>
      <c r="D1277" s="1" t="s">
        <v>1079</v>
      </c>
      <c r="E1277" s="1" t="s">
        <v>1118</v>
      </c>
      <c r="F1277" s="1" t="s">
        <v>32</v>
      </c>
      <c r="G1277" s="3">
        <v>15000</v>
      </c>
      <c r="H1277" s="56">
        <v>0</v>
      </c>
      <c r="I1277" s="5">
        <v>25</v>
      </c>
      <c r="J1277" s="5">
        <f t="shared" si="343"/>
        <v>430.5</v>
      </c>
      <c r="K1277" s="53">
        <f t="shared" si="344"/>
        <v>1065</v>
      </c>
      <c r="L1277" s="53">
        <f t="shared" si="342"/>
        <v>172.5</v>
      </c>
      <c r="M1277" s="5">
        <f t="shared" si="345"/>
        <v>456</v>
      </c>
      <c r="N1277" s="53">
        <f t="shared" si="346"/>
        <v>1063.5</v>
      </c>
      <c r="O1277" s="6">
        <v>0</v>
      </c>
      <c r="P1277" s="5">
        <f t="shared" si="347"/>
        <v>3187.5</v>
      </c>
      <c r="Q1277" s="5">
        <f t="shared" si="348"/>
        <v>911.5</v>
      </c>
      <c r="R1277" s="5">
        <f t="shared" si="349"/>
        <v>2301</v>
      </c>
      <c r="S1277" s="55">
        <f t="shared" si="350"/>
        <v>14088.5</v>
      </c>
      <c r="T1277" s="1">
        <v>111</v>
      </c>
      <c r="U1277" s="1"/>
      <c r="V1277" s="1"/>
      <c r="W1277" s="1"/>
      <c r="X1277" s="1"/>
      <c r="Y1277" s="1"/>
      <c r="Z1277" s="1"/>
      <c r="AA1277" s="1"/>
      <c r="AB1277" s="1"/>
      <c r="AC1277" s="1"/>
      <c r="AD1277" s="1"/>
      <c r="AE1277" s="1"/>
      <c r="AF1277" s="1"/>
      <c r="AG1277" s="1"/>
      <c r="AH1277" s="1"/>
      <c r="AI1277" s="1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1"/>
      <c r="DH1277" s="1"/>
      <c r="DI1277" s="1"/>
      <c r="DJ1277" s="1"/>
      <c r="DK1277" s="1"/>
      <c r="DL1277" s="1"/>
      <c r="DM1277" s="1"/>
      <c r="DN1277" s="1"/>
      <c r="DO1277" s="1"/>
      <c r="DP1277" s="1"/>
      <c r="DQ1277" s="1"/>
      <c r="DR1277" s="1"/>
      <c r="DS1277" s="1"/>
      <c r="DT1277" s="1"/>
      <c r="DU1277" s="1"/>
      <c r="DV1277" s="1"/>
      <c r="DW1277" s="1"/>
      <c r="DX1277" s="1"/>
      <c r="DY1277" s="1"/>
      <c r="DZ1277" s="1"/>
      <c r="EA1277" s="1"/>
      <c r="EB1277" s="1"/>
      <c r="EC1277" s="1"/>
      <c r="ED1277" s="1"/>
      <c r="EE1277" s="1"/>
      <c r="EF1277" s="1"/>
      <c r="EG1277" s="1"/>
      <c r="EH1277" s="1"/>
      <c r="EI1277" s="1"/>
      <c r="EJ1277" s="1"/>
      <c r="EK1277" s="1"/>
      <c r="EL1277" s="1"/>
      <c r="EM1277" s="1"/>
      <c r="EN1277" s="1"/>
      <c r="EO1277" s="1"/>
      <c r="EP1277" s="1"/>
      <c r="EQ1277" s="1"/>
      <c r="ER1277" s="1"/>
      <c r="ES1277" s="1"/>
      <c r="ET1277" s="1"/>
      <c r="EU1277" s="1"/>
      <c r="EV1277" s="1"/>
      <c r="EW1277" s="1"/>
      <c r="EX1277" s="1"/>
      <c r="EY1277" s="1"/>
      <c r="EZ1277" s="1"/>
      <c r="FA1277" s="1"/>
      <c r="FB1277" s="1"/>
      <c r="FC1277" s="1"/>
      <c r="FD1277" s="1"/>
      <c r="FE1277" s="1"/>
      <c r="FF1277" s="1"/>
      <c r="FG1277" s="1"/>
      <c r="FH1277" s="1"/>
      <c r="FI1277" s="1"/>
      <c r="FJ1277" s="1"/>
      <c r="FK1277" s="1"/>
      <c r="FL1277" s="1"/>
    </row>
    <row r="1278" spans="1:168" s="2" customFormat="1" ht="15.6" customHeight="1" x14ac:dyDescent="0.4">
      <c r="A1278" s="173">
        <v>261</v>
      </c>
      <c r="B1278" s="2" t="s">
        <v>1379</v>
      </c>
      <c r="C1278" s="1" t="s">
        <v>34</v>
      </c>
      <c r="D1278" s="1" t="s">
        <v>1079</v>
      </c>
      <c r="E1278" s="1" t="s">
        <v>1118</v>
      </c>
      <c r="F1278" s="1" t="s">
        <v>32</v>
      </c>
      <c r="G1278" s="3">
        <v>15000</v>
      </c>
      <c r="H1278" s="56">
        <v>0</v>
      </c>
      <c r="I1278" s="5">
        <v>25</v>
      </c>
      <c r="J1278" s="5">
        <f t="shared" si="343"/>
        <v>430.5</v>
      </c>
      <c r="K1278" s="53">
        <f t="shared" si="344"/>
        <v>1065</v>
      </c>
      <c r="L1278" s="53">
        <f t="shared" si="342"/>
        <v>172.5</v>
      </c>
      <c r="M1278" s="5">
        <f t="shared" si="345"/>
        <v>456</v>
      </c>
      <c r="N1278" s="53">
        <f t="shared" si="346"/>
        <v>1063.5</v>
      </c>
      <c r="O1278" s="6">
        <v>3174.76</v>
      </c>
      <c r="P1278" s="5">
        <f t="shared" si="347"/>
        <v>3187.5</v>
      </c>
      <c r="Q1278" s="5">
        <f t="shared" si="348"/>
        <v>4086.26</v>
      </c>
      <c r="R1278" s="5">
        <f t="shared" si="349"/>
        <v>2301</v>
      </c>
      <c r="S1278" s="55">
        <f t="shared" si="350"/>
        <v>10913.74</v>
      </c>
      <c r="T1278" s="1">
        <v>111</v>
      </c>
      <c r="U1278" s="1"/>
      <c r="V1278" s="1"/>
      <c r="W1278" s="1"/>
      <c r="X1278" s="1"/>
      <c r="Y1278" s="1"/>
      <c r="Z1278" s="1"/>
      <c r="AA1278" s="1"/>
      <c r="AB1278" s="1"/>
      <c r="AC1278" s="1"/>
      <c r="AD1278" s="1"/>
      <c r="AE1278" s="1"/>
      <c r="AF1278" s="1"/>
      <c r="AG1278" s="1"/>
      <c r="AH1278" s="1"/>
      <c r="AI1278" s="1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1"/>
      <c r="DH1278" s="1"/>
      <c r="DI1278" s="1"/>
      <c r="DJ1278" s="1"/>
      <c r="DK1278" s="1"/>
      <c r="DL1278" s="1"/>
      <c r="DM1278" s="1"/>
      <c r="DN1278" s="1"/>
      <c r="DO1278" s="1"/>
      <c r="DP1278" s="1"/>
      <c r="DQ1278" s="1"/>
      <c r="DR1278" s="1"/>
      <c r="DS1278" s="1"/>
      <c r="DT1278" s="1"/>
      <c r="DU1278" s="1"/>
      <c r="DV1278" s="1"/>
      <c r="DW1278" s="1"/>
      <c r="DX1278" s="1"/>
      <c r="DY1278" s="1"/>
      <c r="DZ1278" s="1"/>
      <c r="EA1278" s="1"/>
      <c r="EB1278" s="1"/>
      <c r="EC1278" s="1"/>
      <c r="ED1278" s="1"/>
      <c r="EE1278" s="1"/>
      <c r="EF1278" s="1"/>
      <c r="EG1278" s="1"/>
      <c r="EH1278" s="1"/>
      <c r="EI1278" s="1"/>
      <c r="EJ1278" s="1"/>
      <c r="EK1278" s="1"/>
      <c r="EL1278" s="1"/>
      <c r="EM1278" s="1"/>
      <c r="EN1278" s="1"/>
      <c r="EO1278" s="1"/>
      <c r="EP1278" s="1"/>
      <c r="EQ1278" s="1"/>
      <c r="ER1278" s="1"/>
      <c r="ES1278" s="1"/>
      <c r="ET1278" s="1"/>
      <c r="EU1278" s="1"/>
      <c r="EV1278" s="1"/>
      <c r="EW1278" s="1"/>
      <c r="EX1278" s="1"/>
      <c r="EY1278" s="1"/>
      <c r="EZ1278" s="1"/>
      <c r="FA1278" s="1"/>
      <c r="FB1278" s="1"/>
      <c r="FC1278" s="1"/>
      <c r="FD1278" s="1"/>
      <c r="FE1278" s="1"/>
      <c r="FF1278" s="1"/>
      <c r="FG1278" s="1"/>
      <c r="FH1278" s="1"/>
      <c r="FI1278" s="1"/>
      <c r="FJ1278" s="1"/>
      <c r="FK1278" s="1"/>
      <c r="FL1278" s="1"/>
    </row>
    <row r="1279" spans="1:168" s="2" customFormat="1" ht="15.6" customHeight="1" x14ac:dyDescent="0.4">
      <c r="A1279" s="173">
        <v>262</v>
      </c>
      <c r="B1279" s="2" t="s">
        <v>1380</v>
      </c>
      <c r="C1279" s="1" t="s">
        <v>34</v>
      </c>
      <c r="D1279" s="1" t="s">
        <v>1079</v>
      </c>
      <c r="E1279" s="1" t="s">
        <v>1118</v>
      </c>
      <c r="F1279" s="1" t="s">
        <v>32</v>
      </c>
      <c r="G1279" s="3">
        <v>15000</v>
      </c>
      <c r="H1279" s="56">
        <v>0</v>
      </c>
      <c r="I1279" s="5">
        <v>25</v>
      </c>
      <c r="J1279" s="5">
        <f t="shared" si="343"/>
        <v>430.5</v>
      </c>
      <c r="K1279" s="53">
        <f t="shared" si="344"/>
        <v>1065</v>
      </c>
      <c r="L1279" s="53">
        <f t="shared" si="342"/>
        <v>172.5</v>
      </c>
      <c r="M1279" s="5">
        <f t="shared" si="345"/>
        <v>456</v>
      </c>
      <c r="N1279" s="53">
        <f t="shared" si="346"/>
        <v>1063.5</v>
      </c>
      <c r="O1279" s="6">
        <v>0</v>
      </c>
      <c r="P1279" s="5">
        <f t="shared" si="347"/>
        <v>3187.5</v>
      </c>
      <c r="Q1279" s="5">
        <f t="shared" si="348"/>
        <v>911.5</v>
      </c>
      <c r="R1279" s="5">
        <f t="shared" si="349"/>
        <v>2301</v>
      </c>
      <c r="S1279" s="55">
        <f t="shared" si="350"/>
        <v>14088.5</v>
      </c>
      <c r="T1279" s="1">
        <v>111</v>
      </c>
      <c r="U1279" s="1"/>
      <c r="V1279" s="1"/>
      <c r="W1279" s="1"/>
      <c r="X1279" s="1"/>
      <c r="Y1279" s="1"/>
      <c r="Z1279" s="1"/>
      <c r="AA1279" s="1"/>
      <c r="AB1279" s="1"/>
      <c r="AC1279" s="1"/>
      <c r="AD1279" s="1"/>
      <c r="AE1279" s="1"/>
      <c r="AF1279" s="1"/>
      <c r="AG1279" s="1"/>
      <c r="AH1279" s="1"/>
      <c r="AI1279" s="1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1"/>
      <c r="DH1279" s="1"/>
      <c r="DI1279" s="1"/>
      <c r="DJ1279" s="1"/>
      <c r="DK1279" s="1"/>
      <c r="DL1279" s="1"/>
      <c r="DM1279" s="1"/>
      <c r="DN1279" s="1"/>
      <c r="DO1279" s="1"/>
      <c r="DP1279" s="1"/>
      <c r="DQ1279" s="1"/>
      <c r="DR1279" s="1"/>
      <c r="DS1279" s="1"/>
      <c r="DT1279" s="1"/>
      <c r="DU1279" s="1"/>
      <c r="DV1279" s="1"/>
      <c r="DW1279" s="1"/>
      <c r="DX1279" s="1"/>
      <c r="DY1279" s="1"/>
      <c r="DZ1279" s="1"/>
      <c r="EA1279" s="1"/>
      <c r="EB1279" s="1"/>
      <c r="EC1279" s="1"/>
      <c r="ED1279" s="1"/>
      <c r="EE1279" s="1"/>
      <c r="EF1279" s="1"/>
      <c r="EG1279" s="1"/>
      <c r="EH1279" s="1"/>
      <c r="EI1279" s="1"/>
      <c r="EJ1279" s="1"/>
      <c r="EK1279" s="1"/>
      <c r="EL1279" s="1"/>
      <c r="EM1279" s="1"/>
      <c r="EN1279" s="1"/>
      <c r="EO1279" s="1"/>
      <c r="EP1279" s="1"/>
      <c r="EQ1279" s="1"/>
      <c r="ER1279" s="1"/>
      <c r="ES1279" s="1"/>
      <c r="ET1279" s="1"/>
      <c r="EU1279" s="1"/>
      <c r="EV1279" s="1"/>
      <c r="EW1279" s="1"/>
      <c r="EX1279" s="1"/>
      <c r="EY1279" s="1"/>
      <c r="EZ1279" s="1"/>
      <c r="FA1279" s="1"/>
      <c r="FB1279" s="1"/>
      <c r="FC1279" s="1"/>
      <c r="FD1279" s="1"/>
      <c r="FE1279" s="1"/>
      <c r="FF1279" s="1"/>
      <c r="FG1279" s="1"/>
      <c r="FH1279" s="1"/>
      <c r="FI1279" s="1"/>
      <c r="FJ1279" s="1"/>
      <c r="FK1279" s="1"/>
      <c r="FL1279" s="1"/>
    </row>
    <row r="1280" spans="1:168" s="2" customFormat="1" ht="15.6" customHeight="1" x14ac:dyDescent="0.4">
      <c r="A1280" s="173">
        <v>263</v>
      </c>
      <c r="B1280" s="133" t="s">
        <v>1381</v>
      </c>
      <c r="C1280" s="1" t="s">
        <v>34</v>
      </c>
      <c r="D1280" s="1" t="s">
        <v>1079</v>
      </c>
      <c r="E1280" s="1" t="s">
        <v>1118</v>
      </c>
      <c r="F1280" s="1" t="s">
        <v>32</v>
      </c>
      <c r="G1280" s="3">
        <v>15000</v>
      </c>
      <c r="H1280" s="56">
        <v>0</v>
      </c>
      <c r="I1280" s="5">
        <v>25</v>
      </c>
      <c r="J1280" s="5">
        <f t="shared" si="343"/>
        <v>430.5</v>
      </c>
      <c r="K1280" s="53">
        <f t="shared" si="344"/>
        <v>1065</v>
      </c>
      <c r="L1280" s="53">
        <f t="shared" si="342"/>
        <v>172.5</v>
      </c>
      <c r="M1280" s="5">
        <f t="shared" si="345"/>
        <v>456</v>
      </c>
      <c r="N1280" s="53">
        <f t="shared" si="346"/>
        <v>1063.5</v>
      </c>
      <c r="O1280" s="6">
        <v>0</v>
      </c>
      <c r="P1280" s="5">
        <f t="shared" si="347"/>
        <v>3187.5</v>
      </c>
      <c r="Q1280" s="5">
        <f t="shared" si="348"/>
        <v>911.5</v>
      </c>
      <c r="R1280" s="5">
        <f t="shared" si="349"/>
        <v>2301</v>
      </c>
      <c r="S1280" s="55">
        <f t="shared" si="350"/>
        <v>14088.5</v>
      </c>
      <c r="T1280" s="1">
        <v>111</v>
      </c>
      <c r="U1280" s="1"/>
      <c r="V1280" s="1"/>
      <c r="W1280" s="1"/>
      <c r="X1280" s="1"/>
      <c r="Y1280" s="1"/>
      <c r="Z1280" s="1"/>
      <c r="AA1280" s="1"/>
      <c r="AB1280" s="1"/>
      <c r="AC1280" s="1"/>
      <c r="AD1280" s="1"/>
      <c r="AE1280" s="1"/>
      <c r="AF1280" s="1"/>
      <c r="AG1280" s="1"/>
      <c r="AH1280" s="1"/>
      <c r="AI1280" s="1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1"/>
      <c r="DH1280" s="1"/>
      <c r="DI1280" s="1"/>
      <c r="DJ1280" s="1"/>
      <c r="DK1280" s="1"/>
      <c r="DL1280" s="1"/>
      <c r="DM1280" s="1"/>
      <c r="DN1280" s="1"/>
      <c r="DO1280" s="1"/>
      <c r="DP1280" s="1"/>
      <c r="DQ1280" s="1"/>
      <c r="DR1280" s="1"/>
      <c r="DS1280" s="1"/>
      <c r="DT1280" s="1"/>
      <c r="DU1280" s="1"/>
      <c r="DV1280" s="1"/>
      <c r="DW1280" s="1"/>
      <c r="DX1280" s="1"/>
      <c r="DY1280" s="1"/>
      <c r="DZ1280" s="1"/>
      <c r="EA1280" s="1"/>
      <c r="EB1280" s="1"/>
      <c r="EC1280" s="1"/>
      <c r="ED1280" s="1"/>
      <c r="EE1280" s="1"/>
      <c r="EF1280" s="1"/>
      <c r="EG1280" s="1"/>
      <c r="EH1280" s="1"/>
      <c r="EI1280" s="1"/>
      <c r="EJ1280" s="1"/>
      <c r="EK1280" s="1"/>
      <c r="EL1280" s="1"/>
      <c r="EM1280" s="1"/>
      <c r="EN1280" s="1"/>
      <c r="EO1280" s="1"/>
      <c r="EP1280" s="1"/>
      <c r="EQ1280" s="1"/>
      <c r="ER1280" s="1"/>
      <c r="ES1280" s="1"/>
      <c r="ET1280" s="1"/>
      <c r="EU1280" s="1"/>
      <c r="EV1280" s="1"/>
      <c r="EW1280" s="1"/>
      <c r="EX1280" s="1"/>
      <c r="EY1280" s="1"/>
      <c r="EZ1280" s="1"/>
      <c r="FA1280" s="1"/>
      <c r="FB1280" s="1"/>
      <c r="FC1280" s="1"/>
      <c r="FD1280" s="1"/>
      <c r="FE1280" s="1"/>
      <c r="FF1280" s="1"/>
      <c r="FG1280" s="1"/>
      <c r="FH1280" s="1"/>
      <c r="FI1280" s="1"/>
      <c r="FJ1280" s="1"/>
      <c r="FK1280" s="1"/>
      <c r="FL1280" s="1"/>
    </row>
    <row r="1281" spans="1:168" s="2" customFormat="1" ht="15.6" customHeight="1" x14ac:dyDescent="0.4">
      <c r="A1281" s="173">
        <v>264</v>
      </c>
      <c r="B1281" s="108" t="s">
        <v>1382</v>
      </c>
      <c r="C1281" s="1" t="s">
        <v>34</v>
      </c>
      <c r="D1281" s="1" t="s">
        <v>1079</v>
      </c>
      <c r="E1281" s="1" t="s">
        <v>1118</v>
      </c>
      <c r="F1281" s="1" t="s">
        <v>32</v>
      </c>
      <c r="G1281" s="3">
        <v>15000</v>
      </c>
      <c r="H1281" s="56">
        <v>0</v>
      </c>
      <c r="I1281" s="5">
        <v>25</v>
      </c>
      <c r="J1281" s="5">
        <f t="shared" si="343"/>
        <v>430.5</v>
      </c>
      <c r="K1281" s="53">
        <f t="shared" si="344"/>
        <v>1065</v>
      </c>
      <c r="L1281" s="53">
        <f t="shared" si="342"/>
        <v>172.5</v>
      </c>
      <c r="M1281" s="5">
        <f t="shared" si="345"/>
        <v>456</v>
      </c>
      <c r="N1281" s="53">
        <f t="shared" si="346"/>
        <v>1063.5</v>
      </c>
      <c r="O1281" s="6">
        <v>0</v>
      </c>
      <c r="P1281" s="5">
        <f t="shared" si="347"/>
        <v>3187.5</v>
      </c>
      <c r="Q1281" s="5">
        <f t="shared" si="348"/>
        <v>911.5</v>
      </c>
      <c r="R1281" s="5">
        <f t="shared" si="349"/>
        <v>2301</v>
      </c>
      <c r="S1281" s="55">
        <f t="shared" si="350"/>
        <v>14088.5</v>
      </c>
      <c r="T1281" s="1">
        <v>111</v>
      </c>
      <c r="U1281" s="1"/>
      <c r="V1281" s="1"/>
      <c r="W1281" s="1"/>
      <c r="X1281" s="1"/>
      <c r="Y1281" s="1"/>
      <c r="Z1281" s="1"/>
      <c r="AA1281" s="1"/>
      <c r="AB1281" s="1"/>
      <c r="AC1281" s="1"/>
      <c r="AD1281" s="1"/>
      <c r="AE1281" s="1"/>
      <c r="AF1281" s="1"/>
      <c r="AG1281" s="1"/>
      <c r="AH1281" s="1"/>
      <c r="AI1281" s="1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1"/>
      <c r="DH1281" s="1"/>
      <c r="DI1281" s="1"/>
      <c r="DJ1281" s="1"/>
      <c r="DK1281" s="1"/>
      <c r="DL1281" s="1"/>
      <c r="DM1281" s="1"/>
      <c r="DN1281" s="1"/>
      <c r="DO1281" s="1"/>
      <c r="DP1281" s="1"/>
      <c r="DQ1281" s="1"/>
      <c r="DR1281" s="1"/>
      <c r="DS1281" s="1"/>
      <c r="DT1281" s="1"/>
      <c r="DU1281" s="1"/>
      <c r="DV1281" s="1"/>
      <c r="DW1281" s="1"/>
      <c r="DX1281" s="1"/>
      <c r="DY1281" s="1"/>
      <c r="DZ1281" s="1"/>
      <c r="EA1281" s="1"/>
      <c r="EB1281" s="1"/>
      <c r="EC1281" s="1"/>
      <c r="ED1281" s="1"/>
      <c r="EE1281" s="1"/>
      <c r="EF1281" s="1"/>
      <c r="EG1281" s="1"/>
      <c r="EH1281" s="1"/>
      <c r="EI1281" s="1"/>
      <c r="EJ1281" s="1"/>
      <c r="EK1281" s="1"/>
      <c r="EL1281" s="1"/>
      <c r="EM1281" s="1"/>
      <c r="EN1281" s="1"/>
      <c r="EO1281" s="1"/>
      <c r="EP1281" s="1"/>
      <c r="EQ1281" s="1"/>
      <c r="ER1281" s="1"/>
      <c r="ES1281" s="1"/>
      <c r="ET1281" s="1"/>
      <c r="EU1281" s="1"/>
      <c r="EV1281" s="1"/>
      <c r="EW1281" s="1"/>
      <c r="EX1281" s="1"/>
      <c r="EY1281" s="1"/>
      <c r="EZ1281" s="1"/>
      <c r="FA1281" s="1"/>
      <c r="FB1281" s="1"/>
      <c r="FC1281" s="1"/>
      <c r="FD1281" s="1"/>
      <c r="FE1281" s="1"/>
      <c r="FF1281" s="1"/>
      <c r="FG1281" s="1"/>
      <c r="FH1281" s="1"/>
      <c r="FI1281" s="1"/>
      <c r="FJ1281" s="1"/>
      <c r="FK1281" s="1"/>
      <c r="FL1281" s="1"/>
    </row>
    <row r="1282" spans="1:168" s="2" customFormat="1" ht="15.6" customHeight="1" x14ac:dyDescent="0.4">
      <c r="A1282" s="173">
        <v>265</v>
      </c>
      <c r="B1282" s="2" t="s">
        <v>1383</v>
      </c>
      <c r="C1282" s="1" t="s">
        <v>34</v>
      </c>
      <c r="D1282" s="1" t="s">
        <v>1079</v>
      </c>
      <c r="E1282" s="1" t="s">
        <v>1118</v>
      </c>
      <c r="F1282" s="1" t="s">
        <v>32</v>
      </c>
      <c r="G1282" s="3">
        <v>15000</v>
      </c>
      <c r="H1282" s="56">
        <v>0</v>
      </c>
      <c r="I1282" s="5">
        <v>25</v>
      </c>
      <c r="J1282" s="5">
        <f t="shared" si="343"/>
        <v>430.5</v>
      </c>
      <c r="K1282" s="53">
        <f t="shared" si="344"/>
        <v>1065</v>
      </c>
      <c r="L1282" s="53">
        <f t="shared" si="342"/>
        <v>172.5</v>
      </c>
      <c r="M1282" s="5">
        <f t="shared" si="345"/>
        <v>456</v>
      </c>
      <c r="N1282" s="53">
        <f t="shared" si="346"/>
        <v>1063.5</v>
      </c>
      <c r="O1282" s="6">
        <v>0</v>
      </c>
      <c r="P1282" s="5">
        <f t="shared" si="347"/>
        <v>3187.5</v>
      </c>
      <c r="Q1282" s="5">
        <f t="shared" si="348"/>
        <v>911.5</v>
      </c>
      <c r="R1282" s="5">
        <f t="shared" si="349"/>
        <v>2301</v>
      </c>
      <c r="S1282" s="55">
        <f t="shared" si="350"/>
        <v>14088.5</v>
      </c>
      <c r="T1282" s="1">
        <v>111</v>
      </c>
      <c r="U1282" s="1"/>
      <c r="V1282" s="1"/>
      <c r="W1282" s="1"/>
      <c r="X1282" s="1"/>
      <c r="Y1282" s="1"/>
      <c r="Z1282" s="1"/>
      <c r="AA1282" s="1"/>
      <c r="AB1282" s="1"/>
      <c r="AC1282" s="1"/>
      <c r="AD1282" s="1"/>
      <c r="AE1282" s="1"/>
      <c r="AF1282" s="1"/>
      <c r="AG1282" s="1"/>
      <c r="AH1282" s="1"/>
      <c r="AI1282" s="1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1"/>
      <c r="DH1282" s="1"/>
      <c r="DI1282" s="1"/>
      <c r="DJ1282" s="1"/>
      <c r="DK1282" s="1"/>
      <c r="DL1282" s="1"/>
      <c r="DM1282" s="1"/>
      <c r="DN1282" s="1"/>
      <c r="DO1282" s="1"/>
      <c r="DP1282" s="1"/>
      <c r="DQ1282" s="1"/>
      <c r="DR1282" s="1"/>
      <c r="DS1282" s="1"/>
      <c r="DT1282" s="1"/>
      <c r="DU1282" s="1"/>
      <c r="DV1282" s="1"/>
      <c r="DW1282" s="1"/>
      <c r="DX1282" s="1"/>
      <c r="DY1282" s="1"/>
      <c r="DZ1282" s="1"/>
      <c r="EA1282" s="1"/>
      <c r="EB1282" s="1"/>
      <c r="EC1282" s="1"/>
      <c r="ED1282" s="1"/>
      <c r="EE1282" s="1"/>
      <c r="EF1282" s="1"/>
      <c r="EG1282" s="1"/>
      <c r="EH1282" s="1"/>
      <c r="EI1282" s="1"/>
      <c r="EJ1282" s="1"/>
      <c r="EK1282" s="1"/>
      <c r="EL1282" s="1"/>
      <c r="EM1282" s="1"/>
      <c r="EN1282" s="1"/>
      <c r="EO1282" s="1"/>
      <c r="EP1282" s="1"/>
      <c r="EQ1282" s="1"/>
      <c r="ER1282" s="1"/>
      <c r="ES1282" s="1"/>
      <c r="ET1282" s="1"/>
      <c r="EU1282" s="1"/>
      <c r="EV1282" s="1"/>
      <c r="EW1282" s="1"/>
      <c r="EX1282" s="1"/>
      <c r="EY1282" s="1"/>
      <c r="EZ1282" s="1"/>
      <c r="FA1282" s="1"/>
      <c r="FB1282" s="1"/>
      <c r="FC1282" s="1"/>
      <c r="FD1282" s="1"/>
      <c r="FE1282" s="1"/>
      <c r="FF1282" s="1"/>
      <c r="FG1282" s="1"/>
      <c r="FH1282" s="1"/>
      <c r="FI1282" s="1"/>
      <c r="FJ1282" s="1"/>
      <c r="FK1282" s="1"/>
      <c r="FL1282" s="1"/>
    </row>
    <row r="1283" spans="1:168" s="2" customFormat="1" ht="15.6" customHeight="1" x14ac:dyDescent="0.4">
      <c r="A1283" s="173">
        <v>266</v>
      </c>
      <c r="B1283" s="133" t="s">
        <v>1384</v>
      </c>
      <c r="C1283" s="1" t="s">
        <v>34</v>
      </c>
      <c r="D1283" s="1" t="s">
        <v>1079</v>
      </c>
      <c r="E1283" s="1" t="s">
        <v>1118</v>
      </c>
      <c r="F1283" s="1" t="s">
        <v>32</v>
      </c>
      <c r="G1283" s="3">
        <v>15000</v>
      </c>
      <c r="H1283" s="56">
        <v>0</v>
      </c>
      <c r="I1283" s="5">
        <v>25</v>
      </c>
      <c r="J1283" s="5">
        <f t="shared" si="343"/>
        <v>430.5</v>
      </c>
      <c r="K1283" s="53">
        <f t="shared" si="344"/>
        <v>1065</v>
      </c>
      <c r="L1283" s="53">
        <f t="shared" si="342"/>
        <v>172.5</v>
      </c>
      <c r="M1283" s="5">
        <f t="shared" si="345"/>
        <v>456</v>
      </c>
      <c r="N1283" s="53">
        <f t="shared" si="346"/>
        <v>1063.5</v>
      </c>
      <c r="O1283" s="6">
        <v>1587.38</v>
      </c>
      <c r="P1283" s="5">
        <f t="shared" si="347"/>
        <v>3187.5</v>
      </c>
      <c r="Q1283" s="5">
        <f t="shared" si="348"/>
        <v>2498.88</v>
      </c>
      <c r="R1283" s="5">
        <f t="shared" si="349"/>
        <v>2301</v>
      </c>
      <c r="S1283" s="55">
        <f t="shared" si="350"/>
        <v>12501.119999999999</v>
      </c>
      <c r="T1283" s="1">
        <v>111</v>
      </c>
      <c r="U1283" s="1"/>
      <c r="V1283" s="1"/>
      <c r="W1283" s="1"/>
      <c r="X1283" s="1"/>
      <c r="Y1283" s="1"/>
      <c r="Z1283" s="1"/>
      <c r="AA1283" s="1"/>
      <c r="AB1283" s="1"/>
      <c r="AC1283" s="1"/>
      <c r="AD1283" s="1"/>
      <c r="AE1283" s="1"/>
      <c r="AF1283" s="1"/>
      <c r="AG1283" s="1"/>
      <c r="AH1283" s="1"/>
      <c r="AI1283" s="1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1"/>
      <c r="DH1283" s="1"/>
      <c r="DI1283" s="1"/>
      <c r="DJ1283" s="1"/>
      <c r="DK1283" s="1"/>
      <c r="DL1283" s="1"/>
      <c r="DM1283" s="1"/>
      <c r="DN1283" s="1"/>
      <c r="DO1283" s="1"/>
      <c r="DP1283" s="1"/>
      <c r="DQ1283" s="1"/>
      <c r="DR1283" s="1"/>
      <c r="DS1283" s="1"/>
      <c r="DT1283" s="1"/>
      <c r="DU1283" s="1"/>
      <c r="DV1283" s="1"/>
      <c r="DW1283" s="1"/>
      <c r="DX1283" s="1"/>
      <c r="DY1283" s="1"/>
      <c r="DZ1283" s="1"/>
      <c r="EA1283" s="1"/>
      <c r="EB1283" s="1"/>
      <c r="EC1283" s="1"/>
      <c r="ED1283" s="1"/>
      <c r="EE1283" s="1"/>
      <c r="EF1283" s="1"/>
      <c r="EG1283" s="1"/>
      <c r="EH1283" s="1"/>
      <c r="EI1283" s="1"/>
      <c r="EJ1283" s="1"/>
      <c r="EK1283" s="1"/>
      <c r="EL1283" s="1"/>
      <c r="EM1283" s="1"/>
      <c r="EN1283" s="1"/>
      <c r="EO1283" s="1"/>
      <c r="EP1283" s="1"/>
      <c r="EQ1283" s="1"/>
      <c r="ER1283" s="1"/>
      <c r="ES1283" s="1"/>
      <c r="ET1283" s="1"/>
      <c r="EU1283" s="1"/>
      <c r="EV1283" s="1"/>
      <c r="EW1283" s="1"/>
      <c r="EX1283" s="1"/>
      <c r="EY1283" s="1"/>
      <c r="EZ1283" s="1"/>
      <c r="FA1283" s="1"/>
      <c r="FB1283" s="1"/>
      <c r="FC1283" s="1"/>
      <c r="FD1283" s="1"/>
      <c r="FE1283" s="1"/>
      <c r="FF1283" s="1"/>
      <c r="FG1283" s="1"/>
      <c r="FH1283" s="1"/>
      <c r="FI1283" s="1"/>
      <c r="FJ1283" s="1"/>
      <c r="FK1283" s="1"/>
      <c r="FL1283" s="1"/>
    </row>
    <row r="1284" spans="1:168" s="2" customFormat="1" ht="15.6" customHeight="1" x14ac:dyDescent="0.4">
      <c r="A1284" s="173">
        <v>267</v>
      </c>
      <c r="B1284" s="174" t="s">
        <v>1385</v>
      </c>
      <c r="C1284" s="1" t="s">
        <v>34</v>
      </c>
      <c r="D1284" s="1" t="s">
        <v>1079</v>
      </c>
      <c r="E1284" s="1" t="s">
        <v>1118</v>
      </c>
      <c r="F1284" s="1" t="s">
        <v>32</v>
      </c>
      <c r="G1284" s="3">
        <v>15000</v>
      </c>
      <c r="H1284" s="52">
        <v>0</v>
      </c>
      <c r="I1284" s="5">
        <v>25</v>
      </c>
      <c r="J1284" s="5">
        <f t="shared" si="343"/>
        <v>430.5</v>
      </c>
      <c r="K1284" s="53">
        <f t="shared" si="344"/>
        <v>1065</v>
      </c>
      <c r="L1284" s="53">
        <f t="shared" ref="L1284:L1347" si="351">+G1284*1.15%</f>
        <v>172.5</v>
      </c>
      <c r="M1284" s="5">
        <f t="shared" si="345"/>
        <v>456</v>
      </c>
      <c r="N1284" s="53">
        <f t="shared" si="346"/>
        <v>1063.5</v>
      </c>
      <c r="O1284" s="6">
        <v>0</v>
      </c>
      <c r="P1284" s="5">
        <f t="shared" si="347"/>
        <v>3187.5</v>
      </c>
      <c r="Q1284" s="5">
        <f t="shared" si="348"/>
        <v>911.5</v>
      </c>
      <c r="R1284" s="5">
        <f t="shared" si="349"/>
        <v>2301</v>
      </c>
      <c r="S1284" s="55">
        <f t="shared" si="350"/>
        <v>14088.5</v>
      </c>
      <c r="T1284" s="1">
        <v>111</v>
      </c>
      <c r="U1284" s="1"/>
      <c r="V1284" s="1"/>
      <c r="W1284" s="1"/>
      <c r="X1284" s="1"/>
      <c r="Y1284" s="1"/>
      <c r="Z1284" s="1"/>
      <c r="AA1284" s="1"/>
      <c r="AB1284" s="1"/>
      <c r="AC1284" s="1"/>
      <c r="AD1284" s="1"/>
      <c r="AE1284" s="1"/>
      <c r="AF1284" s="1"/>
      <c r="AG1284" s="1"/>
      <c r="AH1284" s="1"/>
      <c r="AI1284" s="1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1"/>
      <c r="DH1284" s="1"/>
      <c r="DI1284" s="1"/>
      <c r="DJ1284" s="1"/>
      <c r="DK1284" s="1"/>
      <c r="DL1284" s="1"/>
      <c r="DM1284" s="1"/>
      <c r="DN1284" s="1"/>
      <c r="DO1284" s="1"/>
      <c r="DP1284" s="1"/>
      <c r="DQ1284" s="1"/>
      <c r="DR1284" s="1"/>
      <c r="DS1284" s="1"/>
      <c r="DT1284" s="1"/>
      <c r="DU1284" s="1"/>
      <c r="DV1284" s="1"/>
      <c r="DW1284" s="1"/>
      <c r="DX1284" s="1"/>
      <c r="DY1284" s="1"/>
      <c r="DZ1284" s="1"/>
      <c r="EA1284" s="1"/>
      <c r="EB1284" s="1"/>
      <c r="EC1284" s="1"/>
      <c r="ED1284" s="1"/>
      <c r="EE1284" s="1"/>
      <c r="EF1284" s="1"/>
      <c r="EG1284" s="1"/>
      <c r="EH1284" s="1"/>
      <c r="EI1284" s="1"/>
      <c r="EJ1284" s="1"/>
      <c r="EK1284" s="1"/>
      <c r="EL1284" s="1"/>
      <c r="EM1284" s="1"/>
      <c r="EN1284" s="1"/>
      <c r="EO1284" s="1"/>
      <c r="EP1284" s="1"/>
      <c r="EQ1284" s="1"/>
      <c r="ER1284" s="1"/>
      <c r="ES1284" s="1"/>
      <c r="ET1284" s="1"/>
      <c r="EU1284" s="1"/>
      <c r="EV1284" s="1"/>
      <c r="EW1284" s="1"/>
      <c r="EX1284" s="1"/>
      <c r="EY1284" s="1"/>
      <c r="EZ1284" s="1"/>
      <c r="FA1284" s="1"/>
      <c r="FB1284" s="1"/>
      <c r="FC1284" s="1"/>
      <c r="FD1284" s="1"/>
      <c r="FE1284" s="1"/>
      <c r="FF1284" s="1"/>
      <c r="FG1284" s="1"/>
      <c r="FH1284" s="1"/>
      <c r="FI1284" s="1"/>
      <c r="FJ1284" s="1"/>
      <c r="FK1284" s="1"/>
      <c r="FL1284" s="1"/>
    </row>
    <row r="1285" spans="1:168" s="2" customFormat="1" ht="15.6" customHeight="1" x14ac:dyDescent="0.4">
      <c r="A1285" s="173">
        <v>268</v>
      </c>
      <c r="B1285" s="2" t="s">
        <v>1386</v>
      </c>
      <c r="C1285" s="1" t="s">
        <v>34</v>
      </c>
      <c r="D1285" s="1" t="s">
        <v>1079</v>
      </c>
      <c r="E1285" s="1" t="s">
        <v>1118</v>
      </c>
      <c r="F1285" s="1" t="s">
        <v>32</v>
      </c>
      <c r="G1285" s="3">
        <v>15000</v>
      </c>
      <c r="H1285" s="56">
        <v>0</v>
      </c>
      <c r="I1285" s="5">
        <v>25</v>
      </c>
      <c r="J1285" s="5">
        <f t="shared" si="343"/>
        <v>430.5</v>
      </c>
      <c r="K1285" s="53">
        <f t="shared" si="344"/>
        <v>1065</v>
      </c>
      <c r="L1285" s="53">
        <f t="shared" si="351"/>
        <v>172.5</v>
      </c>
      <c r="M1285" s="5">
        <f t="shared" si="345"/>
        <v>456</v>
      </c>
      <c r="N1285" s="53">
        <f t="shared" si="346"/>
        <v>1063.5</v>
      </c>
      <c r="O1285" s="6">
        <v>0</v>
      </c>
      <c r="P1285" s="5">
        <f t="shared" si="347"/>
        <v>3187.5</v>
      </c>
      <c r="Q1285" s="5">
        <f t="shared" si="348"/>
        <v>911.5</v>
      </c>
      <c r="R1285" s="5">
        <f t="shared" si="349"/>
        <v>2301</v>
      </c>
      <c r="S1285" s="55">
        <f t="shared" si="350"/>
        <v>14088.5</v>
      </c>
      <c r="T1285" s="1">
        <v>111</v>
      </c>
      <c r="U1285" s="1"/>
      <c r="V1285" s="1"/>
      <c r="W1285" s="1"/>
      <c r="X1285" s="1"/>
      <c r="Y1285" s="1"/>
      <c r="Z1285" s="1"/>
      <c r="AA1285" s="1"/>
      <c r="AB1285" s="1"/>
      <c r="AC1285" s="1"/>
      <c r="AD1285" s="1"/>
      <c r="AE1285" s="1"/>
      <c r="AF1285" s="1"/>
      <c r="AG1285" s="1"/>
      <c r="AH1285" s="1"/>
      <c r="AI1285" s="1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1"/>
      <c r="DH1285" s="1"/>
      <c r="DI1285" s="1"/>
      <c r="DJ1285" s="1"/>
      <c r="DK1285" s="1"/>
      <c r="DL1285" s="1"/>
      <c r="DM1285" s="1"/>
      <c r="DN1285" s="1"/>
      <c r="DO1285" s="1"/>
      <c r="DP1285" s="1"/>
      <c r="DQ1285" s="1"/>
      <c r="DR1285" s="1"/>
      <c r="DS1285" s="1"/>
      <c r="DT1285" s="1"/>
      <c r="DU1285" s="1"/>
      <c r="DV1285" s="1"/>
      <c r="DW1285" s="1"/>
      <c r="DX1285" s="1"/>
      <c r="DY1285" s="1"/>
      <c r="DZ1285" s="1"/>
      <c r="EA1285" s="1"/>
      <c r="EB1285" s="1"/>
      <c r="EC1285" s="1"/>
      <c r="ED1285" s="1"/>
      <c r="EE1285" s="1"/>
      <c r="EF1285" s="1"/>
      <c r="EG1285" s="1"/>
      <c r="EH1285" s="1"/>
      <c r="EI1285" s="1"/>
      <c r="EJ1285" s="1"/>
      <c r="EK1285" s="1"/>
      <c r="EL1285" s="1"/>
      <c r="EM1285" s="1"/>
      <c r="EN1285" s="1"/>
      <c r="EO1285" s="1"/>
      <c r="EP1285" s="1"/>
      <c r="EQ1285" s="1"/>
      <c r="ER1285" s="1"/>
      <c r="ES1285" s="1"/>
      <c r="ET1285" s="1"/>
      <c r="EU1285" s="1"/>
      <c r="EV1285" s="1"/>
      <c r="EW1285" s="1"/>
      <c r="EX1285" s="1"/>
      <c r="EY1285" s="1"/>
      <c r="EZ1285" s="1"/>
      <c r="FA1285" s="1"/>
      <c r="FB1285" s="1"/>
      <c r="FC1285" s="1"/>
      <c r="FD1285" s="1"/>
      <c r="FE1285" s="1"/>
      <c r="FF1285" s="1"/>
      <c r="FG1285" s="1"/>
      <c r="FH1285" s="1"/>
      <c r="FI1285" s="1"/>
      <c r="FJ1285" s="1"/>
      <c r="FK1285" s="1"/>
      <c r="FL1285" s="1"/>
    </row>
    <row r="1286" spans="1:168" s="2" customFormat="1" ht="15.6" customHeight="1" x14ac:dyDescent="0.4">
      <c r="A1286" s="173">
        <v>269</v>
      </c>
      <c r="B1286" s="133" t="s">
        <v>1387</v>
      </c>
      <c r="C1286" s="1" t="s">
        <v>34</v>
      </c>
      <c r="D1286" s="1" t="s">
        <v>1079</v>
      </c>
      <c r="E1286" s="1" t="s">
        <v>1118</v>
      </c>
      <c r="F1286" s="1" t="s">
        <v>32</v>
      </c>
      <c r="G1286" s="3">
        <v>15000</v>
      </c>
      <c r="H1286" s="56">
        <v>0</v>
      </c>
      <c r="I1286" s="5">
        <v>25</v>
      </c>
      <c r="J1286" s="5">
        <f t="shared" si="343"/>
        <v>430.5</v>
      </c>
      <c r="K1286" s="53">
        <f t="shared" si="344"/>
        <v>1065</v>
      </c>
      <c r="L1286" s="53">
        <f t="shared" si="351"/>
        <v>172.5</v>
      </c>
      <c r="M1286" s="5">
        <f t="shared" si="345"/>
        <v>456</v>
      </c>
      <c r="N1286" s="53">
        <f t="shared" si="346"/>
        <v>1063.5</v>
      </c>
      <c r="O1286" s="6">
        <v>0</v>
      </c>
      <c r="P1286" s="5">
        <f t="shared" si="347"/>
        <v>3187.5</v>
      </c>
      <c r="Q1286" s="5">
        <f t="shared" si="348"/>
        <v>911.5</v>
      </c>
      <c r="R1286" s="5">
        <f t="shared" si="349"/>
        <v>2301</v>
      </c>
      <c r="S1286" s="55">
        <f t="shared" si="350"/>
        <v>14088.5</v>
      </c>
      <c r="T1286" s="1">
        <v>111</v>
      </c>
      <c r="U1286" s="1"/>
      <c r="V1286" s="1"/>
      <c r="W1286" s="1"/>
      <c r="X1286" s="1"/>
      <c r="Y1286" s="1"/>
      <c r="Z1286" s="1"/>
      <c r="AA1286" s="1"/>
      <c r="AB1286" s="1"/>
      <c r="AC1286" s="1"/>
      <c r="AD1286" s="1"/>
      <c r="AE1286" s="1"/>
      <c r="AF1286" s="1"/>
      <c r="AG1286" s="1"/>
      <c r="AH1286" s="1"/>
      <c r="AI1286" s="1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1"/>
      <c r="DH1286" s="1"/>
      <c r="DI1286" s="1"/>
      <c r="DJ1286" s="1"/>
      <c r="DK1286" s="1"/>
      <c r="DL1286" s="1"/>
      <c r="DM1286" s="1"/>
      <c r="DN1286" s="1"/>
      <c r="DO1286" s="1"/>
      <c r="DP1286" s="1"/>
      <c r="DQ1286" s="1"/>
      <c r="DR1286" s="1"/>
      <c r="DS1286" s="1"/>
      <c r="DT1286" s="1"/>
      <c r="DU1286" s="1"/>
      <c r="DV1286" s="1"/>
      <c r="DW1286" s="1"/>
      <c r="DX1286" s="1"/>
      <c r="DY1286" s="1"/>
      <c r="DZ1286" s="1"/>
      <c r="EA1286" s="1"/>
      <c r="EB1286" s="1"/>
      <c r="EC1286" s="1"/>
      <c r="ED1286" s="1"/>
      <c r="EE1286" s="1"/>
      <c r="EF1286" s="1"/>
      <c r="EG1286" s="1"/>
      <c r="EH1286" s="1"/>
      <c r="EI1286" s="1"/>
      <c r="EJ1286" s="1"/>
      <c r="EK1286" s="1"/>
      <c r="EL1286" s="1"/>
      <c r="EM1286" s="1"/>
      <c r="EN1286" s="1"/>
      <c r="EO1286" s="1"/>
      <c r="EP1286" s="1"/>
      <c r="EQ1286" s="1"/>
      <c r="ER1286" s="1"/>
      <c r="ES1286" s="1"/>
      <c r="ET1286" s="1"/>
      <c r="EU1286" s="1"/>
      <c r="EV1286" s="1"/>
      <c r="EW1286" s="1"/>
      <c r="EX1286" s="1"/>
      <c r="EY1286" s="1"/>
      <c r="EZ1286" s="1"/>
      <c r="FA1286" s="1"/>
      <c r="FB1286" s="1"/>
      <c r="FC1286" s="1"/>
      <c r="FD1286" s="1"/>
      <c r="FE1286" s="1"/>
      <c r="FF1286" s="1"/>
      <c r="FG1286" s="1"/>
      <c r="FH1286" s="1"/>
      <c r="FI1286" s="1"/>
      <c r="FJ1286" s="1"/>
      <c r="FK1286" s="1"/>
      <c r="FL1286" s="1"/>
    </row>
    <row r="1287" spans="1:168" s="2" customFormat="1" ht="15.6" customHeight="1" x14ac:dyDescent="0.4">
      <c r="A1287" s="173">
        <v>270</v>
      </c>
      <c r="B1287" s="2" t="s">
        <v>1388</v>
      </c>
      <c r="C1287" s="1" t="s">
        <v>34</v>
      </c>
      <c r="D1287" s="1" t="s">
        <v>1079</v>
      </c>
      <c r="E1287" s="1" t="s">
        <v>1118</v>
      </c>
      <c r="F1287" s="1" t="s">
        <v>32</v>
      </c>
      <c r="G1287" s="3">
        <v>15000</v>
      </c>
      <c r="H1287" s="56">
        <v>0</v>
      </c>
      <c r="I1287" s="5">
        <v>25</v>
      </c>
      <c r="J1287" s="5">
        <f t="shared" si="343"/>
        <v>430.5</v>
      </c>
      <c r="K1287" s="53">
        <f t="shared" si="344"/>
        <v>1065</v>
      </c>
      <c r="L1287" s="53">
        <f t="shared" si="351"/>
        <v>172.5</v>
      </c>
      <c r="M1287" s="5">
        <f t="shared" si="345"/>
        <v>456</v>
      </c>
      <c r="N1287" s="53">
        <f t="shared" si="346"/>
        <v>1063.5</v>
      </c>
      <c r="O1287" s="6">
        <v>0</v>
      </c>
      <c r="P1287" s="5">
        <f t="shared" si="347"/>
        <v>3187.5</v>
      </c>
      <c r="Q1287" s="5">
        <f t="shared" si="348"/>
        <v>911.5</v>
      </c>
      <c r="R1287" s="5">
        <f t="shared" si="349"/>
        <v>2301</v>
      </c>
      <c r="S1287" s="55">
        <f t="shared" si="350"/>
        <v>14088.5</v>
      </c>
      <c r="T1287" s="1">
        <v>111</v>
      </c>
      <c r="U1287" s="1"/>
      <c r="V1287" s="1"/>
      <c r="W1287" s="1"/>
      <c r="X1287" s="1"/>
      <c r="Y1287" s="1"/>
      <c r="Z1287" s="1"/>
      <c r="AA1287" s="1"/>
      <c r="AB1287" s="1"/>
      <c r="AC1287" s="1"/>
      <c r="AD1287" s="1"/>
      <c r="AE1287" s="1"/>
      <c r="AF1287" s="1"/>
      <c r="AG1287" s="1"/>
      <c r="AH1287" s="1"/>
      <c r="AI1287" s="1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1"/>
      <c r="DH1287" s="1"/>
      <c r="DI1287" s="1"/>
      <c r="DJ1287" s="1"/>
      <c r="DK1287" s="1"/>
      <c r="DL1287" s="1"/>
      <c r="DM1287" s="1"/>
      <c r="DN1287" s="1"/>
      <c r="DO1287" s="1"/>
      <c r="DP1287" s="1"/>
      <c r="DQ1287" s="1"/>
      <c r="DR1287" s="1"/>
      <c r="DS1287" s="1"/>
      <c r="DT1287" s="1"/>
      <c r="DU1287" s="1"/>
      <c r="DV1287" s="1"/>
      <c r="DW1287" s="1"/>
      <c r="DX1287" s="1"/>
      <c r="DY1287" s="1"/>
      <c r="DZ1287" s="1"/>
      <c r="EA1287" s="1"/>
      <c r="EB1287" s="1"/>
      <c r="EC1287" s="1"/>
      <c r="ED1287" s="1"/>
      <c r="EE1287" s="1"/>
      <c r="EF1287" s="1"/>
      <c r="EG1287" s="1"/>
      <c r="EH1287" s="1"/>
      <c r="EI1287" s="1"/>
      <c r="EJ1287" s="1"/>
      <c r="EK1287" s="1"/>
      <c r="EL1287" s="1"/>
      <c r="EM1287" s="1"/>
      <c r="EN1287" s="1"/>
      <c r="EO1287" s="1"/>
      <c r="EP1287" s="1"/>
      <c r="EQ1287" s="1"/>
      <c r="ER1287" s="1"/>
      <c r="ES1287" s="1"/>
      <c r="ET1287" s="1"/>
      <c r="EU1287" s="1"/>
      <c r="EV1287" s="1"/>
      <c r="EW1287" s="1"/>
      <c r="EX1287" s="1"/>
      <c r="EY1287" s="1"/>
      <c r="EZ1287" s="1"/>
      <c r="FA1287" s="1"/>
      <c r="FB1287" s="1"/>
      <c r="FC1287" s="1"/>
      <c r="FD1287" s="1"/>
      <c r="FE1287" s="1"/>
      <c r="FF1287" s="1"/>
      <c r="FG1287" s="1"/>
      <c r="FH1287" s="1"/>
      <c r="FI1287" s="1"/>
      <c r="FJ1287" s="1"/>
      <c r="FK1287" s="1"/>
      <c r="FL1287" s="1"/>
    </row>
    <row r="1288" spans="1:168" s="2" customFormat="1" ht="15.6" customHeight="1" x14ac:dyDescent="0.4">
      <c r="A1288" s="173">
        <v>271</v>
      </c>
      <c r="B1288" s="2" t="s">
        <v>1389</v>
      </c>
      <c r="C1288" s="1" t="s">
        <v>34</v>
      </c>
      <c r="D1288" s="1" t="s">
        <v>1079</v>
      </c>
      <c r="E1288" s="1" t="s">
        <v>1118</v>
      </c>
      <c r="F1288" s="1" t="s">
        <v>32</v>
      </c>
      <c r="G1288" s="3">
        <v>15000</v>
      </c>
      <c r="H1288" s="56">
        <v>0</v>
      </c>
      <c r="I1288" s="5">
        <v>25</v>
      </c>
      <c r="J1288" s="5">
        <f t="shared" si="343"/>
        <v>430.5</v>
      </c>
      <c r="K1288" s="53">
        <f t="shared" si="344"/>
        <v>1065</v>
      </c>
      <c r="L1288" s="53">
        <f t="shared" si="351"/>
        <v>172.5</v>
      </c>
      <c r="M1288" s="5">
        <f t="shared" si="345"/>
        <v>456</v>
      </c>
      <c r="N1288" s="53">
        <f t="shared" si="346"/>
        <v>1063.5</v>
      </c>
      <c r="O1288" s="6">
        <v>0</v>
      </c>
      <c r="P1288" s="5">
        <f t="shared" si="347"/>
        <v>3187.5</v>
      </c>
      <c r="Q1288" s="5">
        <f t="shared" si="348"/>
        <v>911.5</v>
      </c>
      <c r="R1288" s="5">
        <f t="shared" si="349"/>
        <v>2301</v>
      </c>
      <c r="S1288" s="55">
        <f t="shared" si="350"/>
        <v>14088.5</v>
      </c>
      <c r="T1288" s="1">
        <v>111</v>
      </c>
      <c r="U1288" s="1"/>
      <c r="V1288" s="1"/>
      <c r="W1288" s="1"/>
      <c r="X1288" s="1"/>
      <c r="Y1288" s="1"/>
      <c r="Z1288" s="1"/>
      <c r="AA1288" s="1"/>
      <c r="AB1288" s="1"/>
      <c r="AC1288" s="1"/>
      <c r="AD1288" s="1"/>
      <c r="AE1288" s="1"/>
      <c r="AF1288" s="1"/>
      <c r="AG1288" s="1"/>
      <c r="AH1288" s="1"/>
      <c r="AI1288" s="1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1"/>
      <c r="DH1288" s="1"/>
      <c r="DI1288" s="1"/>
      <c r="DJ1288" s="1"/>
      <c r="DK1288" s="1"/>
      <c r="DL1288" s="1"/>
      <c r="DM1288" s="1"/>
      <c r="DN1288" s="1"/>
      <c r="DO1288" s="1"/>
      <c r="DP1288" s="1"/>
      <c r="DQ1288" s="1"/>
      <c r="DR1288" s="1"/>
      <c r="DS1288" s="1"/>
      <c r="DT1288" s="1"/>
      <c r="DU1288" s="1"/>
      <c r="DV1288" s="1"/>
      <c r="DW1288" s="1"/>
      <c r="DX1288" s="1"/>
      <c r="DY1288" s="1"/>
      <c r="DZ1288" s="1"/>
      <c r="EA1288" s="1"/>
      <c r="EB1288" s="1"/>
      <c r="EC1288" s="1"/>
      <c r="ED1288" s="1"/>
      <c r="EE1288" s="1"/>
      <c r="EF1288" s="1"/>
      <c r="EG1288" s="1"/>
      <c r="EH1288" s="1"/>
      <c r="EI1288" s="1"/>
      <c r="EJ1288" s="1"/>
      <c r="EK1288" s="1"/>
      <c r="EL1288" s="1"/>
      <c r="EM1288" s="1"/>
      <c r="EN1288" s="1"/>
      <c r="EO1288" s="1"/>
      <c r="EP1288" s="1"/>
      <c r="EQ1288" s="1"/>
      <c r="ER1288" s="1"/>
      <c r="ES1288" s="1"/>
      <c r="ET1288" s="1"/>
      <c r="EU1288" s="1"/>
      <c r="EV1288" s="1"/>
      <c r="EW1288" s="1"/>
      <c r="EX1288" s="1"/>
      <c r="EY1288" s="1"/>
      <c r="EZ1288" s="1"/>
      <c r="FA1288" s="1"/>
      <c r="FB1288" s="1"/>
      <c r="FC1288" s="1"/>
      <c r="FD1288" s="1"/>
      <c r="FE1288" s="1"/>
      <c r="FF1288" s="1"/>
      <c r="FG1288" s="1"/>
      <c r="FH1288" s="1"/>
      <c r="FI1288" s="1"/>
      <c r="FJ1288" s="1"/>
      <c r="FK1288" s="1"/>
      <c r="FL1288" s="1"/>
    </row>
    <row r="1289" spans="1:168" s="2" customFormat="1" ht="15.6" customHeight="1" x14ac:dyDescent="0.4">
      <c r="A1289" s="173">
        <v>272</v>
      </c>
      <c r="B1289" s="2" t="s">
        <v>1390</v>
      </c>
      <c r="C1289" s="1" t="s">
        <v>34</v>
      </c>
      <c r="D1289" s="1" t="s">
        <v>1079</v>
      </c>
      <c r="E1289" s="1" t="s">
        <v>1118</v>
      </c>
      <c r="F1289" s="1" t="s">
        <v>32</v>
      </c>
      <c r="G1289" s="3">
        <v>15000</v>
      </c>
      <c r="H1289" s="56">
        <v>0</v>
      </c>
      <c r="I1289" s="5">
        <v>25</v>
      </c>
      <c r="J1289" s="5">
        <f t="shared" si="343"/>
        <v>430.5</v>
      </c>
      <c r="K1289" s="53">
        <f t="shared" si="344"/>
        <v>1065</v>
      </c>
      <c r="L1289" s="53">
        <f t="shared" si="351"/>
        <v>172.5</v>
      </c>
      <c r="M1289" s="5">
        <f t="shared" si="345"/>
        <v>456</v>
      </c>
      <c r="N1289" s="53">
        <f t="shared" si="346"/>
        <v>1063.5</v>
      </c>
      <c r="O1289" s="6">
        <v>0</v>
      </c>
      <c r="P1289" s="5">
        <f t="shared" si="347"/>
        <v>3187.5</v>
      </c>
      <c r="Q1289" s="5">
        <f t="shared" si="348"/>
        <v>911.5</v>
      </c>
      <c r="R1289" s="5">
        <f t="shared" si="349"/>
        <v>2301</v>
      </c>
      <c r="S1289" s="55">
        <f t="shared" si="350"/>
        <v>14088.5</v>
      </c>
      <c r="T1289" s="1">
        <v>111</v>
      </c>
      <c r="U1289" s="1"/>
      <c r="V1289" s="1"/>
      <c r="W1289" s="1"/>
      <c r="X1289" s="1"/>
      <c r="Y1289" s="1"/>
      <c r="Z1289" s="1"/>
      <c r="AA1289" s="1"/>
      <c r="AB1289" s="1"/>
      <c r="AC1289" s="1"/>
      <c r="AD1289" s="1"/>
      <c r="AE1289" s="1"/>
      <c r="AF1289" s="1"/>
      <c r="AG1289" s="1"/>
      <c r="AH1289" s="1"/>
      <c r="AI1289" s="1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1"/>
      <c r="DH1289" s="1"/>
      <c r="DI1289" s="1"/>
      <c r="DJ1289" s="1"/>
      <c r="DK1289" s="1"/>
      <c r="DL1289" s="1"/>
      <c r="DM1289" s="1"/>
      <c r="DN1289" s="1"/>
      <c r="DO1289" s="1"/>
      <c r="DP1289" s="1"/>
      <c r="DQ1289" s="1"/>
      <c r="DR1289" s="1"/>
      <c r="DS1289" s="1"/>
      <c r="DT1289" s="1"/>
      <c r="DU1289" s="1"/>
      <c r="DV1289" s="1"/>
      <c r="DW1289" s="1"/>
      <c r="DX1289" s="1"/>
      <c r="DY1289" s="1"/>
      <c r="DZ1289" s="1"/>
      <c r="EA1289" s="1"/>
      <c r="EB1289" s="1"/>
      <c r="EC1289" s="1"/>
      <c r="ED1289" s="1"/>
      <c r="EE1289" s="1"/>
      <c r="EF1289" s="1"/>
      <c r="EG1289" s="1"/>
      <c r="EH1289" s="1"/>
      <c r="EI1289" s="1"/>
      <c r="EJ1289" s="1"/>
      <c r="EK1289" s="1"/>
      <c r="EL1289" s="1"/>
      <c r="EM1289" s="1"/>
      <c r="EN1289" s="1"/>
      <c r="EO1289" s="1"/>
      <c r="EP1289" s="1"/>
      <c r="EQ1289" s="1"/>
      <c r="ER1289" s="1"/>
      <c r="ES1289" s="1"/>
      <c r="ET1289" s="1"/>
      <c r="EU1289" s="1"/>
      <c r="EV1289" s="1"/>
      <c r="EW1289" s="1"/>
      <c r="EX1289" s="1"/>
      <c r="EY1289" s="1"/>
      <c r="EZ1289" s="1"/>
      <c r="FA1289" s="1"/>
      <c r="FB1289" s="1"/>
      <c r="FC1289" s="1"/>
      <c r="FD1289" s="1"/>
      <c r="FE1289" s="1"/>
      <c r="FF1289" s="1"/>
      <c r="FG1289" s="1"/>
      <c r="FH1289" s="1"/>
      <c r="FI1289" s="1"/>
      <c r="FJ1289" s="1"/>
      <c r="FK1289" s="1"/>
      <c r="FL1289" s="1"/>
    </row>
    <row r="1290" spans="1:168" s="2" customFormat="1" ht="15.6" customHeight="1" x14ac:dyDescent="0.4">
      <c r="A1290" s="173">
        <v>273</v>
      </c>
      <c r="B1290" s="2" t="s">
        <v>1391</v>
      </c>
      <c r="C1290" s="1" t="s">
        <v>34</v>
      </c>
      <c r="D1290" s="1" t="s">
        <v>1079</v>
      </c>
      <c r="E1290" s="1" t="s">
        <v>1118</v>
      </c>
      <c r="F1290" s="1" t="s">
        <v>32</v>
      </c>
      <c r="G1290" s="3">
        <v>15000</v>
      </c>
      <c r="H1290" s="56">
        <v>0</v>
      </c>
      <c r="I1290" s="5">
        <v>25</v>
      </c>
      <c r="J1290" s="5">
        <f t="shared" si="343"/>
        <v>430.5</v>
      </c>
      <c r="K1290" s="53">
        <f t="shared" si="344"/>
        <v>1065</v>
      </c>
      <c r="L1290" s="53">
        <f t="shared" si="351"/>
        <v>172.5</v>
      </c>
      <c r="M1290" s="5">
        <f t="shared" si="345"/>
        <v>456</v>
      </c>
      <c r="N1290" s="53">
        <f t="shared" si="346"/>
        <v>1063.5</v>
      </c>
      <c r="O1290" s="6">
        <v>0</v>
      </c>
      <c r="P1290" s="5">
        <f t="shared" si="347"/>
        <v>3187.5</v>
      </c>
      <c r="Q1290" s="5">
        <f t="shared" si="348"/>
        <v>911.5</v>
      </c>
      <c r="R1290" s="5">
        <f t="shared" si="349"/>
        <v>2301</v>
      </c>
      <c r="S1290" s="55">
        <f t="shared" si="350"/>
        <v>14088.5</v>
      </c>
      <c r="T1290" s="1">
        <v>111</v>
      </c>
      <c r="U1290" s="1"/>
      <c r="V1290" s="1"/>
      <c r="W1290" s="1"/>
      <c r="X1290" s="1"/>
      <c r="Y1290" s="1"/>
      <c r="Z1290" s="1"/>
      <c r="AA1290" s="1"/>
      <c r="AB1290" s="1"/>
      <c r="AC1290" s="1"/>
      <c r="AD1290" s="1"/>
      <c r="AE1290" s="1"/>
      <c r="AF1290" s="1"/>
      <c r="AG1290" s="1"/>
      <c r="AH1290" s="1"/>
      <c r="AI1290" s="1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1"/>
      <c r="DH1290" s="1"/>
      <c r="DI1290" s="1"/>
      <c r="DJ1290" s="1"/>
      <c r="DK1290" s="1"/>
      <c r="DL1290" s="1"/>
      <c r="DM1290" s="1"/>
      <c r="DN1290" s="1"/>
      <c r="DO1290" s="1"/>
      <c r="DP1290" s="1"/>
      <c r="DQ1290" s="1"/>
      <c r="DR1290" s="1"/>
      <c r="DS1290" s="1"/>
      <c r="DT1290" s="1"/>
      <c r="DU1290" s="1"/>
      <c r="DV1290" s="1"/>
      <c r="DW1290" s="1"/>
      <c r="DX1290" s="1"/>
      <c r="DY1290" s="1"/>
      <c r="DZ1290" s="1"/>
      <c r="EA1290" s="1"/>
      <c r="EB1290" s="1"/>
      <c r="EC1290" s="1"/>
      <c r="ED1290" s="1"/>
      <c r="EE1290" s="1"/>
      <c r="EF1290" s="1"/>
      <c r="EG1290" s="1"/>
      <c r="EH1290" s="1"/>
      <c r="EI1290" s="1"/>
      <c r="EJ1290" s="1"/>
      <c r="EK1290" s="1"/>
      <c r="EL1290" s="1"/>
      <c r="EM1290" s="1"/>
      <c r="EN1290" s="1"/>
      <c r="EO1290" s="1"/>
      <c r="EP1290" s="1"/>
      <c r="EQ1290" s="1"/>
      <c r="ER1290" s="1"/>
      <c r="ES1290" s="1"/>
      <c r="ET1290" s="1"/>
      <c r="EU1290" s="1"/>
      <c r="EV1290" s="1"/>
      <c r="EW1290" s="1"/>
      <c r="EX1290" s="1"/>
      <c r="EY1290" s="1"/>
      <c r="EZ1290" s="1"/>
      <c r="FA1290" s="1"/>
      <c r="FB1290" s="1"/>
      <c r="FC1290" s="1"/>
      <c r="FD1290" s="1"/>
      <c r="FE1290" s="1"/>
      <c r="FF1290" s="1"/>
      <c r="FG1290" s="1"/>
      <c r="FH1290" s="1"/>
      <c r="FI1290" s="1"/>
      <c r="FJ1290" s="1"/>
      <c r="FK1290" s="1"/>
      <c r="FL1290" s="1"/>
    </row>
    <row r="1291" spans="1:168" s="2" customFormat="1" ht="15.6" customHeight="1" x14ac:dyDescent="0.4">
      <c r="A1291" s="173">
        <v>274</v>
      </c>
      <c r="B1291" s="2" t="s">
        <v>1392</v>
      </c>
      <c r="C1291" s="1" t="s">
        <v>34</v>
      </c>
      <c r="D1291" s="1" t="s">
        <v>1079</v>
      </c>
      <c r="E1291" s="1" t="s">
        <v>1118</v>
      </c>
      <c r="F1291" s="1" t="s">
        <v>32</v>
      </c>
      <c r="G1291" s="3">
        <v>15000</v>
      </c>
      <c r="H1291" s="56">
        <v>0</v>
      </c>
      <c r="I1291" s="5">
        <v>25</v>
      </c>
      <c r="J1291" s="5">
        <f t="shared" si="343"/>
        <v>430.5</v>
      </c>
      <c r="K1291" s="53">
        <f t="shared" si="344"/>
        <v>1065</v>
      </c>
      <c r="L1291" s="53">
        <f t="shared" si="351"/>
        <v>172.5</v>
      </c>
      <c r="M1291" s="5">
        <f t="shared" si="345"/>
        <v>456</v>
      </c>
      <c r="N1291" s="53">
        <f t="shared" si="346"/>
        <v>1063.5</v>
      </c>
      <c r="O1291" s="6">
        <v>0</v>
      </c>
      <c r="P1291" s="5">
        <f t="shared" si="347"/>
        <v>3187.5</v>
      </c>
      <c r="Q1291" s="5">
        <f t="shared" si="348"/>
        <v>911.5</v>
      </c>
      <c r="R1291" s="5">
        <f t="shared" si="349"/>
        <v>2301</v>
      </c>
      <c r="S1291" s="55">
        <f t="shared" si="350"/>
        <v>14088.5</v>
      </c>
      <c r="T1291" s="1">
        <v>111</v>
      </c>
      <c r="U1291" s="1"/>
      <c r="V1291" s="1"/>
      <c r="W1291" s="1"/>
      <c r="X1291" s="1"/>
      <c r="Y1291" s="1"/>
      <c r="Z1291" s="1"/>
      <c r="AA1291" s="1"/>
      <c r="AB1291" s="1"/>
      <c r="AC1291" s="1"/>
      <c r="AD1291" s="1"/>
      <c r="AE1291" s="1"/>
      <c r="AF1291" s="1"/>
      <c r="AG1291" s="1"/>
      <c r="AH1291" s="1"/>
      <c r="AI1291" s="1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1"/>
      <c r="DH1291" s="1"/>
      <c r="DI1291" s="1"/>
      <c r="DJ1291" s="1"/>
      <c r="DK1291" s="1"/>
      <c r="DL1291" s="1"/>
      <c r="DM1291" s="1"/>
      <c r="DN1291" s="1"/>
      <c r="DO1291" s="1"/>
      <c r="DP1291" s="1"/>
      <c r="DQ1291" s="1"/>
      <c r="DR1291" s="1"/>
      <c r="DS1291" s="1"/>
      <c r="DT1291" s="1"/>
      <c r="DU1291" s="1"/>
      <c r="DV1291" s="1"/>
      <c r="DW1291" s="1"/>
      <c r="DX1291" s="1"/>
      <c r="DY1291" s="1"/>
      <c r="DZ1291" s="1"/>
      <c r="EA1291" s="1"/>
      <c r="EB1291" s="1"/>
      <c r="EC1291" s="1"/>
      <c r="ED1291" s="1"/>
      <c r="EE1291" s="1"/>
      <c r="EF1291" s="1"/>
      <c r="EG1291" s="1"/>
      <c r="EH1291" s="1"/>
      <c r="EI1291" s="1"/>
      <c r="EJ1291" s="1"/>
      <c r="EK1291" s="1"/>
      <c r="EL1291" s="1"/>
      <c r="EM1291" s="1"/>
      <c r="EN1291" s="1"/>
      <c r="EO1291" s="1"/>
      <c r="EP1291" s="1"/>
      <c r="EQ1291" s="1"/>
      <c r="ER1291" s="1"/>
      <c r="ES1291" s="1"/>
      <c r="ET1291" s="1"/>
      <c r="EU1291" s="1"/>
      <c r="EV1291" s="1"/>
      <c r="EW1291" s="1"/>
      <c r="EX1291" s="1"/>
      <c r="EY1291" s="1"/>
      <c r="EZ1291" s="1"/>
      <c r="FA1291" s="1"/>
      <c r="FB1291" s="1"/>
      <c r="FC1291" s="1"/>
      <c r="FD1291" s="1"/>
      <c r="FE1291" s="1"/>
      <c r="FF1291" s="1"/>
      <c r="FG1291" s="1"/>
      <c r="FH1291" s="1"/>
      <c r="FI1291" s="1"/>
      <c r="FJ1291" s="1"/>
      <c r="FK1291" s="1"/>
      <c r="FL1291" s="1"/>
    </row>
    <row r="1292" spans="1:168" s="2" customFormat="1" ht="15.6" customHeight="1" x14ac:dyDescent="0.4">
      <c r="A1292" s="173">
        <v>275</v>
      </c>
      <c r="B1292" s="2" t="s">
        <v>1393</v>
      </c>
      <c r="C1292" s="1" t="s">
        <v>34</v>
      </c>
      <c r="D1292" s="1" t="s">
        <v>1079</v>
      </c>
      <c r="E1292" s="1" t="s">
        <v>1118</v>
      </c>
      <c r="F1292" s="1" t="s">
        <v>32</v>
      </c>
      <c r="G1292" s="3">
        <v>15000</v>
      </c>
      <c r="H1292" s="56">
        <v>0</v>
      </c>
      <c r="I1292" s="5">
        <v>25</v>
      </c>
      <c r="J1292" s="5">
        <f t="shared" si="343"/>
        <v>430.5</v>
      </c>
      <c r="K1292" s="53">
        <f t="shared" si="344"/>
        <v>1065</v>
      </c>
      <c r="L1292" s="53">
        <f t="shared" si="351"/>
        <v>172.5</v>
      </c>
      <c r="M1292" s="5">
        <f t="shared" si="345"/>
        <v>456</v>
      </c>
      <c r="N1292" s="53">
        <f t="shared" si="346"/>
        <v>1063.5</v>
      </c>
      <c r="O1292" s="6">
        <v>0</v>
      </c>
      <c r="P1292" s="5">
        <f t="shared" si="347"/>
        <v>3187.5</v>
      </c>
      <c r="Q1292" s="5">
        <f t="shared" si="348"/>
        <v>911.5</v>
      </c>
      <c r="R1292" s="5">
        <f t="shared" si="349"/>
        <v>2301</v>
      </c>
      <c r="S1292" s="55">
        <f t="shared" si="350"/>
        <v>14088.5</v>
      </c>
      <c r="T1292" s="1">
        <v>111</v>
      </c>
      <c r="U1292" s="1"/>
      <c r="V1292" s="1"/>
      <c r="W1292" s="1"/>
      <c r="X1292" s="1"/>
      <c r="Y1292" s="1"/>
      <c r="Z1292" s="1"/>
      <c r="AA1292" s="1"/>
      <c r="AB1292" s="1"/>
      <c r="AC1292" s="1"/>
      <c r="AD1292" s="1"/>
      <c r="AE1292" s="1"/>
      <c r="AF1292" s="1"/>
      <c r="AG1292" s="1"/>
      <c r="AH1292" s="1"/>
      <c r="AI1292" s="1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1"/>
      <c r="DH1292" s="1"/>
      <c r="DI1292" s="1"/>
      <c r="DJ1292" s="1"/>
      <c r="DK1292" s="1"/>
      <c r="DL1292" s="1"/>
      <c r="DM1292" s="1"/>
      <c r="DN1292" s="1"/>
      <c r="DO1292" s="1"/>
      <c r="DP1292" s="1"/>
      <c r="DQ1292" s="1"/>
      <c r="DR1292" s="1"/>
      <c r="DS1292" s="1"/>
      <c r="DT1292" s="1"/>
      <c r="DU1292" s="1"/>
      <c r="DV1292" s="1"/>
      <c r="DW1292" s="1"/>
      <c r="DX1292" s="1"/>
      <c r="DY1292" s="1"/>
      <c r="DZ1292" s="1"/>
      <c r="EA1292" s="1"/>
      <c r="EB1292" s="1"/>
      <c r="EC1292" s="1"/>
      <c r="ED1292" s="1"/>
      <c r="EE1292" s="1"/>
      <c r="EF1292" s="1"/>
      <c r="EG1292" s="1"/>
      <c r="EH1292" s="1"/>
      <c r="EI1292" s="1"/>
      <c r="EJ1292" s="1"/>
      <c r="EK1292" s="1"/>
      <c r="EL1292" s="1"/>
      <c r="EM1292" s="1"/>
      <c r="EN1292" s="1"/>
      <c r="EO1292" s="1"/>
      <c r="EP1292" s="1"/>
      <c r="EQ1292" s="1"/>
      <c r="ER1292" s="1"/>
      <c r="ES1292" s="1"/>
      <c r="ET1292" s="1"/>
      <c r="EU1292" s="1"/>
      <c r="EV1292" s="1"/>
      <c r="EW1292" s="1"/>
      <c r="EX1292" s="1"/>
      <c r="EY1292" s="1"/>
      <c r="EZ1292" s="1"/>
      <c r="FA1292" s="1"/>
      <c r="FB1292" s="1"/>
      <c r="FC1292" s="1"/>
      <c r="FD1292" s="1"/>
      <c r="FE1292" s="1"/>
      <c r="FF1292" s="1"/>
      <c r="FG1292" s="1"/>
      <c r="FH1292" s="1"/>
      <c r="FI1292" s="1"/>
      <c r="FJ1292" s="1"/>
      <c r="FK1292" s="1"/>
      <c r="FL1292" s="1"/>
    </row>
    <row r="1293" spans="1:168" s="2" customFormat="1" ht="15.6" customHeight="1" x14ac:dyDescent="0.4">
      <c r="A1293" s="173">
        <v>276</v>
      </c>
      <c r="B1293" s="2" t="s">
        <v>1394</v>
      </c>
      <c r="C1293" s="1" t="s">
        <v>34</v>
      </c>
      <c r="D1293" s="1" t="s">
        <v>1079</v>
      </c>
      <c r="E1293" s="1" t="s">
        <v>1118</v>
      </c>
      <c r="F1293" s="1" t="s">
        <v>32</v>
      </c>
      <c r="G1293" s="3">
        <v>15000</v>
      </c>
      <c r="H1293" s="56">
        <v>0</v>
      </c>
      <c r="I1293" s="5">
        <v>25</v>
      </c>
      <c r="J1293" s="5">
        <f t="shared" si="343"/>
        <v>430.5</v>
      </c>
      <c r="K1293" s="53">
        <f t="shared" si="344"/>
        <v>1065</v>
      </c>
      <c r="L1293" s="53">
        <f t="shared" si="351"/>
        <v>172.5</v>
      </c>
      <c r="M1293" s="5">
        <f t="shared" si="345"/>
        <v>456</v>
      </c>
      <c r="N1293" s="53">
        <f t="shared" si="346"/>
        <v>1063.5</v>
      </c>
      <c r="O1293" s="6">
        <v>0</v>
      </c>
      <c r="P1293" s="5">
        <f t="shared" si="347"/>
        <v>3187.5</v>
      </c>
      <c r="Q1293" s="5">
        <f t="shared" si="348"/>
        <v>911.5</v>
      </c>
      <c r="R1293" s="5">
        <f t="shared" si="349"/>
        <v>2301</v>
      </c>
      <c r="S1293" s="55">
        <f t="shared" si="350"/>
        <v>14088.5</v>
      </c>
      <c r="T1293" s="1">
        <v>111</v>
      </c>
      <c r="U1293" s="1"/>
      <c r="V1293" s="1"/>
      <c r="W1293" s="1"/>
      <c r="X1293" s="1"/>
      <c r="Y1293" s="1"/>
      <c r="Z1293" s="1"/>
      <c r="AA1293" s="1"/>
      <c r="AB1293" s="1"/>
      <c r="AC1293" s="1"/>
      <c r="AD1293" s="1"/>
      <c r="AE1293" s="1"/>
      <c r="AF1293" s="1"/>
      <c r="AG1293" s="1"/>
      <c r="AH1293" s="1"/>
      <c r="AI1293" s="1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1"/>
      <c r="DH1293" s="1"/>
      <c r="DI1293" s="1"/>
      <c r="DJ1293" s="1"/>
      <c r="DK1293" s="1"/>
      <c r="DL1293" s="1"/>
      <c r="DM1293" s="1"/>
      <c r="DN1293" s="1"/>
      <c r="DO1293" s="1"/>
      <c r="DP1293" s="1"/>
      <c r="DQ1293" s="1"/>
      <c r="DR1293" s="1"/>
      <c r="DS1293" s="1"/>
      <c r="DT1293" s="1"/>
      <c r="DU1293" s="1"/>
      <c r="DV1293" s="1"/>
      <c r="DW1293" s="1"/>
      <c r="DX1293" s="1"/>
      <c r="DY1293" s="1"/>
      <c r="DZ1293" s="1"/>
      <c r="EA1293" s="1"/>
      <c r="EB1293" s="1"/>
      <c r="EC1293" s="1"/>
      <c r="ED1293" s="1"/>
      <c r="EE1293" s="1"/>
      <c r="EF1293" s="1"/>
      <c r="EG1293" s="1"/>
      <c r="EH1293" s="1"/>
      <c r="EI1293" s="1"/>
      <c r="EJ1293" s="1"/>
      <c r="EK1293" s="1"/>
      <c r="EL1293" s="1"/>
      <c r="EM1293" s="1"/>
      <c r="EN1293" s="1"/>
      <c r="EO1293" s="1"/>
      <c r="EP1293" s="1"/>
      <c r="EQ1293" s="1"/>
      <c r="ER1293" s="1"/>
      <c r="ES1293" s="1"/>
      <c r="ET1293" s="1"/>
      <c r="EU1293" s="1"/>
      <c r="EV1293" s="1"/>
      <c r="EW1293" s="1"/>
      <c r="EX1293" s="1"/>
      <c r="EY1293" s="1"/>
      <c r="EZ1293" s="1"/>
      <c r="FA1293" s="1"/>
      <c r="FB1293" s="1"/>
      <c r="FC1293" s="1"/>
      <c r="FD1293" s="1"/>
      <c r="FE1293" s="1"/>
      <c r="FF1293" s="1"/>
      <c r="FG1293" s="1"/>
      <c r="FH1293" s="1"/>
      <c r="FI1293" s="1"/>
      <c r="FJ1293" s="1"/>
      <c r="FK1293" s="1"/>
      <c r="FL1293" s="1"/>
    </row>
    <row r="1294" spans="1:168" s="2" customFormat="1" ht="15.6" customHeight="1" x14ac:dyDescent="0.4">
      <c r="A1294" s="173">
        <v>277</v>
      </c>
      <c r="B1294" s="174" t="s">
        <v>1395</v>
      </c>
      <c r="C1294" s="1" t="s">
        <v>34</v>
      </c>
      <c r="D1294" s="1" t="s">
        <v>1079</v>
      </c>
      <c r="E1294" s="1" t="s">
        <v>1118</v>
      </c>
      <c r="F1294" s="1" t="s">
        <v>32</v>
      </c>
      <c r="G1294" s="3">
        <v>15000</v>
      </c>
      <c r="H1294" s="52">
        <v>0</v>
      </c>
      <c r="I1294" s="5">
        <v>25</v>
      </c>
      <c r="J1294" s="5">
        <f t="shared" si="343"/>
        <v>430.5</v>
      </c>
      <c r="K1294" s="53">
        <f t="shared" si="344"/>
        <v>1065</v>
      </c>
      <c r="L1294" s="53">
        <f t="shared" si="351"/>
        <v>172.5</v>
      </c>
      <c r="M1294" s="5">
        <f t="shared" si="345"/>
        <v>456</v>
      </c>
      <c r="N1294" s="53">
        <f t="shared" si="346"/>
        <v>1063.5</v>
      </c>
      <c r="O1294" s="6">
        <v>0</v>
      </c>
      <c r="P1294" s="5">
        <f t="shared" si="347"/>
        <v>3187.5</v>
      </c>
      <c r="Q1294" s="5">
        <f t="shared" si="348"/>
        <v>911.5</v>
      </c>
      <c r="R1294" s="5">
        <f t="shared" si="349"/>
        <v>2301</v>
      </c>
      <c r="S1294" s="55">
        <f t="shared" si="350"/>
        <v>14088.5</v>
      </c>
      <c r="T1294" s="1">
        <v>111</v>
      </c>
      <c r="U1294" s="1"/>
      <c r="V1294" s="1"/>
      <c r="W1294" s="1"/>
      <c r="X1294" s="1"/>
      <c r="Y1294" s="1"/>
      <c r="Z1294" s="1"/>
      <c r="AA1294" s="1"/>
      <c r="AB1294" s="1"/>
      <c r="AC1294" s="1"/>
      <c r="AD1294" s="1"/>
      <c r="AE1294" s="1"/>
      <c r="AF1294" s="1"/>
      <c r="AG1294" s="1"/>
      <c r="AH1294" s="1"/>
      <c r="AI1294" s="1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1"/>
      <c r="DH1294" s="1"/>
      <c r="DI1294" s="1"/>
      <c r="DJ1294" s="1"/>
      <c r="DK1294" s="1"/>
      <c r="DL1294" s="1"/>
      <c r="DM1294" s="1"/>
      <c r="DN1294" s="1"/>
      <c r="DO1294" s="1"/>
      <c r="DP1294" s="1"/>
      <c r="DQ1294" s="1"/>
      <c r="DR1294" s="1"/>
      <c r="DS1294" s="1"/>
      <c r="DT1294" s="1"/>
      <c r="DU1294" s="1"/>
      <c r="DV1294" s="1"/>
      <c r="DW1294" s="1"/>
      <c r="DX1294" s="1"/>
      <c r="DY1294" s="1"/>
      <c r="DZ1294" s="1"/>
      <c r="EA1294" s="1"/>
      <c r="EB1294" s="1"/>
      <c r="EC1294" s="1"/>
      <c r="ED1294" s="1"/>
      <c r="EE1294" s="1"/>
      <c r="EF1294" s="1"/>
      <c r="EG1294" s="1"/>
      <c r="EH1294" s="1"/>
      <c r="EI1294" s="1"/>
      <c r="EJ1294" s="1"/>
      <c r="EK1294" s="1"/>
      <c r="EL1294" s="1"/>
      <c r="EM1294" s="1"/>
      <c r="EN1294" s="1"/>
      <c r="EO1294" s="1"/>
      <c r="EP1294" s="1"/>
      <c r="EQ1294" s="1"/>
      <c r="ER1294" s="1"/>
      <c r="ES1294" s="1"/>
      <c r="ET1294" s="1"/>
      <c r="EU1294" s="1"/>
      <c r="EV1294" s="1"/>
      <c r="EW1294" s="1"/>
      <c r="EX1294" s="1"/>
      <c r="EY1294" s="1"/>
      <c r="EZ1294" s="1"/>
      <c r="FA1294" s="1"/>
      <c r="FB1294" s="1"/>
      <c r="FC1294" s="1"/>
      <c r="FD1294" s="1"/>
      <c r="FE1294" s="1"/>
      <c r="FF1294" s="1"/>
      <c r="FG1294" s="1"/>
      <c r="FH1294" s="1"/>
      <c r="FI1294" s="1"/>
      <c r="FJ1294" s="1"/>
      <c r="FK1294" s="1"/>
      <c r="FL1294" s="1"/>
    </row>
    <row r="1295" spans="1:168" s="2" customFormat="1" ht="15.6" customHeight="1" x14ac:dyDescent="0.4">
      <c r="A1295" s="173">
        <v>278</v>
      </c>
      <c r="B1295" s="133" t="s">
        <v>1396</v>
      </c>
      <c r="C1295" s="1" t="s">
        <v>34</v>
      </c>
      <c r="D1295" s="1" t="s">
        <v>1079</v>
      </c>
      <c r="E1295" s="1" t="s">
        <v>1118</v>
      </c>
      <c r="F1295" s="1" t="s">
        <v>32</v>
      </c>
      <c r="G1295" s="3">
        <v>15000</v>
      </c>
      <c r="H1295" s="56">
        <v>0</v>
      </c>
      <c r="I1295" s="5">
        <v>25</v>
      </c>
      <c r="J1295" s="5">
        <f t="shared" si="343"/>
        <v>430.5</v>
      </c>
      <c r="K1295" s="53">
        <f t="shared" si="344"/>
        <v>1065</v>
      </c>
      <c r="L1295" s="53">
        <f t="shared" si="351"/>
        <v>172.5</v>
      </c>
      <c r="M1295" s="5">
        <f t="shared" si="345"/>
        <v>456</v>
      </c>
      <c r="N1295" s="53">
        <f t="shared" si="346"/>
        <v>1063.5</v>
      </c>
      <c r="O1295" s="6">
        <v>0</v>
      </c>
      <c r="P1295" s="5">
        <f t="shared" si="347"/>
        <v>3187.5</v>
      </c>
      <c r="Q1295" s="5">
        <f t="shared" si="348"/>
        <v>911.5</v>
      </c>
      <c r="R1295" s="5">
        <f t="shared" si="349"/>
        <v>2301</v>
      </c>
      <c r="S1295" s="55">
        <f t="shared" si="350"/>
        <v>14088.5</v>
      </c>
      <c r="T1295" s="1">
        <v>111</v>
      </c>
      <c r="U1295" s="1"/>
      <c r="V1295" s="1"/>
      <c r="W1295" s="1"/>
      <c r="X1295" s="1"/>
      <c r="Y1295" s="1"/>
      <c r="Z1295" s="1"/>
      <c r="AA1295" s="1"/>
      <c r="AB1295" s="1"/>
      <c r="AC1295" s="1"/>
      <c r="AD1295" s="1"/>
      <c r="AE1295" s="1"/>
      <c r="AF1295" s="1"/>
      <c r="AG1295" s="1"/>
      <c r="AH1295" s="1"/>
      <c r="AI1295" s="1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1"/>
      <c r="DH1295" s="1"/>
      <c r="DI1295" s="1"/>
      <c r="DJ1295" s="1"/>
      <c r="DK1295" s="1"/>
      <c r="DL1295" s="1"/>
      <c r="DM1295" s="1"/>
      <c r="DN1295" s="1"/>
      <c r="DO1295" s="1"/>
      <c r="DP1295" s="1"/>
      <c r="DQ1295" s="1"/>
      <c r="DR1295" s="1"/>
      <c r="DS1295" s="1"/>
      <c r="DT1295" s="1"/>
      <c r="DU1295" s="1"/>
      <c r="DV1295" s="1"/>
      <c r="DW1295" s="1"/>
      <c r="DX1295" s="1"/>
      <c r="DY1295" s="1"/>
      <c r="DZ1295" s="1"/>
      <c r="EA1295" s="1"/>
      <c r="EB1295" s="1"/>
      <c r="EC1295" s="1"/>
      <c r="ED1295" s="1"/>
      <c r="EE1295" s="1"/>
      <c r="EF1295" s="1"/>
      <c r="EG1295" s="1"/>
      <c r="EH1295" s="1"/>
      <c r="EI1295" s="1"/>
      <c r="EJ1295" s="1"/>
      <c r="EK1295" s="1"/>
      <c r="EL1295" s="1"/>
      <c r="EM1295" s="1"/>
      <c r="EN1295" s="1"/>
      <c r="EO1295" s="1"/>
      <c r="EP1295" s="1"/>
      <c r="EQ1295" s="1"/>
      <c r="ER1295" s="1"/>
      <c r="ES1295" s="1"/>
      <c r="ET1295" s="1"/>
      <c r="EU1295" s="1"/>
      <c r="EV1295" s="1"/>
      <c r="EW1295" s="1"/>
      <c r="EX1295" s="1"/>
      <c r="EY1295" s="1"/>
      <c r="EZ1295" s="1"/>
      <c r="FA1295" s="1"/>
      <c r="FB1295" s="1"/>
      <c r="FC1295" s="1"/>
      <c r="FD1295" s="1"/>
      <c r="FE1295" s="1"/>
      <c r="FF1295" s="1"/>
      <c r="FG1295" s="1"/>
      <c r="FH1295" s="1"/>
      <c r="FI1295" s="1"/>
      <c r="FJ1295" s="1"/>
      <c r="FK1295" s="1"/>
      <c r="FL1295" s="1"/>
    </row>
    <row r="1296" spans="1:168" s="2" customFormat="1" ht="15.6" customHeight="1" x14ac:dyDescent="0.4">
      <c r="A1296" s="173">
        <v>279</v>
      </c>
      <c r="B1296" s="2" t="s">
        <v>1397</v>
      </c>
      <c r="C1296" s="1" t="s">
        <v>34</v>
      </c>
      <c r="D1296" s="1" t="s">
        <v>1079</v>
      </c>
      <c r="E1296" s="1" t="s">
        <v>1118</v>
      </c>
      <c r="F1296" s="1" t="s">
        <v>32</v>
      </c>
      <c r="G1296" s="3">
        <v>15000</v>
      </c>
      <c r="H1296" s="56">
        <v>0</v>
      </c>
      <c r="I1296" s="5">
        <v>25</v>
      </c>
      <c r="J1296" s="5">
        <f t="shared" si="343"/>
        <v>430.5</v>
      </c>
      <c r="K1296" s="53">
        <f t="shared" si="344"/>
        <v>1065</v>
      </c>
      <c r="L1296" s="53">
        <f t="shared" si="351"/>
        <v>172.5</v>
      </c>
      <c r="M1296" s="5">
        <f t="shared" si="345"/>
        <v>456</v>
      </c>
      <c r="N1296" s="53">
        <f t="shared" si="346"/>
        <v>1063.5</v>
      </c>
      <c r="O1296" s="6">
        <v>0</v>
      </c>
      <c r="P1296" s="5">
        <f t="shared" si="347"/>
        <v>3187.5</v>
      </c>
      <c r="Q1296" s="5">
        <f t="shared" si="348"/>
        <v>911.5</v>
      </c>
      <c r="R1296" s="5">
        <f t="shared" si="349"/>
        <v>2301</v>
      </c>
      <c r="S1296" s="55">
        <f t="shared" si="350"/>
        <v>14088.5</v>
      </c>
      <c r="T1296" s="1">
        <v>111</v>
      </c>
      <c r="U1296" s="1"/>
      <c r="V1296" s="1"/>
      <c r="W1296" s="1"/>
      <c r="X1296" s="1"/>
      <c r="Y1296" s="1"/>
      <c r="Z1296" s="1"/>
      <c r="AA1296" s="1"/>
      <c r="AB1296" s="1"/>
      <c r="AC1296" s="1"/>
      <c r="AD1296" s="1"/>
      <c r="AE1296" s="1"/>
      <c r="AF1296" s="1"/>
      <c r="AG1296" s="1"/>
      <c r="AH1296" s="1"/>
      <c r="AI1296" s="1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1"/>
      <c r="DH1296" s="1"/>
      <c r="DI1296" s="1"/>
      <c r="DJ1296" s="1"/>
      <c r="DK1296" s="1"/>
      <c r="DL1296" s="1"/>
      <c r="DM1296" s="1"/>
      <c r="DN1296" s="1"/>
      <c r="DO1296" s="1"/>
      <c r="DP1296" s="1"/>
      <c r="DQ1296" s="1"/>
      <c r="DR1296" s="1"/>
      <c r="DS1296" s="1"/>
      <c r="DT1296" s="1"/>
      <c r="DU1296" s="1"/>
      <c r="DV1296" s="1"/>
      <c r="DW1296" s="1"/>
      <c r="DX1296" s="1"/>
      <c r="DY1296" s="1"/>
      <c r="DZ1296" s="1"/>
      <c r="EA1296" s="1"/>
      <c r="EB1296" s="1"/>
      <c r="EC1296" s="1"/>
      <c r="ED1296" s="1"/>
      <c r="EE1296" s="1"/>
      <c r="EF1296" s="1"/>
      <c r="EG1296" s="1"/>
      <c r="EH1296" s="1"/>
      <c r="EI1296" s="1"/>
      <c r="EJ1296" s="1"/>
      <c r="EK1296" s="1"/>
      <c r="EL1296" s="1"/>
      <c r="EM1296" s="1"/>
      <c r="EN1296" s="1"/>
      <c r="EO1296" s="1"/>
      <c r="EP1296" s="1"/>
      <c r="EQ1296" s="1"/>
      <c r="ER1296" s="1"/>
      <c r="ES1296" s="1"/>
      <c r="ET1296" s="1"/>
      <c r="EU1296" s="1"/>
      <c r="EV1296" s="1"/>
      <c r="EW1296" s="1"/>
      <c r="EX1296" s="1"/>
      <c r="EY1296" s="1"/>
      <c r="EZ1296" s="1"/>
      <c r="FA1296" s="1"/>
      <c r="FB1296" s="1"/>
      <c r="FC1296" s="1"/>
      <c r="FD1296" s="1"/>
      <c r="FE1296" s="1"/>
      <c r="FF1296" s="1"/>
      <c r="FG1296" s="1"/>
      <c r="FH1296" s="1"/>
      <c r="FI1296" s="1"/>
      <c r="FJ1296" s="1"/>
      <c r="FK1296" s="1"/>
      <c r="FL1296" s="1"/>
    </row>
    <row r="1297" spans="1:168" s="2" customFormat="1" ht="15.6" customHeight="1" x14ac:dyDescent="0.4">
      <c r="A1297" s="173">
        <v>280</v>
      </c>
      <c r="B1297" s="2" t="s">
        <v>1398</v>
      </c>
      <c r="C1297" s="1" t="s">
        <v>34</v>
      </c>
      <c r="D1297" s="1" t="s">
        <v>1079</v>
      </c>
      <c r="E1297" s="1" t="s">
        <v>1118</v>
      </c>
      <c r="F1297" s="1" t="s">
        <v>32</v>
      </c>
      <c r="G1297" s="3">
        <v>15000</v>
      </c>
      <c r="H1297" s="56">
        <v>0</v>
      </c>
      <c r="I1297" s="5">
        <v>25</v>
      </c>
      <c r="J1297" s="5">
        <f t="shared" si="343"/>
        <v>430.5</v>
      </c>
      <c r="K1297" s="53">
        <f t="shared" si="344"/>
        <v>1065</v>
      </c>
      <c r="L1297" s="53">
        <f t="shared" si="351"/>
        <v>172.5</v>
      </c>
      <c r="M1297" s="5">
        <f t="shared" si="345"/>
        <v>456</v>
      </c>
      <c r="N1297" s="53">
        <f t="shared" si="346"/>
        <v>1063.5</v>
      </c>
      <c r="O1297" s="6">
        <v>0</v>
      </c>
      <c r="P1297" s="5">
        <f t="shared" si="347"/>
        <v>3187.5</v>
      </c>
      <c r="Q1297" s="5">
        <f t="shared" si="348"/>
        <v>911.5</v>
      </c>
      <c r="R1297" s="5">
        <f t="shared" si="349"/>
        <v>2301</v>
      </c>
      <c r="S1297" s="55">
        <f t="shared" si="350"/>
        <v>14088.5</v>
      </c>
      <c r="T1297" s="1">
        <v>111</v>
      </c>
      <c r="U1297" s="1"/>
      <c r="V1297" s="1"/>
      <c r="W1297" s="1"/>
      <c r="X1297" s="1"/>
      <c r="Y1297" s="1"/>
      <c r="Z1297" s="1"/>
      <c r="AA1297" s="1"/>
      <c r="AB1297" s="1"/>
      <c r="AC1297" s="1"/>
      <c r="AD1297" s="1"/>
      <c r="AE1297" s="1"/>
      <c r="AF1297" s="1"/>
      <c r="AG1297" s="1"/>
      <c r="AH1297" s="1"/>
      <c r="AI1297" s="1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1"/>
      <c r="DH1297" s="1"/>
      <c r="DI1297" s="1"/>
      <c r="DJ1297" s="1"/>
      <c r="DK1297" s="1"/>
      <c r="DL1297" s="1"/>
      <c r="DM1297" s="1"/>
      <c r="DN1297" s="1"/>
      <c r="DO1297" s="1"/>
      <c r="DP1297" s="1"/>
      <c r="DQ1297" s="1"/>
      <c r="DR1297" s="1"/>
      <c r="DS1297" s="1"/>
      <c r="DT1297" s="1"/>
      <c r="DU1297" s="1"/>
      <c r="DV1297" s="1"/>
      <c r="DW1297" s="1"/>
      <c r="DX1297" s="1"/>
      <c r="DY1297" s="1"/>
      <c r="DZ1297" s="1"/>
      <c r="EA1297" s="1"/>
      <c r="EB1297" s="1"/>
      <c r="EC1297" s="1"/>
      <c r="ED1297" s="1"/>
      <c r="EE1297" s="1"/>
      <c r="EF1297" s="1"/>
      <c r="EG1297" s="1"/>
      <c r="EH1297" s="1"/>
      <c r="EI1297" s="1"/>
      <c r="EJ1297" s="1"/>
      <c r="EK1297" s="1"/>
      <c r="EL1297" s="1"/>
      <c r="EM1297" s="1"/>
      <c r="EN1297" s="1"/>
      <c r="EO1297" s="1"/>
      <c r="EP1297" s="1"/>
      <c r="EQ1297" s="1"/>
      <c r="ER1297" s="1"/>
      <c r="ES1297" s="1"/>
      <c r="ET1297" s="1"/>
      <c r="EU1297" s="1"/>
      <c r="EV1297" s="1"/>
      <c r="EW1297" s="1"/>
      <c r="EX1297" s="1"/>
      <c r="EY1297" s="1"/>
      <c r="EZ1297" s="1"/>
      <c r="FA1297" s="1"/>
      <c r="FB1297" s="1"/>
      <c r="FC1297" s="1"/>
      <c r="FD1297" s="1"/>
      <c r="FE1297" s="1"/>
      <c r="FF1297" s="1"/>
      <c r="FG1297" s="1"/>
      <c r="FH1297" s="1"/>
      <c r="FI1297" s="1"/>
      <c r="FJ1297" s="1"/>
      <c r="FK1297" s="1"/>
      <c r="FL1297" s="1"/>
    </row>
    <row r="1298" spans="1:168" s="2" customFormat="1" ht="15.6" customHeight="1" x14ac:dyDescent="0.4">
      <c r="A1298" s="173">
        <v>281</v>
      </c>
      <c r="B1298" s="2" t="s">
        <v>1399</v>
      </c>
      <c r="C1298" s="1" t="s">
        <v>34</v>
      </c>
      <c r="D1298" s="1" t="s">
        <v>1079</v>
      </c>
      <c r="E1298" s="1" t="s">
        <v>1118</v>
      </c>
      <c r="F1298" s="1" t="s">
        <v>32</v>
      </c>
      <c r="G1298" s="3">
        <v>15000</v>
      </c>
      <c r="H1298" s="56">
        <v>0</v>
      </c>
      <c r="I1298" s="5">
        <v>25</v>
      </c>
      <c r="J1298" s="5">
        <f t="shared" si="343"/>
        <v>430.5</v>
      </c>
      <c r="K1298" s="53">
        <f t="shared" si="344"/>
        <v>1065</v>
      </c>
      <c r="L1298" s="53">
        <f t="shared" si="351"/>
        <v>172.5</v>
      </c>
      <c r="M1298" s="5">
        <f t="shared" si="345"/>
        <v>456</v>
      </c>
      <c r="N1298" s="53">
        <f t="shared" si="346"/>
        <v>1063.5</v>
      </c>
      <c r="O1298" s="6">
        <v>0</v>
      </c>
      <c r="P1298" s="5">
        <f t="shared" si="347"/>
        <v>3187.5</v>
      </c>
      <c r="Q1298" s="5">
        <f t="shared" si="348"/>
        <v>911.5</v>
      </c>
      <c r="R1298" s="5">
        <f t="shared" si="349"/>
        <v>2301</v>
      </c>
      <c r="S1298" s="55">
        <f t="shared" si="350"/>
        <v>14088.5</v>
      </c>
      <c r="T1298" s="1">
        <v>111</v>
      </c>
      <c r="U1298" s="1"/>
      <c r="V1298" s="1"/>
      <c r="W1298" s="1"/>
      <c r="X1298" s="1"/>
      <c r="Y1298" s="1"/>
      <c r="Z1298" s="1"/>
      <c r="AA1298" s="1"/>
      <c r="AB1298" s="1"/>
      <c r="AC1298" s="1"/>
      <c r="AD1298" s="1"/>
      <c r="AE1298" s="1"/>
      <c r="AF1298" s="1"/>
      <c r="AG1298" s="1"/>
      <c r="AH1298" s="1"/>
      <c r="AI1298" s="1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1"/>
      <c r="DH1298" s="1"/>
      <c r="DI1298" s="1"/>
      <c r="DJ1298" s="1"/>
      <c r="DK1298" s="1"/>
      <c r="DL1298" s="1"/>
      <c r="DM1298" s="1"/>
      <c r="DN1298" s="1"/>
      <c r="DO1298" s="1"/>
      <c r="DP1298" s="1"/>
      <c r="DQ1298" s="1"/>
      <c r="DR1298" s="1"/>
      <c r="DS1298" s="1"/>
      <c r="DT1298" s="1"/>
      <c r="DU1298" s="1"/>
      <c r="DV1298" s="1"/>
      <c r="DW1298" s="1"/>
      <c r="DX1298" s="1"/>
      <c r="DY1298" s="1"/>
      <c r="DZ1298" s="1"/>
      <c r="EA1298" s="1"/>
      <c r="EB1298" s="1"/>
      <c r="EC1298" s="1"/>
      <c r="ED1298" s="1"/>
      <c r="EE1298" s="1"/>
      <c r="EF1298" s="1"/>
      <c r="EG1298" s="1"/>
      <c r="EH1298" s="1"/>
      <c r="EI1298" s="1"/>
      <c r="EJ1298" s="1"/>
      <c r="EK1298" s="1"/>
      <c r="EL1298" s="1"/>
      <c r="EM1298" s="1"/>
      <c r="EN1298" s="1"/>
      <c r="EO1298" s="1"/>
      <c r="EP1298" s="1"/>
      <c r="EQ1298" s="1"/>
      <c r="ER1298" s="1"/>
      <c r="ES1298" s="1"/>
      <c r="ET1298" s="1"/>
      <c r="EU1298" s="1"/>
      <c r="EV1298" s="1"/>
      <c r="EW1298" s="1"/>
      <c r="EX1298" s="1"/>
      <c r="EY1298" s="1"/>
      <c r="EZ1298" s="1"/>
      <c r="FA1298" s="1"/>
      <c r="FB1298" s="1"/>
      <c r="FC1298" s="1"/>
      <c r="FD1298" s="1"/>
      <c r="FE1298" s="1"/>
      <c r="FF1298" s="1"/>
      <c r="FG1298" s="1"/>
      <c r="FH1298" s="1"/>
      <c r="FI1298" s="1"/>
      <c r="FJ1298" s="1"/>
      <c r="FK1298" s="1"/>
      <c r="FL1298" s="1"/>
    </row>
    <row r="1299" spans="1:168" s="2" customFormat="1" ht="15.6" customHeight="1" x14ac:dyDescent="0.4">
      <c r="A1299" s="173">
        <v>282</v>
      </c>
      <c r="B1299" s="2" t="s">
        <v>1400</v>
      </c>
      <c r="C1299" s="1" t="s">
        <v>34</v>
      </c>
      <c r="D1299" s="1" t="s">
        <v>1079</v>
      </c>
      <c r="E1299" s="1" t="s">
        <v>1118</v>
      </c>
      <c r="F1299" s="1" t="s">
        <v>32</v>
      </c>
      <c r="G1299" s="3">
        <v>15000</v>
      </c>
      <c r="H1299" s="56">
        <v>0</v>
      </c>
      <c r="I1299" s="5">
        <v>25</v>
      </c>
      <c r="J1299" s="5">
        <f t="shared" si="343"/>
        <v>430.5</v>
      </c>
      <c r="K1299" s="53">
        <f t="shared" si="344"/>
        <v>1065</v>
      </c>
      <c r="L1299" s="53">
        <f t="shared" si="351"/>
        <v>172.5</v>
      </c>
      <c r="M1299" s="5">
        <f t="shared" si="345"/>
        <v>456</v>
      </c>
      <c r="N1299" s="53">
        <f t="shared" si="346"/>
        <v>1063.5</v>
      </c>
      <c r="O1299" s="6">
        <v>1587.38</v>
      </c>
      <c r="P1299" s="5">
        <f t="shared" si="347"/>
        <v>3187.5</v>
      </c>
      <c r="Q1299" s="5">
        <f t="shared" si="348"/>
        <v>2498.88</v>
      </c>
      <c r="R1299" s="5">
        <f t="shared" si="349"/>
        <v>2301</v>
      </c>
      <c r="S1299" s="55">
        <f t="shared" si="350"/>
        <v>12501.119999999999</v>
      </c>
      <c r="T1299" s="1">
        <v>111</v>
      </c>
      <c r="U1299" s="1"/>
      <c r="V1299" s="1"/>
      <c r="W1299" s="1"/>
      <c r="X1299" s="1"/>
      <c r="Y1299" s="1"/>
      <c r="Z1299" s="1"/>
      <c r="AA1299" s="1"/>
      <c r="AB1299" s="1"/>
      <c r="AC1299" s="1"/>
      <c r="AD1299" s="1"/>
      <c r="AE1299" s="1"/>
      <c r="AF1299" s="1"/>
      <c r="AG1299" s="1"/>
      <c r="AH1299" s="1"/>
      <c r="AI1299" s="1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1"/>
      <c r="DH1299" s="1"/>
      <c r="DI1299" s="1"/>
      <c r="DJ1299" s="1"/>
      <c r="DK1299" s="1"/>
      <c r="DL1299" s="1"/>
      <c r="DM1299" s="1"/>
      <c r="DN1299" s="1"/>
      <c r="DO1299" s="1"/>
      <c r="DP1299" s="1"/>
      <c r="DQ1299" s="1"/>
      <c r="DR1299" s="1"/>
      <c r="DS1299" s="1"/>
      <c r="DT1299" s="1"/>
      <c r="DU1299" s="1"/>
      <c r="DV1299" s="1"/>
      <c r="DW1299" s="1"/>
      <c r="DX1299" s="1"/>
      <c r="DY1299" s="1"/>
      <c r="DZ1299" s="1"/>
      <c r="EA1299" s="1"/>
      <c r="EB1299" s="1"/>
      <c r="EC1299" s="1"/>
      <c r="ED1299" s="1"/>
      <c r="EE1299" s="1"/>
      <c r="EF1299" s="1"/>
      <c r="EG1299" s="1"/>
      <c r="EH1299" s="1"/>
      <c r="EI1299" s="1"/>
      <c r="EJ1299" s="1"/>
      <c r="EK1299" s="1"/>
      <c r="EL1299" s="1"/>
      <c r="EM1299" s="1"/>
      <c r="EN1299" s="1"/>
      <c r="EO1299" s="1"/>
      <c r="EP1299" s="1"/>
      <c r="EQ1299" s="1"/>
      <c r="ER1299" s="1"/>
      <c r="ES1299" s="1"/>
      <c r="ET1299" s="1"/>
      <c r="EU1299" s="1"/>
      <c r="EV1299" s="1"/>
      <c r="EW1299" s="1"/>
      <c r="EX1299" s="1"/>
      <c r="EY1299" s="1"/>
      <c r="EZ1299" s="1"/>
      <c r="FA1299" s="1"/>
      <c r="FB1299" s="1"/>
      <c r="FC1299" s="1"/>
      <c r="FD1299" s="1"/>
      <c r="FE1299" s="1"/>
      <c r="FF1299" s="1"/>
      <c r="FG1299" s="1"/>
      <c r="FH1299" s="1"/>
      <c r="FI1299" s="1"/>
      <c r="FJ1299" s="1"/>
      <c r="FK1299" s="1"/>
      <c r="FL1299" s="1"/>
    </row>
    <row r="1300" spans="1:168" s="2" customFormat="1" ht="15.6" customHeight="1" x14ac:dyDescent="0.4">
      <c r="A1300" s="173">
        <v>283</v>
      </c>
      <c r="B1300" s="2" t="s">
        <v>1401</v>
      </c>
      <c r="C1300" s="1" t="s">
        <v>34</v>
      </c>
      <c r="D1300" s="1" t="s">
        <v>1079</v>
      </c>
      <c r="E1300" s="1" t="s">
        <v>1118</v>
      </c>
      <c r="F1300" s="1" t="s">
        <v>32</v>
      </c>
      <c r="G1300" s="3">
        <v>15000</v>
      </c>
      <c r="H1300" s="56">
        <v>0</v>
      </c>
      <c r="I1300" s="5">
        <v>25</v>
      </c>
      <c r="J1300" s="5">
        <f t="shared" si="343"/>
        <v>430.5</v>
      </c>
      <c r="K1300" s="53">
        <f t="shared" si="344"/>
        <v>1065</v>
      </c>
      <c r="L1300" s="53">
        <f t="shared" si="351"/>
        <v>172.5</v>
      </c>
      <c r="M1300" s="5">
        <f t="shared" si="345"/>
        <v>456</v>
      </c>
      <c r="N1300" s="53">
        <f t="shared" si="346"/>
        <v>1063.5</v>
      </c>
      <c r="O1300" s="6">
        <v>0</v>
      </c>
      <c r="P1300" s="5">
        <f t="shared" si="347"/>
        <v>3187.5</v>
      </c>
      <c r="Q1300" s="5">
        <f t="shared" si="348"/>
        <v>911.5</v>
      </c>
      <c r="R1300" s="5">
        <f t="shared" si="349"/>
        <v>2301</v>
      </c>
      <c r="S1300" s="55">
        <f t="shared" si="350"/>
        <v>14088.5</v>
      </c>
      <c r="T1300" s="1">
        <v>111</v>
      </c>
      <c r="U1300" s="1"/>
      <c r="V1300" s="1"/>
      <c r="W1300" s="1"/>
      <c r="X1300" s="1"/>
      <c r="Y1300" s="1"/>
      <c r="Z1300" s="1"/>
      <c r="AA1300" s="1"/>
      <c r="AB1300" s="1"/>
      <c r="AC1300" s="1"/>
      <c r="AD1300" s="1"/>
      <c r="AE1300" s="1"/>
      <c r="AF1300" s="1"/>
      <c r="AG1300" s="1"/>
      <c r="AH1300" s="1"/>
      <c r="AI1300" s="1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1"/>
      <c r="DH1300" s="1"/>
      <c r="DI1300" s="1"/>
      <c r="DJ1300" s="1"/>
      <c r="DK1300" s="1"/>
      <c r="DL1300" s="1"/>
      <c r="DM1300" s="1"/>
      <c r="DN1300" s="1"/>
      <c r="DO1300" s="1"/>
      <c r="DP1300" s="1"/>
      <c r="DQ1300" s="1"/>
      <c r="DR1300" s="1"/>
      <c r="DS1300" s="1"/>
      <c r="DT1300" s="1"/>
      <c r="DU1300" s="1"/>
      <c r="DV1300" s="1"/>
      <c r="DW1300" s="1"/>
      <c r="DX1300" s="1"/>
      <c r="DY1300" s="1"/>
      <c r="DZ1300" s="1"/>
      <c r="EA1300" s="1"/>
      <c r="EB1300" s="1"/>
      <c r="EC1300" s="1"/>
      <c r="ED1300" s="1"/>
      <c r="EE1300" s="1"/>
      <c r="EF1300" s="1"/>
      <c r="EG1300" s="1"/>
      <c r="EH1300" s="1"/>
      <c r="EI1300" s="1"/>
      <c r="EJ1300" s="1"/>
      <c r="EK1300" s="1"/>
      <c r="EL1300" s="1"/>
      <c r="EM1300" s="1"/>
      <c r="EN1300" s="1"/>
      <c r="EO1300" s="1"/>
      <c r="EP1300" s="1"/>
      <c r="EQ1300" s="1"/>
      <c r="ER1300" s="1"/>
      <c r="ES1300" s="1"/>
      <c r="ET1300" s="1"/>
      <c r="EU1300" s="1"/>
      <c r="EV1300" s="1"/>
      <c r="EW1300" s="1"/>
      <c r="EX1300" s="1"/>
      <c r="EY1300" s="1"/>
      <c r="EZ1300" s="1"/>
      <c r="FA1300" s="1"/>
      <c r="FB1300" s="1"/>
      <c r="FC1300" s="1"/>
      <c r="FD1300" s="1"/>
      <c r="FE1300" s="1"/>
      <c r="FF1300" s="1"/>
      <c r="FG1300" s="1"/>
      <c r="FH1300" s="1"/>
      <c r="FI1300" s="1"/>
      <c r="FJ1300" s="1"/>
      <c r="FK1300" s="1"/>
      <c r="FL1300" s="1"/>
    </row>
    <row r="1301" spans="1:168" s="2" customFormat="1" ht="15.6" customHeight="1" x14ac:dyDescent="0.4">
      <c r="A1301" s="173">
        <v>284</v>
      </c>
      <c r="B1301" s="2" t="s">
        <v>1402</v>
      </c>
      <c r="C1301" s="1" t="s">
        <v>34</v>
      </c>
      <c r="D1301" s="1" t="s">
        <v>1079</v>
      </c>
      <c r="E1301" s="1" t="s">
        <v>1118</v>
      </c>
      <c r="F1301" s="1" t="s">
        <v>32</v>
      </c>
      <c r="G1301" s="3">
        <v>15000</v>
      </c>
      <c r="H1301" s="56">
        <v>0</v>
      </c>
      <c r="I1301" s="5">
        <v>25</v>
      </c>
      <c r="J1301" s="5">
        <f t="shared" si="343"/>
        <v>430.5</v>
      </c>
      <c r="K1301" s="53">
        <f t="shared" si="344"/>
        <v>1065</v>
      </c>
      <c r="L1301" s="53">
        <f t="shared" si="351"/>
        <v>172.5</v>
      </c>
      <c r="M1301" s="5">
        <f t="shared" si="345"/>
        <v>456</v>
      </c>
      <c r="N1301" s="53">
        <f t="shared" si="346"/>
        <v>1063.5</v>
      </c>
      <c r="O1301" s="6">
        <v>0</v>
      </c>
      <c r="P1301" s="5">
        <f t="shared" si="347"/>
        <v>3187.5</v>
      </c>
      <c r="Q1301" s="5">
        <f t="shared" si="348"/>
        <v>911.5</v>
      </c>
      <c r="R1301" s="5">
        <f t="shared" si="349"/>
        <v>2301</v>
      </c>
      <c r="S1301" s="55">
        <f t="shared" si="350"/>
        <v>14088.5</v>
      </c>
      <c r="T1301" s="1">
        <v>111</v>
      </c>
      <c r="U1301" s="1"/>
      <c r="V1301" s="1"/>
      <c r="W1301" s="1"/>
      <c r="X1301" s="1"/>
      <c r="Y1301" s="1"/>
      <c r="Z1301" s="1"/>
      <c r="AA1301" s="1"/>
      <c r="AB1301" s="1"/>
      <c r="AC1301" s="1"/>
      <c r="AD1301" s="1"/>
      <c r="AE1301" s="1"/>
      <c r="AF1301" s="1"/>
      <c r="AG1301" s="1"/>
      <c r="AH1301" s="1"/>
      <c r="AI1301" s="1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1"/>
      <c r="DH1301" s="1"/>
      <c r="DI1301" s="1"/>
      <c r="DJ1301" s="1"/>
      <c r="DK1301" s="1"/>
      <c r="DL1301" s="1"/>
      <c r="DM1301" s="1"/>
      <c r="DN1301" s="1"/>
      <c r="DO1301" s="1"/>
      <c r="DP1301" s="1"/>
      <c r="DQ1301" s="1"/>
      <c r="DR1301" s="1"/>
      <c r="DS1301" s="1"/>
      <c r="DT1301" s="1"/>
      <c r="DU1301" s="1"/>
      <c r="DV1301" s="1"/>
      <c r="DW1301" s="1"/>
      <c r="DX1301" s="1"/>
      <c r="DY1301" s="1"/>
      <c r="DZ1301" s="1"/>
      <c r="EA1301" s="1"/>
      <c r="EB1301" s="1"/>
      <c r="EC1301" s="1"/>
      <c r="ED1301" s="1"/>
      <c r="EE1301" s="1"/>
      <c r="EF1301" s="1"/>
      <c r="EG1301" s="1"/>
      <c r="EH1301" s="1"/>
      <c r="EI1301" s="1"/>
      <c r="EJ1301" s="1"/>
      <c r="EK1301" s="1"/>
      <c r="EL1301" s="1"/>
      <c r="EM1301" s="1"/>
      <c r="EN1301" s="1"/>
      <c r="EO1301" s="1"/>
      <c r="EP1301" s="1"/>
      <c r="EQ1301" s="1"/>
      <c r="ER1301" s="1"/>
      <c r="ES1301" s="1"/>
      <c r="ET1301" s="1"/>
      <c r="EU1301" s="1"/>
      <c r="EV1301" s="1"/>
      <c r="EW1301" s="1"/>
      <c r="EX1301" s="1"/>
      <c r="EY1301" s="1"/>
      <c r="EZ1301" s="1"/>
      <c r="FA1301" s="1"/>
      <c r="FB1301" s="1"/>
      <c r="FC1301" s="1"/>
      <c r="FD1301" s="1"/>
      <c r="FE1301" s="1"/>
      <c r="FF1301" s="1"/>
      <c r="FG1301" s="1"/>
      <c r="FH1301" s="1"/>
      <c r="FI1301" s="1"/>
      <c r="FJ1301" s="1"/>
      <c r="FK1301" s="1"/>
      <c r="FL1301" s="1"/>
    </row>
    <row r="1302" spans="1:168" s="2" customFormat="1" ht="15.6" customHeight="1" x14ac:dyDescent="0.4">
      <c r="A1302" s="173">
        <v>285</v>
      </c>
      <c r="B1302" s="2" t="s">
        <v>1403</v>
      </c>
      <c r="C1302" s="1" t="s">
        <v>34</v>
      </c>
      <c r="D1302" s="1" t="s">
        <v>1079</v>
      </c>
      <c r="E1302" s="1" t="s">
        <v>1118</v>
      </c>
      <c r="F1302" s="1" t="s">
        <v>32</v>
      </c>
      <c r="G1302" s="3">
        <v>15000</v>
      </c>
      <c r="H1302" s="56">
        <v>0</v>
      </c>
      <c r="I1302" s="5">
        <v>25</v>
      </c>
      <c r="J1302" s="5">
        <f t="shared" si="343"/>
        <v>430.5</v>
      </c>
      <c r="K1302" s="53">
        <f t="shared" si="344"/>
        <v>1065</v>
      </c>
      <c r="L1302" s="53">
        <f t="shared" si="351"/>
        <v>172.5</v>
      </c>
      <c r="M1302" s="5">
        <f t="shared" si="345"/>
        <v>456</v>
      </c>
      <c r="N1302" s="53">
        <f t="shared" si="346"/>
        <v>1063.5</v>
      </c>
      <c r="O1302" s="6">
        <v>0</v>
      </c>
      <c r="P1302" s="5">
        <f t="shared" si="347"/>
        <v>3187.5</v>
      </c>
      <c r="Q1302" s="5">
        <f t="shared" si="348"/>
        <v>911.5</v>
      </c>
      <c r="R1302" s="5">
        <f t="shared" si="349"/>
        <v>2301</v>
      </c>
      <c r="S1302" s="55">
        <f t="shared" si="350"/>
        <v>14088.5</v>
      </c>
      <c r="T1302" s="1">
        <v>111</v>
      </c>
      <c r="U1302" s="1"/>
      <c r="V1302" s="1"/>
      <c r="W1302" s="1"/>
      <c r="X1302" s="1"/>
      <c r="Y1302" s="1"/>
      <c r="Z1302" s="1"/>
      <c r="AA1302" s="1"/>
      <c r="AB1302" s="1"/>
      <c r="AC1302" s="1"/>
      <c r="AD1302" s="1"/>
      <c r="AE1302" s="1"/>
      <c r="AF1302" s="1"/>
      <c r="AG1302" s="1"/>
      <c r="AH1302" s="1"/>
      <c r="AI1302" s="1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1"/>
      <c r="DH1302" s="1"/>
      <c r="DI1302" s="1"/>
      <c r="DJ1302" s="1"/>
      <c r="DK1302" s="1"/>
      <c r="DL1302" s="1"/>
      <c r="DM1302" s="1"/>
      <c r="DN1302" s="1"/>
      <c r="DO1302" s="1"/>
      <c r="DP1302" s="1"/>
      <c r="DQ1302" s="1"/>
      <c r="DR1302" s="1"/>
      <c r="DS1302" s="1"/>
      <c r="DT1302" s="1"/>
      <c r="DU1302" s="1"/>
      <c r="DV1302" s="1"/>
      <c r="DW1302" s="1"/>
      <c r="DX1302" s="1"/>
      <c r="DY1302" s="1"/>
      <c r="DZ1302" s="1"/>
      <c r="EA1302" s="1"/>
      <c r="EB1302" s="1"/>
      <c r="EC1302" s="1"/>
      <c r="ED1302" s="1"/>
      <c r="EE1302" s="1"/>
      <c r="EF1302" s="1"/>
      <c r="EG1302" s="1"/>
      <c r="EH1302" s="1"/>
      <c r="EI1302" s="1"/>
      <c r="EJ1302" s="1"/>
      <c r="EK1302" s="1"/>
      <c r="EL1302" s="1"/>
      <c r="EM1302" s="1"/>
      <c r="EN1302" s="1"/>
      <c r="EO1302" s="1"/>
      <c r="EP1302" s="1"/>
      <c r="EQ1302" s="1"/>
      <c r="ER1302" s="1"/>
      <c r="ES1302" s="1"/>
      <c r="ET1302" s="1"/>
      <c r="EU1302" s="1"/>
      <c r="EV1302" s="1"/>
      <c r="EW1302" s="1"/>
      <c r="EX1302" s="1"/>
      <c r="EY1302" s="1"/>
      <c r="EZ1302" s="1"/>
      <c r="FA1302" s="1"/>
      <c r="FB1302" s="1"/>
      <c r="FC1302" s="1"/>
      <c r="FD1302" s="1"/>
      <c r="FE1302" s="1"/>
      <c r="FF1302" s="1"/>
      <c r="FG1302" s="1"/>
      <c r="FH1302" s="1"/>
      <c r="FI1302" s="1"/>
      <c r="FJ1302" s="1"/>
      <c r="FK1302" s="1"/>
      <c r="FL1302" s="1"/>
    </row>
    <row r="1303" spans="1:168" s="2" customFormat="1" ht="15.6" customHeight="1" x14ac:dyDescent="0.4">
      <c r="A1303" s="173">
        <v>286</v>
      </c>
      <c r="B1303" s="2" t="s">
        <v>1404</v>
      </c>
      <c r="C1303" s="1" t="s">
        <v>30</v>
      </c>
      <c r="D1303" s="1" t="s">
        <v>1079</v>
      </c>
      <c r="E1303" s="1" t="s">
        <v>1118</v>
      </c>
      <c r="F1303" s="1" t="s">
        <v>32</v>
      </c>
      <c r="G1303" s="3">
        <v>15000</v>
      </c>
      <c r="H1303" s="56">
        <v>0</v>
      </c>
      <c r="I1303" s="5">
        <v>25</v>
      </c>
      <c r="J1303" s="5">
        <f t="shared" si="343"/>
        <v>430.5</v>
      </c>
      <c r="K1303" s="53">
        <f t="shared" si="344"/>
        <v>1065</v>
      </c>
      <c r="L1303" s="53">
        <f t="shared" si="351"/>
        <v>172.5</v>
      </c>
      <c r="M1303" s="5">
        <f t="shared" si="345"/>
        <v>456</v>
      </c>
      <c r="N1303" s="53">
        <f t="shared" si="346"/>
        <v>1063.5</v>
      </c>
      <c r="O1303" s="6">
        <v>0</v>
      </c>
      <c r="P1303" s="5">
        <f t="shared" si="347"/>
        <v>3187.5</v>
      </c>
      <c r="Q1303" s="5">
        <f t="shared" si="348"/>
        <v>911.5</v>
      </c>
      <c r="R1303" s="5">
        <f t="shared" si="349"/>
        <v>2301</v>
      </c>
      <c r="S1303" s="55">
        <f t="shared" si="350"/>
        <v>14088.5</v>
      </c>
      <c r="T1303" s="1">
        <v>111</v>
      </c>
      <c r="U1303" s="1"/>
      <c r="V1303" s="1"/>
      <c r="W1303" s="1"/>
      <c r="X1303" s="1"/>
      <c r="Y1303" s="1"/>
      <c r="Z1303" s="1"/>
      <c r="AA1303" s="1"/>
      <c r="AB1303" s="1"/>
      <c r="AC1303" s="1"/>
      <c r="AD1303" s="1"/>
      <c r="AE1303" s="1"/>
      <c r="AF1303" s="1"/>
      <c r="AG1303" s="1"/>
      <c r="AH1303" s="1"/>
      <c r="AI1303" s="1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1"/>
      <c r="DH1303" s="1"/>
      <c r="DI1303" s="1"/>
      <c r="DJ1303" s="1"/>
      <c r="DK1303" s="1"/>
      <c r="DL1303" s="1"/>
      <c r="DM1303" s="1"/>
      <c r="DN1303" s="1"/>
      <c r="DO1303" s="1"/>
      <c r="DP1303" s="1"/>
      <c r="DQ1303" s="1"/>
      <c r="DR1303" s="1"/>
      <c r="DS1303" s="1"/>
      <c r="DT1303" s="1"/>
      <c r="DU1303" s="1"/>
      <c r="DV1303" s="1"/>
      <c r="DW1303" s="1"/>
      <c r="DX1303" s="1"/>
      <c r="DY1303" s="1"/>
      <c r="DZ1303" s="1"/>
      <c r="EA1303" s="1"/>
      <c r="EB1303" s="1"/>
      <c r="EC1303" s="1"/>
      <c r="ED1303" s="1"/>
      <c r="EE1303" s="1"/>
      <c r="EF1303" s="1"/>
      <c r="EG1303" s="1"/>
      <c r="EH1303" s="1"/>
      <c r="EI1303" s="1"/>
      <c r="EJ1303" s="1"/>
      <c r="EK1303" s="1"/>
      <c r="EL1303" s="1"/>
      <c r="EM1303" s="1"/>
      <c r="EN1303" s="1"/>
      <c r="EO1303" s="1"/>
      <c r="EP1303" s="1"/>
      <c r="EQ1303" s="1"/>
      <c r="ER1303" s="1"/>
      <c r="ES1303" s="1"/>
      <c r="ET1303" s="1"/>
      <c r="EU1303" s="1"/>
      <c r="EV1303" s="1"/>
      <c r="EW1303" s="1"/>
      <c r="EX1303" s="1"/>
      <c r="EY1303" s="1"/>
      <c r="EZ1303" s="1"/>
      <c r="FA1303" s="1"/>
      <c r="FB1303" s="1"/>
      <c r="FC1303" s="1"/>
      <c r="FD1303" s="1"/>
      <c r="FE1303" s="1"/>
      <c r="FF1303" s="1"/>
      <c r="FG1303" s="1"/>
      <c r="FH1303" s="1"/>
      <c r="FI1303" s="1"/>
      <c r="FJ1303" s="1"/>
      <c r="FK1303" s="1"/>
      <c r="FL1303" s="1"/>
    </row>
    <row r="1304" spans="1:168" s="2" customFormat="1" ht="15.6" customHeight="1" x14ac:dyDescent="0.4">
      <c r="A1304" s="173">
        <v>287</v>
      </c>
      <c r="B1304" s="2" t="s">
        <v>1405</v>
      </c>
      <c r="C1304" s="1" t="s">
        <v>30</v>
      </c>
      <c r="D1304" s="1" t="s">
        <v>1079</v>
      </c>
      <c r="E1304" s="1" t="s">
        <v>1118</v>
      </c>
      <c r="F1304" s="1" t="s">
        <v>32</v>
      </c>
      <c r="G1304" s="3">
        <v>15000</v>
      </c>
      <c r="H1304" s="56">
        <v>0</v>
      </c>
      <c r="I1304" s="5">
        <v>25</v>
      </c>
      <c r="J1304" s="5">
        <f t="shared" si="343"/>
        <v>430.5</v>
      </c>
      <c r="K1304" s="53">
        <f t="shared" si="344"/>
        <v>1065</v>
      </c>
      <c r="L1304" s="53">
        <f t="shared" si="351"/>
        <v>172.5</v>
      </c>
      <c r="M1304" s="5">
        <f t="shared" si="345"/>
        <v>456</v>
      </c>
      <c r="N1304" s="53">
        <f t="shared" si="346"/>
        <v>1063.5</v>
      </c>
      <c r="O1304" s="6">
        <v>0</v>
      </c>
      <c r="P1304" s="5">
        <f t="shared" si="347"/>
        <v>3187.5</v>
      </c>
      <c r="Q1304" s="5">
        <f t="shared" si="348"/>
        <v>911.5</v>
      </c>
      <c r="R1304" s="5">
        <f t="shared" si="349"/>
        <v>2301</v>
      </c>
      <c r="S1304" s="55">
        <f t="shared" si="350"/>
        <v>14088.5</v>
      </c>
      <c r="T1304" s="1">
        <v>111</v>
      </c>
      <c r="U1304" s="1"/>
      <c r="V1304" s="1"/>
      <c r="W1304" s="1"/>
      <c r="X1304" s="1"/>
      <c r="Y1304" s="1"/>
      <c r="Z1304" s="1"/>
      <c r="AA1304" s="1"/>
      <c r="AB1304" s="1"/>
      <c r="AC1304" s="1"/>
      <c r="AD1304" s="1"/>
      <c r="AE1304" s="1"/>
      <c r="AF1304" s="1"/>
      <c r="AG1304" s="1"/>
      <c r="AH1304" s="1"/>
      <c r="AI1304" s="1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1"/>
      <c r="DH1304" s="1"/>
      <c r="DI1304" s="1"/>
      <c r="DJ1304" s="1"/>
      <c r="DK1304" s="1"/>
      <c r="DL1304" s="1"/>
      <c r="DM1304" s="1"/>
      <c r="DN1304" s="1"/>
      <c r="DO1304" s="1"/>
      <c r="DP1304" s="1"/>
      <c r="DQ1304" s="1"/>
      <c r="DR1304" s="1"/>
      <c r="DS1304" s="1"/>
      <c r="DT1304" s="1"/>
      <c r="DU1304" s="1"/>
      <c r="DV1304" s="1"/>
      <c r="DW1304" s="1"/>
      <c r="DX1304" s="1"/>
      <c r="DY1304" s="1"/>
      <c r="DZ1304" s="1"/>
      <c r="EA1304" s="1"/>
      <c r="EB1304" s="1"/>
      <c r="EC1304" s="1"/>
      <c r="ED1304" s="1"/>
      <c r="EE1304" s="1"/>
      <c r="EF1304" s="1"/>
      <c r="EG1304" s="1"/>
      <c r="EH1304" s="1"/>
      <c r="EI1304" s="1"/>
      <c r="EJ1304" s="1"/>
      <c r="EK1304" s="1"/>
      <c r="EL1304" s="1"/>
      <c r="EM1304" s="1"/>
      <c r="EN1304" s="1"/>
      <c r="EO1304" s="1"/>
      <c r="EP1304" s="1"/>
      <c r="EQ1304" s="1"/>
      <c r="ER1304" s="1"/>
      <c r="ES1304" s="1"/>
      <c r="ET1304" s="1"/>
      <c r="EU1304" s="1"/>
      <c r="EV1304" s="1"/>
      <c r="EW1304" s="1"/>
      <c r="EX1304" s="1"/>
      <c r="EY1304" s="1"/>
      <c r="EZ1304" s="1"/>
      <c r="FA1304" s="1"/>
      <c r="FB1304" s="1"/>
      <c r="FC1304" s="1"/>
      <c r="FD1304" s="1"/>
      <c r="FE1304" s="1"/>
      <c r="FF1304" s="1"/>
      <c r="FG1304" s="1"/>
      <c r="FH1304" s="1"/>
      <c r="FI1304" s="1"/>
      <c r="FJ1304" s="1"/>
      <c r="FK1304" s="1"/>
      <c r="FL1304" s="1"/>
    </row>
    <row r="1305" spans="1:168" s="2" customFormat="1" ht="15.6" customHeight="1" x14ac:dyDescent="0.4">
      <c r="A1305" s="173">
        <v>288</v>
      </c>
      <c r="B1305" s="2" t="s">
        <v>1406</v>
      </c>
      <c r="C1305" s="1" t="s">
        <v>34</v>
      </c>
      <c r="D1305" s="1" t="s">
        <v>1079</v>
      </c>
      <c r="E1305" s="1" t="s">
        <v>1118</v>
      </c>
      <c r="F1305" s="1" t="s">
        <v>32</v>
      </c>
      <c r="G1305" s="3">
        <v>15000</v>
      </c>
      <c r="H1305" s="56">
        <v>0</v>
      </c>
      <c r="I1305" s="5">
        <v>25</v>
      </c>
      <c r="J1305" s="5">
        <f t="shared" si="343"/>
        <v>430.5</v>
      </c>
      <c r="K1305" s="53">
        <f t="shared" si="344"/>
        <v>1065</v>
      </c>
      <c r="L1305" s="53">
        <f t="shared" si="351"/>
        <v>172.5</v>
      </c>
      <c r="M1305" s="5">
        <f t="shared" si="345"/>
        <v>456</v>
      </c>
      <c r="N1305" s="53">
        <f t="shared" si="346"/>
        <v>1063.5</v>
      </c>
      <c r="O1305" s="6">
        <v>0</v>
      </c>
      <c r="P1305" s="5">
        <f t="shared" si="347"/>
        <v>3187.5</v>
      </c>
      <c r="Q1305" s="5">
        <f t="shared" si="348"/>
        <v>911.5</v>
      </c>
      <c r="R1305" s="5">
        <f t="shared" si="349"/>
        <v>2301</v>
      </c>
      <c r="S1305" s="55">
        <f t="shared" si="350"/>
        <v>14088.5</v>
      </c>
      <c r="T1305" s="1">
        <v>111</v>
      </c>
      <c r="U1305" s="1"/>
      <c r="V1305" s="1"/>
      <c r="W1305" s="1"/>
      <c r="X1305" s="1"/>
      <c r="Y1305" s="1"/>
      <c r="Z1305" s="1"/>
      <c r="AA1305" s="1"/>
      <c r="AB1305" s="1"/>
      <c r="AC1305" s="1"/>
      <c r="AD1305" s="1"/>
      <c r="AE1305" s="1"/>
      <c r="AF1305" s="1"/>
      <c r="AG1305" s="1"/>
      <c r="AH1305" s="1"/>
      <c r="AI1305" s="1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1"/>
      <c r="DH1305" s="1"/>
      <c r="DI1305" s="1"/>
      <c r="DJ1305" s="1"/>
      <c r="DK1305" s="1"/>
      <c r="DL1305" s="1"/>
      <c r="DM1305" s="1"/>
      <c r="DN1305" s="1"/>
      <c r="DO1305" s="1"/>
      <c r="DP1305" s="1"/>
      <c r="DQ1305" s="1"/>
      <c r="DR1305" s="1"/>
      <c r="DS1305" s="1"/>
      <c r="DT1305" s="1"/>
      <c r="DU1305" s="1"/>
      <c r="DV1305" s="1"/>
      <c r="DW1305" s="1"/>
      <c r="DX1305" s="1"/>
      <c r="DY1305" s="1"/>
      <c r="DZ1305" s="1"/>
      <c r="EA1305" s="1"/>
      <c r="EB1305" s="1"/>
      <c r="EC1305" s="1"/>
      <c r="ED1305" s="1"/>
      <c r="EE1305" s="1"/>
      <c r="EF1305" s="1"/>
      <c r="EG1305" s="1"/>
      <c r="EH1305" s="1"/>
      <c r="EI1305" s="1"/>
      <c r="EJ1305" s="1"/>
      <c r="EK1305" s="1"/>
      <c r="EL1305" s="1"/>
      <c r="EM1305" s="1"/>
      <c r="EN1305" s="1"/>
      <c r="EO1305" s="1"/>
      <c r="EP1305" s="1"/>
      <c r="EQ1305" s="1"/>
      <c r="ER1305" s="1"/>
      <c r="ES1305" s="1"/>
      <c r="ET1305" s="1"/>
      <c r="EU1305" s="1"/>
      <c r="EV1305" s="1"/>
      <c r="EW1305" s="1"/>
      <c r="EX1305" s="1"/>
      <c r="EY1305" s="1"/>
      <c r="EZ1305" s="1"/>
      <c r="FA1305" s="1"/>
      <c r="FB1305" s="1"/>
      <c r="FC1305" s="1"/>
      <c r="FD1305" s="1"/>
      <c r="FE1305" s="1"/>
      <c r="FF1305" s="1"/>
      <c r="FG1305" s="1"/>
      <c r="FH1305" s="1"/>
      <c r="FI1305" s="1"/>
      <c r="FJ1305" s="1"/>
      <c r="FK1305" s="1"/>
      <c r="FL1305" s="1"/>
    </row>
    <row r="1306" spans="1:168" s="2" customFormat="1" ht="15.6" customHeight="1" x14ac:dyDescent="0.4">
      <c r="A1306" s="173">
        <v>289</v>
      </c>
      <c r="B1306" s="133" t="s">
        <v>1407</v>
      </c>
      <c r="C1306" s="1" t="s">
        <v>30</v>
      </c>
      <c r="D1306" s="1" t="s">
        <v>1079</v>
      </c>
      <c r="E1306" s="1" t="s">
        <v>1118</v>
      </c>
      <c r="F1306" s="1" t="s">
        <v>32</v>
      </c>
      <c r="G1306" s="3">
        <v>15000</v>
      </c>
      <c r="H1306" s="56">
        <v>0</v>
      </c>
      <c r="I1306" s="5">
        <v>25</v>
      </c>
      <c r="J1306" s="5">
        <f t="shared" si="343"/>
        <v>430.5</v>
      </c>
      <c r="K1306" s="53">
        <f t="shared" si="344"/>
        <v>1065</v>
      </c>
      <c r="L1306" s="53">
        <f t="shared" si="351"/>
        <v>172.5</v>
      </c>
      <c r="M1306" s="5">
        <f t="shared" si="345"/>
        <v>456</v>
      </c>
      <c r="N1306" s="53">
        <f t="shared" si="346"/>
        <v>1063.5</v>
      </c>
      <c r="O1306" s="6">
        <v>0</v>
      </c>
      <c r="P1306" s="5">
        <f t="shared" si="347"/>
        <v>3187.5</v>
      </c>
      <c r="Q1306" s="5">
        <f t="shared" si="348"/>
        <v>911.5</v>
      </c>
      <c r="R1306" s="5">
        <f t="shared" si="349"/>
        <v>2301</v>
      </c>
      <c r="S1306" s="55">
        <f t="shared" si="350"/>
        <v>14088.5</v>
      </c>
      <c r="T1306" s="1">
        <v>111</v>
      </c>
      <c r="U1306" s="1"/>
      <c r="V1306" s="1"/>
      <c r="W1306" s="1"/>
      <c r="X1306" s="1"/>
      <c r="Y1306" s="1"/>
      <c r="Z1306" s="1"/>
      <c r="AA1306" s="1"/>
      <c r="AB1306" s="1"/>
      <c r="AC1306" s="1"/>
      <c r="AD1306" s="1"/>
      <c r="AE1306" s="1"/>
      <c r="AF1306" s="1"/>
      <c r="AG1306" s="1"/>
      <c r="AH1306" s="1"/>
      <c r="AI1306" s="1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1"/>
      <c r="DH1306" s="1"/>
      <c r="DI1306" s="1"/>
      <c r="DJ1306" s="1"/>
      <c r="DK1306" s="1"/>
      <c r="DL1306" s="1"/>
      <c r="DM1306" s="1"/>
      <c r="DN1306" s="1"/>
      <c r="DO1306" s="1"/>
      <c r="DP1306" s="1"/>
      <c r="DQ1306" s="1"/>
      <c r="DR1306" s="1"/>
      <c r="DS1306" s="1"/>
      <c r="DT1306" s="1"/>
      <c r="DU1306" s="1"/>
      <c r="DV1306" s="1"/>
      <c r="DW1306" s="1"/>
      <c r="DX1306" s="1"/>
      <c r="DY1306" s="1"/>
      <c r="DZ1306" s="1"/>
      <c r="EA1306" s="1"/>
      <c r="EB1306" s="1"/>
      <c r="EC1306" s="1"/>
      <c r="ED1306" s="1"/>
      <c r="EE1306" s="1"/>
      <c r="EF1306" s="1"/>
      <c r="EG1306" s="1"/>
      <c r="EH1306" s="1"/>
      <c r="EI1306" s="1"/>
      <c r="EJ1306" s="1"/>
      <c r="EK1306" s="1"/>
      <c r="EL1306" s="1"/>
      <c r="EM1306" s="1"/>
      <c r="EN1306" s="1"/>
      <c r="EO1306" s="1"/>
      <c r="EP1306" s="1"/>
      <c r="EQ1306" s="1"/>
      <c r="ER1306" s="1"/>
      <c r="ES1306" s="1"/>
      <c r="ET1306" s="1"/>
      <c r="EU1306" s="1"/>
      <c r="EV1306" s="1"/>
      <c r="EW1306" s="1"/>
      <c r="EX1306" s="1"/>
      <c r="EY1306" s="1"/>
      <c r="EZ1306" s="1"/>
      <c r="FA1306" s="1"/>
      <c r="FB1306" s="1"/>
      <c r="FC1306" s="1"/>
      <c r="FD1306" s="1"/>
      <c r="FE1306" s="1"/>
      <c r="FF1306" s="1"/>
      <c r="FG1306" s="1"/>
      <c r="FH1306" s="1"/>
      <c r="FI1306" s="1"/>
      <c r="FJ1306" s="1"/>
      <c r="FK1306" s="1"/>
      <c r="FL1306" s="1"/>
    </row>
    <row r="1307" spans="1:168" s="2" customFormat="1" ht="15.6" customHeight="1" x14ac:dyDescent="0.4">
      <c r="A1307" s="173">
        <v>290</v>
      </c>
      <c r="B1307" s="2" t="s">
        <v>1408</v>
      </c>
      <c r="C1307" s="1" t="s">
        <v>34</v>
      </c>
      <c r="D1307" s="1" t="s">
        <v>1079</v>
      </c>
      <c r="E1307" s="1" t="s">
        <v>1118</v>
      </c>
      <c r="F1307" s="1" t="s">
        <v>32</v>
      </c>
      <c r="G1307" s="3">
        <v>15000</v>
      </c>
      <c r="H1307" s="56">
        <v>0</v>
      </c>
      <c r="I1307" s="5">
        <v>25</v>
      </c>
      <c r="J1307" s="5">
        <f t="shared" si="343"/>
        <v>430.5</v>
      </c>
      <c r="K1307" s="53">
        <f t="shared" si="344"/>
        <v>1065</v>
      </c>
      <c r="L1307" s="53">
        <f t="shared" si="351"/>
        <v>172.5</v>
      </c>
      <c r="M1307" s="5">
        <f t="shared" si="345"/>
        <v>456</v>
      </c>
      <c r="N1307" s="53">
        <f t="shared" si="346"/>
        <v>1063.5</v>
      </c>
      <c r="O1307" s="6">
        <v>0</v>
      </c>
      <c r="P1307" s="5">
        <f t="shared" si="347"/>
        <v>3187.5</v>
      </c>
      <c r="Q1307" s="5">
        <f t="shared" si="348"/>
        <v>911.5</v>
      </c>
      <c r="R1307" s="5">
        <f t="shared" si="349"/>
        <v>2301</v>
      </c>
      <c r="S1307" s="55">
        <f t="shared" si="350"/>
        <v>14088.5</v>
      </c>
      <c r="T1307" s="1">
        <v>111</v>
      </c>
      <c r="U1307" s="1"/>
      <c r="V1307" s="1"/>
      <c r="W1307" s="1"/>
      <c r="X1307" s="1"/>
      <c r="Y1307" s="1"/>
      <c r="Z1307" s="1"/>
      <c r="AA1307" s="1"/>
      <c r="AB1307" s="1"/>
      <c r="AC1307" s="1"/>
      <c r="AD1307" s="1"/>
      <c r="AE1307" s="1"/>
      <c r="AF1307" s="1"/>
      <c r="AG1307" s="1"/>
      <c r="AH1307" s="1"/>
      <c r="AI1307" s="1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1"/>
      <c r="DH1307" s="1"/>
      <c r="DI1307" s="1"/>
      <c r="DJ1307" s="1"/>
      <c r="DK1307" s="1"/>
      <c r="DL1307" s="1"/>
      <c r="DM1307" s="1"/>
      <c r="DN1307" s="1"/>
      <c r="DO1307" s="1"/>
      <c r="DP1307" s="1"/>
      <c r="DQ1307" s="1"/>
      <c r="DR1307" s="1"/>
      <c r="DS1307" s="1"/>
      <c r="DT1307" s="1"/>
      <c r="DU1307" s="1"/>
      <c r="DV1307" s="1"/>
      <c r="DW1307" s="1"/>
      <c r="DX1307" s="1"/>
      <c r="DY1307" s="1"/>
      <c r="DZ1307" s="1"/>
      <c r="EA1307" s="1"/>
      <c r="EB1307" s="1"/>
      <c r="EC1307" s="1"/>
      <c r="ED1307" s="1"/>
      <c r="EE1307" s="1"/>
      <c r="EF1307" s="1"/>
      <c r="EG1307" s="1"/>
      <c r="EH1307" s="1"/>
      <c r="EI1307" s="1"/>
      <c r="EJ1307" s="1"/>
      <c r="EK1307" s="1"/>
      <c r="EL1307" s="1"/>
      <c r="EM1307" s="1"/>
      <c r="EN1307" s="1"/>
      <c r="EO1307" s="1"/>
      <c r="EP1307" s="1"/>
      <c r="EQ1307" s="1"/>
      <c r="ER1307" s="1"/>
      <c r="ES1307" s="1"/>
      <c r="ET1307" s="1"/>
      <c r="EU1307" s="1"/>
      <c r="EV1307" s="1"/>
      <c r="EW1307" s="1"/>
      <c r="EX1307" s="1"/>
      <c r="EY1307" s="1"/>
      <c r="EZ1307" s="1"/>
      <c r="FA1307" s="1"/>
      <c r="FB1307" s="1"/>
      <c r="FC1307" s="1"/>
      <c r="FD1307" s="1"/>
      <c r="FE1307" s="1"/>
      <c r="FF1307" s="1"/>
      <c r="FG1307" s="1"/>
      <c r="FH1307" s="1"/>
      <c r="FI1307" s="1"/>
      <c r="FJ1307" s="1"/>
      <c r="FK1307" s="1"/>
      <c r="FL1307" s="1"/>
    </row>
    <row r="1308" spans="1:168" s="2" customFormat="1" ht="15.6" customHeight="1" x14ac:dyDescent="0.4">
      <c r="A1308" s="173">
        <v>291</v>
      </c>
      <c r="B1308" s="2" t="s">
        <v>1409</v>
      </c>
      <c r="C1308" s="1" t="s">
        <v>34</v>
      </c>
      <c r="D1308" s="1" t="s">
        <v>1079</v>
      </c>
      <c r="E1308" s="1" t="s">
        <v>1118</v>
      </c>
      <c r="F1308" s="1" t="s">
        <v>32</v>
      </c>
      <c r="G1308" s="3">
        <v>15000</v>
      </c>
      <c r="H1308" s="56">
        <v>0</v>
      </c>
      <c r="I1308" s="5">
        <v>25</v>
      </c>
      <c r="J1308" s="5">
        <f t="shared" si="343"/>
        <v>430.5</v>
      </c>
      <c r="K1308" s="53">
        <f t="shared" si="344"/>
        <v>1065</v>
      </c>
      <c r="L1308" s="53">
        <f t="shared" si="351"/>
        <v>172.5</v>
      </c>
      <c r="M1308" s="5">
        <f t="shared" si="345"/>
        <v>456</v>
      </c>
      <c r="N1308" s="53">
        <f t="shared" si="346"/>
        <v>1063.5</v>
      </c>
      <c r="O1308" s="6">
        <v>0</v>
      </c>
      <c r="P1308" s="5">
        <f t="shared" si="347"/>
        <v>3187.5</v>
      </c>
      <c r="Q1308" s="5">
        <f t="shared" si="348"/>
        <v>911.5</v>
      </c>
      <c r="R1308" s="5">
        <f t="shared" si="349"/>
        <v>2301</v>
      </c>
      <c r="S1308" s="55">
        <f t="shared" si="350"/>
        <v>14088.5</v>
      </c>
      <c r="T1308" s="1">
        <v>111</v>
      </c>
      <c r="U1308" s="1"/>
      <c r="V1308" s="1"/>
      <c r="W1308" s="1"/>
      <c r="X1308" s="1"/>
      <c r="Y1308" s="1"/>
      <c r="Z1308" s="1"/>
      <c r="AA1308" s="1"/>
      <c r="AB1308" s="1"/>
      <c r="AC1308" s="1"/>
      <c r="AD1308" s="1"/>
      <c r="AE1308" s="1"/>
      <c r="AF1308" s="1"/>
      <c r="AG1308" s="1"/>
      <c r="AH1308" s="1"/>
      <c r="AI1308" s="1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1"/>
      <c r="DH1308" s="1"/>
      <c r="DI1308" s="1"/>
      <c r="DJ1308" s="1"/>
      <c r="DK1308" s="1"/>
      <c r="DL1308" s="1"/>
      <c r="DM1308" s="1"/>
      <c r="DN1308" s="1"/>
      <c r="DO1308" s="1"/>
      <c r="DP1308" s="1"/>
      <c r="DQ1308" s="1"/>
      <c r="DR1308" s="1"/>
      <c r="DS1308" s="1"/>
      <c r="DT1308" s="1"/>
      <c r="DU1308" s="1"/>
      <c r="DV1308" s="1"/>
      <c r="DW1308" s="1"/>
      <c r="DX1308" s="1"/>
      <c r="DY1308" s="1"/>
      <c r="DZ1308" s="1"/>
      <c r="EA1308" s="1"/>
      <c r="EB1308" s="1"/>
      <c r="EC1308" s="1"/>
      <c r="ED1308" s="1"/>
      <c r="EE1308" s="1"/>
      <c r="EF1308" s="1"/>
      <c r="EG1308" s="1"/>
      <c r="EH1308" s="1"/>
      <c r="EI1308" s="1"/>
      <c r="EJ1308" s="1"/>
      <c r="EK1308" s="1"/>
      <c r="EL1308" s="1"/>
      <c r="EM1308" s="1"/>
      <c r="EN1308" s="1"/>
      <c r="EO1308" s="1"/>
      <c r="EP1308" s="1"/>
      <c r="EQ1308" s="1"/>
      <c r="ER1308" s="1"/>
      <c r="ES1308" s="1"/>
      <c r="ET1308" s="1"/>
      <c r="EU1308" s="1"/>
      <c r="EV1308" s="1"/>
      <c r="EW1308" s="1"/>
      <c r="EX1308" s="1"/>
      <c r="EY1308" s="1"/>
      <c r="EZ1308" s="1"/>
      <c r="FA1308" s="1"/>
      <c r="FB1308" s="1"/>
      <c r="FC1308" s="1"/>
      <c r="FD1308" s="1"/>
      <c r="FE1308" s="1"/>
      <c r="FF1308" s="1"/>
      <c r="FG1308" s="1"/>
      <c r="FH1308" s="1"/>
      <c r="FI1308" s="1"/>
      <c r="FJ1308" s="1"/>
      <c r="FK1308" s="1"/>
      <c r="FL1308" s="1"/>
    </row>
    <row r="1309" spans="1:168" s="2" customFormat="1" ht="15.6" customHeight="1" x14ac:dyDescent="0.4">
      <c r="A1309" s="173">
        <v>292</v>
      </c>
      <c r="B1309" s="133" t="s">
        <v>1410</v>
      </c>
      <c r="C1309" s="1" t="s">
        <v>34</v>
      </c>
      <c r="D1309" s="1" t="s">
        <v>1079</v>
      </c>
      <c r="E1309" s="1" t="s">
        <v>1118</v>
      </c>
      <c r="F1309" s="1" t="s">
        <v>32</v>
      </c>
      <c r="G1309" s="3">
        <v>15000</v>
      </c>
      <c r="H1309" s="56">
        <v>0</v>
      </c>
      <c r="I1309" s="5">
        <v>25</v>
      </c>
      <c r="J1309" s="5">
        <f t="shared" si="343"/>
        <v>430.5</v>
      </c>
      <c r="K1309" s="53">
        <f t="shared" si="344"/>
        <v>1065</v>
      </c>
      <c r="L1309" s="53">
        <f t="shared" si="351"/>
        <v>172.5</v>
      </c>
      <c r="M1309" s="5">
        <f t="shared" si="345"/>
        <v>456</v>
      </c>
      <c r="N1309" s="53">
        <f t="shared" si="346"/>
        <v>1063.5</v>
      </c>
      <c r="O1309" s="6">
        <v>0</v>
      </c>
      <c r="P1309" s="5">
        <f t="shared" si="347"/>
        <v>3187.5</v>
      </c>
      <c r="Q1309" s="5">
        <f t="shared" si="348"/>
        <v>911.5</v>
      </c>
      <c r="R1309" s="5">
        <f t="shared" si="349"/>
        <v>2301</v>
      </c>
      <c r="S1309" s="55">
        <f t="shared" si="350"/>
        <v>14088.5</v>
      </c>
      <c r="T1309" s="1">
        <v>111</v>
      </c>
      <c r="U1309" s="1"/>
      <c r="V1309" s="1"/>
      <c r="W1309" s="1"/>
      <c r="X1309" s="1"/>
      <c r="Y1309" s="1"/>
      <c r="Z1309" s="1"/>
      <c r="AA1309" s="1"/>
      <c r="AB1309" s="1"/>
      <c r="AC1309" s="1"/>
      <c r="AD1309" s="1"/>
      <c r="AE1309" s="1"/>
      <c r="AF1309" s="1"/>
      <c r="AG1309" s="1"/>
      <c r="AH1309" s="1"/>
      <c r="AI1309" s="1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1"/>
      <c r="DH1309" s="1"/>
      <c r="DI1309" s="1"/>
      <c r="DJ1309" s="1"/>
      <c r="DK1309" s="1"/>
      <c r="DL1309" s="1"/>
      <c r="DM1309" s="1"/>
      <c r="DN1309" s="1"/>
      <c r="DO1309" s="1"/>
      <c r="DP1309" s="1"/>
      <c r="DQ1309" s="1"/>
      <c r="DR1309" s="1"/>
      <c r="DS1309" s="1"/>
      <c r="DT1309" s="1"/>
      <c r="DU1309" s="1"/>
      <c r="DV1309" s="1"/>
      <c r="DW1309" s="1"/>
      <c r="DX1309" s="1"/>
      <c r="DY1309" s="1"/>
      <c r="DZ1309" s="1"/>
      <c r="EA1309" s="1"/>
      <c r="EB1309" s="1"/>
      <c r="EC1309" s="1"/>
      <c r="ED1309" s="1"/>
      <c r="EE1309" s="1"/>
      <c r="EF1309" s="1"/>
      <c r="EG1309" s="1"/>
      <c r="EH1309" s="1"/>
      <c r="EI1309" s="1"/>
      <c r="EJ1309" s="1"/>
      <c r="EK1309" s="1"/>
      <c r="EL1309" s="1"/>
      <c r="EM1309" s="1"/>
      <c r="EN1309" s="1"/>
      <c r="EO1309" s="1"/>
      <c r="EP1309" s="1"/>
      <c r="EQ1309" s="1"/>
      <c r="ER1309" s="1"/>
      <c r="ES1309" s="1"/>
      <c r="ET1309" s="1"/>
      <c r="EU1309" s="1"/>
      <c r="EV1309" s="1"/>
      <c r="EW1309" s="1"/>
      <c r="EX1309" s="1"/>
      <c r="EY1309" s="1"/>
      <c r="EZ1309" s="1"/>
      <c r="FA1309" s="1"/>
      <c r="FB1309" s="1"/>
      <c r="FC1309" s="1"/>
      <c r="FD1309" s="1"/>
      <c r="FE1309" s="1"/>
      <c r="FF1309" s="1"/>
      <c r="FG1309" s="1"/>
      <c r="FH1309" s="1"/>
      <c r="FI1309" s="1"/>
      <c r="FJ1309" s="1"/>
      <c r="FK1309" s="1"/>
      <c r="FL1309" s="1"/>
    </row>
    <row r="1310" spans="1:168" s="2" customFormat="1" ht="15.6" customHeight="1" x14ac:dyDescent="0.4">
      <c r="A1310" s="173">
        <v>293</v>
      </c>
      <c r="B1310" s="2" t="s">
        <v>1411</v>
      </c>
      <c r="C1310" s="1" t="s">
        <v>34</v>
      </c>
      <c r="D1310" s="1" t="s">
        <v>1079</v>
      </c>
      <c r="E1310" s="1" t="s">
        <v>1118</v>
      </c>
      <c r="F1310" s="1" t="s">
        <v>32</v>
      </c>
      <c r="G1310" s="3">
        <v>15000</v>
      </c>
      <c r="H1310" s="56">
        <v>0</v>
      </c>
      <c r="I1310" s="5">
        <v>25</v>
      </c>
      <c r="J1310" s="5">
        <f t="shared" si="343"/>
        <v>430.5</v>
      </c>
      <c r="K1310" s="53">
        <f t="shared" si="344"/>
        <v>1065</v>
      </c>
      <c r="L1310" s="53">
        <f t="shared" si="351"/>
        <v>172.5</v>
      </c>
      <c r="M1310" s="5">
        <f t="shared" si="345"/>
        <v>456</v>
      </c>
      <c r="N1310" s="53">
        <f t="shared" si="346"/>
        <v>1063.5</v>
      </c>
      <c r="O1310" s="6">
        <v>1587.38</v>
      </c>
      <c r="P1310" s="5">
        <f t="shared" si="347"/>
        <v>3187.5</v>
      </c>
      <c r="Q1310" s="5">
        <f t="shared" si="348"/>
        <v>2498.88</v>
      </c>
      <c r="R1310" s="5">
        <f t="shared" si="349"/>
        <v>2301</v>
      </c>
      <c r="S1310" s="55">
        <f t="shared" si="350"/>
        <v>12501.119999999999</v>
      </c>
      <c r="T1310" s="1">
        <v>111</v>
      </c>
      <c r="U1310" s="1"/>
      <c r="V1310" s="1"/>
      <c r="W1310" s="1"/>
      <c r="X1310" s="1"/>
      <c r="Y1310" s="1"/>
      <c r="Z1310" s="1"/>
      <c r="AA1310" s="1"/>
      <c r="AB1310" s="1"/>
      <c r="AC1310" s="1"/>
      <c r="AD1310" s="1"/>
      <c r="AE1310" s="1"/>
      <c r="AF1310" s="1"/>
      <c r="AG1310" s="1"/>
      <c r="AH1310" s="1"/>
      <c r="AI1310" s="1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1"/>
      <c r="DH1310" s="1"/>
      <c r="DI1310" s="1"/>
      <c r="DJ1310" s="1"/>
      <c r="DK1310" s="1"/>
      <c r="DL1310" s="1"/>
      <c r="DM1310" s="1"/>
      <c r="DN1310" s="1"/>
      <c r="DO1310" s="1"/>
      <c r="DP1310" s="1"/>
      <c r="DQ1310" s="1"/>
      <c r="DR1310" s="1"/>
      <c r="DS1310" s="1"/>
      <c r="DT1310" s="1"/>
      <c r="DU1310" s="1"/>
      <c r="DV1310" s="1"/>
      <c r="DW1310" s="1"/>
      <c r="DX1310" s="1"/>
      <c r="DY1310" s="1"/>
      <c r="DZ1310" s="1"/>
      <c r="EA1310" s="1"/>
      <c r="EB1310" s="1"/>
      <c r="EC1310" s="1"/>
      <c r="ED1310" s="1"/>
      <c r="EE1310" s="1"/>
      <c r="EF1310" s="1"/>
      <c r="EG1310" s="1"/>
      <c r="EH1310" s="1"/>
      <c r="EI1310" s="1"/>
      <c r="EJ1310" s="1"/>
      <c r="EK1310" s="1"/>
      <c r="EL1310" s="1"/>
      <c r="EM1310" s="1"/>
      <c r="EN1310" s="1"/>
      <c r="EO1310" s="1"/>
      <c r="EP1310" s="1"/>
      <c r="EQ1310" s="1"/>
      <c r="ER1310" s="1"/>
      <c r="ES1310" s="1"/>
      <c r="ET1310" s="1"/>
      <c r="EU1310" s="1"/>
      <c r="EV1310" s="1"/>
      <c r="EW1310" s="1"/>
      <c r="EX1310" s="1"/>
      <c r="EY1310" s="1"/>
      <c r="EZ1310" s="1"/>
      <c r="FA1310" s="1"/>
      <c r="FB1310" s="1"/>
      <c r="FC1310" s="1"/>
      <c r="FD1310" s="1"/>
      <c r="FE1310" s="1"/>
      <c r="FF1310" s="1"/>
      <c r="FG1310" s="1"/>
      <c r="FH1310" s="1"/>
      <c r="FI1310" s="1"/>
      <c r="FJ1310" s="1"/>
      <c r="FK1310" s="1"/>
      <c r="FL1310" s="1"/>
    </row>
    <row r="1311" spans="1:168" s="2" customFormat="1" ht="15.6" customHeight="1" x14ac:dyDescent="0.4">
      <c r="A1311" s="173">
        <v>294</v>
      </c>
      <c r="B1311" s="133" t="s">
        <v>1412</v>
      </c>
      <c r="C1311" s="1" t="s">
        <v>34</v>
      </c>
      <c r="D1311" s="1" t="s">
        <v>1079</v>
      </c>
      <c r="E1311" s="1" t="s">
        <v>1118</v>
      </c>
      <c r="F1311" s="1" t="s">
        <v>32</v>
      </c>
      <c r="G1311" s="3">
        <v>15000</v>
      </c>
      <c r="H1311" s="56">
        <v>0</v>
      </c>
      <c r="I1311" s="5">
        <v>25</v>
      </c>
      <c r="J1311" s="5">
        <f t="shared" si="343"/>
        <v>430.5</v>
      </c>
      <c r="K1311" s="53">
        <f t="shared" si="344"/>
        <v>1065</v>
      </c>
      <c r="L1311" s="53">
        <f t="shared" si="351"/>
        <v>172.5</v>
      </c>
      <c r="M1311" s="5">
        <f t="shared" si="345"/>
        <v>456</v>
      </c>
      <c r="N1311" s="53">
        <f t="shared" si="346"/>
        <v>1063.5</v>
      </c>
      <c r="O1311" s="6">
        <v>0</v>
      </c>
      <c r="P1311" s="5">
        <f t="shared" si="347"/>
        <v>3187.5</v>
      </c>
      <c r="Q1311" s="5">
        <f t="shared" si="348"/>
        <v>911.5</v>
      </c>
      <c r="R1311" s="5">
        <f t="shared" si="349"/>
        <v>2301</v>
      </c>
      <c r="S1311" s="55">
        <f t="shared" si="350"/>
        <v>14088.5</v>
      </c>
      <c r="T1311" s="1">
        <v>111</v>
      </c>
      <c r="U1311" s="1"/>
      <c r="V1311" s="1"/>
      <c r="W1311" s="1"/>
      <c r="X1311" s="1"/>
      <c r="Y1311" s="1"/>
      <c r="Z1311" s="1"/>
      <c r="AA1311" s="1"/>
      <c r="AB1311" s="1"/>
      <c r="AC1311" s="1"/>
      <c r="AD1311" s="1"/>
      <c r="AE1311" s="1"/>
      <c r="AF1311" s="1"/>
      <c r="AG1311" s="1"/>
      <c r="AH1311" s="1"/>
      <c r="AI1311" s="1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1"/>
      <c r="DH1311" s="1"/>
      <c r="DI1311" s="1"/>
      <c r="DJ1311" s="1"/>
      <c r="DK1311" s="1"/>
      <c r="DL1311" s="1"/>
      <c r="DM1311" s="1"/>
      <c r="DN1311" s="1"/>
      <c r="DO1311" s="1"/>
      <c r="DP1311" s="1"/>
      <c r="DQ1311" s="1"/>
      <c r="DR1311" s="1"/>
      <c r="DS1311" s="1"/>
      <c r="DT1311" s="1"/>
      <c r="DU1311" s="1"/>
      <c r="DV1311" s="1"/>
      <c r="DW1311" s="1"/>
      <c r="DX1311" s="1"/>
      <c r="DY1311" s="1"/>
      <c r="DZ1311" s="1"/>
      <c r="EA1311" s="1"/>
      <c r="EB1311" s="1"/>
      <c r="EC1311" s="1"/>
      <c r="ED1311" s="1"/>
      <c r="EE1311" s="1"/>
      <c r="EF1311" s="1"/>
      <c r="EG1311" s="1"/>
      <c r="EH1311" s="1"/>
      <c r="EI1311" s="1"/>
      <c r="EJ1311" s="1"/>
      <c r="EK1311" s="1"/>
      <c r="EL1311" s="1"/>
      <c r="EM1311" s="1"/>
      <c r="EN1311" s="1"/>
      <c r="EO1311" s="1"/>
      <c r="EP1311" s="1"/>
      <c r="EQ1311" s="1"/>
      <c r="ER1311" s="1"/>
      <c r="ES1311" s="1"/>
      <c r="ET1311" s="1"/>
      <c r="EU1311" s="1"/>
      <c r="EV1311" s="1"/>
      <c r="EW1311" s="1"/>
      <c r="EX1311" s="1"/>
      <c r="EY1311" s="1"/>
      <c r="EZ1311" s="1"/>
      <c r="FA1311" s="1"/>
      <c r="FB1311" s="1"/>
      <c r="FC1311" s="1"/>
      <c r="FD1311" s="1"/>
      <c r="FE1311" s="1"/>
      <c r="FF1311" s="1"/>
      <c r="FG1311" s="1"/>
      <c r="FH1311" s="1"/>
      <c r="FI1311" s="1"/>
      <c r="FJ1311" s="1"/>
      <c r="FK1311" s="1"/>
      <c r="FL1311" s="1"/>
    </row>
    <row r="1312" spans="1:168" s="2" customFormat="1" ht="15.6" customHeight="1" x14ac:dyDescent="0.4">
      <c r="A1312" s="173">
        <v>295</v>
      </c>
      <c r="B1312" s="133" t="s">
        <v>1413</v>
      </c>
      <c r="C1312" s="1" t="s">
        <v>34</v>
      </c>
      <c r="D1312" s="1" t="s">
        <v>1079</v>
      </c>
      <c r="E1312" s="1" t="s">
        <v>1118</v>
      </c>
      <c r="F1312" s="1" t="s">
        <v>32</v>
      </c>
      <c r="G1312" s="3">
        <v>15000</v>
      </c>
      <c r="H1312" s="56">
        <v>0</v>
      </c>
      <c r="I1312" s="5">
        <v>25</v>
      </c>
      <c r="J1312" s="5">
        <f t="shared" si="343"/>
        <v>430.5</v>
      </c>
      <c r="K1312" s="53">
        <f t="shared" si="344"/>
        <v>1065</v>
      </c>
      <c r="L1312" s="53">
        <f t="shared" si="351"/>
        <v>172.5</v>
      </c>
      <c r="M1312" s="5">
        <f t="shared" si="345"/>
        <v>456</v>
      </c>
      <c r="N1312" s="53">
        <f t="shared" si="346"/>
        <v>1063.5</v>
      </c>
      <c r="O1312" s="6">
        <v>0</v>
      </c>
      <c r="P1312" s="5">
        <f t="shared" si="347"/>
        <v>3187.5</v>
      </c>
      <c r="Q1312" s="5">
        <f t="shared" si="348"/>
        <v>911.5</v>
      </c>
      <c r="R1312" s="5">
        <f t="shared" si="349"/>
        <v>2301</v>
      </c>
      <c r="S1312" s="55">
        <f t="shared" si="350"/>
        <v>14088.5</v>
      </c>
      <c r="T1312" s="1">
        <v>111</v>
      </c>
      <c r="U1312" s="1"/>
      <c r="V1312" s="1"/>
      <c r="W1312" s="1"/>
      <c r="X1312" s="1"/>
      <c r="Y1312" s="1"/>
      <c r="Z1312" s="1"/>
      <c r="AA1312" s="1"/>
      <c r="AB1312" s="1"/>
      <c r="AC1312" s="1"/>
      <c r="AD1312" s="1"/>
      <c r="AE1312" s="1"/>
      <c r="AF1312" s="1"/>
      <c r="AG1312" s="1"/>
      <c r="AH1312" s="1"/>
      <c r="AI1312" s="1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1"/>
      <c r="DH1312" s="1"/>
      <c r="DI1312" s="1"/>
      <c r="DJ1312" s="1"/>
      <c r="DK1312" s="1"/>
      <c r="DL1312" s="1"/>
      <c r="DM1312" s="1"/>
      <c r="DN1312" s="1"/>
      <c r="DO1312" s="1"/>
      <c r="DP1312" s="1"/>
      <c r="DQ1312" s="1"/>
      <c r="DR1312" s="1"/>
      <c r="DS1312" s="1"/>
      <c r="DT1312" s="1"/>
      <c r="DU1312" s="1"/>
      <c r="DV1312" s="1"/>
      <c r="DW1312" s="1"/>
      <c r="DX1312" s="1"/>
      <c r="DY1312" s="1"/>
      <c r="DZ1312" s="1"/>
      <c r="EA1312" s="1"/>
      <c r="EB1312" s="1"/>
      <c r="EC1312" s="1"/>
      <c r="ED1312" s="1"/>
      <c r="EE1312" s="1"/>
      <c r="EF1312" s="1"/>
      <c r="EG1312" s="1"/>
      <c r="EH1312" s="1"/>
      <c r="EI1312" s="1"/>
      <c r="EJ1312" s="1"/>
      <c r="EK1312" s="1"/>
      <c r="EL1312" s="1"/>
      <c r="EM1312" s="1"/>
      <c r="EN1312" s="1"/>
      <c r="EO1312" s="1"/>
      <c r="EP1312" s="1"/>
      <c r="EQ1312" s="1"/>
      <c r="ER1312" s="1"/>
      <c r="ES1312" s="1"/>
      <c r="ET1312" s="1"/>
      <c r="EU1312" s="1"/>
      <c r="EV1312" s="1"/>
      <c r="EW1312" s="1"/>
      <c r="EX1312" s="1"/>
      <c r="EY1312" s="1"/>
      <c r="EZ1312" s="1"/>
      <c r="FA1312" s="1"/>
      <c r="FB1312" s="1"/>
      <c r="FC1312" s="1"/>
      <c r="FD1312" s="1"/>
      <c r="FE1312" s="1"/>
      <c r="FF1312" s="1"/>
      <c r="FG1312" s="1"/>
      <c r="FH1312" s="1"/>
      <c r="FI1312" s="1"/>
      <c r="FJ1312" s="1"/>
      <c r="FK1312" s="1"/>
      <c r="FL1312" s="1"/>
    </row>
    <row r="1313" spans="1:168" s="2" customFormat="1" ht="15.6" customHeight="1" x14ac:dyDescent="0.4">
      <c r="A1313" s="173">
        <v>296</v>
      </c>
      <c r="B1313" s="174" t="s">
        <v>1414</v>
      </c>
      <c r="C1313" s="1" t="s">
        <v>34</v>
      </c>
      <c r="D1313" s="1" t="s">
        <v>1079</v>
      </c>
      <c r="E1313" s="1" t="s">
        <v>1118</v>
      </c>
      <c r="F1313" s="1" t="s">
        <v>32</v>
      </c>
      <c r="G1313" s="3">
        <v>15000</v>
      </c>
      <c r="H1313" s="52">
        <v>0</v>
      </c>
      <c r="I1313" s="5">
        <v>25</v>
      </c>
      <c r="J1313" s="5">
        <f t="shared" si="343"/>
        <v>430.5</v>
      </c>
      <c r="K1313" s="53">
        <f t="shared" si="344"/>
        <v>1065</v>
      </c>
      <c r="L1313" s="53">
        <f t="shared" si="351"/>
        <v>172.5</v>
      </c>
      <c r="M1313" s="5">
        <f t="shared" si="345"/>
        <v>456</v>
      </c>
      <c r="N1313" s="53">
        <f t="shared" si="346"/>
        <v>1063.5</v>
      </c>
      <c r="O1313" s="6">
        <v>0</v>
      </c>
      <c r="P1313" s="5">
        <f t="shared" si="347"/>
        <v>3187.5</v>
      </c>
      <c r="Q1313" s="5">
        <f t="shared" si="348"/>
        <v>911.5</v>
      </c>
      <c r="R1313" s="5">
        <f t="shared" si="349"/>
        <v>2301</v>
      </c>
      <c r="S1313" s="55">
        <f t="shared" si="350"/>
        <v>14088.5</v>
      </c>
      <c r="T1313" s="1">
        <v>111</v>
      </c>
      <c r="U1313" s="1"/>
      <c r="V1313" s="1"/>
      <c r="W1313" s="1"/>
      <c r="X1313" s="1"/>
      <c r="Y1313" s="1"/>
      <c r="Z1313" s="1"/>
      <c r="AA1313" s="1"/>
      <c r="AB1313" s="1"/>
      <c r="AC1313" s="1"/>
      <c r="AD1313" s="1"/>
      <c r="AE1313" s="1"/>
      <c r="AF1313" s="1"/>
      <c r="AG1313" s="1"/>
      <c r="AH1313" s="1"/>
      <c r="AI1313" s="1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1"/>
      <c r="DH1313" s="1"/>
      <c r="DI1313" s="1"/>
      <c r="DJ1313" s="1"/>
      <c r="DK1313" s="1"/>
      <c r="DL1313" s="1"/>
      <c r="DM1313" s="1"/>
      <c r="DN1313" s="1"/>
      <c r="DO1313" s="1"/>
      <c r="DP1313" s="1"/>
      <c r="DQ1313" s="1"/>
      <c r="DR1313" s="1"/>
      <c r="DS1313" s="1"/>
      <c r="DT1313" s="1"/>
      <c r="DU1313" s="1"/>
      <c r="DV1313" s="1"/>
      <c r="DW1313" s="1"/>
      <c r="DX1313" s="1"/>
      <c r="DY1313" s="1"/>
      <c r="DZ1313" s="1"/>
      <c r="EA1313" s="1"/>
      <c r="EB1313" s="1"/>
      <c r="EC1313" s="1"/>
      <c r="ED1313" s="1"/>
      <c r="EE1313" s="1"/>
      <c r="EF1313" s="1"/>
      <c r="EG1313" s="1"/>
      <c r="EH1313" s="1"/>
      <c r="EI1313" s="1"/>
      <c r="EJ1313" s="1"/>
      <c r="EK1313" s="1"/>
      <c r="EL1313" s="1"/>
      <c r="EM1313" s="1"/>
      <c r="EN1313" s="1"/>
      <c r="EO1313" s="1"/>
      <c r="EP1313" s="1"/>
      <c r="EQ1313" s="1"/>
      <c r="ER1313" s="1"/>
      <c r="ES1313" s="1"/>
      <c r="ET1313" s="1"/>
      <c r="EU1313" s="1"/>
      <c r="EV1313" s="1"/>
      <c r="EW1313" s="1"/>
      <c r="EX1313" s="1"/>
      <c r="EY1313" s="1"/>
      <c r="EZ1313" s="1"/>
      <c r="FA1313" s="1"/>
      <c r="FB1313" s="1"/>
      <c r="FC1313" s="1"/>
      <c r="FD1313" s="1"/>
      <c r="FE1313" s="1"/>
      <c r="FF1313" s="1"/>
      <c r="FG1313" s="1"/>
      <c r="FH1313" s="1"/>
      <c r="FI1313" s="1"/>
      <c r="FJ1313" s="1"/>
      <c r="FK1313" s="1"/>
      <c r="FL1313" s="1"/>
    </row>
    <row r="1314" spans="1:168" s="2" customFormat="1" ht="15.6" customHeight="1" x14ac:dyDescent="0.4">
      <c r="A1314" s="173">
        <v>297</v>
      </c>
      <c r="B1314" s="2" t="s">
        <v>1415</v>
      </c>
      <c r="C1314" s="1" t="s">
        <v>34</v>
      </c>
      <c r="D1314" s="1" t="s">
        <v>1079</v>
      </c>
      <c r="E1314" s="1" t="s">
        <v>1118</v>
      </c>
      <c r="F1314" s="1" t="s">
        <v>32</v>
      </c>
      <c r="G1314" s="3">
        <v>15000</v>
      </c>
      <c r="H1314" s="56">
        <v>0</v>
      </c>
      <c r="I1314" s="5">
        <v>25</v>
      </c>
      <c r="J1314" s="5">
        <f t="shared" si="343"/>
        <v>430.5</v>
      </c>
      <c r="K1314" s="53">
        <f t="shared" si="344"/>
        <v>1065</v>
      </c>
      <c r="L1314" s="53">
        <f t="shared" si="351"/>
        <v>172.5</v>
      </c>
      <c r="M1314" s="5">
        <f t="shared" si="345"/>
        <v>456</v>
      </c>
      <c r="N1314" s="53">
        <f t="shared" si="346"/>
        <v>1063.5</v>
      </c>
      <c r="O1314" s="6">
        <v>0</v>
      </c>
      <c r="P1314" s="5">
        <f t="shared" si="347"/>
        <v>3187.5</v>
      </c>
      <c r="Q1314" s="5">
        <f t="shared" si="348"/>
        <v>911.5</v>
      </c>
      <c r="R1314" s="5">
        <f t="shared" si="349"/>
        <v>2301</v>
      </c>
      <c r="S1314" s="55">
        <f t="shared" si="350"/>
        <v>14088.5</v>
      </c>
      <c r="T1314" s="1">
        <v>111</v>
      </c>
      <c r="U1314" s="1"/>
      <c r="V1314" s="1"/>
      <c r="W1314" s="1"/>
      <c r="X1314" s="1"/>
      <c r="Y1314" s="1"/>
      <c r="Z1314" s="1"/>
      <c r="AA1314" s="1"/>
      <c r="AB1314" s="1"/>
      <c r="AC1314" s="1"/>
      <c r="AD1314" s="1"/>
      <c r="AE1314" s="1"/>
      <c r="AF1314" s="1"/>
      <c r="AG1314" s="1"/>
      <c r="AH1314" s="1"/>
      <c r="AI1314" s="1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1"/>
      <c r="DH1314" s="1"/>
      <c r="DI1314" s="1"/>
      <c r="DJ1314" s="1"/>
      <c r="DK1314" s="1"/>
      <c r="DL1314" s="1"/>
      <c r="DM1314" s="1"/>
      <c r="DN1314" s="1"/>
      <c r="DO1314" s="1"/>
      <c r="DP1314" s="1"/>
      <c r="DQ1314" s="1"/>
      <c r="DR1314" s="1"/>
      <c r="DS1314" s="1"/>
      <c r="DT1314" s="1"/>
      <c r="DU1314" s="1"/>
      <c r="DV1314" s="1"/>
      <c r="DW1314" s="1"/>
      <c r="DX1314" s="1"/>
      <c r="DY1314" s="1"/>
      <c r="DZ1314" s="1"/>
      <c r="EA1314" s="1"/>
      <c r="EB1314" s="1"/>
      <c r="EC1314" s="1"/>
      <c r="ED1314" s="1"/>
      <c r="EE1314" s="1"/>
      <c r="EF1314" s="1"/>
      <c r="EG1314" s="1"/>
      <c r="EH1314" s="1"/>
      <c r="EI1314" s="1"/>
      <c r="EJ1314" s="1"/>
      <c r="EK1314" s="1"/>
      <c r="EL1314" s="1"/>
      <c r="EM1314" s="1"/>
      <c r="EN1314" s="1"/>
      <c r="EO1314" s="1"/>
      <c r="EP1314" s="1"/>
      <c r="EQ1314" s="1"/>
      <c r="ER1314" s="1"/>
      <c r="ES1314" s="1"/>
      <c r="ET1314" s="1"/>
      <c r="EU1314" s="1"/>
      <c r="EV1314" s="1"/>
      <c r="EW1314" s="1"/>
      <c r="EX1314" s="1"/>
      <c r="EY1314" s="1"/>
      <c r="EZ1314" s="1"/>
      <c r="FA1314" s="1"/>
      <c r="FB1314" s="1"/>
      <c r="FC1314" s="1"/>
      <c r="FD1314" s="1"/>
      <c r="FE1314" s="1"/>
      <c r="FF1314" s="1"/>
      <c r="FG1314" s="1"/>
      <c r="FH1314" s="1"/>
      <c r="FI1314" s="1"/>
      <c r="FJ1314" s="1"/>
      <c r="FK1314" s="1"/>
      <c r="FL1314" s="1"/>
    </row>
    <row r="1315" spans="1:168" s="2" customFormat="1" ht="15.6" customHeight="1" x14ac:dyDescent="0.4">
      <c r="A1315" s="173">
        <v>298</v>
      </c>
      <c r="B1315" s="2" t="s">
        <v>1416</v>
      </c>
      <c r="C1315" s="1" t="s">
        <v>34</v>
      </c>
      <c r="D1315" s="1" t="s">
        <v>1079</v>
      </c>
      <c r="E1315" s="1" t="s">
        <v>1118</v>
      </c>
      <c r="F1315" s="1" t="s">
        <v>32</v>
      </c>
      <c r="G1315" s="3">
        <v>15000</v>
      </c>
      <c r="H1315" s="56">
        <v>0</v>
      </c>
      <c r="I1315" s="5">
        <v>25</v>
      </c>
      <c r="J1315" s="5">
        <f t="shared" si="343"/>
        <v>430.5</v>
      </c>
      <c r="K1315" s="53">
        <f t="shared" si="344"/>
        <v>1065</v>
      </c>
      <c r="L1315" s="53">
        <f t="shared" si="351"/>
        <v>172.5</v>
      </c>
      <c r="M1315" s="5">
        <f t="shared" si="345"/>
        <v>456</v>
      </c>
      <c r="N1315" s="53">
        <f t="shared" si="346"/>
        <v>1063.5</v>
      </c>
      <c r="O1315" s="6">
        <v>0</v>
      </c>
      <c r="P1315" s="5">
        <f t="shared" si="347"/>
        <v>3187.5</v>
      </c>
      <c r="Q1315" s="5">
        <f t="shared" si="348"/>
        <v>911.5</v>
      </c>
      <c r="R1315" s="5">
        <f t="shared" si="349"/>
        <v>2301</v>
      </c>
      <c r="S1315" s="55">
        <f t="shared" si="350"/>
        <v>14088.5</v>
      </c>
      <c r="T1315" s="1">
        <v>111</v>
      </c>
      <c r="U1315" s="1"/>
      <c r="V1315" s="1"/>
      <c r="W1315" s="1"/>
      <c r="X1315" s="1"/>
      <c r="Y1315" s="1"/>
      <c r="Z1315" s="1"/>
      <c r="AA1315" s="1"/>
      <c r="AB1315" s="1"/>
      <c r="AC1315" s="1"/>
      <c r="AD1315" s="1"/>
      <c r="AE1315" s="1"/>
      <c r="AF1315" s="1"/>
      <c r="AG1315" s="1"/>
      <c r="AH1315" s="1"/>
      <c r="AI1315" s="1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1"/>
      <c r="DH1315" s="1"/>
      <c r="DI1315" s="1"/>
      <c r="DJ1315" s="1"/>
      <c r="DK1315" s="1"/>
      <c r="DL1315" s="1"/>
      <c r="DM1315" s="1"/>
      <c r="DN1315" s="1"/>
      <c r="DO1315" s="1"/>
      <c r="DP1315" s="1"/>
      <c r="DQ1315" s="1"/>
      <c r="DR1315" s="1"/>
      <c r="DS1315" s="1"/>
      <c r="DT1315" s="1"/>
      <c r="DU1315" s="1"/>
      <c r="DV1315" s="1"/>
      <c r="DW1315" s="1"/>
      <c r="DX1315" s="1"/>
      <c r="DY1315" s="1"/>
      <c r="DZ1315" s="1"/>
      <c r="EA1315" s="1"/>
      <c r="EB1315" s="1"/>
      <c r="EC1315" s="1"/>
      <c r="ED1315" s="1"/>
      <c r="EE1315" s="1"/>
      <c r="EF1315" s="1"/>
      <c r="EG1315" s="1"/>
      <c r="EH1315" s="1"/>
      <c r="EI1315" s="1"/>
      <c r="EJ1315" s="1"/>
      <c r="EK1315" s="1"/>
      <c r="EL1315" s="1"/>
      <c r="EM1315" s="1"/>
      <c r="EN1315" s="1"/>
      <c r="EO1315" s="1"/>
      <c r="EP1315" s="1"/>
      <c r="EQ1315" s="1"/>
      <c r="ER1315" s="1"/>
      <c r="ES1315" s="1"/>
      <c r="ET1315" s="1"/>
      <c r="EU1315" s="1"/>
      <c r="EV1315" s="1"/>
      <c r="EW1315" s="1"/>
      <c r="EX1315" s="1"/>
      <c r="EY1315" s="1"/>
      <c r="EZ1315" s="1"/>
      <c r="FA1315" s="1"/>
      <c r="FB1315" s="1"/>
      <c r="FC1315" s="1"/>
      <c r="FD1315" s="1"/>
      <c r="FE1315" s="1"/>
      <c r="FF1315" s="1"/>
      <c r="FG1315" s="1"/>
      <c r="FH1315" s="1"/>
      <c r="FI1315" s="1"/>
      <c r="FJ1315" s="1"/>
      <c r="FK1315" s="1"/>
      <c r="FL1315" s="1"/>
    </row>
    <row r="1316" spans="1:168" s="2" customFormat="1" ht="15.6" customHeight="1" x14ac:dyDescent="0.4">
      <c r="A1316" s="173">
        <v>299</v>
      </c>
      <c r="B1316" s="2" t="s">
        <v>1417</v>
      </c>
      <c r="C1316" s="1" t="s">
        <v>34</v>
      </c>
      <c r="D1316" s="1" t="s">
        <v>1079</v>
      </c>
      <c r="E1316" s="1" t="s">
        <v>1118</v>
      </c>
      <c r="F1316" s="1" t="s">
        <v>32</v>
      </c>
      <c r="G1316" s="3">
        <v>15000</v>
      </c>
      <c r="H1316" s="56">
        <v>0</v>
      </c>
      <c r="I1316" s="5">
        <v>25</v>
      </c>
      <c r="J1316" s="5">
        <f t="shared" si="343"/>
        <v>430.5</v>
      </c>
      <c r="K1316" s="53">
        <f t="shared" si="344"/>
        <v>1065</v>
      </c>
      <c r="L1316" s="53">
        <f t="shared" si="351"/>
        <v>172.5</v>
      </c>
      <c r="M1316" s="5">
        <f t="shared" si="345"/>
        <v>456</v>
      </c>
      <c r="N1316" s="53">
        <f t="shared" si="346"/>
        <v>1063.5</v>
      </c>
      <c r="O1316" s="6">
        <v>0</v>
      </c>
      <c r="P1316" s="5">
        <f t="shared" si="347"/>
        <v>3187.5</v>
      </c>
      <c r="Q1316" s="5">
        <f t="shared" si="348"/>
        <v>911.5</v>
      </c>
      <c r="R1316" s="5">
        <f t="shared" si="349"/>
        <v>2301</v>
      </c>
      <c r="S1316" s="55">
        <f t="shared" si="350"/>
        <v>14088.5</v>
      </c>
      <c r="T1316" s="1">
        <v>111</v>
      </c>
      <c r="U1316" s="1"/>
      <c r="V1316" s="1"/>
      <c r="W1316" s="1"/>
      <c r="X1316" s="1"/>
      <c r="Y1316" s="1"/>
      <c r="Z1316" s="1"/>
      <c r="AA1316" s="1"/>
      <c r="AB1316" s="1"/>
      <c r="AC1316" s="1"/>
      <c r="AD1316" s="1"/>
      <c r="AE1316" s="1"/>
      <c r="AF1316" s="1"/>
      <c r="AG1316" s="1"/>
      <c r="AH1316" s="1"/>
      <c r="AI1316" s="1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1"/>
      <c r="DH1316" s="1"/>
      <c r="DI1316" s="1"/>
      <c r="DJ1316" s="1"/>
      <c r="DK1316" s="1"/>
      <c r="DL1316" s="1"/>
      <c r="DM1316" s="1"/>
      <c r="DN1316" s="1"/>
      <c r="DO1316" s="1"/>
      <c r="DP1316" s="1"/>
      <c r="DQ1316" s="1"/>
      <c r="DR1316" s="1"/>
      <c r="DS1316" s="1"/>
      <c r="DT1316" s="1"/>
      <c r="DU1316" s="1"/>
      <c r="DV1316" s="1"/>
      <c r="DW1316" s="1"/>
      <c r="DX1316" s="1"/>
      <c r="DY1316" s="1"/>
      <c r="DZ1316" s="1"/>
      <c r="EA1316" s="1"/>
      <c r="EB1316" s="1"/>
      <c r="EC1316" s="1"/>
      <c r="ED1316" s="1"/>
      <c r="EE1316" s="1"/>
      <c r="EF1316" s="1"/>
      <c r="EG1316" s="1"/>
      <c r="EH1316" s="1"/>
      <c r="EI1316" s="1"/>
      <c r="EJ1316" s="1"/>
      <c r="EK1316" s="1"/>
      <c r="EL1316" s="1"/>
      <c r="EM1316" s="1"/>
      <c r="EN1316" s="1"/>
      <c r="EO1316" s="1"/>
      <c r="EP1316" s="1"/>
      <c r="EQ1316" s="1"/>
      <c r="ER1316" s="1"/>
      <c r="ES1316" s="1"/>
      <c r="ET1316" s="1"/>
      <c r="EU1316" s="1"/>
      <c r="EV1316" s="1"/>
      <c r="EW1316" s="1"/>
      <c r="EX1316" s="1"/>
      <c r="EY1316" s="1"/>
      <c r="EZ1316" s="1"/>
      <c r="FA1316" s="1"/>
      <c r="FB1316" s="1"/>
      <c r="FC1316" s="1"/>
      <c r="FD1316" s="1"/>
      <c r="FE1316" s="1"/>
      <c r="FF1316" s="1"/>
      <c r="FG1316" s="1"/>
      <c r="FH1316" s="1"/>
      <c r="FI1316" s="1"/>
      <c r="FJ1316" s="1"/>
      <c r="FK1316" s="1"/>
      <c r="FL1316" s="1"/>
    </row>
    <row r="1317" spans="1:168" s="2" customFormat="1" ht="15.6" customHeight="1" x14ac:dyDescent="0.4">
      <c r="A1317" s="173">
        <v>300</v>
      </c>
      <c r="B1317" s="108" t="s">
        <v>1418</v>
      </c>
      <c r="C1317" s="1" t="s">
        <v>34</v>
      </c>
      <c r="D1317" s="1" t="s">
        <v>1079</v>
      </c>
      <c r="E1317" s="1" t="s">
        <v>1118</v>
      </c>
      <c r="F1317" s="1" t="s">
        <v>32</v>
      </c>
      <c r="G1317" s="3">
        <v>15000</v>
      </c>
      <c r="H1317" s="56">
        <v>0</v>
      </c>
      <c r="I1317" s="5">
        <v>25</v>
      </c>
      <c r="J1317" s="5">
        <f t="shared" si="343"/>
        <v>430.5</v>
      </c>
      <c r="K1317" s="53">
        <f t="shared" si="344"/>
        <v>1065</v>
      </c>
      <c r="L1317" s="53">
        <f t="shared" si="351"/>
        <v>172.5</v>
      </c>
      <c r="M1317" s="5">
        <f t="shared" si="345"/>
        <v>456</v>
      </c>
      <c r="N1317" s="53">
        <f t="shared" si="346"/>
        <v>1063.5</v>
      </c>
      <c r="O1317" s="6">
        <v>0</v>
      </c>
      <c r="P1317" s="5">
        <f t="shared" si="347"/>
        <v>3187.5</v>
      </c>
      <c r="Q1317" s="5">
        <f t="shared" si="348"/>
        <v>911.5</v>
      </c>
      <c r="R1317" s="5">
        <f t="shared" si="349"/>
        <v>2301</v>
      </c>
      <c r="S1317" s="55">
        <f t="shared" si="350"/>
        <v>14088.5</v>
      </c>
      <c r="T1317" s="1">
        <v>111</v>
      </c>
      <c r="U1317" s="1"/>
      <c r="V1317" s="1"/>
      <c r="W1317" s="1"/>
      <c r="X1317" s="1"/>
      <c r="Y1317" s="1"/>
      <c r="Z1317" s="1"/>
      <c r="AA1317" s="1"/>
      <c r="AB1317" s="1"/>
      <c r="AC1317" s="1"/>
      <c r="AD1317" s="1"/>
      <c r="AE1317" s="1"/>
      <c r="AF1317" s="1"/>
      <c r="AG1317" s="1"/>
      <c r="AH1317" s="1"/>
      <c r="AI1317" s="1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1"/>
      <c r="DH1317" s="1"/>
      <c r="DI1317" s="1"/>
      <c r="DJ1317" s="1"/>
      <c r="DK1317" s="1"/>
      <c r="DL1317" s="1"/>
      <c r="DM1317" s="1"/>
      <c r="DN1317" s="1"/>
      <c r="DO1317" s="1"/>
      <c r="DP1317" s="1"/>
      <c r="DQ1317" s="1"/>
      <c r="DR1317" s="1"/>
      <c r="DS1317" s="1"/>
      <c r="DT1317" s="1"/>
      <c r="DU1317" s="1"/>
      <c r="DV1317" s="1"/>
      <c r="DW1317" s="1"/>
      <c r="DX1317" s="1"/>
      <c r="DY1317" s="1"/>
      <c r="DZ1317" s="1"/>
      <c r="EA1317" s="1"/>
      <c r="EB1317" s="1"/>
      <c r="EC1317" s="1"/>
      <c r="ED1317" s="1"/>
      <c r="EE1317" s="1"/>
      <c r="EF1317" s="1"/>
      <c r="EG1317" s="1"/>
      <c r="EH1317" s="1"/>
      <c r="EI1317" s="1"/>
      <c r="EJ1317" s="1"/>
      <c r="EK1317" s="1"/>
      <c r="EL1317" s="1"/>
      <c r="EM1317" s="1"/>
      <c r="EN1317" s="1"/>
      <c r="EO1317" s="1"/>
      <c r="EP1317" s="1"/>
      <c r="EQ1317" s="1"/>
      <c r="ER1317" s="1"/>
      <c r="ES1317" s="1"/>
      <c r="ET1317" s="1"/>
      <c r="EU1317" s="1"/>
      <c r="EV1317" s="1"/>
      <c r="EW1317" s="1"/>
      <c r="EX1317" s="1"/>
      <c r="EY1317" s="1"/>
      <c r="EZ1317" s="1"/>
      <c r="FA1317" s="1"/>
      <c r="FB1317" s="1"/>
      <c r="FC1317" s="1"/>
      <c r="FD1317" s="1"/>
      <c r="FE1317" s="1"/>
      <c r="FF1317" s="1"/>
      <c r="FG1317" s="1"/>
      <c r="FH1317" s="1"/>
      <c r="FI1317" s="1"/>
      <c r="FJ1317" s="1"/>
      <c r="FK1317" s="1"/>
      <c r="FL1317" s="1"/>
    </row>
    <row r="1318" spans="1:168" s="2" customFormat="1" ht="15.6" customHeight="1" x14ac:dyDescent="0.4">
      <c r="A1318" s="173">
        <v>301</v>
      </c>
      <c r="B1318" s="133" t="s">
        <v>1419</v>
      </c>
      <c r="C1318" s="1" t="s">
        <v>34</v>
      </c>
      <c r="D1318" s="1" t="s">
        <v>1079</v>
      </c>
      <c r="E1318" s="1" t="s">
        <v>1118</v>
      </c>
      <c r="F1318" s="1" t="s">
        <v>32</v>
      </c>
      <c r="G1318" s="3">
        <v>15000</v>
      </c>
      <c r="H1318" s="56">
        <v>0</v>
      </c>
      <c r="I1318" s="5">
        <v>25</v>
      </c>
      <c r="J1318" s="5">
        <f t="shared" si="343"/>
        <v>430.5</v>
      </c>
      <c r="K1318" s="53">
        <f t="shared" si="344"/>
        <v>1065</v>
      </c>
      <c r="L1318" s="53">
        <f t="shared" si="351"/>
        <v>172.5</v>
      </c>
      <c r="M1318" s="5">
        <f t="shared" si="345"/>
        <v>456</v>
      </c>
      <c r="N1318" s="53">
        <f t="shared" si="346"/>
        <v>1063.5</v>
      </c>
      <c r="O1318" s="6">
        <v>0</v>
      </c>
      <c r="P1318" s="5">
        <f t="shared" si="347"/>
        <v>3187.5</v>
      </c>
      <c r="Q1318" s="5">
        <f t="shared" si="348"/>
        <v>911.5</v>
      </c>
      <c r="R1318" s="5">
        <f t="shared" si="349"/>
        <v>2301</v>
      </c>
      <c r="S1318" s="55">
        <f t="shared" si="350"/>
        <v>14088.5</v>
      </c>
      <c r="T1318" s="1">
        <v>111</v>
      </c>
      <c r="U1318" s="1"/>
      <c r="V1318" s="1"/>
      <c r="W1318" s="1"/>
      <c r="X1318" s="1"/>
      <c r="Y1318" s="1"/>
      <c r="Z1318" s="1"/>
      <c r="AA1318" s="1"/>
      <c r="AB1318" s="1"/>
      <c r="AC1318" s="1"/>
      <c r="AD1318" s="1"/>
      <c r="AE1318" s="1"/>
      <c r="AF1318" s="1"/>
      <c r="AG1318" s="1"/>
      <c r="AH1318" s="1"/>
      <c r="AI1318" s="1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1"/>
      <c r="DH1318" s="1"/>
      <c r="DI1318" s="1"/>
      <c r="DJ1318" s="1"/>
      <c r="DK1318" s="1"/>
      <c r="DL1318" s="1"/>
      <c r="DM1318" s="1"/>
      <c r="DN1318" s="1"/>
      <c r="DO1318" s="1"/>
      <c r="DP1318" s="1"/>
      <c r="DQ1318" s="1"/>
      <c r="DR1318" s="1"/>
      <c r="DS1318" s="1"/>
      <c r="DT1318" s="1"/>
      <c r="DU1318" s="1"/>
      <c r="DV1318" s="1"/>
      <c r="DW1318" s="1"/>
      <c r="DX1318" s="1"/>
      <c r="DY1318" s="1"/>
      <c r="DZ1318" s="1"/>
      <c r="EA1318" s="1"/>
      <c r="EB1318" s="1"/>
      <c r="EC1318" s="1"/>
      <c r="ED1318" s="1"/>
      <c r="EE1318" s="1"/>
      <c r="EF1318" s="1"/>
      <c r="EG1318" s="1"/>
      <c r="EH1318" s="1"/>
      <c r="EI1318" s="1"/>
      <c r="EJ1318" s="1"/>
      <c r="EK1318" s="1"/>
      <c r="EL1318" s="1"/>
      <c r="EM1318" s="1"/>
      <c r="EN1318" s="1"/>
      <c r="EO1318" s="1"/>
      <c r="EP1318" s="1"/>
      <c r="EQ1318" s="1"/>
      <c r="ER1318" s="1"/>
      <c r="ES1318" s="1"/>
      <c r="ET1318" s="1"/>
      <c r="EU1318" s="1"/>
      <c r="EV1318" s="1"/>
      <c r="EW1318" s="1"/>
      <c r="EX1318" s="1"/>
      <c r="EY1318" s="1"/>
      <c r="EZ1318" s="1"/>
      <c r="FA1318" s="1"/>
      <c r="FB1318" s="1"/>
      <c r="FC1318" s="1"/>
      <c r="FD1318" s="1"/>
      <c r="FE1318" s="1"/>
      <c r="FF1318" s="1"/>
      <c r="FG1318" s="1"/>
      <c r="FH1318" s="1"/>
      <c r="FI1318" s="1"/>
      <c r="FJ1318" s="1"/>
      <c r="FK1318" s="1"/>
      <c r="FL1318" s="1"/>
    </row>
    <row r="1319" spans="1:168" s="2" customFormat="1" ht="15.6" customHeight="1" x14ac:dyDescent="0.4">
      <c r="A1319" s="173">
        <v>302</v>
      </c>
      <c r="B1319" s="108" t="s">
        <v>1420</v>
      </c>
      <c r="C1319" s="1" t="s">
        <v>34</v>
      </c>
      <c r="D1319" s="1" t="s">
        <v>1079</v>
      </c>
      <c r="E1319" s="1" t="s">
        <v>1118</v>
      </c>
      <c r="F1319" s="1" t="s">
        <v>32</v>
      </c>
      <c r="G1319" s="3">
        <v>15000</v>
      </c>
      <c r="H1319" s="56">
        <v>0</v>
      </c>
      <c r="I1319" s="5">
        <v>25</v>
      </c>
      <c r="J1319" s="5">
        <f t="shared" si="343"/>
        <v>430.5</v>
      </c>
      <c r="K1319" s="53">
        <f t="shared" si="344"/>
        <v>1065</v>
      </c>
      <c r="L1319" s="53">
        <f t="shared" si="351"/>
        <v>172.5</v>
      </c>
      <c r="M1319" s="5">
        <f t="shared" si="345"/>
        <v>456</v>
      </c>
      <c r="N1319" s="53">
        <f t="shared" si="346"/>
        <v>1063.5</v>
      </c>
      <c r="O1319" s="6">
        <v>0</v>
      </c>
      <c r="P1319" s="5">
        <f t="shared" si="347"/>
        <v>3187.5</v>
      </c>
      <c r="Q1319" s="5">
        <f t="shared" si="348"/>
        <v>911.5</v>
      </c>
      <c r="R1319" s="5">
        <f t="shared" si="349"/>
        <v>2301</v>
      </c>
      <c r="S1319" s="55">
        <f t="shared" si="350"/>
        <v>14088.5</v>
      </c>
      <c r="T1319" s="1">
        <v>111</v>
      </c>
      <c r="U1319" s="1"/>
      <c r="V1319" s="1"/>
      <c r="W1319" s="1"/>
      <c r="X1319" s="1"/>
      <c r="Y1319" s="1"/>
      <c r="Z1319" s="1"/>
      <c r="AA1319" s="1"/>
      <c r="AB1319" s="1"/>
      <c r="AC1319" s="1"/>
      <c r="AD1319" s="1"/>
      <c r="AE1319" s="1"/>
      <c r="AF1319" s="1"/>
      <c r="AG1319" s="1"/>
      <c r="AH1319" s="1"/>
      <c r="AI1319" s="1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1"/>
      <c r="DH1319" s="1"/>
      <c r="DI1319" s="1"/>
      <c r="DJ1319" s="1"/>
      <c r="DK1319" s="1"/>
      <c r="DL1319" s="1"/>
      <c r="DM1319" s="1"/>
      <c r="DN1319" s="1"/>
      <c r="DO1319" s="1"/>
      <c r="DP1319" s="1"/>
      <c r="DQ1319" s="1"/>
      <c r="DR1319" s="1"/>
      <c r="DS1319" s="1"/>
      <c r="DT1319" s="1"/>
      <c r="DU1319" s="1"/>
      <c r="DV1319" s="1"/>
      <c r="DW1319" s="1"/>
      <c r="DX1319" s="1"/>
      <c r="DY1319" s="1"/>
      <c r="DZ1319" s="1"/>
      <c r="EA1319" s="1"/>
      <c r="EB1319" s="1"/>
      <c r="EC1319" s="1"/>
      <c r="ED1319" s="1"/>
      <c r="EE1319" s="1"/>
      <c r="EF1319" s="1"/>
      <c r="EG1319" s="1"/>
      <c r="EH1319" s="1"/>
      <c r="EI1319" s="1"/>
      <c r="EJ1319" s="1"/>
      <c r="EK1319" s="1"/>
      <c r="EL1319" s="1"/>
      <c r="EM1319" s="1"/>
      <c r="EN1319" s="1"/>
      <c r="EO1319" s="1"/>
      <c r="EP1319" s="1"/>
      <c r="EQ1319" s="1"/>
      <c r="ER1319" s="1"/>
      <c r="ES1319" s="1"/>
      <c r="ET1319" s="1"/>
      <c r="EU1319" s="1"/>
      <c r="EV1319" s="1"/>
      <c r="EW1319" s="1"/>
      <c r="EX1319" s="1"/>
      <c r="EY1319" s="1"/>
      <c r="EZ1319" s="1"/>
      <c r="FA1319" s="1"/>
      <c r="FB1319" s="1"/>
      <c r="FC1319" s="1"/>
      <c r="FD1319" s="1"/>
      <c r="FE1319" s="1"/>
      <c r="FF1319" s="1"/>
      <c r="FG1319" s="1"/>
      <c r="FH1319" s="1"/>
      <c r="FI1319" s="1"/>
      <c r="FJ1319" s="1"/>
      <c r="FK1319" s="1"/>
      <c r="FL1319" s="1"/>
    </row>
    <row r="1320" spans="1:168" s="2" customFormat="1" ht="15.6" customHeight="1" x14ac:dyDescent="0.4">
      <c r="A1320" s="173">
        <v>303</v>
      </c>
      <c r="B1320" s="2" t="s">
        <v>1421</v>
      </c>
      <c r="C1320" s="1" t="s">
        <v>34</v>
      </c>
      <c r="D1320" s="1" t="s">
        <v>1079</v>
      </c>
      <c r="E1320" s="1" t="s">
        <v>1118</v>
      </c>
      <c r="F1320" s="1" t="s">
        <v>32</v>
      </c>
      <c r="G1320" s="3">
        <v>15097.5</v>
      </c>
      <c r="H1320" s="56">
        <v>0</v>
      </c>
      <c r="I1320" s="5">
        <v>25</v>
      </c>
      <c r="J1320" s="5">
        <f t="shared" si="343"/>
        <v>433.29825</v>
      </c>
      <c r="K1320" s="53">
        <f t="shared" si="344"/>
        <v>1071.9224999999999</v>
      </c>
      <c r="L1320" s="53">
        <f t="shared" si="351"/>
        <v>173.62125</v>
      </c>
      <c r="M1320" s="5">
        <f t="shared" si="345"/>
        <v>458.964</v>
      </c>
      <c r="N1320" s="53">
        <f t="shared" si="346"/>
        <v>1070.41275</v>
      </c>
      <c r="O1320" s="6">
        <v>0</v>
      </c>
      <c r="P1320" s="5">
        <f t="shared" si="347"/>
        <v>3208.21875</v>
      </c>
      <c r="Q1320" s="5">
        <f t="shared" si="348"/>
        <v>917.26224999999999</v>
      </c>
      <c r="R1320" s="5">
        <f t="shared" si="349"/>
        <v>2315.9564999999998</v>
      </c>
      <c r="S1320" s="55">
        <f t="shared" si="350"/>
        <v>14180.23775</v>
      </c>
      <c r="T1320" s="1">
        <v>111</v>
      </c>
      <c r="U1320" s="1"/>
      <c r="V1320" s="1"/>
      <c r="W1320" s="1"/>
      <c r="X1320" s="1"/>
      <c r="Y1320" s="1"/>
      <c r="Z1320" s="1"/>
      <c r="AA1320" s="1"/>
      <c r="AB1320" s="1"/>
      <c r="AC1320" s="1"/>
      <c r="AD1320" s="1"/>
      <c r="AE1320" s="1"/>
      <c r="AF1320" s="1"/>
      <c r="AG1320" s="1"/>
      <c r="AH1320" s="1"/>
      <c r="AI1320" s="1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1"/>
      <c r="DH1320" s="1"/>
      <c r="DI1320" s="1"/>
      <c r="DJ1320" s="1"/>
      <c r="DK1320" s="1"/>
      <c r="DL1320" s="1"/>
      <c r="DM1320" s="1"/>
      <c r="DN1320" s="1"/>
      <c r="DO1320" s="1"/>
      <c r="DP1320" s="1"/>
      <c r="DQ1320" s="1"/>
      <c r="DR1320" s="1"/>
      <c r="DS1320" s="1"/>
      <c r="DT1320" s="1"/>
      <c r="DU1320" s="1"/>
      <c r="DV1320" s="1"/>
      <c r="DW1320" s="1"/>
      <c r="DX1320" s="1"/>
      <c r="DY1320" s="1"/>
      <c r="DZ1320" s="1"/>
      <c r="EA1320" s="1"/>
      <c r="EB1320" s="1"/>
      <c r="EC1320" s="1"/>
      <c r="ED1320" s="1"/>
      <c r="EE1320" s="1"/>
      <c r="EF1320" s="1"/>
      <c r="EG1320" s="1"/>
      <c r="EH1320" s="1"/>
      <c r="EI1320" s="1"/>
      <c r="EJ1320" s="1"/>
      <c r="EK1320" s="1"/>
      <c r="EL1320" s="1"/>
      <c r="EM1320" s="1"/>
      <c r="EN1320" s="1"/>
      <c r="EO1320" s="1"/>
      <c r="EP1320" s="1"/>
      <c r="EQ1320" s="1"/>
      <c r="ER1320" s="1"/>
      <c r="ES1320" s="1"/>
      <c r="ET1320" s="1"/>
      <c r="EU1320" s="1"/>
      <c r="EV1320" s="1"/>
      <c r="EW1320" s="1"/>
      <c r="EX1320" s="1"/>
      <c r="EY1320" s="1"/>
      <c r="EZ1320" s="1"/>
      <c r="FA1320" s="1"/>
      <c r="FB1320" s="1"/>
      <c r="FC1320" s="1"/>
      <c r="FD1320" s="1"/>
      <c r="FE1320" s="1"/>
      <c r="FF1320" s="1"/>
      <c r="FG1320" s="1"/>
      <c r="FH1320" s="1"/>
      <c r="FI1320" s="1"/>
      <c r="FJ1320" s="1"/>
      <c r="FK1320" s="1"/>
      <c r="FL1320" s="1"/>
    </row>
    <row r="1321" spans="1:168" s="2" customFormat="1" ht="15.6" customHeight="1" x14ac:dyDescent="0.4">
      <c r="A1321" s="173">
        <v>304</v>
      </c>
      <c r="B1321" s="2" t="s">
        <v>1422</v>
      </c>
      <c r="C1321" s="1" t="s">
        <v>34</v>
      </c>
      <c r="D1321" s="1" t="s">
        <v>1079</v>
      </c>
      <c r="E1321" s="1" t="s">
        <v>1118</v>
      </c>
      <c r="F1321" s="1" t="s">
        <v>32</v>
      </c>
      <c r="G1321" s="3">
        <v>15000</v>
      </c>
      <c r="H1321" s="56">
        <v>0</v>
      </c>
      <c r="I1321" s="5">
        <v>25</v>
      </c>
      <c r="J1321" s="5">
        <f t="shared" si="343"/>
        <v>430.5</v>
      </c>
      <c r="K1321" s="53">
        <f t="shared" si="344"/>
        <v>1065</v>
      </c>
      <c r="L1321" s="53">
        <f t="shared" si="351"/>
        <v>172.5</v>
      </c>
      <c r="M1321" s="5">
        <f t="shared" si="345"/>
        <v>456</v>
      </c>
      <c r="N1321" s="53">
        <f t="shared" si="346"/>
        <v>1063.5</v>
      </c>
      <c r="O1321" s="6">
        <v>0</v>
      </c>
      <c r="P1321" s="5">
        <f t="shared" si="347"/>
        <v>3187.5</v>
      </c>
      <c r="Q1321" s="5">
        <f t="shared" si="348"/>
        <v>911.5</v>
      </c>
      <c r="R1321" s="5">
        <f t="shared" si="349"/>
        <v>2301</v>
      </c>
      <c r="S1321" s="55">
        <f t="shared" si="350"/>
        <v>14088.5</v>
      </c>
      <c r="T1321" s="1">
        <v>111</v>
      </c>
      <c r="U1321" s="1"/>
      <c r="V1321" s="1"/>
      <c r="W1321" s="1"/>
      <c r="X1321" s="1"/>
      <c r="Y1321" s="1"/>
      <c r="Z1321" s="1"/>
      <c r="AA1321" s="1"/>
      <c r="AB1321" s="1"/>
      <c r="AC1321" s="1"/>
      <c r="AD1321" s="1"/>
      <c r="AE1321" s="1"/>
      <c r="AF1321" s="1"/>
      <c r="AG1321" s="1"/>
      <c r="AH1321" s="1"/>
      <c r="AI1321" s="1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1"/>
      <c r="DH1321" s="1"/>
      <c r="DI1321" s="1"/>
      <c r="DJ1321" s="1"/>
      <c r="DK1321" s="1"/>
      <c r="DL1321" s="1"/>
      <c r="DM1321" s="1"/>
      <c r="DN1321" s="1"/>
      <c r="DO1321" s="1"/>
      <c r="DP1321" s="1"/>
      <c r="DQ1321" s="1"/>
      <c r="DR1321" s="1"/>
      <c r="DS1321" s="1"/>
      <c r="DT1321" s="1"/>
      <c r="DU1321" s="1"/>
      <c r="DV1321" s="1"/>
      <c r="DW1321" s="1"/>
      <c r="DX1321" s="1"/>
      <c r="DY1321" s="1"/>
      <c r="DZ1321" s="1"/>
      <c r="EA1321" s="1"/>
      <c r="EB1321" s="1"/>
      <c r="EC1321" s="1"/>
      <c r="ED1321" s="1"/>
      <c r="EE1321" s="1"/>
      <c r="EF1321" s="1"/>
      <c r="EG1321" s="1"/>
      <c r="EH1321" s="1"/>
      <c r="EI1321" s="1"/>
      <c r="EJ1321" s="1"/>
      <c r="EK1321" s="1"/>
      <c r="EL1321" s="1"/>
      <c r="EM1321" s="1"/>
      <c r="EN1321" s="1"/>
      <c r="EO1321" s="1"/>
      <c r="EP1321" s="1"/>
      <c r="EQ1321" s="1"/>
      <c r="ER1321" s="1"/>
      <c r="ES1321" s="1"/>
      <c r="ET1321" s="1"/>
      <c r="EU1321" s="1"/>
      <c r="EV1321" s="1"/>
      <c r="EW1321" s="1"/>
      <c r="EX1321" s="1"/>
      <c r="EY1321" s="1"/>
      <c r="EZ1321" s="1"/>
      <c r="FA1321" s="1"/>
      <c r="FB1321" s="1"/>
      <c r="FC1321" s="1"/>
      <c r="FD1321" s="1"/>
      <c r="FE1321" s="1"/>
      <c r="FF1321" s="1"/>
      <c r="FG1321" s="1"/>
      <c r="FH1321" s="1"/>
      <c r="FI1321" s="1"/>
      <c r="FJ1321" s="1"/>
      <c r="FK1321" s="1"/>
      <c r="FL1321" s="1"/>
    </row>
    <row r="1322" spans="1:168" s="2" customFormat="1" ht="15.6" customHeight="1" x14ac:dyDescent="0.4">
      <c r="A1322" s="173">
        <v>305</v>
      </c>
      <c r="B1322" s="2" t="s">
        <v>1423</v>
      </c>
      <c r="C1322" s="1" t="s">
        <v>34</v>
      </c>
      <c r="D1322" s="1" t="s">
        <v>1079</v>
      </c>
      <c r="E1322" s="1" t="s">
        <v>1118</v>
      </c>
      <c r="F1322" s="1" t="s">
        <v>32</v>
      </c>
      <c r="G1322" s="3">
        <v>15000</v>
      </c>
      <c r="H1322" s="56">
        <v>0</v>
      </c>
      <c r="I1322" s="5">
        <v>25</v>
      </c>
      <c r="J1322" s="5">
        <f t="shared" si="343"/>
        <v>430.5</v>
      </c>
      <c r="K1322" s="53">
        <f t="shared" si="344"/>
        <v>1065</v>
      </c>
      <c r="L1322" s="53">
        <f t="shared" si="351"/>
        <v>172.5</v>
      </c>
      <c r="M1322" s="5">
        <f t="shared" si="345"/>
        <v>456</v>
      </c>
      <c r="N1322" s="53">
        <f t="shared" si="346"/>
        <v>1063.5</v>
      </c>
      <c r="O1322" s="6">
        <v>0</v>
      </c>
      <c r="P1322" s="5">
        <f t="shared" si="347"/>
        <v>3187.5</v>
      </c>
      <c r="Q1322" s="5">
        <f t="shared" si="348"/>
        <v>911.5</v>
      </c>
      <c r="R1322" s="5">
        <f t="shared" si="349"/>
        <v>2301</v>
      </c>
      <c r="S1322" s="55">
        <f t="shared" si="350"/>
        <v>14088.5</v>
      </c>
      <c r="T1322" s="1">
        <v>111</v>
      </c>
      <c r="U1322" s="1"/>
      <c r="V1322" s="1"/>
      <c r="W1322" s="1"/>
      <c r="X1322" s="1"/>
      <c r="Y1322" s="1"/>
      <c r="Z1322" s="1"/>
      <c r="AA1322" s="1"/>
      <c r="AB1322" s="1"/>
      <c r="AC1322" s="1"/>
      <c r="AD1322" s="1"/>
      <c r="AE1322" s="1"/>
      <c r="AF1322" s="1"/>
      <c r="AG1322" s="1"/>
      <c r="AH1322" s="1"/>
      <c r="AI1322" s="1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1"/>
      <c r="DH1322" s="1"/>
      <c r="DI1322" s="1"/>
      <c r="DJ1322" s="1"/>
      <c r="DK1322" s="1"/>
      <c r="DL1322" s="1"/>
      <c r="DM1322" s="1"/>
      <c r="DN1322" s="1"/>
      <c r="DO1322" s="1"/>
      <c r="DP1322" s="1"/>
      <c r="DQ1322" s="1"/>
      <c r="DR1322" s="1"/>
      <c r="DS1322" s="1"/>
      <c r="DT1322" s="1"/>
      <c r="DU1322" s="1"/>
      <c r="DV1322" s="1"/>
      <c r="DW1322" s="1"/>
      <c r="DX1322" s="1"/>
      <c r="DY1322" s="1"/>
      <c r="DZ1322" s="1"/>
      <c r="EA1322" s="1"/>
      <c r="EB1322" s="1"/>
      <c r="EC1322" s="1"/>
      <c r="ED1322" s="1"/>
      <c r="EE1322" s="1"/>
      <c r="EF1322" s="1"/>
      <c r="EG1322" s="1"/>
      <c r="EH1322" s="1"/>
      <c r="EI1322" s="1"/>
      <c r="EJ1322" s="1"/>
      <c r="EK1322" s="1"/>
      <c r="EL1322" s="1"/>
      <c r="EM1322" s="1"/>
      <c r="EN1322" s="1"/>
      <c r="EO1322" s="1"/>
      <c r="EP1322" s="1"/>
      <c r="EQ1322" s="1"/>
      <c r="ER1322" s="1"/>
      <c r="ES1322" s="1"/>
      <c r="ET1322" s="1"/>
      <c r="EU1322" s="1"/>
      <c r="EV1322" s="1"/>
      <c r="EW1322" s="1"/>
      <c r="EX1322" s="1"/>
      <c r="EY1322" s="1"/>
      <c r="EZ1322" s="1"/>
      <c r="FA1322" s="1"/>
      <c r="FB1322" s="1"/>
      <c r="FC1322" s="1"/>
      <c r="FD1322" s="1"/>
      <c r="FE1322" s="1"/>
      <c r="FF1322" s="1"/>
      <c r="FG1322" s="1"/>
      <c r="FH1322" s="1"/>
      <c r="FI1322" s="1"/>
      <c r="FJ1322" s="1"/>
      <c r="FK1322" s="1"/>
      <c r="FL1322" s="1"/>
    </row>
    <row r="1323" spans="1:168" s="2" customFormat="1" ht="15.6" customHeight="1" x14ac:dyDescent="0.4">
      <c r="A1323" s="173">
        <v>306</v>
      </c>
      <c r="B1323" s="2" t="s">
        <v>1424</v>
      </c>
      <c r="C1323" s="1" t="s">
        <v>34</v>
      </c>
      <c r="D1323" s="1" t="s">
        <v>1079</v>
      </c>
      <c r="E1323" s="1" t="s">
        <v>1118</v>
      </c>
      <c r="F1323" s="1" t="s">
        <v>32</v>
      </c>
      <c r="G1323" s="3">
        <v>15000</v>
      </c>
      <c r="H1323" s="56">
        <v>0</v>
      </c>
      <c r="I1323" s="5">
        <v>25</v>
      </c>
      <c r="J1323" s="5">
        <f t="shared" si="343"/>
        <v>430.5</v>
      </c>
      <c r="K1323" s="53">
        <f t="shared" si="344"/>
        <v>1065</v>
      </c>
      <c r="L1323" s="53">
        <f t="shared" si="351"/>
        <v>172.5</v>
      </c>
      <c r="M1323" s="5">
        <f t="shared" si="345"/>
        <v>456</v>
      </c>
      <c r="N1323" s="53">
        <f t="shared" si="346"/>
        <v>1063.5</v>
      </c>
      <c r="O1323" s="6">
        <v>0</v>
      </c>
      <c r="P1323" s="5">
        <f t="shared" si="347"/>
        <v>3187.5</v>
      </c>
      <c r="Q1323" s="5">
        <f t="shared" si="348"/>
        <v>911.5</v>
      </c>
      <c r="R1323" s="5">
        <f t="shared" si="349"/>
        <v>2301</v>
      </c>
      <c r="S1323" s="55">
        <f t="shared" si="350"/>
        <v>14088.5</v>
      </c>
      <c r="T1323" s="1">
        <v>111</v>
      </c>
      <c r="U1323" s="1"/>
      <c r="V1323" s="1"/>
      <c r="W1323" s="1"/>
      <c r="X1323" s="1"/>
      <c r="Y1323" s="1"/>
      <c r="Z1323" s="1"/>
      <c r="AA1323" s="1"/>
      <c r="AB1323" s="1"/>
      <c r="AC1323" s="1"/>
      <c r="AD1323" s="1"/>
      <c r="AE1323" s="1"/>
      <c r="AF1323" s="1"/>
      <c r="AG1323" s="1"/>
      <c r="AH1323" s="1"/>
      <c r="AI1323" s="1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1"/>
      <c r="DH1323" s="1"/>
      <c r="DI1323" s="1"/>
      <c r="DJ1323" s="1"/>
      <c r="DK1323" s="1"/>
      <c r="DL1323" s="1"/>
      <c r="DM1323" s="1"/>
      <c r="DN1323" s="1"/>
      <c r="DO1323" s="1"/>
      <c r="DP1323" s="1"/>
      <c r="DQ1323" s="1"/>
      <c r="DR1323" s="1"/>
      <c r="DS1323" s="1"/>
      <c r="DT1323" s="1"/>
      <c r="DU1323" s="1"/>
      <c r="DV1323" s="1"/>
      <c r="DW1323" s="1"/>
      <c r="DX1323" s="1"/>
      <c r="DY1323" s="1"/>
      <c r="DZ1323" s="1"/>
      <c r="EA1323" s="1"/>
      <c r="EB1323" s="1"/>
      <c r="EC1323" s="1"/>
      <c r="ED1323" s="1"/>
      <c r="EE1323" s="1"/>
      <c r="EF1323" s="1"/>
      <c r="EG1323" s="1"/>
      <c r="EH1323" s="1"/>
      <c r="EI1323" s="1"/>
      <c r="EJ1323" s="1"/>
      <c r="EK1323" s="1"/>
      <c r="EL1323" s="1"/>
      <c r="EM1323" s="1"/>
      <c r="EN1323" s="1"/>
      <c r="EO1323" s="1"/>
      <c r="EP1323" s="1"/>
      <c r="EQ1323" s="1"/>
      <c r="ER1323" s="1"/>
      <c r="ES1323" s="1"/>
      <c r="ET1323" s="1"/>
      <c r="EU1323" s="1"/>
      <c r="EV1323" s="1"/>
      <c r="EW1323" s="1"/>
      <c r="EX1323" s="1"/>
      <c r="EY1323" s="1"/>
      <c r="EZ1323" s="1"/>
      <c r="FA1323" s="1"/>
      <c r="FB1323" s="1"/>
      <c r="FC1323" s="1"/>
      <c r="FD1323" s="1"/>
      <c r="FE1323" s="1"/>
      <c r="FF1323" s="1"/>
      <c r="FG1323" s="1"/>
      <c r="FH1323" s="1"/>
      <c r="FI1323" s="1"/>
      <c r="FJ1323" s="1"/>
      <c r="FK1323" s="1"/>
      <c r="FL1323" s="1"/>
    </row>
    <row r="1324" spans="1:168" s="2" customFormat="1" ht="15.6" customHeight="1" x14ac:dyDescent="0.4">
      <c r="A1324" s="173">
        <v>307</v>
      </c>
      <c r="B1324" s="2" t="s">
        <v>1425</v>
      </c>
      <c r="C1324" s="1" t="s">
        <v>34</v>
      </c>
      <c r="D1324" s="1" t="s">
        <v>1079</v>
      </c>
      <c r="E1324" s="1" t="s">
        <v>1118</v>
      </c>
      <c r="F1324" s="1" t="s">
        <v>32</v>
      </c>
      <c r="G1324" s="3">
        <v>15000</v>
      </c>
      <c r="H1324" s="56">
        <v>0</v>
      </c>
      <c r="I1324" s="5">
        <v>25</v>
      </c>
      <c r="J1324" s="5">
        <f t="shared" si="343"/>
        <v>430.5</v>
      </c>
      <c r="K1324" s="53">
        <f t="shared" si="344"/>
        <v>1065</v>
      </c>
      <c r="L1324" s="53">
        <f t="shared" si="351"/>
        <v>172.5</v>
      </c>
      <c r="M1324" s="5">
        <f t="shared" si="345"/>
        <v>456</v>
      </c>
      <c r="N1324" s="53">
        <f t="shared" si="346"/>
        <v>1063.5</v>
      </c>
      <c r="O1324" s="6">
        <v>1587.38</v>
      </c>
      <c r="P1324" s="5">
        <f t="shared" si="347"/>
        <v>3187.5</v>
      </c>
      <c r="Q1324" s="5">
        <f t="shared" si="348"/>
        <v>2498.88</v>
      </c>
      <c r="R1324" s="5">
        <f t="shared" si="349"/>
        <v>2301</v>
      </c>
      <c r="S1324" s="55">
        <f t="shared" si="350"/>
        <v>12501.119999999999</v>
      </c>
      <c r="T1324" s="1">
        <v>111</v>
      </c>
      <c r="U1324" s="1"/>
      <c r="V1324" s="1"/>
      <c r="W1324" s="1"/>
      <c r="X1324" s="1"/>
      <c r="Y1324" s="1"/>
      <c r="Z1324" s="1"/>
      <c r="AA1324" s="1"/>
      <c r="AB1324" s="1"/>
      <c r="AC1324" s="1"/>
      <c r="AD1324" s="1"/>
      <c r="AE1324" s="1"/>
      <c r="AF1324" s="1"/>
      <c r="AG1324" s="1"/>
      <c r="AH1324" s="1"/>
      <c r="AI1324" s="1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1"/>
      <c r="DH1324" s="1"/>
      <c r="DI1324" s="1"/>
      <c r="DJ1324" s="1"/>
      <c r="DK1324" s="1"/>
      <c r="DL1324" s="1"/>
      <c r="DM1324" s="1"/>
      <c r="DN1324" s="1"/>
      <c r="DO1324" s="1"/>
      <c r="DP1324" s="1"/>
      <c r="DQ1324" s="1"/>
      <c r="DR1324" s="1"/>
      <c r="DS1324" s="1"/>
      <c r="DT1324" s="1"/>
      <c r="DU1324" s="1"/>
      <c r="DV1324" s="1"/>
      <c r="DW1324" s="1"/>
      <c r="DX1324" s="1"/>
      <c r="DY1324" s="1"/>
      <c r="DZ1324" s="1"/>
      <c r="EA1324" s="1"/>
      <c r="EB1324" s="1"/>
      <c r="EC1324" s="1"/>
      <c r="ED1324" s="1"/>
      <c r="EE1324" s="1"/>
      <c r="EF1324" s="1"/>
      <c r="EG1324" s="1"/>
      <c r="EH1324" s="1"/>
      <c r="EI1324" s="1"/>
      <c r="EJ1324" s="1"/>
      <c r="EK1324" s="1"/>
      <c r="EL1324" s="1"/>
      <c r="EM1324" s="1"/>
      <c r="EN1324" s="1"/>
      <c r="EO1324" s="1"/>
      <c r="EP1324" s="1"/>
      <c r="EQ1324" s="1"/>
      <c r="ER1324" s="1"/>
      <c r="ES1324" s="1"/>
      <c r="ET1324" s="1"/>
      <c r="EU1324" s="1"/>
      <c r="EV1324" s="1"/>
      <c r="EW1324" s="1"/>
      <c r="EX1324" s="1"/>
      <c r="EY1324" s="1"/>
      <c r="EZ1324" s="1"/>
      <c r="FA1324" s="1"/>
      <c r="FB1324" s="1"/>
      <c r="FC1324" s="1"/>
      <c r="FD1324" s="1"/>
      <c r="FE1324" s="1"/>
      <c r="FF1324" s="1"/>
      <c r="FG1324" s="1"/>
      <c r="FH1324" s="1"/>
      <c r="FI1324" s="1"/>
      <c r="FJ1324" s="1"/>
      <c r="FK1324" s="1"/>
      <c r="FL1324" s="1"/>
    </row>
    <row r="1325" spans="1:168" s="2" customFormat="1" ht="15.6" customHeight="1" x14ac:dyDescent="0.4">
      <c r="A1325" s="173">
        <v>308</v>
      </c>
      <c r="B1325" s="2" t="s">
        <v>1426</v>
      </c>
      <c r="C1325" s="1" t="s">
        <v>34</v>
      </c>
      <c r="D1325" s="1" t="s">
        <v>1079</v>
      </c>
      <c r="E1325" s="1" t="s">
        <v>1118</v>
      </c>
      <c r="F1325" s="1" t="s">
        <v>32</v>
      </c>
      <c r="G1325" s="3">
        <v>15000</v>
      </c>
      <c r="H1325" s="56">
        <v>0</v>
      </c>
      <c r="I1325" s="5">
        <v>25</v>
      </c>
      <c r="J1325" s="5">
        <f t="shared" si="343"/>
        <v>430.5</v>
      </c>
      <c r="K1325" s="53">
        <f t="shared" si="344"/>
        <v>1065</v>
      </c>
      <c r="L1325" s="53">
        <f t="shared" si="351"/>
        <v>172.5</v>
      </c>
      <c r="M1325" s="5">
        <f t="shared" si="345"/>
        <v>456</v>
      </c>
      <c r="N1325" s="53">
        <f t="shared" si="346"/>
        <v>1063.5</v>
      </c>
      <c r="O1325" s="6">
        <v>0</v>
      </c>
      <c r="P1325" s="5">
        <f t="shared" si="347"/>
        <v>3187.5</v>
      </c>
      <c r="Q1325" s="5">
        <f t="shared" si="348"/>
        <v>911.5</v>
      </c>
      <c r="R1325" s="5">
        <f t="shared" si="349"/>
        <v>2301</v>
      </c>
      <c r="S1325" s="55">
        <f t="shared" si="350"/>
        <v>14088.5</v>
      </c>
      <c r="T1325" s="1">
        <v>111</v>
      </c>
      <c r="U1325" s="1"/>
      <c r="V1325" s="1"/>
      <c r="W1325" s="1"/>
      <c r="X1325" s="1"/>
      <c r="Y1325" s="1"/>
      <c r="Z1325" s="1"/>
      <c r="AA1325" s="1"/>
      <c r="AB1325" s="1"/>
      <c r="AC1325" s="1"/>
      <c r="AD1325" s="1"/>
      <c r="AE1325" s="1"/>
      <c r="AF1325" s="1"/>
      <c r="AG1325" s="1"/>
      <c r="AH1325" s="1"/>
      <c r="AI1325" s="1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1"/>
      <c r="DH1325" s="1"/>
      <c r="DI1325" s="1"/>
      <c r="DJ1325" s="1"/>
      <c r="DK1325" s="1"/>
      <c r="DL1325" s="1"/>
      <c r="DM1325" s="1"/>
      <c r="DN1325" s="1"/>
      <c r="DO1325" s="1"/>
      <c r="DP1325" s="1"/>
      <c r="DQ1325" s="1"/>
      <c r="DR1325" s="1"/>
      <c r="DS1325" s="1"/>
      <c r="DT1325" s="1"/>
      <c r="DU1325" s="1"/>
      <c r="DV1325" s="1"/>
      <c r="DW1325" s="1"/>
      <c r="DX1325" s="1"/>
      <c r="DY1325" s="1"/>
      <c r="DZ1325" s="1"/>
      <c r="EA1325" s="1"/>
      <c r="EB1325" s="1"/>
      <c r="EC1325" s="1"/>
      <c r="ED1325" s="1"/>
      <c r="EE1325" s="1"/>
      <c r="EF1325" s="1"/>
      <c r="EG1325" s="1"/>
      <c r="EH1325" s="1"/>
      <c r="EI1325" s="1"/>
      <c r="EJ1325" s="1"/>
      <c r="EK1325" s="1"/>
      <c r="EL1325" s="1"/>
      <c r="EM1325" s="1"/>
      <c r="EN1325" s="1"/>
      <c r="EO1325" s="1"/>
      <c r="EP1325" s="1"/>
      <c r="EQ1325" s="1"/>
      <c r="ER1325" s="1"/>
      <c r="ES1325" s="1"/>
      <c r="ET1325" s="1"/>
      <c r="EU1325" s="1"/>
      <c r="EV1325" s="1"/>
      <c r="EW1325" s="1"/>
      <c r="EX1325" s="1"/>
      <c r="EY1325" s="1"/>
      <c r="EZ1325" s="1"/>
      <c r="FA1325" s="1"/>
      <c r="FB1325" s="1"/>
      <c r="FC1325" s="1"/>
      <c r="FD1325" s="1"/>
      <c r="FE1325" s="1"/>
      <c r="FF1325" s="1"/>
      <c r="FG1325" s="1"/>
      <c r="FH1325" s="1"/>
      <c r="FI1325" s="1"/>
      <c r="FJ1325" s="1"/>
      <c r="FK1325" s="1"/>
      <c r="FL1325" s="1"/>
    </row>
    <row r="1326" spans="1:168" s="2" customFormat="1" ht="15.6" customHeight="1" x14ac:dyDescent="0.4">
      <c r="A1326" s="173">
        <v>309</v>
      </c>
      <c r="B1326" s="2" t="s">
        <v>1427</v>
      </c>
      <c r="C1326" s="1" t="s">
        <v>34</v>
      </c>
      <c r="D1326" s="1" t="s">
        <v>1079</v>
      </c>
      <c r="E1326" s="1" t="s">
        <v>1118</v>
      </c>
      <c r="F1326" s="1" t="s">
        <v>32</v>
      </c>
      <c r="G1326" s="3">
        <v>15000</v>
      </c>
      <c r="H1326" s="56">
        <v>0</v>
      </c>
      <c r="I1326" s="5">
        <v>25</v>
      </c>
      <c r="J1326" s="5">
        <f t="shared" si="343"/>
        <v>430.5</v>
      </c>
      <c r="K1326" s="53">
        <f t="shared" si="344"/>
        <v>1065</v>
      </c>
      <c r="L1326" s="53">
        <f t="shared" si="351"/>
        <v>172.5</v>
      </c>
      <c r="M1326" s="5">
        <f t="shared" si="345"/>
        <v>456</v>
      </c>
      <c r="N1326" s="53">
        <f t="shared" si="346"/>
        <v>1063.5</v>
      </c>
      <c r="O1326" s="6">
        <v>1587.38</v>
      </c>
      <c r="P1326" s="5">
        <f t="shared" si="347"/>
        <v>3187.5</v>
      </c>
      <c r="Q1326" s="5">
        <f t="shared" si="348"/>
        <v>2498.88</v>
      </c>
      <c r="R1326" s="5">
        <f t="shared" si="349"/>
        <v>2301</v>
      </c>
      <c r="S1326" s="55">
        <f t="shared" si="350"/>
        <v>12501.119999999999</v>
      </c>
      <c r="T1326" s="1">
        <v>111</v>
      </c>
      <c r="U1326" s="1"/>
      <c r="V1326" s="1"/>
      <c r="W1326" s="1"/>
      <c r="X1326" s="1"/>
      <c r="Y1326" s="1"/>
      <c r="Z1326" s="1"/>
      <c r="AA1326" s="1"/>
      <c r="AB1326" s="1"/>
      <c r="AC1326" s="1"/>
      <c r="AD1326" s="1"/>
      <c r="AE1326" s="1"/>
      <c r="AF1326" s="1"/>
      <c r="AG1326" s="1"/>
      <c r="AH1326" s="1"/>
      <c r="AI1326" s="1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1"/>
      <c r="DG1326" s="1"/>
      <c r="DH1326" s="1"/>
      <c r="DI1326" s="1"/>
      <c r="DJ1326" s="1"/>
      <c r="DK1326" s="1"/>
      <c r="DL1326" s="1"/>
      <c r="DM1326" s="1"/>
      <c r="DN1326" s="1"/>
      <c r="DO1326" s="1"/>
      <c r="DP1326" s="1"/>
      <c r="DQ1326" s="1"/>
      <c r="DR1326" s="1"/>
      <c r="DS1326" s="1"/>
      <c r="DT1326" s="1"/>
      <c r="DU1326" s="1"/>
      <c r="DV1326" s="1"/>
      <c r="DW1326" s="1"/>
      <c r="DX1326" s="1"/>
      <c r="DY1326" s="1"/>
      <c r="DZ1326" s="1"/>
      <c r="EA1326" s="1"/>
      <c r="EB1326" s="1"/>
      <c r="EC1326" s="1"/>
      <c r="ED1326" s="1"/>
      <c r="EE1326" s="1"/>
      <c r="EF1326" s="1"/>
      <c r="EG1326" s="1"/>
      <c r="EH1326" s="1"/>
      <c r="EI1326" s="1"/>
      <c r="EJ1326" s="1"/>
      <c r="EK1326" s="1"/>
      <c r="EL1326" s="1"/>
      <c r="EM1326" s="1"/>
      <c r="EN1326" s="1"/>
      <c r="EO1326" s="1"/>
      <c r="EP1326" s="1"/>
      <c r="EQ1326" s="1"/>
      <c r="ER1326" s="1"/>
      <c r="ES1326" s="1"/>
      <c r="ET1326" s="1"/>
      <c r="EU1326" s="1"/>
      <c r="EV1326" s="1"/>
      <c r="EW1326" s="1"/>
      <c r="EX1326" s="1"/>
      <c r="EY1326" s="1"/>
      <c r="EZ1326" s="1"/>
      <c r="FA1326" s="1"/>
      <c r="FB1326" s="1"/>
      <c r="FC1326" s="1"/>
      <c r="FD1326" s="1"/>
      <c r="FE1326" s="1"/>
      <c r="FF1326" s="1"/>
      <c r="FG1326" s="1"/>
      <c r="FH1326" s="1"/>
      <c r="FI1326" s="1"/>
      <c r="FJ1326" s="1"/>
      <c r="FK1326" s="1"/>
      <c r="FL1326" s="1"/>
    </row>
    <row r="1327" spans="1:168" s="2" customFormat="1" ht="15.6" customHeight="1" x14ac:dyDescent="0.4">
      <c r="A1327" s="173">
        <v>310</v>
      </c>
      <c r="B1327" s="2" t="s">
        <v>1428</v>
      </c>
      <c r="C1327" s="1" t="s">
        <v>34</v>
      </c>
      <c r="D1327" s="1" t="s">
        <v>1079</v>
      </c>
      <c r="E1327" s="1" t="s">
        <v>1118</v>
      </c>
      <c r="F1327" s="1" t="s">
        <v>32</v>
      </c>
      <c r="G1327" s="3">
        <v>15000</v>
      </c>
      <c r="H1327" s="56">
        <v>0</v>
      </c>
      <c r="I1327" s="5">
        <v>25</v>
      </c>
      <c r="J1327" s="5">
        <f t="shared" si="343"/>
        <v>430.5</v>
      </c>
      <c r="K1327" s="53">
        <f t="shared" si="344"/>
        <v>1065</v>
      </c>
      <c r="L1327" s="53">
        <f t="shared" si="351"/>
        <v>172.5</v>
      </c>
      <c r="M1327" s="5">
        <f t="shared" si="345"/>
        <v>456</v>
      </c>
      <c r="N1327" s="53">
        <f t="shared" si="346"/>
        <v>1063.5</v>
      </c>
      <c r="O1327" s="6">
        <v>0</v>
      </c>
      <c r="P1327" s="5">
        <f t="shared" si="347"/>
        <v>3187.5</v>
      </c>
      <c r="Q1327" s="5">
        <f t="shared" si="348"/>
        <v>911.5</v>
      </c>
      <c r="R1327" s="5">
        <f t="shared" si="349"/>
        <v>2301</v>
      </c>
      <c r="S1327" s="55">
        <f t="shared" si="350"/>
        <v>14088.5</v>
      </c>
      <c r="T1327" s="1">
        <v>111</v>
      </c>
      <c r="U1327" s="1"/>
      <c r="V1327" s="1"/>
      <c r="W1327" s="1"/>
      <c r="X1327" s="1"/>
      <c r="Y1327" s="1"/>
      <c r="Z1327" s="1"/>
      <c r="AA1327" s="1"/>
      <c r="AB1327" s="1"/>
      <c r="AC1327" s="1"/>
      <c r="AD1327" s="1"/>
      <c r="AE1327" s="1"/>
      <c r="AF1327" s="1"/>
      <c r="AG1327" s="1"/>
      <c r="AH1327" s="1"/>
      <c r="AI1327" s="1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1"/>
      <c r="DH1327" s="1"/>
      <c r="DI1327" s="1"/>
      <c r="DJ1327" s="1"/>
      <c r="DK1327" s="1"/>
      <c r="DL1327" s="1"/>
      <c r="DM1327" s="1"/>
      <c r="DN1327" s="1"/>
      <c r="DO1327" s="1"/>
      <c r="DP1327" s="1"/>
      <c r="DQ1327" s="1"/>
      <c r="DR1327" s="1"/>
      <c r="DS1327" s="1"/>
      <c r="DT1327" s="1"/>
      <c r="DU1327" s="1"/>
      <c r="DV1327" s="1"/>
      <c r="DW1327" s="1"/>
      <c r="DX1327" s="1"/>
      <c r="DY1327" s="1"/>
      <c r="DZ1327" s="1"/>
      <c r="EA1327" s="1"/>
      <c r="EB1327" s="1"/>
      <c r="EC1327" s="1"/>
      <c r="ED1327" s="1"/>
      <c r="EE1327" s="1"/>
      <c r="EF1327" s="1"/>
      <c r="EG1327" s="1"/>
      <c r="EH1327" s="1"/>
      <c r="EI1327" s="1"/>
      <c r="EJ1327" s="1"/>
      <c r="EK1327" s="1"/>
      <c r="EL1327" s="1"/>
      <c r="EM1327" s="1"/>
      <c r="EN1327" s="1"/>
      <c r="EO1327" s="1"/>
      <c r="EP1327" s="1"/>
      <c r="EQ1327" s="1"/>
      <c r="ER1327" s="1"/>
      <c r="ES1327" s="1"/>
      <c r="ET1327" s="1"/>
      <c r="EU1327" s="1"/>
      <c r="EV1327" s="1"/>
      <c r="EW1327" s="1"/>
      <c r="EX1327" s="1"/>
      <c r="EY1327" s="1"/>
      <c r="EZ1327" s="1"/>
      <c r="FA1327" s="1"/>
      <c r="FB1327" s="1"/>
      <c r="FC1327" s="1"/>
      <c r="FD1327" s="1"/>
      <c r="FE1327" s="1"/>
      <c r="FF1327" s="1"/>
      <c r="FG1327" s="1"/>
      <c r="FH1327" s="1"/>
      <c r="FI1327" s="1"/>
      <c r="FJ1327" s="1"/>
      <c r="FK1327" s="1"/>
      <c r="FL1327" s="1"/>
    </row>
    <row r="1328" spans="1:168" s="2" customFormat="1" ht="15.6" customHeight="1" x14ac:dyDescent="0.4">
      <c r="A1328" s="173">
        <v>311</v>
      </c>
      <c r="B1328" s="2" t="s">
        <v>1429</v>
      </c>
      <c r="C1328" s="1" t="s">
        <v>34</v>
      </c>
      <c r="D1328" s="1" t="s">
        <v>1079</v>
      </c>
      <c r="E1328" s="1" t="s">
        <v>1118</v>
      </c>
      <c r="F1328" s="1" t="s">
        <v>32</v>
      </c>
      <c r="G1328" s="3">
        <v>15000</v>
      </c>
      <c r="H1328" s="56">
        <v>0</v>
      </c>
      <c r="I1328" s="5">
        <v>25</v>
      </c>
      <c r="J1328" s="5">
        <f t="shared" si="343"/>
        <v>430.5</v>
      </c>
      <c r="K1328" s="53">
        <f t="shared" si="344"/>
        <v>1065</v>
      </c>
      <c r="L1328" s="53">
        <f t="shared" si="351"/>
        <v>172.5</v>
      </c>
      <c r="M1328" s="5">
        <f t="shared" si="345"/>
        <v>456</v>
      </c>
      <c r="N1328" s="53">
        <f t="shared" si="346"/>
        <v>1063.5</v>
      </c>
      <c r="O1328" s="6">
        <v>0</v>
      </c>
      <c r="P1328" s="5">
        <f t="shared" si="347"/>
        <v>3187.5</v>
      </c>
      <c r="Q1328" s="5">
        <f t="shared" si="348"/>
        <v>911.5</v>
      </c>
      <c r="R1328" s="5">
        <f t="shared" si="349"/>
        <v>2301</v>
      </c>
      <c r="S1328" s="55">
        <f t="shared" si="350"/>
        <v>14088.5</v>
      </c>
      <c r="T1328" s="1">
        <v>111</v>
      </c>
      <c r="U1328" s="1"/>
      <c r="V1328" s="1"/>
      <c r="W1328" s="1"/>
      <c r="X1328" s="1"/>
      <c r="Y1328" s="1"/>
      <c r="Z1328" s="1"/>
      <c r="AA1328" s="1"/>
      <c r="AB1328" s="1"/>
      <c r="AC1328" s="1"/>
      <c r="AD1328" s="1"/>
      <c r="AE1328" s="1"/>
      <c r="AF1328" s="1"/>
      <c r="AG1328" s="1"/>
      <c r="AH1328" s="1"/>
      <c r="AI1328" s="1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1"/>
      <c r="DH1328" s="1"/>
      <c r="DI1328" s="1"/>
      <c r="DJ1328" s="1"/>
      <c r="DK1328" s="1"/>
      <c r="DL1328" s="1"/>
      <c r="DM1328" s="1"/>
      <c r="DN1328" s="1"/>
      <c r="DO1328" s="1"/>
      <c r="DP1328" s="1"/>
      <c r="DQ1328" s="1"/>
      <c r="DR1328" s="1"/>
      <c r="DS1328" s="1"/>
      <c r="DT1328" s="1"/>
      <c r="DU1328" s="1"/>
      <c r="DV1328" s="1"/>
      <c r="DW1328" s="1"/>
      <c r="DX1328" s="1"/>
      <c r="DY1328" s="1"/>
      <c r="DZ1328" s="1"/>
      <c r="EA1328" s="1"/>
      <c r="EB1328" s="1"/>
      <c r="EC1328" s="1"/>
      <c r="ED1328" s="1"/>
      <c r="EE1328" s="1"/>
      <c r="EF1328" s="1"/>
      <c r="EG1328" s="1"/>
      <c r="EH1328" s="1"/>
      <c r="EI1328" s="1"/>
      <c r="EJ1328" s="1"/>
      <c r="EK1328" s="1"/>
      <c r="EL1328" s="1"/>
      <c r="EM1328" s="1"/>
      <c r="EN1328" s="1"/>
      <c r="EO1328" s="1"/>
      <c r="EP1328" s="1"/>
      <c r="EQ1328" s="1"/>
      <c r="ER1328" s="1"/>
      <c r="ES1328" s="1"/>
      <c r="ET1328" s="1"/>
      <c r="EU1328" s="1"/>
      <c r="EV1328" s="1"/>
      <c r="EW1328" s="1"/>
      <c r="EX1328" s="1"/>
      <c r="EY1328" s="1"/>
      <c r="EZ1328" s="1"/>
      <c r="FA1328" s="1"/>
      <c r="FB1328" s="1"/>
      <c r="FC1328" s="1"/>
      <c r="FD1328" s="1"/>
      <c r="FE1328" s="1"/>
      <c r="FF1328" s="1"/>
      <c r="FG1328" s="1"/>
      <c r="FH1328" s="1"/>
      <c r="FI1328" s="1"/>
      <c r="FJ1328" s="1"/>
      <c r="FK1328" s="1"/>
      <c r="FL1328" s="1"/>
    </row>
    <row r="1329" spans="1:168" s="2" customFormat="1" ht="15.6" customHeight="1" x14ac:dyDescent="0.4">
      <c r="A1329" s="173">
        <v>312</v>
      </c>
      <c r="B1329" s="133" t="s">
        <v>1430</v>
      </c>
      <c r="C1329" s="1" t="s">
        <v>34</v>
      </c>
      <c r="D1329" s="1" t="s">
        <v>1079</v>
      </c>
      <c r="E1329" s="1" t="s">
        <v>1118</v>
      </c>
      <c r="F1329" s="1" t="s">
        <v>32</v>
      </c>
      <c r="G1329" s="3">
        <v>15000</v>
      </c>
      <c r="H1329" s="56">
        <v>0</v>
      </c>
      <c r="I1329" s="5">
        <v>25</v>
      </c>
      <c r="J1329" s="5">
        <f t="shared" si="343"/>
        <v>430.5</v>
      </c>
      <c r="K1329" s="53">
        <f t="shared" si="344"/>
        <v>1065</v>
      </c>
      <c r="L1329" s="53">
        <f t="shared" si="351"/>
        <v>172.5</v>
      </c>
      <c r="M1329" s="5">
        <f t="shared" si="345"/>
        <v>456</v>
      </c>
      <c r="N1329" s="53">
        <f t="shared" si="346"/>
        <v>1063.5</v>
      </c>
      <c r="O1329" s="6">
        <v>3174.76</v>
      </c>
      <c r="P1329" s="5">
        <f t="shared" si="347"/>
        <v>3187.5</v>
      </c>
      <c r="Q1329" s="5">
        <f t="shared" si="348"/>
        <v>4086.26</v>
      </c>
      <c r="R1329" s="5">
        <f t="shared" si="349"/>
        <v>2301</v>
      </c>
      <c r="S1329" s="55">
        <f t="shared" si="350"/>
        <v>10913.74</v>
      </c>
      <c r="T1329" s="1">
        <v>111</v>
      </c>
      <c r="U1329" s="1"/>
      <c r="V1329" s="1"/>
      <c r="W1329" s="1"/>
      <c r="X1329" s="1"/>
      <c r="Y1329" s="1"/>
      <c r="Z1329" s="1"/>
      <c r="AA1329" s="1"/>
      <c r="AB1329" s="1"/>
      <c r="AC1329" s="1"/>
      <c r="AD1329" s="1"/>
      <c r="AE1329" s="1"/>
      <c r="AF1329" s="1"/>
      <c r="AG1329" s="1"/>
      <c r="AH1329" s="1"/>
      <c r="AI1329" s="1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1"/>
      <c r="DH1329" s="1"/>
      <c r="DI1329" s="1"/>
      <c r="DJ1329" s="1"/>
      <c r="DK1329" s="1"/>
      <c r="DL1329" s="1"/>
      <c r="DM1329" s="1"/>
      <c r="DN1329" s="1"/>
      <c r="DO1329" s="1"/>
      <c r="DP1329" s="1"/>
      <c r="DQ1329" s="1"/>
      <c r="DR1329" s="1"/>
      <c r="DS1329" s="1"/>
      <c r="DT1329" s="1"/>
      <c r="DU1329" s="1"/>
      <c r="DV1329" s="1"/>
      <c r="DW1329" s="1"/>
      <c r="DX1329" s="1"/>
      <c r="DY1329" s="1"/>
      <c r="DZ1329" s="1"/>
      <c r="EA1329" s="1"/>
      <c r="EB1329" s="1"/>
      <c r="EC1329" s="1"/>
      <c r="ED1329" s="1"/>
      <c r="EE1329" s="1"/>
      <c r="EF1329" s="1"/>
      <c r="EG1329" s="1"/>
      <c r="EH1329" s="1"/>
      <c r="EI1329" s="1"/>
      <c r="EJ1329" s="1"/>
      <c r="EK1329" s="1"/>
      <c r="EL1329" s="1"/>
      <c r="EM1329" s="1"/>
      <c r="EN1329" s="1"/>
      <c r="EO1329" s="1"/>
      <c r="EP1329" s="1"/>
      <c r="EQ1329" s="1"/>
      <c r="ER1329" s="1"/>
      <c r="ES1329" s="1"/>
      <c r="ET1329" s="1"/>
      <c r="EU1329" s="1"/>
      <c r="EV1329" s="1"/>
      <c r="EW1329" s="1"/>
      <c r="EX1329" s="1"/>
      <c r="EY1329" s="1"/>
      <c r="EZ1329" s="1"/>
      <c r="FA1329" s="1"/>
      <c r="FB1329" s="1"/>
      <c r="FC1329" s="1"/>
      <c r="FD1329" s="1"/>
      <c r="FE1329" s="1"/>
      <c r="FF1329" s="1"/>
      <c r="FG1329" s="1"/>
      <c r="FH1329" s="1"/>
      <c r="FI1329" s="1"/>
      <c r="FJ1329" s="1"/>
      <c r="FK1329" s="1"/>
      <c r="FL1329" s="1"/>
    </row>
    <row r="1330" spans="1:168" s="2" customFormat="1" ht="15.6" customHeight="1" x14ac:dyDescent="0.4">
      <c r="A1330" s="173">
        <v>313</v>
      </c>
      <c r="B1330" s="2" t="s">
        <v>1431</v>
      </c>
      <c r="C1330" s="1" t="s">
        <v>34</v>
      </c>
      <c r="D1330" s="1" t="s">
        <v>1079</v>
      </c>
      <c r="E1330" s="1" t="s">
        <v>1118</v>
      </c>
      <c r="F1330" s="1" t="s">
        <v>32</v>
      </c>
      <c r="G1330" s="3">
        <v>15000</v>
      </c>
      <c r="H1330" s="56">
        <v>0</v>
      </c>
      <c r="I1330" s="5">
        <v>25</v>
      </c>
      <c r="J1330" s="5">
        <f t="shared" si="343"/>
        <v>430.5</v>
      </c>
      <c r="K1330" s="53">
        <f t="shared" si="344"/>
        <v>1065</v>
      </c>
      <c r="L1330" s="53">
        <f t="shared" si="351"/>
        <v>172.5</v>
      </c>
      <c r="M1330" s="5">
        <f t="shared" si="345"/>
        <v>456</v>
      </c>
      <c r="N1330" s="53">
        <f t="shared" si="346"/>
        <v>1063.5</v>
      </c>
      <c r="O1330" s="6">
        <v>0</v>
      </c>
      <c r="P1330" s="5">
        <f t="shared" si="347"/>
        <v>3187.5</v>
      </c>
      <c r="Q1330" s="5">
        <f t="shared" si="348"/>
        <v>911.5</v>
      </c>
      <c r="R1330" s="5">
        <f t="shared" si="349"/>
        <v>2301</v>
      </c>
      <c r="S1330" s="55">
        <f t="shared" si="350"/>
        <v>14088.5</v>
      </c>
      <c r="T1330" s="1">
        <v>111</v>
      </c>
      <c r="U1330" s="1"/>
      <c r="V1330" s="1"/>
      <c r="W1330" s="1"/>
      <c r="X1330" s="1"/>
      <c r="Y1330" s="1"/>
      <c r="Z1330" s="1"/>
      <c r="AA1330" s="1"/>
      <c r="AB1330" s="1"/>
      <c r="AC1330" s="1"/>
      <c r="AD1330" s="1"/>
      <c r="AE1330" s="1"/>
      <c r="AF1330" s="1"/>
      <c r="AG1330" s="1"/>
      <c r="AH1330" s="1"/>
      <c r="AI1330" s="1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1"/>
      <c r="DH1330" s="1"/>
      <c r="DI1330" s="1"/>
      <c r="DJ1330" s="1"/>
      <c r="DK1330" s="1"/>
      <c r="DL1330" s="1"/>
      <c r="DM1330" s="1"/>
      <c r="DN1330" s="1"/>
      <c r="DO1330" s="1"/>
      <c r="DP1330" s="1"/>
      <c r="DQ1330" s="1"/>
      <c r="DR1330" s="1"/>
      <c r="DS1330" s="1"/>
      <c r="DT1330" s="1"/>
      <c r="DU1330" s="1"/>
      <c r="DV1330" s="1"/>
      <c r="DW1330" s="1"/>
      <c r="DX1330" s="1"/>
      <c r="DY1330" s="1"/>
      <c r="DZ1330" s="1"/>
      <c r="EA1330" s="1"/>
      <c r="EB1330" s="1"/>
      <c r="EC1330" s="1"/>
      <c r="ED1330" s="1"/>
      <c r="EE1330" s="1"/>
      <c r="EF1330" s="1"/>
      <c r="EG1330" s="1"/>
      <c r="EH1330" s="1"/>
      <c r="EI1330" s="1"/>
      <c r="EJ1330" s="1"/>
      <c r="EK1330" s="1"/>
      <c r="EL1330" s="1"/>
      <c r="EM1330" s="1"/>
      <c r="EN1330" s="1"/>
      <c r="EO1330" s="1"/>
      <c r="EP1330" s="1"/>
      <c r="EQ1330" s="1"/>
      <c r="ER1330" s="1"/>
      <c r="ES1330" s="1"/>
      <c r="ET1330" s="1"/>
      <c r="EU1330" s="1"/>
      <c r="EV1330" s="1"/>
      <c r="EW1330" s="1"/>
      <c r="EX1330" s="1"/>
      <c r="EY1330" s="1"/>
      <c r="EZ1330" s="1"/>
      <c r="FA1330" s="1"/>
      <c r="FB1330" s="1"/>
      <c r="FC1330" s="1"/>
      <c r="FD1330" s="1"/>
      <c r="FE1330" s="1"/>
      <c r="FF1330" s="1"/>
      <c r="FG1330" s="1"/>
      <c r="FH1330" s="1"/>
      <c r="FI1330" s="1"/>
      <c r="FJ1330" s="1"/>
      <c r="FK1330" s="1"/>
      <c r="FL1330" s="1"/>
    </row>
    <row r="1331" spans="1:168" s="2" customFormat="1" ht="15.6" customHeight="1" x14ac:dyDescent="0.4">
      <c r="A1331" s="173">
        <v>314</v>
      </c>
      <c r="B1331" s="133" t="s">
        <v>1432</v>
      </c>
      <c r="C1331" s="1" t="s">
        <v>34</v>
      </c>
      <c r="D1331" s="1" t="s">
        <v>1079</v>
      </c>
      <c r="E1331" s="1" t="s">
        <v>1118</v>
      </c>
      <c r="F1331" s="1" t="s">
        <v>32</v>
      </c>
      <c r="G1331" s="3">
        <v>15000</v>
      </c>
      <c r="H1331" s="56">
        <v>0</v>
      </c>
      <c r="I1331" s="5">
        <v>25</v>
      </c>
      <c r="J1331" s="5">
        <f t="shared" si="343"/>
        <v>430.5</v>
      </c>
      <c r="K1331" s="53">
        <f t="shared" si="344"/>
        <v>1065</v>
      </c>
      <c r="L1331" s="53">
        <f t="shared" si="351"/>
        <v>172.5</v>
      </c>
      <c r="M1331" s="5">
        <f t="shared" si="345"/>
        <v>456</v>
      </c>
      <c r="N1331" s="53">
        <f t="shared" si="346"/>
        <v>1063.5</v>
      </c>
      <c r="O1331" s="6">
        <v>0</v>
      </c>
      <c r="P1331" s="5">
        <f t="shared" si="347"/>
        <v>3187.5</v>
      </c>
      <c r="Q1331" s="5">
        <f t="shared" si="348"/>
        <v>911.5</v>
      </c>
      <c r="R1331" s="5">
        <f t="shared" si="349"/>
        <v>2301</v>
      </c>
      <c r="S1331" s="55">
        <f t="shared" si="350"/>
        <v>14088.5</v>
      </c>
      <c r="T1331" s="1">
        <v>111</v>
      </c>
      <c r="U1331" s="1"/>
      <c r="V1331" s="1"/>
      <c r="W1331" s="1"/>
      <c r="X1331" s="1"/>
      <c r="Y1331" s="1"/>
      <c r="Z1331" s="1"/>
      <c r="AA1331" s="1"/>
      <c r="AB1331" s="1"/>
      <c r="AC1331" s="1"/>
      <c r="AD1331" s="1"/>
      <c r="AE1331" s="1"/>
      <c r="AF1331" s="1"/>
      <c r="AG1331" s="1"/>
      <c r="AH1331" s="1"/>
      <c r="AI1331" s="1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1"/>
      <c r="DH1331" s="1"/>
      <c r="DI1331" s="1"/>
      <c r="DJ1331" s="1"/>
      <c r="DK1331" s="1"/>
      <c r="DL1331" s="1"/>
      <c r="DM1331" s="1"/>
      <c r="DN1331" s="1"/>
      <c r="DO1331" s="1"/>
      <c r="DP1331" s="1"/>
      <c r="DQ1331" s="1"/>
      <c r="DR1331" s="1"/>
      <c r="DS1331" s="1"/>
      <c r="DT1331" s="1"/>
      <c r="DU1331" s="1"/>
      <c r="DV1331" s="1"/>
      <c r="DW1331" s="1"/>
      <c r="DX1331" s="1"/>
      <c r="DY1331" s="1"/>
      <c r="DZ1331" s="1"/>
      <c r="EA1331" s="1"/>
      <c r="EB1331" s="1"/>
      <c r="EC1331" s="1"/>
      <c r="ED1331" s="1"/>
      <c r="EE1331" s="1"/>
      <c r="EF1331" s="1"/>
      <c r="EG1331" s="1"/>
      <c r="EH1331" s="1"/>
      <c r="EI1331" s="1"/>
      <c r="EJ1331" s="1"/>
      <c r="EK1331" s="1"/>
      <c r="EL1331" s="1"/>
      <c r="EM1331" s="1"/>
      <c r="EN1331" s="1"/>
      <c r="EO1331" s="1"/>
      <c r="EP1331" s="1"/>
      <c r="EQ1331" s="1"/>
      <c r="ER1331" s="1"/>
      <c r="ES1331" s="1"/>
      <c r="ET1331" s="1"/>
      <c r="EU1331" s="1"/>
      <c r="EV1331" s="1"/>
      <c r="EW1331" s="1"/>
      <c r="EX1331" s="1"/>
      <c r="EY1331" s="1"/>
      <c r="EZ1331" s="1"/>
      <c r="FA1331" s="1"/>
      <c r="FB1331" s="1"/>
      <c r="FC1331" s="1"/>
      <c r="FD1331" s="1"/>
      <c r="FE1331" s="1"/>
      <c r="FF1331" s="1"/>
      <c r="FG1331" s="1"/>
      <c r="FH1331" s="1"/>
      <c r="FI1331" s="1"/>
      <c r="FJ1331" s="1"/>
      <c r="FK1331" s="1"/>
      <c r="FL1331" s="1"/>
    </row>
    <row r="1332" spans="1:168" s="2" customFormat="1" ht="15.6" customHeight="1" x14ac:dyDescent="0.4">
      <c r="A1332" s="173">
        <v>315</v>
      </c>
      <c r="B1332" s="2" t="s">
        <v>1433</v>
      </c>
      <c r="C1332" s="1" t="s">
        <v>34</v>
      </c>
      <c r="D1332" s="1" t="s">
        <v>1079</v>
      </c>
      <c r="E1332" s="1" t="s">
        <v>1118</v>
      </c>
      <c r="F1332" s="1" t="s">
        <v>32</v>
      </c>
      <c r="G1332" s="3">
        <v>15000</v>
      </c>
      <c r="H1332" s="56">
        <v>0</v>
      </c>
      <c r="I1332" s="5">
        <v>25</v>
      </c>
      <c r="J1332" s="5">
        <f t="shared" si="343"/>
        <v>430.5</v>
      </c>
      <c r="K1332" s="53">
        <f t="shared" si="344"/>
        <v>1065</v>
      </c>
      <c r="L1332" s="53">
        <f t="shared" si="351"/>
        <v>172.5</v>
      </c>
      <c r="M1332" s="5">
        <f t="shared" si="345"/>
        <v>456</v>
      </c>
      <c r="N1332" s="53">
        <f t="shared" si="346"/>
        <v>1063.5</v>
      </c>
      <c r="O1332" s="6">
        <v>0</v>
      </c>
      <c r="P1332" s="5">
        <f t="shared" si="347"/>
        <v>3187.5</v>
      </c>
      <c r="Q1332" s="5">
        <f t="shared" si="348"/>
        <v>911.5</v>
      </c>
      <c r="R1332" s="5">
        <f t="shared" si="349"/>
        <v>2301</v>
      </c>
      <c r="S1332" s="55">
        <f t="shared" si="350"/>
        <v>14088.5</v>
      </c>
      <c r="T1332" s="1">
        <v>111</v>
      </c>
      <c r="U1332" s="1"/>
      <c r="V1332" s="1"/>
      <c r="W1332" s="1"/>
      <c r="X1332" s="1"/>
      <c r="Y1332" s="1"/>
      <c r="Z1332" s="1"/>
      <c r="AA1332" s="1"/>
      <c r="AB1332" s="1"/>
      <c r="AC1332" s="1"/>
      <c r="AD1332" s="1"/>
      <c r="AE1332" s="1"/>
      <c r="AF1332" s="1"/>
      <c r="AG1332" s="1"/>
      <c r="AH1332" s="1"/>
      <c r="AI1332" s="1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1"/>
      <c r="DG1332" s="1"/>
      <c r="DH1332" s="1"/>
      <c r="DI1332" s="1"/>
      <c r="DJ1332" s="1"/>
      <c r="DK1332" s="1"/>
      <c r="DL1332" s="1"/>
      <c r="DM1332" s="1"/>
      <c r="DN1332" s="1"/>
      <c r="DO1332" s="1"/>
      <c r="DP1332" s="1"/>
      <c r="DQ1332" s="1"/>
      <c r="DR1332" s="1"/>
      <c r="DS1332" s="1"/>
      <c r="DT1332" s="1"/>
      <c r="DU1332" s="1"/>
      <c r="DV1332" s="1"/>
      <c r="DW1332" s="1"/>
      <c r="DX1332" s="1"/>
      <c r="DY1332" s="1"/>
      <c r="DZ1332" s="1"/>
      <c r="EA1332" s="1"/>
      <c r="EB1332" s="1"/>
      <c r="EC1332" s="1"/>
      <c r="ED1332" s="1"/>
      <c r="EE1332" s="1"/>
      <c r="EF1332" s="1"/>
      <c r="EG1332" s="1"/>
      <c r="EH1332" s="1"/>
      <c r="EI1332" s="1"/>
      <c r="EJ1332" s="1"/>
      <c r="EK1332" s="1"/>
      <c r="EL1332" s="1"/>
      <c r="EM1332" s="1"/>
      <c r="EN1332" s="1"/>
      <c r="EO1332" s="1"/>
      <c r="EP1332" s="1"/>
      <c r="EQ1332" s="1"/>
      <c r="ER1332" s="1"/>
      <c r="ES1332" s="1"/>
      <c r="ET1332" s="1"/>
      <c r="EU1332" s="1"/>
      <c r="EV1332" s="1"/>
      <c r="EW1332" s="1"/>
      <c r="EX1332" s="1"/>
      <c r="EY1332" s="1"/>
      <c r="EZ1332" s="1"/>
      <c r="FA1332" s="1"/>
      <c r="FB1332" s="1"/>
      <c r="FC1332" s="1"/>
      <c r="FD1332" s="1"/>
      <c r="FE1332" s="1"/>
      <c r="FF1332" s="1"/>
      <c r="FG1332" s="1"/>
      <c r="FH1332" s="1"/>
      <c r="FI1332" s="1"/>
      <c r="FJ1332" s="1"/>
      <c r="FK1332" s="1"/>
      <c r="FL1332" s="1"/>
    </row>
    <row r="1333" spans="1:168" s="2" customFormat="1" ht="15.6" customHeight="1" x14ac:dyDescent="0.4">
      <c r="A1333" s="173">
        <v>316</v>
      </c>
      <c r="B1333" s="2" t="s">
        <v>1434</v>
      </c>
      <c r="C1333" s="1" t="s">
        <v>34</v>
      </c>
      <c r="D1333" s="1" t="s">
        <v>1079</v>
      </c>
      <c r="E1333" s="1" t="s">
        <v>1118</v>
      </c>
      <c r="F1333" s="1" t="s">
        <v>32</v>
      </c>
      <c r="G1333" s="3">
        <v>15000</v>
      </c>
      <c r="H1333" s="56">
        <v>0</v>
      </c>
      <c r="I1333" s="5">
        <v>25</v>
      </c>
      <c r="J1333" s="5">
        <f t="shared" si="343"/>
        <v>430.5</v>
      </c>
      <c r="K1333" s="53">
        <f t="shared" si="344"/>
        <v>1065</v>
      </c>
      <c r="L1333" s="53">
        <f t="shared" si="351"/>
        <v>172.5</v>
      </c>
      <c r="M1333" s="5">
        <f t="shared" si="345"/>
        <v>456</v>
      </c>
      <c r="N1333" s="53">
        <f t="shared" si="346"/>
        <v>1063.5</v>
      </c>
      <c r="O1333" s="6">
        <v>0</v>
      </c>
      <c r="P1333" s="5">
        <f t="shared" si="347"/>
        <v>3187.5</v>
      </c>
      <c r="Q1333" s="5">
        <f t="shared" si="348"/>
        <v>911.5</v>
      </c>
      <c r="R1333" s="5">
        <f t="shared" si="349"/>
        <v>2301</v>
      </c>
      <c r="S1333" s="55">
        <f t="shared" si="350"/>
        <v>14088.5</v>
      </c>
      <c r="T1333" s="1">
        <v>111</v>
      </c>
      <c r="U1333" s="1"/>
      <c r="V1333" s="1"/>
      <c r="W1333" s="1"/>
      <c r="X1333" s="1"/>
      <c r="Y1333" s="1"/>
      <c r="Z1333" s="1"/>
      <c r="AA1333" s="1"/>
      <c r="AB1333" s="1"/>
      <c r="AC1333" s="1"/>
      <c r="AD1333" s="1"/>
      <c r="AE1333" s="1"/>
      <c r="AF1333" s="1"/>
      <c r="AG1333" s="1"/>
      <c r="AH1333" s="1"/>
      <c r="AI1333" s="1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1"/>
      <c r="DH1333" s="1"/>
      <c r="DI1333" s="1"/>
      <c r="DJ1333" s="1"/>
      <c r="DK1333" s="1"/>
      <c r="DL1333" s="1"/>
      <c r="DM1333" s="1"/>
      <c r="DN1333" s="1"/>
      <c r="DO1333" s="1"/>
      <c r="DP1333" s="1"/>
      <c r="DQ1333" s="1"/>
      <c r="DR1333" s="1"/>
      <c r="DS1333" s="1"/>
      <c r="DT1333" s="1"/>
      <c r="DU1333" s="1"/>
      <c r="DV1333" s="1"/>
      <c r="DW1333" s="1"/>
      <c r="DX1333" s="1"/>
      <c r="DY1333" s="1"/>
      <c r="DZ1333" s="1"/>
      <c r="EA1333" s="1"/>
      <c r="EB1333" s="1"/>
      <c r="EC1333" s="1"/>
      <c r="ED1333" s="1"/>
      <c r="EE1333" s="1"/>
      <c r="EF1333" s="1"/>
      <c r="EG1333" s="1"/>
      <c r="EH1333" s="1"/>
      <c r="EI1333" s="1"/>
      <c r="EJ1333" s="1"/>
      <c r="EK1333" s="1"/>
      <c r="EL1333" s="1"/>
      <c r="EM1333" s="1"/>
      <c r="EN1333" s="1"/>
      <c r="EO1333" s="1"/>
      <c r="EP1333" s="1"/>
      <c r="EQ1333" s="1"/>
      <c r="ER1333" s="1"/>
      <c r="ES1333" s="1"/>
      <c r="ET1333" s="1"/>
      <c r="EU1333" s="1"/>
      <c r="EV1333" s="1"/>
      <c r="EW1333" s="1"/>
      <c r="EX1333" s="1"/>
      <c r="EY1333" s="1"/>
      <c r="EZ1333" s="1"/>
      <c r="FA1333" s="1"/>
      <c r="FB1333" s="1"/>
      <c r="FC1333" s="1"/>
      <c r="FD1333" s="1"/>
      <c r="FE1333" s="1"/>
      <c r="FF1333" s="1"/>
      <c r="FG1333" s="1"/>
      <c r="FH1333" s="1"/>
      <c r="FI1333" s="1"/>
      <c r="FJ1333" s="1"/>
      <c r="FK1333" s="1"/>
      <c r="FL1333" s="1"/>
    </row>
    <row r="1334" spans="1:168" s="2" customFormat="1" ht="15.6" customHeight="1" x14ac:dyDescent="0.4">
      <c r="A1334" s="173">
        <v>317</v>
      </c>
      <c r="B1334" s="133" t="s">
        <v>1435</v>
      </c>
      <c r="C1334" s="1" t="s">
        <v>34</v>
      </c>
      <c r="D1334" s="1" t="s">
        <v>1079</v>
      </c>
      <c r="E1334" s="1" t="s">
        <v>1118</v>
      </c>
      <c r="F1334" s="1" t="s">
        <v>32</v>
      </c>
      <c r="G1334" s="3">
        <v>15000</v>
      </c>
      <c r="H1334" s="56">
        <v>0</v>
      </c>
      <c r="I1334" s="5">
        <v>25</v>
      </c>
      <c r="J1334" s="5">
        <f t="shared" si="343"/>
        <v>430.5</v>
      </c>
      <c r="K1334" s="53">
        <f t="shared" si="344"/>
        <v>1065</v>
      </c>
      <c r="L1334" s="53">
        <f t="shared" si="351"/>
        <v>172.5</v>
      </c>
      <c r="M1334" s="5">
        <f t="shared" si="345"/>
        <v>456</v>
      </c>
      <c r="N1334" s="53">
        <f t="shared" si="346"/>
        <v>1063.5</v>
      </c>
      <c r="O1334" s="6">
        <v>0</v>
      </c>
      <c r="P1334" s="5">
        <f t="shared" si="347"/>
        <v>3187.5</v>
      </c>
      <c r="Q1334" s="5">
        <f t="shared" si="348"/>
        <v>911.5</v>
      </c>
      <c r="R1334" s="5">
        <f t="shared" si="349"/>
        <v>2301</v>
      </c>
      <c r="S1334" s="55">
        <f t="shared" si="350"/>
        <v>14088.5</v>
      </c>
      <c r="T1334" s="1">
        <v>111</v>
      </c>
      <c r="U1334" s="1"/>
      <c r="V1334" s="1"/>
      <c r="W1334" s="1"/>
      <c r="X1334" s="1"/>
      <c r="Y1334" s="1"/>
      <c r="Z1334" s="1"/>
      <c r="AA1334" s="1"/>
      <c r="AB1334" s="1"/>
      <c r="AC1334" s="1"/>
      <c r="AD1334" s="1"/>
      <c r="AE1334" s="1"/>
      <c r="AF1334" s="1"/>
      <c r="AG1334" s="1"/>
      <c r="AH1334" s="1"/>
      <c r="AI1334" s="1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1"/>
      <c r="DH1334" s="1"/>
      <c r="DI1334" s="1"/>
      <c r="DJ1334" s="1"/>
      <c r="DK1334" s="1"/>
      <c r="DL1334" s="1"/>
      <c r="DM1334" s="1"/>
      <c r="DN1334" s="1"/>
      <c r="DO1334" s="1"/>
      <c r="DP1334" s="1"/>
      <c r="DQ1334" s="1"/>
      <c r="DR1334" s="1"/>
      <c r="DS1334" s="1"/>
      <c r="DT1334" s="1"/>
      <c r="DU1334" s="1"/>
      <c r="DV1334" s="1"/>
      <c r="DW1334" s="1"/>
      <c r="DX1334" s="1"/>
      <c r="DY1334" s="1"/>
      <c r="DZ1334" s="1"/>
      <c r="EA1334" s="1"/>
      <c r="EB1334" s="1"/>
      <c r="EC1334" s="1"/>
      <c r="ED1334" s="1"/>
      <c r="EE1334" s="1"/>
      <c r="EF1334" s="1"/>
      <c r="EG1334" s="1"/>
      <c r="EH1334" s="1"/>
      <c r="EI1334" s="1"/>
      <c r="EJ1334" s="1"/>
      <c r="EK1334" s="1"/>
      <c r="EL1334" s="1"/>
      <c r="EM1334" s="1"/>
      <c r="EN1334" s="1"/>
      <c r="EO1334" s="1"/>
      <c r="EP1334" s="1"/>
      <c r="EQ1334" s="1"/>
      <c r="ER1334" s="1"/>
      <c r="ES1334" s="1"/>
      <c r="ET1334" s="1"/>
      <c r="EU1334" s="1"/>
      <c r="EV1334" s="1"/>
      <c r="EW1334" s="1"/>
      <c r="EX1334" s="1"/>
      <c r="EY1334" s="1"/>
      <c r="EZ1334" s="1"/>
      <c r="FA1334" s="1"/>
      <c r="FB1334" s="1"/>
      <c r="FC1334" s="1"/>
      <c r="FD1334" s="1"/>
      <c r="FE1334" s="1"/>
      <c r="FF1334" s="1"/>
      <c r="FG1334" s="1"/>
      <c r="FH1334" s="1"/>
      <c r="FI1334" s="1"/>
      <c r="FJ1334" s="1"/>
      <c r="FK1334" s="1"/>
      <c r="FL1334" s="1"/>
    </row>
    <row r="1335" spans="1:168" s="2" customFormat="1" ht="15.6" customHeight="1" x14ac:dyDescent="0.4">
      <c r="A1335" s="173">
        <v>318</v>
      </c>
      <c r="B1335" s="2" t="s">
        <v>1436</v>
      </c>
      <c r="C1335" s="1" t="s">
        <v>34</v>
      </c>
      <c r="D1335" s="1" t="s">
        <v>1079</v>
      </c>
      <c r="E1335" s="1" t="s">
        <v>1118</v>
      </c>
      <c r="F1335" s="1" t="s">
        <v>32</v>
      </c>
      <c r="G1335" s="3">
        <v>15000</v>
      </c>
      <c r="H1335" s="56">
        <v>0</v>
      </c>
      <c r="I1335" s="5">
        <v>25</v>
      </c>
      <c r="J1335" s="5">
        <f t="shared" si="343"/>
        <v>430.5</v>
      </c>
      <c r="K1335" s="53">
        <f t="shared" si="344"/>
        <v>1065</v>
      </c>
      <c r="L1335" s="53">
        <f t="shared" si="351"/>
        <v>172.5</v>
      </c>
      <c r="M1335" s="5">
        <f t="shared" si="345"/>
        <v>456</v>
      </c>
      <c r="N1335" s="53">
        <f t="shared" si="346"/>
        <v>1063.5</v>
      </c>
      <c r="O1335" s="6">
        <v>1587.38</v>
      </c>
      <c r="P1335" s="5">
        <f t="shared" si="347"/>
        <v>3187.5</v>
      </c>
      <c r="Q1335" s="5">
        <f t="shared" si="348"/>
        <v>2498.88</v>
      </c>
      <c r="R1335" s="5">
        <f t="shared" si="349"/>
        <v>2301</v>
      </c>
      <c r="S1335" s="55">
        <f t="shared" si="350"/>
        <v>12501.119999999999</v>
      </c>
      <c r="T1335" s="1">
        <v>111</v>
      </c>
      <c r="U1335" s="1"/>
      <c r="V1335" s="1"/>
      <c r="W1335" s="1"/>
      <c r="X1335" s="1"/>
      <c r="Y1335" s="1"/>
      <c r="Z1335" s="1"/>
      <c r="AA1335" s="1"/>
      <c r="AB1335" s="1"/>
      <c r="AC1335" s="1"/>
      <c r="AD1335" s="1"/>
      <c r="AE1335" s="1"/>
      <c r="AF1335" s="1"/>
      <c r="AG1335" s="1"/>
      <c r="AH1335" s="1"/>
      <c r="AI1335" s="1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1"/>
      <c r="DH1335" s="1"/>
      <c r="DI1335" s="1"/>
      <c r="DJ1335" s="1"/>
      <c r="DK1335" s="1"/>
      <c r="DL1335" s="1"/>
      <c r="DM1335" s="1"/>
      <c r="DN1335" s="1"/>
      <c r="DO1335" s="1"/>
      <c r="DP1335" s="1"/>
      <c r="DQ1335" s="1"/>
      <c r="DR1335" s="1"/>
      <c r="DS1335" s="1"/>
      <c r="DT1335" s="1"/>
      <c r="DU1335" s="1"/>
      <c r="DV1335" s="1"/>
      <c r="DW1335" s="1"/>
      <c r="DX1335" s="1"/>
      <c r="DY1335" s="1"/>
      <c r="DZ1335" s="1"/>
      <c r="EA1335" s="1"/>
      <c r="EB1335" s="1"/>
      <c r="EC1335" s="1"/>
      <c r="ED1335" s="1"/>
      <c r="EE1335" s="1"/>
      <c r="EF1335" s="1"/>
      <c r="EG1335" s="1"/>
      <c r="EH1335" s="1"/>
      <c r="EI1335" s="1"/>
      <c r="EJ1335" s="1"/>
      <c r="EK1335" s="1"/>
      <c r="EL1335" s="1"/>
      <c r="EM1335" s="1"/>
      <c r="EN1335" s="1"/>
      <c r="EO1335" s="1"/>
      <c r="EP1335" s="1"/>
      <c r="EQ1335" s="1"/>
      <c r="ER1335" s="1"/>
      <c r="ES1335" s="1"/>
      <c r="ET1335" s="1"/>
      <c r="EU1335" s="1"/>
      <c r="EV1335" s="1"/>
      <c r="EW1335" s="1"/>
      <c r="EX1335" s="1"/>
      <c r="EY1335" s="1"/>
      <c r="EZ1335" s="1"/>
      <c r="FA1335" s="1"/>
      <c r="FB1335" s="1"/>
      <c r="FC1335" s="1"/>
      <c r="FD1335" s="1"/>
      <c r="FE1335" s="1"/>
      <c r="FF1335" s="1"/>
      <c r="FG1335" s="1"/>
      <c r="FH1335" s="1"/>
      <c r="FI1335" s="1"/>
      <c r="FJ1335" s="1"/>
      <c r="FK1335" s="1"/>
      <c r="FL1335" s="1"/>
    </row>
    <row r="1336" spans="1:168" s="2" customFormat="1" ht="15.6" customHeight="1" x14ac:dyDescent="0.4">
      <c r="A1336" s="173">
        <v>319</v>
      </c>
      <c r="B1336" s="2" t="s">
        <v>1437</v>
      </c>
      <c r="C1336" s="1" t="s">
        <v>30</v>
      </c>
      <c r="D1336" s="1" t="s">
        <v>1079</v>
      </c>
      <c r="E1336" s="1" t="s">
        <v>1118</v>
      </c>
      <c r="F1336" s="1" t="s">
        <v>32</v>
      </c>
      <c r="G1336" s="3">
        <v>15000</v>
      </c>
      <c r="H1336" s="56">
        <v>0</v>
      </c>
      <c r="I1336" s="5">
        <v>25</v>
      </c>
      <c r="J1336" s="5">
        <f t="shared" si="343"/>
        <v>430.5</v>
      </c>
      <c r="K1336" s="53">
        <f t="shared" si="344"/>
        <v>1065</v>
      </c>
      <c r="L1336" s="53">
        <f t="shared" si="351"/>
        <v>172.5</v>
      </c>
      <c r="M1336" s="5">
        <f t="shared" si="345"/>
        <v>456</v>
      </c>
      <c r="N1336" s="53">
        <f t="shared" si="346"/>
        <v>1063.5</v>
      </c>
      <c r="O1336" s="6">
        <v>0</v>
      </c>
      <c r="P1336" s="5">
        <f t="shared" si="347"/>
        <v>3187.5</v>
      </c>
      <c r="Q1336" s="5">
        <f t="shared" si="348"/>
        <v>911.5</v>
      </c>
      <c r="R1336" s="5">
        <f t="shared" si="349"/>
        <v>2301</v>
      </c>
      <c r="S1336" s="55">
        <f t="shared" si="350"/>
        <v>14088.5</v>
      </c>
      <c r="T1336" s="1">
        <v>111</v>
      </c>
      <c r="U1336" s="1"/>
      <c r="V1336" s="1"/>
      <c r="W1336" s="1"/>
      <c r="X1336" s="1"/>
      <c r="Y1336" s="1"/>
      <c r="Z1336" s="1"/>
      <c r="AA1336" s="1"/>
      <c r="AB1336" s="1"/>
      <c r="AC1336" s="1"/>
      <c r="AD1336" s="1"/>
      <c r="AE1336" s="1"/>
      <c r="AF1336" s="1"/>
      <c r="AG1336" s="1"/>
      <c r="AH1336" s="1"/>
      <c r="AI1336" s="1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1"/>
      <c r="DH1336" s="1"/>
      <c r="DI1336" s="1"/>
      <c r="DJ1336" s="1"/>
      <c r="DK1336" s="1"/>
      <c r="DL1336" s="1"/>
      <c r="DM1336" s="1"/>
      <c r="DN1336" s="1"/>
      <c r="DO1336" s="1"/>
      <c r="DP1336" s="1"/>
      <c r="DQ1336" s="1"/>
      <c r="DR1336" s="1"/>
      <c r="DS1336" s="1"/>
      <c r="DT1336" s="1"/>
      <c r="DU1336" s="1"/>
      <c r="DV1336" s="1"/>
      <c r="DW1336" s="1"/>
      <c r="DX1336" s="1"/>
      <c r="DY1336" s="1"/>
      <c r="DZ1336" s="1"/>
      <c r="EA1336" s="1"/>
      <c r="EB1336" s="1"/>
      <c r="EC1336" s="1"/>
      <c r="ED1336" s="1"/>
      <c r="EE1336" s="1"/>
      <c r="EF1336" s="1"/>
      <c r="EG1336" s="1"/>
      <c r="EH1336" s="1"/>
      <c r="EI1336" s="1"/>
      <c r="EJ1336" s="1"/>
      <c r="EK1336" s="1"/>
      <c r="EL1336" s="1"/>
      <c r="EM1336" s="1"/>
      <c r="EN1336" s="1"/>
      <c r="EO1336" s="1"/>
      <c r="EP1336" s="1"/>
      <c r="EQ1336" s="1"/>
      <c r="ER1336" s="1"/>
      <c r="ES1336" s="1"/>
      <c r="ET1336" s="1"/>
      <c r="EU1336" s="1"/>
      <c r="EV1336" s="1"/>
      <c r="EW1336" s="1"/>
      <c r="EX1336" s="1"/>
      <c r="EY1336" s="1"/>
      <c r="EZ1336" s="1"/>
      <c r="FA1336" s="1"/>
      <c r="FB1336" s="1"/>
      <c r="FC1336" s="1"/>
      <c r="FD1336" s="1"/>
      <c r="FE1336" s="1"/>
      <c r="FF1336" s="1"/>
      <c r="FG1336" s="1"/>
      <c r="FH1336" s="1"/>
      <c r="FI1336" s="1"/>
      <c r="FJ1336" s="1"/>
      <c r="FK1336" s="1"/>
      <c r="FL1336" s="1"/>
    </row>
    <row r="1337" spans="1:168" s="2" customFormat="1" ht="15.6" customHeight="1" x14ac:dyDescent="0.4">
      <c r="A1337" s="173">
        <v>320</v>
      </c>
      <c r="B1337" s="133" t="s">
        <v>1438</v>
      </c>
      <c r="C1337" s="1" t="s">
        <v>34</v>
      </c>
      <c r="D1337" s="1" t="s">
        <v>1079</v>
      </c>
      <c r="E1337" s="1" t="s">
        <v>1118</v>
      </c>
      <c r="F1337" s="1" t="s">
        <v>32</v>
      </c>
      <c r="G1337" s="3">
        <v>15000</v>
      </c>
      <c r="H1337" s="56">
        <v>0</v>
      </c>
      <c r="I1337" s="5">
        <v>25</v>
      </c>
      <c r="J1337" s="5">
        <f t="shared" si="343"/>
        <v>430.5</v>
      </c>
      <c r="K1337" s="53">
        <f t="shared" si="344"/>
        <v>1065</v>
      </c>
      <c r="L1337" s="53">
        <f t="shared" si="351"/>
        <v>172.5</v>
      </c>
      <c r="M1337" s="5">
        <f t="shared" si="345"/>
        <v>456</v>
      </c>
      <c r="N1337" s="53">
        <f t="shared" si="346"/>
        <v>1063.5</v>
      </c>
      <c r="O1337" s="6">
        <v>0</v>
      </c>
      <c r="P1337" s="5">
        <f t="shared" si="347"/>
        <v>3187.5</v>
      </c>
      <c r="Q1337" s="5">
        <f t="shared" si="348"/>
        <v>911.5</v>
      </c>
      <c r="R1337" s="5">
        <f t="shared" si="349"/>
        <v>2301</v>
      </c>
      <c r="S1337" s="55">
        <f t="shared" si="350"/>
        <v>14088.5</v>
      </c>
      <c r="T1337" s="1">
        <v>111</v>
      </c>
      <c r="U1337" s="1"/>
      <c r="V1337" s="1"/>
      <c r="W1337" s="1"/>
      <c r="X1337" s="1"/>
      <c r="Y1337" s="1"/>
      <c r="Z1337" s="1"/>
      <c r="AA1337" s="1"/>
      <c r="AB1337" s="1"/>
      <c r="AC1337" s="1"/>
      <c r="AD1337" s="1"/>
      <c r="AE1337" s="1"/>
      <c r="AF1337" s="1"/>
      <c r="AG1337" s="1"/>
      <c r="AH1337" s="1"/>
      <c r="AI1337" s="1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1"/>
      <c r="DH1337" s="1"/>
      <c r="DI1337" s="1"/>
      <c r="DJ1337" s="1"/>
      <c r="DK1337" s="1"/>
      <c r="DL1337" s="1"/>
      <c r="DM1337" s="1"/>
      <c r="DN1337" s="1"/>
      <c r="DO1337" s="1"/>
      <c r="DP1337" s="1"/>
      <c r="DQ1337" s="1"/>
      <c r="DR1337" s="1"/>
      <c r="DS1337" s="1"/>
      <c r="DT1337" s="1"/>
      <c r="DU1337" s="1"/>
      <c r="DV1337" s="1"/>
      <c r="DW1337" s="1"/>
      <c r="DX1337" s="1"/>
      <c r="DY1337" s="1"/>
      <c r="DZ1337" s="1"/>
      <c r="EA1337" s="1"/>
      <c r="EB1337" s="1"/>
      <c r="EC1337" s="1"/>
      <c r="ED1337" s="1"/>
      <c r="EE1337" s="1"/>
      <c r="EF1337" s="1"/>
      <c r="EG1337" s="1"/>
      <c r="EH1337" s="1"/>
      <c r="EI1337" s="1"/>
      <c r="EJ1337" s="1"/>
      <c r="EK1337" s="1"/>
      <c r="EL1337" s="1"/>
      <c r="EM1337" s="1"/>
      <c r="EN1337" s="1"/>
      <c r="EO1337" s="1"/>
      <c r="EP1337" s="1"/>
      <c r="EQ1337" s="1"/>
      <c r="ER1337" s="1"/>
      <c r="ES1337" s="1"/>
      <c r="ET1337" s="1"/>
      <c r="EU1337" s="1"/>
      <c r="EV1337" s="1"/>
      <c r="EW1337" s="1"/>
      <c r="EX1337" s="1"/>
      <c r="EY1337" s="1"/>
      <c r="EZ1337" s="1"/>
      <c r="FA1337" s="1"/>
      <c r="FB1337" s="1"/>
      <c r="FC1337" s="1"/>
      <c r="FD1337" s="1"/>
      <c r="FE1337" s="1"/>
      <c r="FF1337" s="1"/>
      <c r="FG1337" s="1"/>
      <c r="FH1337" s="1"/>
      <c r="FI1337" s="1"/>
      <c r="FJ1337" s="1"/>
      <c r="FK1337" s="1"/>
      <c r="FL1337" s="1"/>
    </row>
    <row r="1338" spans="1:168" s="2" customFormat="1" ht="15.6" customHeight="1" x14ac:dyDescent="0.4">
      <c r="A1338" s="173">
        <v>321</v>
      </c>
      <c r="B1338" s="133" t="s">
        <v>1439</v>
      </c>
      <c r="C1338" s="1" t="s">
        <v>34</v>
      </c>
      <c r="D1338" s="1" t="s">
        <v>1079</v>
      </c>
      <c r="E1338" s="1" t="s">
        <v>1118</v>
      </c>
      <c r="F1338" s="1" t="s">
        <v>32</v>
      </c>
      <c r="G1338" s="3">
        <v>15000</v>
      </c>
      <c r="H1338" s="56">
        <v>0</v>
      </c>
      <c r="I1338" s="5">
        <v>25</v>
      </c>
      <c r="J1338" s="5">
        <f t="shared" ref="J1338:J1401" si="352">+G1338*2.87%</f>
        <v>430.5</v>
      </c>
      <c r="K1338" s="53">
        <f t="shared" ref="K1338:K1401" si="353">+G1338*7.1%</f>
        <v>1065</v>
      </c>
      <c r="L1338" s="53">
        <f t="shared" si="351"/>
        <v>172.5</v>
      </c>
      <c r="M1338" s="5">
        <f t="shared" ref="M1338:M1401" si="354">+G1338*3.04%</f>
        <v>456</v>
      </c>
      <c r="N1338" s="53">
        <f t="shared" ref="N1338:N1401" si="355">+G1338*7.09%</f>
        <v>1063.5</v>
      </c>
      <c r="O1338" s="6">
        <v>0</v>
      </c>
      <c r="P1338" s="5">
        <f t="shared" ref="P1338:P1401" si="356">SUM(J1338:N1338)</f>
        <v>3187.5</v>
      </c>
      <c r="Q1338" s="5">
        <f t="shared" ref="Q1338:Q1401" si="357">H1338+I1338+J1338+M1338+O1338</f>
        <v>911.5</v>
      </c>
      <c r="R1338" s="5">
        <f t="shared" ref="R1338:R1401" si="358">+K1338+L1338+N1338</f>
        <v>2301</v>
      </c>
      <c r="S1338" s="55">
        <f t="shared" ref="S1338:S1401" si="359">+G1338-Q1338</f>
        <v>14088.5</v>
      </c>
      <c r="T1338" s="1">
        <v>111</v>
      </c>
      <c r="U1338" s="1"/>
      <c r="V1338" s="1"/>
      <c r="W1338" s="1"/>
      <c r="X1338" s="1"/>
      <c r="Y1338" s="1"/>
      <c r="Z1338" s="1"/>
      <c r="AA1338" s="1"/>
      <c r="AB1338" s="1"/>
      <c r="AC1338" s="1"/>
      <c r="AD1338" s="1"/>
      <c r="AE1338" s="1"/>
      <c r="AF1338" s="1"/>
      <c r="AG1338" s="1"/>
      <c r="AH1338" s="1"/>
      <c r="AI1338" s="1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1"/>
      <c r="DG1338" s="1"/>
      <c r="DH1338" s="1"/>
      <c r="DI1338" s="1"/>
      <c r="DJ1338" s="1"/>
      <c r="DK1338" s="1"/>
      <c r="DL1338" s="1"/>
      <c r="DM1338" s="1"/>
      <c r="DN1338" s="1"/>
      <c r="DO1338" s="1"/>
      <c r="DP1338" s="1"/>
      <c r="DQ1338" s="1"/>
      <c r="DR1338" s="1"/>
      <c r="DS1338" s="1"/>
      <c r="DT1338" s="1"/>
      <c r="DU1338" s="1"/>
      <c r="DV1338" s="1"/>
      <c r="DW1338" s="1"/>
      <c r="DX1338" s="1"/>
      <c r="DY1338" s="1"/>
      <c r="DZ1338" s="1"/>
      <c r="EA1338" s="1"/>
      <c r="EB1338" s="1"/>
      <c r="EC1338" s="1"/>
      <c r="ED1338" s="1"/>
      <c r="EE1338" s="1"/>
      <c r="EF1338" s="1"/>
      <c r="EG1338" s="1"/>
      <c r="EH1338" s="1"/>
      <c r="EI1338" s="1"/>
      <c r="EJ1338" s="1"/>
      <c r="EK1338" s="1"/>
      <c r="EL1338" s="1"/>
      <c r="EM1338" s="1"/>
      <c r="EN1338" s="1"/>
      <c r="EO1338" s="1"/>
      <c r="EP1338" s="1"/>
      <c r="EQ1338" s="1"/>
      <c r="ER1338" s="1"/>
      <c r="ES1338" s="1"/>
      <c r="ET1338" s="1"/>
      <c r="EU1338" s="1"/>
      <c r="EV1338" s="1"/>
      <c r="EW1338" s="1"/>
      <c r="EX1338" s="1"/>
      <c r="EY1338" s="1"/>
      <c r="EZ1338" s="1"/>
      <c r="FA1338" s="1"/>
      <c r="FB1338" s="1"/>
      <c r="FC1338" s="1"/>
      <c r="FD1338" s="1"/>
      <c r="FE1338" s="1"/>
      <c r="FF1338" s="1"/>
      <c r="FG1338" s="1"/>
      <c r="FH1338" s="1"/>
      <c r="FI1338" s="1"/>
      <c r="FJ1338" s="1"/>
      <c r="FK1338" s="1"/>
      <c r="FL1338" s="1"/>
    </row>
    <row r="1339" spans="1:168" s="2" customFormat="1" ht="15.6" customHeight="1" x14ac:dyDescent="0.4">
      <c r="A1339" s="173">
        <v>322</v>
      </c>
      <c r="B1339" s="2" t="s">
        <v>1440</v>
      </c>
      <c r="C1339" s="1" t="s">
        <v>34</v>
      </c>
      <c r="D1339" s="1" t="s">
        <v>1079</v>
      </c>
      <c r="E1339" s="1" t="s">
        <v>1118</v>
      </c>
      <c r="F1339" s="1" t="s">
        <v>32</v>
      </c>
      <c r="G1339" s="3">
        <v>15000</v>
      </c>
      <c r="H1339" s="56">
        <v>0</v>
      </c>
      <c r="I1339" s="5">
        <v>25</v>
      </c>
      <c r="J1339" s="5">
        <f t="shared" si="352"/>
        <v>430.5</v>
      </c>
      <c r="K1339" s="53">
        <f t="shared" si="353"/>
        <v>1065</v>
      </c>
      <c r="L1339" s="53">
        <f t="shared" si="351"/>
        <v>172.5</v>
      </c>
      <c r="M1339" s="5">
        <f t="shared" si="354"/>
        <v>456</v>
      </c>
      <c r="N1339" s="53">
        <f t="shared" si="355"/>
        <v>1063.5</v>
      </c>
      <c r="O1339" s="6">
        <v>0</v>
      </c>
      <c r="P1339" s="5">
        <f t="shared" si="356"/>
        <v>3187.5</v>
      </c>
      <c r="Q1339" s="5">
        <f t="shared" si="357"/>
        <v>911.5</v>
      </c>
      <c r="R1339" s="5">
        <f t="shared" si="358"/>
        <v>2301</v>
      </c>
      <c r="S1339" s="55">
        <f t="shared" si="359"/>
        <v>14088.5</v>
      </c>
      <c r="T1339" s="1">
        <v>111</v>
      </c>
      <c r="U1339" s="1"/>
      <c r="V1339" s="1"/>
      <c r="W1339" s="1"/>
      <c r="X1339" s="1"/>
      <c r="Y1339" s="1"/>
      <c r="Z1339" s="1"/>
      <c r="AA1339" s="1"/>
      <c r="AB1339" s="1"/>
      <c r="AC1339" s="1"/>
      <c r="AD1339" s="1"/>
      <c r="AE1339" s="1"/>
      <c r="AF1339" s="1"/>
      <c r="AG1339" s="1"/>
      <c r="AH1339" s="1"/>
      <c r="AI1339" s="1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1"/>
      <c r="DH1339" s="1"/>
      <c r="DI1339" s="1"/>
      <c r="DJ1339" s="1"/>
      <c r="DK1339" s="1"/>
      <c r="DL1339" s="1"/>
      <c r="DM1339" s="1"/>
      <c r="DN1339" s="1"/>
      <c r="DO1339" s="1"/>
      <c r="DP1339" s="1"/>
      <c r="DQ1339" s="1"/>
      <c r="DR1339" s="1"/>
      <c r="DS1339" s="1"/>
      <c r="DT1339" s="1"/>
      <c r="DU1339" s="1"/>
      <c r="DV1339" s="1"/>
      <c r="DW1339" s="1"/>
      <c r="DX1339" s="1"/>
      <c r="DY1339" s="1"/>
      <c r="DZ1339" s="1"/>
      <c r="EA1339" s="1"/>
      <c r="EB1339" s="1"/>
      <c r="EC1339" s="1"/>
      <c r="ED1339" s="1"/>
      <c r="EE1339" s="1"/>
      <c r="EF1339" s="1"/>
      <c r="EG1339" s="1"/>
      <c r="EH1339" s="1"/>
      <c r="EI1339" s="1"/>
      <c r="EJ1339" s="1"/>
      <c r="EK1339" s="1"/>
      <c r="EL1339" s="1"/>
      <c r="EM1339" s="1"/>
      <c r="EN1339" s="1"/>
      <c r="EO1339" s="1"/>
      <c r="EP1339" s="1"/>
      <c r="EQ1339" s="1"/>
      <c r="ER1339" s="1"/>
      <c r="ES1339" s="1"/>
      <c r="ET1339" s="1"/>
      <c r="EU1339" s="1"/>
      <c r="EV1339" s="1"/>
      <c r="EW1339" s="1"/>
      <c r="EX1339" s="1"/>
      <c r="EY1339" s="1"/>
      <c r="EZ1339" s="1"/>
      <c r="FA1339" s="1"/>
      <c r="FB1339" s="1"/>
      <c r="FC1339" s="1"/>
      <c r="FD1339" s="1"/>
      <c r="FE1339" s="1"/>
      <c r="FF1339" s="1"/>
      <c r="FG1339" s="1"/>
      <c r="FH1339" s="1"/>
      <c r="FI1339" s="1"/>
      <c r="FJ1339" s="1"/>
      <c r="FK1339" s="1"/>
      <c r="FL1339" s="1"/>
    </row>
    <row r="1340" spans="1:168" s="2" customFormat="1" ht="15.6" customHeight="1" x14ac:dyDescent="0.4">
      <c r="A1340" s="173">
        <v>323</v>
      </c>
      <c r="B1340" s="174" t="s">
        <v>1441</v>
      </c>
      <c r="C1340" s="1" t="s">
        <v>34</v>
      </c>
      <c r="D1340" s="1" t="s">
        <v>1079</v>
      </c>
      <c r="E1340" s="1" t="s">
        <v>1118</v>
      </c>
      <c r="F1340" s="1" t="s">
        <v>32</v>
      </c>
      <c r="G1340" s="3">
        <v>15000</v>
      </c>
      <c r="H1340" s="52">
        <v>0</v>
      </c>
      <c r="I1340" s="5">
        <v>25</v>
      </c>
      <c r="J1340" s="5">
        <f t="shared" si="352"/>
        <v>430.5</v>
      </c>
      <c r="K1340" s="53">
        <f t="shared" si="353"/>
        <v>1065</v>
      </c>
      <c r="L1340" s="53">
        <f t="shared" si="351"/>
        <v>172.5</v>
      </c>
      <c r="M1340" s="5">
        <f t="shared" si="354"/>
        <v>456</v>
      </c>
      <c r="N1340" s="53">
        <f t="shared" si="355"/>
        <v>1063.5</v>
      </c>
      <c r="O1340" s="6">
        <v>0</v>
      </c>
      <c r="P1340" s="5">
        <f t="shared" si="356"/>
        <v>3187.5</v>
      </c>
      <c r="Q1340" s="5">
        <f t="shared" si="357"/>
        <v>911.5</v>
      </c>
      <c r="R1340" s="5">
        <f t="shared" si="358"/>
        <v>2301</v>
      </c>
      <c r="S1340" s="55">
        <f t="shared" si="359"/>
        <v>14088.5</v>
      </c>
      <c r="T1340" s="1">
        <v>111</v>
      </c>
      <c r="U1340" s="1"/>
      <c r="V1340" s="1"/>
      <c r="W1340" s="1"/>
      <c r="X1340" s="1"/>
      <c r="Y1340" s="1"/>
      <c r="Z1340" s="1"/>
      <c r="AA1340" s="1"/>
      <c r="AB1340" s="1"/>
      <c r="AC1340" s="1"/>
      <c r="AD1340" s="1"/>
      <c r="AE1340" s="1"/>
      <c r="AF1340" s="1"/>
      <c r="AG1340" s="1"/>
      <c r="AH1340" s="1"/>
      <c r="AI1340" s="1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1"/>
      <c r="DH1340" s="1"/>
      <c r="DI1340" s="1"/>
      <c r="DJ1340" s="1"/>
      <c r="DK1340" s="1"/>
      <c r="DL1340" s="1"/>
      <c r="DM1340" s="1"/>
      <c r="DN1340" s="1"/>
      <c r="DO1340" s="1"/>
      <c r="DP1340" s="1"/>
      <c r="DQ1340" s="1"/>
      <c r="DR1340" s="1"/>
      <c r="DS1340" s="1"/>
      <c r="DT1340" s="1"/>
      <c r="DU1340" s="1"/>
      <c r="DV1340" s="1"/>
      <c r="DW1340" s="1"/>
      <c r="DX1340" s="1"/>
      <c r="DY1340" s="1"/>
      <c r="DZ1340" s="1"/>
      <c r="EA1340" s="1"/>
      <c r="EB1340" s="1"/>
      <c r="EC1340" s="1"/>
      <c r="ED1340" s="1"/>
      <c r="EE1340" s="1"/>
      <c r="EF1340" s="1"/>
      <c r="EG1340" s="1"/>
      <c r="EH1340" s="1"/>
      <c r="EI1340" s="1"/>
      <c r="EJ1340" s="1"/>
      <c r="EK1340" s="1"/>
      <c r="EL1340" s="1"/>
      <c r="EM1340" s="1"/>
      <c r="EN1340" s="1"/>
      <c r="EO1340" s="1"/>
      <c r="EP1340" s="1"/>
      <c r="EQ1340" s="1"/>
      <c r="ER1340" s="1"/>
      <c r="ES1340" s="1"/>
      <c r="ET1340" s="1"/>
      <c r="EU1340" s="1"/>
      <c r="EV1340" s="1"/>
      <c r="EW1340" s="1"/>
      <c r="EX1340" s="1"/>
      <c r="EY1340" s="1"/>
      <c r="EZ1340" s="1"/>
      <c r="FA1340" s="1"/>
      <c r="FB1340" s="1"/>
      <c r="FC1340" s="1"/>
      <c r="FD1340" s="1"/>
      <c r="FE1340" s="1"/>
      <c r="FF1340" s="1"/>
      <c r="FG1340" s="1"/>
      <c r="FH1340" s="1"/>
      <c r="FI1340" s="1"/>
      <c r="FJ1340" s="1"/>
      <c r="FK1340" s="1"/>
      <c r="FL1340" s="1"/>
    </row>
    <row r="1341" spans="1:168" s="2" customFormat="1" ht="15.6" customHeight="1" x14ac:dyDescent="0.4">
      <c r="A1341" s="173">
        <v>324</v>
      </c>
      <c r="B1341" s="2" t="s">
        <v>1442</v>
      </c>
      <c r="C1341" s="1" t="s">
        <v>34</v>
      </c>
      <c r="D1341" s="1" t="s">
        <v>1079</v>
      </c>
      <c r="E1341" s="1" t="s">
        <v>1118</v>
      </c>
      <c r="F1341" s="1" t="s">
        <v>32</v>
      </c>
      <c r="G1341" s="3">
        <v>15000</v>
      </c>
      <c r="H1341" s="56">
        <v>0</v>
      </c>
      <c r="I1341" s="5">
        <v>25</v>
      </c>
      <c r="J1341" s="5">
        <f t="shared" si="352"/>
        <v>430.5</v>
      </c>
      <c r="K1341" s="53">
        <f t="shared" si="353"/>
        <v>1065</v>
      </c>
      <c r="L1341" s="53">
        <f t="shared" si="351"/>
        <v>172.5</v>
      </c>
      <c r="M1341" s="5">
        <f t="shared" si="354"/>
        <v>456</v>
      </c>
      <c r="N1341" s="53">
        <f t="shared" si="355"/>
        <v>1063.5</v>
      </c>
      <c r="O1341" s="6">
        <v>0</v>
      </c>
      <c r="P1341" s="5">
        <f t="shared" si="356"/>
        <v>3187.5</v>
      </c>
      <c r="Q1341" s="5">
        <f t="shared" si="357"/>
        <v>911.5</v>
      </c>
      <c r="R1341" s="5">
        <f t="shared" si="358"/>
        <v>2301</v>
      </c>
      <c r="S1341" s="55">
        <f t="shared" si="359"/>
        <v>14088.5</v>
      </c>
      <c r="T1341" s="1">
        <v>111</v>
      </c>
      <c r="U1341" s="1"/>
      <c r="V1341" s="1"/>
      <c r="W1341" s="1"/>
      <c r="X1341" s="1"/>
      <c r="Y1341" s="1"/>
      <c r="Z1341" s="1"/>
      <c r="AA1341" s="1"/>
      <c r="AB1341" s="1"/>
      <c r="AC1341" s="1"/>
      <c r="AD1341" s="1"/>
      <c r="AE1341" s="1"/>
      <c r="AF1341" s="1"/>
      <c r="AG1341" s="1"/>
      <c r="AH1341" s="1"/>
      <c r="AI1341" s="1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1"/>
      <c r="DH1341" s="1"/>
      <c r="DI1341" s="1"/>
      <c r="DJ1341" s="1"/>
      <c r="DK1341" s="1"/>
      <c r="DL1341" s="1"/>
      <c r="DM1341" s="1"/>
      <c r="DN1341" s="1"/>
      <c r="DO1341" s="1"/>
      <c r="DP1341" s="1"/>
      <c r="DQ1341" s="1"/>
      <c r="DR1341" s="1"/>
      <c r="DS1341" s="1"/>
      <c r="DT1341" s="1"/>
      <c r="DU1341" s="1"/>
      <c r="DV1341" s="1"/>
      <c r="DW1341" s="1"/>
      <c r="DX1341" s="1"/>
      <c r="DY1341" s="1"/>
      <c r="DZ1341" s="1"/>
      <c r="EA1341" s="1"/>
      <c r="EB1341" s="1"/>
      <c r="EC1341" s="1"/>
      <c r="ED1341" s="1"/>
      <c r="EE1341" s="1"/>
      <c r="EF1341" s="1"/>
      <c r="EG1341" s="1"/>
      <c r="EH1341" s="1"/>
      <c r="EI1341" s="1"/>
      <c r="EJ1341" s="1"/>
      <c r="EK1341" s="1"/>
      <c r="EL1341" s="1"/>
      <c r="EM1341" s="1"/>
      <c r="EN1341" s="1"/>
      <c r="EO1341" s="1"/>
      <c r="EP1341" s="1"/>
      <c r="EQ1341" s="1"/>
      <c r="ER1341" s="1"/>
      <c r="ES1341" s="1"/>
      <c r="ET1341" s="1"/>
      <c r="EU1341" s="1"/>
      <c r="EV1341" s="1"/>
      <c r="EW1341" s="1"/>
      <c r="EX1341" s="1"/>
      <c r="EY1341" s="1"/>
      <c r="EZ1341" s="1"/>
      <c r="FA1341" s="1"/>
      <c r="FB1341" s="1"/>
      <c r="FC1341" s="1"/>
      <c r="FD1341" s="1"/>
      <c r="FE1341" s="1"/>
      <c r="FF1341" s="1"/>
      <c r="FG1341" s="1"/>
      <c r="FH1341" s="1"/>
      <c r="FI1341" s="1"/>
      <c r="FJ1341" s="1"/>
      <c r="FK1341" s="1"/>
      <c r="FL1341" s="1"/>
    </row>
    <row r="1342" spans="1:168" s="2" customFormat="1" ht="15.6" customHeight="1" x14ac:dyDescent="0.4">
      <c r="A1342" s="173">
        <v>325</v>
      </c>
      <c r="B1342" s="2" t="s">
        <v>1443</v>
      </c>
      <c r="C1342" s="1" t="s">
        <v>34</v>
      </c>
      <c r="D1342" s="1" t="s">
        <v>1079</v>
      </c>
      <c r="E1342" s="1" t="s">
        <v>1118</v>
      </c>
      <c r="F1342" s="1" t="s">
        <v>32</v>
      </c>
      <c r="G1342" s="3">
        <v>15000</v>
      </c>
      <c r="H1342" s="56">
        <v>0</v>
      </c>
      <c r="I1342" s="5">
        <v>25</v>
      </c>
      <c r="J1342" s="5">
        <f t="shared" si="352"/>
        <v>430.5</v>
      </c>
      <c r="K1342" s="53">
        <f t="shared" si="353"/>
        <v>1065</v>
      </c>
      <c r="L1342" s="53">
        <f t="shared" si="351"/>
        <v>172.5</v>
      </c>
      <c r="M1342" s="5">
        <f t="shared" si="354"/>
        <v>456</v>
      </c>
      <c r="N1342" s="53">
        <f t="shared" si="355"/>
        <v>1063.5</v>
      </c>
      <c r="O1342" s="6">
        <v>0</v>
      </c>
      <c r="P1342" s="5">
        <f t="shared" si="356"/>
        <v>3187.5</v>
      </c>
      <c r="Q1342" s="5">
        <f t="shared" si="357"/>
        <v>911.5</v>
      </c>
      <c r="R1342" s="5">
        <f t="shared" si="358"/>
        <v>2301</v>
      </c>
      <c r="S1342" s="55">
        <f t="shared" si="359"/>
        <v>14088.5</v>
      </c>
      <c r="T1342" s="1">
        <v>111</v>
      </c>
      <c r="U1342" s="1"/>
      <c r="V1342" s="1"/>
      <c r="W1342" s="1"/>
      <c r="X1342" s="1"/>
      <c r="Y1342" s="1"/>
      <c r="Z1342" s="1"/>
      <c r="AA1342" s="1"/>
      <c r="AB1342" s="1"/>
      <c r="AC1342" s="1"/>
      <c r="AD1342" s="1"/>
      <c r="AE1342" s="1"/>
      <c r="AF1342" s="1"/>
      <c r="AG1342" s="1"/>
      <c r="AH1342" s="1"/>
      <c r="AI1342" s="1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1"/>
      <c r="DH1342" s="1"/>
      <c r="DI1342" s="1"/>
      <c r="DJ1342" s="1"/>
      <c r="DK1342" s="1"/>
      <c r="DL1342" s="1"/>
      <c r="DM1342" s="1"/>
      <c r="DN1342" s="1"/>
      <c r="DO1342" s="1"/>
      <c r="DP1342" s="1"/>
      <c r="DQ1342" s="1"/>
      <c r="DR1342" s="1"/>
      <c r="DS1342" s="1"/>
      <c r="DT1342" s="1"/>
      <c r="DU1342" s="1"/>
      <c r="DV1342" s="1"/>
      <c r="DW1342" s="1"/>
      <c r="DX1342" s="1"/>
      <c r="DY1342" s="1"/>
      <c r="DZ1342" s="1"/>
      <c r="EA1342" s="1"/>
      <c r="EB1342" s="1"/>
      <c r="EC1342" s="1"/>
      <c r="ED1342" s="1"/>
      <c r="EE1342" s="1"/>
      <c r="EF1342" s="1"/>
      <c r="EG1342" s="1"/>
      <c r="EH1342" s="1"/>
      <c r="EI1342" s="1"/>
      <c r="EJ1342" s="1"/>
      <c r="EK1342" s="1"/>
      <c r="EL1342" s="1"/>
      <c r="EM1342" s="1"/>
      <c r="EN1342" s="1"/>
      <c r="EO1342" s="1"/>
      <c r="EP1342" s="1"/>
      <c r="EQ1342" s="1"/>
      <c r="ER1342" s="1"/>
      <c r="ES1342" s="1"/>
      <c r="ET1342" s="1"/>
      <c r="EU1342" s="1"/>
      <c r="EV1342" s="1"/>
      <c r="EW1342" s="1"/>
      <c r="EX1342" s="1"/>
      <c r="EY1342" s="1"/>
      <c r="EZ1342" s="1"/>
      <c r="FA1342" s="1"/>
      <c r="FB1342" s="1"/>
      <c r="FC1342" s="1"/>
      <c r="FD1342" s="1"/>
      <c r="FE1342" s="1"/>
      <c r="FF1342" s="1"/>
      <c r="FG1342" s="1"/>
      <c r="FH1342" s="1"/>
      <c r="FI1342" s="1"/>
      <c r="FJ1342" s="1"/>
      <c r="FK1342" s="1"/>
      <c r="FL1342" s="1"/>
    </row>
    <row r="1343" spans="1:168" s="2" customFormat="1" ht="15.6" customHeight="1" x14ac:dyDescent="0.4">
      <c r="A1343" s="173">
        <v>326</v>
      </c>
      <c r="B1343" s="2" t="s">
        <v>1444</v>
      </c>
      <c r="C1343" s="1" t="s">
        <v>34</v>
      </c>
      <c r="D1343" s="1" t="s">
        <v>1079</v>
      </c>
      <c r="E1343" s="1" t="s">
        <v>1118</v>
      </c>
      <c r="F1343" s="1" t="s">
        <v>32</v>
      </c>
      <c r="G1343" s="3">
        <v>15000</v>
      </c>
      <c r="H1343" s="56">
        <v>0</v>
      </c>
      <c r="I1343" s="5">
        <v>25</v>
      </c>
      <c r="J1343" s="5">
        <f t="shared" si="352"/>
        <v>430.5</v>
      </c>
      <c r="K1343" s="53">
        <f t="shared" si="353"/>
        <v>1065</v>
      </c>
      <c r="L1343" s="53">
        <f t="shared" si="351"/>
        <v>172.5</v>
      </c>
      <c r="M1343" s="5">
        <f t="shared" si="354"/>
        <v>456</v>
      </c>
      <c r="N1343" s="53">
        <f t="shared" si="355"/>
        <v>1063.5</v>
      </c>
      <c r="O1343" s="6">
        <v>0</v>
      </c>
      <c r="P1343" s="5">
        <f t="shared" si="356"/>
        <v>3187.5</v>
      </c>
      <c r="Q1343" s="5">
        <f t="shared" si="357"/>
        <v>911.5</v>
      </c>
      <c r="R1343" s="5">
        <f t="shared" si="358"/>
        <v>2301</v>
      </c>
      <c r="S1343" s="55">
        <f t="shared" si="359"/>
        <v>14088.5</v>
      </c>
      <c r="T1343" s="1">
        <v>111</v>
      </c>
      <c r="U1343" s="1"/>
      <c r="V1343" s="1"/>
      <c r="W1343" s="1"/>
      <c r="X1343" s="1"/>
      <c r="Y1343" s="1"/>
      <c r="Z1343" s="1"/>
      <c r="AA1343" s="1"/>
      <c r="AB1343" s="1"/>
      <c r="AC1343" s="1"/>
      <c r="AD1343" s="1"/>
      <c r="AE1343" s="1"/>
      <c r="AF1343" s="1"/>
      <c r="AG1343" s="1"/>
      <c r="AH1343" s="1"/>
      <c r="AI1343" s="1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1"/>
      <c r="DG1343" s="1"/>
      <c r="DH1343" s="1"/>
      <c r="DI1343" s="1"/>
      <c r="DJ1343" s="1"/>
      <c r="DK1343" s="1"/>
      <c r="DL1343" s="1"/>
      <c r="DM1343" s="1"/>
      <c r="DN1343" s="1"/>
      <c r="DO1343" s="1"/>
      <c r="DP1343" s="1"/>
      <c r="DQ1343" s="1"/>
      <c r="DR1343" s="1"/>
      <c r="DS1343" s="1"/>
      <c r="DT1343" s="1"/>
      <c r="DU1343" s="1"/>
      <c r="DV1343" s="1"/>
      <c r="DW1343" s="1"/>
      <c r="DX1343" s="1"/>
      <c r="DY1343" s="1"/>
      <c r="DZ1343" s="1"/>
      <c r="EA1343" s="1"/>
      <c r="EB1343" s="1"/>
      <c r="EC1343" s="1"/>
      <c r="ED1343" s="1"/>
      <c r="EE1343" s="1"/>
      <c r="EF1343" s="1"/>
      <c r="EG1343" s="1"/>
      <c r="EH1343" s="1"/>
      <c r="EI1343" s="1"/>
      <c r="EJ1343" s="1"/>
      <c r="EK1343" s="1"/>
      <c r="EL1343" s="1"/>
      <c r="EM1343" s="1"/>
      <c r="EN1343" s="1"/>
      <c r="EO1343" s="1"/>
      <c r="EP1343" s="1"/>
      <c r="EQ1343" s="1"/>
      <c r="ER1343" s="1"/>
      <c r="ES1343" s="1"/>
      <c r="ET1343" s="1"/>
      <c r="EU1343" s="1"/>
      <c r="EV1343" s="1"/>
      <c r="EW1343" s="1"/>
      <c r="EX1343" s="1"/>
      <c r="EY1343" s="1"/>
      <c r="EZ1343" s="1"/>
      <c r="FA1343" s="1"/>
      <c r="FB1343" s="1"/>
      <c r="FC1343" s="1"/>
      <c r="FD1343" s="1"/>
      <c r="FE1343" s="1"/>
      <c r="FF1343" s="1"/>
      <c r="FG1343" s="1"/>
      <c r="FH1343" s="1"/>
      <c r="FI1343" s="1"/>
      <c r="FJ1343" s="1"/>
      <c r="FK1343" s="1"/>
      <c r="FL1343" s="1"/>
    </row>
    <row r="1344" spans="1:168" s="2" customFormat="1" ht="15.6" customHeight="1" x14ac:dyDescent="0.4">
      <c r="A1344" s="173">
        <v>327</v>
      </c>
      <c r="B1344" s="2" t="s">
        <v>1445</v>
      </c>
      <c r="C1344" s="1" t="s">
        <v>34</v>
      </c>
      <c r="D1344" s="1" t="s">
        <v>1079</v>
      </c>
      <c r="E1344" s="1" t="s">
        <v>1118</v>
      </c>
      <c r="F1344" s="1" t="s">
        <v>32</v>
      </c>
      <c r="G1344" s="3">
        <v>15000</v>
      </c>
      <c r="H1344" s="56">
        <v>0</v>
      </c>
      <c r="I1344" s="5">
        <v>25</v>
      </c>
      <c r="J1344" s="5">
        <f t="shared" si="352"/>
        <v>430.5</v>
      </c>
      <c r="K1344" s="53">
        <f t="shared" si="353"/>
        <v>1065</v>
      </c>
      <c r="L1344" s="53">
        <f t="shared" si="351"/>
        <v>172.5</v>
      </c>
      <c r="M1344" s="5">
        <f t="shared" si="354"/>
        <v>456</v>
      </c>
      <c r="N1344" s="53">
        <f t="shared" si="355"/>
        <v>1063.5</v>
      </c>
      <c r="O1344" s="6">
        <v>0</v>
      </c>
      <c r="P1344" s="5">
        <f t="shared" si="356"/>
        <v>3187.5</v>
      </c>
      <c r="Q1344" s="5">
        <f t="shared" si="357"/>
        <v>911.5</v>
      </c>
      <c r="R1344" s="5">
        <f t="shared" si="358"/>
        <v>2301</v>
      </c>
      <c r="S1344" s="55">
        <f t="shared" si="359"/>
        <v>14088.5</v>
      </c>
      <c r="T1344" s="1">
        <v>111</v>
      </c>
      <c r="U1344" s="1"/>
      <c r="V1344" s="1"/>
      <c r="W1344" s="1"/>
      <c r="X1344" s="1"/>
      <c r="Y1344" s="1"/>
      <c r="Z1344" s="1"/>
      <c r="AA1344" s="1"/>
      <c r="AB1344" s="1"/>
      <c r="AC1344" s="1"/>
      <c r="AD1344" s="1"/>
      <c r="AE1344" s="1"/>
      <c r="AF1344" s="1"/>
      <c r="AG1344" s="1"/>
      <c r="AH1344" s="1"/>
      <c r="AI1344" s="1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1"/>
      <c r="DG1344" s="1"/>
      <c r="DH1344" s="1"/>
      <c r="DI1344" s="1"/>
      <c r="DJ1344" s="1"/>
      <c r="DK1344" s="1"/>
      <c r="DL1344" s="1"/>
      <c r="DM1344" s="1"/>
      <c r="DN1344" s="1"/>
      <c r="DO1344" s="1"/>
      <c r="DP1344" s="1"/>
      <c r="DQ1344" s="1"/>
      <c r="DR1344" s="1"/>
      <c r="DS1344" s="1"/>
      <c r="DT1344" s="1"/>
      <c r="DU1344" s="1"/>
      <c r="DV1344" s="1"/>
      <c r="DW1344" s="1"/>
      <c r="DX1344" s="1"/>
      <c r="DY1344" s="1"/>
      <c r="DZ1344" s="1"/>
      <c r="EA1344" s="1"/>
      <c r="EB1344" s="1"/>
      <c r="EC1344" s="1"/>
      <c r="ED1344" s="1"/>
      <c r="EE1344" s="1"/>
      <c r="EF1344" s="1"/>
      <c r="EG1344" s="1"/>
      <c r="EH1344" s="1"/>
      <c r="EI1344" s="1"/>
      <c r="EJ1344" s="1"/>
      <c r="EK1344" s="1"/>
      <c r="EL1344" s="1"/>
      <c r="EM1344" s="1"/>
      <c r="EN1344" s="1"/>
      <c r="EO1344" s="1"/>
      <c r="EP1344" s="1"/>
      <c r="EQ1344" s="1"/>
      <c r="ER1344" s="1"/>
      <c r="ES1344" s="1"/>
      <c r="ET1344" s="1"/>
      <c r="EU1344" s="1"/>
      <c r="EV1344" s="1"/>
      <c r="EW1344" s="1"/>
      <c r="EX1344" s="1"/>
      <c r="EY1344" s="1"/>
      <c r="EZ1344" s="1"/>
      <c r="FA1344" s="1"/>
      <c r="FB1344" s="1"/>
      <c r="FC1344" s="1"/>
      <c r="FD1344" s="1"/>
      <c r="FE1344" s="1"/>
      <c r="FF1344" s="1"/>
      <c r="FG1344" s="1"/>
      <c r="FH1344" s="1"/>
      <c r="FI1344" s="1"/>
      <c r="FJ1344" s="1"/>
      <c r="FK1344" s="1"/>
      <c r="FL1344" s="1"/>
    </row>
    <row r="1345" spans="1:168" s="2" customFormat="1" ht="15.6" customHeight="1" x14ac:dyDescent="0.4">
      <c r="A1345" s="173">
        <v>328</v>
      </c>
      <c r="B1345" s="2" t="s">
        <v>1446</v>
      </c>
      <c r="C1345" s="1" t="s">
        <v>34</v>
      </c>
      <c r="D1345" s="1" t="s">
        <v>1079</v>
      </c>
      <c r="E1345" s="1" t="s">
        <v>1118</v>
      </c>
      <c r="F1345" s="1" t="s">
        <v>32</v>
      </c>
      <c r="G1345" s="3">
        <v>15000</v>
      </c>
      <c r="H1345" s="56">
        <v>0</v>
      </c>
      <c r="I1345" s="5">
        <v>25</v>
      </c>
      <c r="J1345" s="5">
        <f t="shared" si="352"/>
        <v>430.5</v>
      </c>
      <c r="K1345" s="53">
        <f t="shared" si="353"/>
        <v>1065</v>
      </c>
      <c r="L1345" s="53">
        <f t="shared" si="351"/>
        <v>172.5</v>
      </c>
      <c r="M1345" s="5">
        <f t="shared" si="354"/>
        <v>456</v>
      </c>
      <c r="N1345" s="53">
        <f t="shared" si="355"/>
        <v>1063.5</v>
      </c>
      <c r="O1345" s="6">
        <v>0</v>
      </c>
      <c r="P1345" s="5">
        <f t="shared" si="356"/>
        <v>3187.5</v>
      </c>
      <c r="Q1345" s="5">
        <f t="shared" si="357"/>
        <v>911.5</v>
      </c>
      <c r="R1345" s="5">
        <f t="shared" si="358"/>
        <v>2301</v>
      </c>
      <c r="S1345" s="55">
        <f t="shared" si="359"/>
        <v>14088.5</v>
      </c>
      <c r="T1345" s="1">
        <v>111</v>
      </c>
      <c r="U1345" s="1"/>
      <c r="V1345" s="1"/>
      <c r="W1345" s="1"/>
      <c r="X1345" s="1"/>
      <c r="Y1345" s="1"/>
      <c r="Z1345" s="1"/>
      <c r="AA1345" s="1"/>
      <c r="AB1345" s="1"/>
      <c r="AC1345" s="1"/>
      <c r="AD1345" s="1"/>
      <c r="AE1345" s="1"/>
      <c r="AF1345" s="1"/>
      <c r="AG1345" s="1"/>
      <c r="AH1345" s="1"/>
      <c r="AI1345" s="1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1"/>
      <c r="DG1345" s="1"/>
      <c r="DH1345" s="1"/>
      <c r="DI1345" s="1"/>
      <c r="DJ1345" s="1"/>
      <c r="DK1345" s="1"/>
      <c r="DL1345" s="1"/>
      <c r="DM1345" s="1"/>
      <c r="DN1345" s="1"/>
      <c r="DO1345" s="1"/>
      <c r="DP1345" s="1"/>
      <c r="DQ1345" s="1"/>
      <c r="DR1345" s="1"/>
      <c r="DS1345" s="1"/>
      <c r="DT1345" s="1"/>
      <c r="DU1345" s="1"/>
      <c r="DV1345" s="1"/>
      <c r="DW1345" s="1"/>
      <c r="DX1345" s="1"/>
      <c r="DY1345" s="1"/>
      <c r="DZ1345" s="1"/>
      <c r="EA1345" s="1"/>
      <c r="EB1345" s="1"/>
      <c r="EC1345" s="1"/>
      <c r="ED1345" s="1"/>
      <c r="EE1345" s="1"/>
      <c r="EF1345" s="1"/>
      <c r="EG1345" s="1"/>
      <c r="EH1345" s="1"/>
      <c r="EI1345" s="1"/>
      <c r="EJ1345" s="1"/>
      <c r="EK1345" s="1"/>
      <c r="EL1345" s="1"/>
      <c r="EM1345" s="1"/>
      <c r="EN1345" s="1"/>
      <c r="EO1345" s="1"/>
      <c r="EP1345" s="1"/>
      <c r="EQ1345" s="1"/>
      <c r="ER1345" s="1"/>
      <c r="ES1345" s="1"/>
      <c r="ET1345" s="1"/>
      <c r="EU1345" s="1"/>
      <c r="EV1345" s="1"/>
      <c r="EW1345" s="1"/>
      <c r="EX1345" s="1"/>
      <c r="EY1345" s="1"/>
      <c r="EZ1345" s="1"/>
      <c r="FA1345" s="1"/>
      <c r="FB1345" s="1"/>
      <c r="FC1345" s="1"/>
      <c r="FD1345" s="1"/>
      <c r="FE1345" s="1"/>
      <c r="FF1345" s="1"/>
      <c r="FG1345" s="1"/>
      <c r="FH1345" s="1"/>
      <c r="FI1345" s="1"/>
      <c r="FJ1345" s="1"/>
      <c r="FK1345" s="1"/>
      <c r="FL1345" s="1"/>
    </row>
    <row r="1346" spans="1:168" s="2" customFormat="1" ht="15.6" customHeight="1" x14ac:dyDescent="0.4">
      <c r="A1346" s="173">
        <v>329</v>
      </c>
      <c r="B1346" s="2" t="s">
        <v>1447</v>
      </c>
      <c r="C1346" s="1" t="s">
        <v>34</v>
      </c>
      <c r="D1346" s="1" t="s">
        <v>1079</v>
      </c>
      <c r="E1346" s="1" t="s">
        <v>1118</v>
      </c>
      <c r="F1346" s="1" t="s">
        <v>32</v>
      </c>
      <c r="G1346" s="3">
        <v>15000</v>
      </c>
      <c r="H1346" s="56">
        <v>0</v>
      </c>
      <c r="I1346" s="5">
        <v>25</v>
      </c>
      <c r="J1346" s="5">
        <f t="shared" si="352"/>
        <v>430.5</v>
      </c>
      <c r="K1346" s="53">
        <f t="shared" si="353"/>
        <v>1065</v>
      </c>
      <c r="L1346" s="53">
        <f t="shared" si="351"/>
        <v>172.5</v>
      </c>
      <c r="M1346" s="5">
        <f t="shared" si="354"/>
        <v>456</v>
      </c>
      <c r="N1346" s="53">
        <f t="shared" si="355"/>
        <v>1063.5</v>
      </c>
      <c r="O1346" s="6">
        <v>0</v>
      </c>
      <c r="P1346" s="5">
        <f t="shared" si="356"/>
        <v>3187.5</v>
      </c>
      <c r="Q1346" s="5">
        <f t="shared" si="357"/>
        <v>911.5</v>
      </c>
      <c r="R1346" s="5">
        <f t="shared" si="358"/>
        <v>2301</v>
      </c>
      <c r="S1346" s="55">
        <f t="shared" si="359"/>
        <v>14088.5</v>
      </c>
      <c r="T1346" s="1">
        <v>111</v>
      </c>
      <c r="U1346" s="1"/>
      <c r="V1346" s="1"/>
      <c r="W1346" s="1"/>
      <c r="X1346" s="1"/>
      <c r="Y1346" s="1"/>
      <c r="Z1346" s="1"/>
      <c r="AA1346" s="1"/>
      <c r="AB1346" s="1"/>
      <c r="AC1346" s="1"/>
      <c r="AD1346" s="1"/>
      <c r="AE1346" s="1"/>
      <c r="AF1346" s="1"/>
      <c r="AG1346" s="1"/>
      <c r="AH1346" s="1"/>
      <c r="AI1346" s="1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1"/>
      <c r="DH1346" s="1"/>
      <c r="DI1346" s="1"/>
      <c r="DJ1346" s="1"/>
      <c r="DK1346" s="1"/>
      <c r="DL1346" s="1"/>
      <c r="DM1346" s="1"/>
      <c r="DN1346" s="1"/>
      <c r="DO1346" s="1"/>
      <c r="DP1346" s="1"/>
      <c r="DQ1346" s="1"/>
      <c r="DR1346" s="1"/>
      <c r="DS1346" s="1"/>
      <c r="DT1346" s="1"/>
      <c r="DU1346" s="1"/>
      <c r="DV1346" s="1"/>
      <c r="DW1346" s="1"/>
      <c r="DX1346" s="1"/>
      <c r="DY1346" s="1"/>
      <c r="DZ1346" s="1"/>
      <c r="EA1346" s="1"/>
      <c r="EB1346" s="1"/>
      <c r="EC1346" s="1"/>
      <c r="ED1346" s="1"/>
      <c r="EE1346" s="1"/>
      <c r="EF1346" s="1"/>
      <c r="EG1346" s="1"/>
      <c r="EH1346" s="1"/>
      <c r="EI1346" s="1"/>
      <c r="EJ1346" s="1"/>
      <c r="EK1346" s="1"/>
      <c r="EL1346" s="1"/>
      <c r="EM1346" s="1"/>
      <c r="EN1346" s="1"/>
      <c r="EO1346" s="1"/>
      <c r="EP1346" s="1"/>
      <c r="EQ1346" s="1"/>
      <c r="ER1346" s="1"/>
      <c r="ES1346" s="1"/>
      <c r="ET1346" s="1"/>
      <c r="EU1346" s="1"/>
      <c r="EV1346" s="1"/>
      <c r="EW1346" s="1"/>
      <c r="EX1346" s="1"/>
      <c r="EY1346" s="1"/>
      <c r="EZ1346" s="1"/>
      <c r="FA1346" s="1"/>
      <c r="FB1346" s="1"/>
      <c r="FC1346" s="1"/>
      <c r="FD1346" s="1"/>
      <c r="FE1346" s="1"/>
      <c r="FF1346" s="1"/>
      <c r="FG1346" s="1"/>
      <c r="FH1346" s="1"/>
      <c r="FI1346" s="1"/>
      <c r="FJ1346" s="1"/>
      <c r="FK1346" s="1"/>
      <c r="FL1346" s="1"/>
    </row>
    <row r="1347" spans="1:168" s="2" customFormat="1" ht="15.6" customHeight="1" x14ac:dyDescent="0.4">
      <c r="A1347" s="173">
        <v>330</v>
      </c>
      <c r="B1347" s="2" t="s">
        <v>1448</v>
      </c>
      <c r="C1347" s="1" t="s">
        <v>34</v>
      </c>
      <c r="D1347" s="1" t="s">
        <v>1079</v>
      </c>
      <c r="E1347" s="1" t="s">
        <v>1118</v>
      </c>
      <c r="F1347" s="1" t="s">
        <v>32</v>
      </c>
      <c r="G1347" s="3">
        <v>15000</v>
      </c>
      <c r="H1347" s="56">
        <v>0</v>
      </c>
      <c r="I1347" s="5">
        <v>25</v>
      </c>
      <c r="J1347" s="5">
        <f t="shared" si="352"/>
        <v>430.5</v>
      </c>
      <c r="K1347" s="53">
        <f t="shared" si="353"/>
        <v>1065</v>
      </c>
      <c r="L1347" s="53">
        <f t="shared" si="351"/>
        <v>172.5</v>
      </c>
      <c r="M1347" s="5">
        <f t="shared" si="354"/>
        <v>456</v>
      </c>
      <c r="N1347" s="53">
        <f t="shared" si="355"/>
        <v>1063.5</v>
      </c>
      <c r="O1347" s="6">
        <v>0</v>
      </c>
      <c r="P1347" s="5">
        <f t="shared" si="356"/>
        <v>3187.5</v>
      </c>
      <c r="Q1347" s="5">
        <f t="shared" si="357"/>
        <v>911.5</v>
      </c>
      <c r="R1347" s="5">
        <f t="shared" si="358"/>
        <v>2301</v>
      </c>
      <c r="S1347" s="55">
        <f t="shared" si="359"/>
        <v>14088.5</v>
      </c>
      <c r="T1347" s="1">
        <v>111</v>
      </c>
      <c r="U1347" s="1"/>
      <c r="V1347" s="1"/>
      <c r="W1347" s="1"/>
      <c r="X1347" s="1"/>
      <c r="Y1347" s="1"/>
      <c r="Z1347" s="1"/>
      <c r="AA1347" s="1"/>
      <c r="AB1347" s="1"/>
      <c r="AC1347" s="1"/>
      <c r="AD1347" s="1"/>
      <c r="AE1347" s="1"/>
      <c r="AF1347" s="1"/>
      <c r="AG1347" s="1"/>
      <c r="AH1347" s="1"/>
      <c r="AI1347" s="1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1"/>
      <c r="DG1347" s="1"/>
      <c r="DH1347" s="1"/>
      <c r="DI1347" s="1"/>
      <c r="DJ1347" s="1"/>
      <c r="DK1347" s="1"/>
      <c r="DL1347" s="1"/>
      <c r="DM1347" s="1"/>
      <c r="DN1347" s="1"/>
      <c r="DO1347" s="1"/>
      <c r="DP1347" s="1"/>
      <c r="DQ1347" s="1"/>
      <c r="DR1347" s="1"/>
      <c r="DS1347" s="1"/>
      <c r="DT1347" s="1"/>
      <c r="DU1347" s="1"/>
      <c r="DV1347" s="1"/>
      <c r="DW1347" s="1"/>
      <c r="DX1347" s="1"/>
      <c r="DY1347" s="1"/>
      <c r="DZ1347" s="1"/>
      <c r="EA1347" s="1"/>
      <c r="EB1347" s="1"/>
      <c r="EC1347" s="1"/>
      <c r="ED1347" s="1"/>
      <c r="EE1347" s="1"/>
      <c r="EF1347" s="1"/>
      <c r="EG1347" s="1"/>
      <c r="EH1347" s="1"/>
      <c r="EI1347" s="1"/>
      <c r="EJ1347" s="1"/>
      <c r="EK1347" s="1"/>
      <c r="EL1347" s="1"/>
      <c r="EM1347" s="1"/>
      <c r="EN1347" s="1"/>
      <c r="EO1347" s="1"/>
      <c r="EP1347" s="1"/>
      <c r="EQ1347" s="1"/>
      <c r="ER1347" s="1"/>
      <c r="ES1347" s="1"/>
      <c r="ET1347" s="1"/>
      <c r="EU1347" s="1"/>
      <c r="EV1347" s="1"/>
      <c r="EW1347" s="1"/>
      <c r="EX1347" s="1"/>
      <c r="EY1347" s="1"/>
      <c r="EZ1347" s="1"/>
      <c r="FA1347" s="1"/>
      <c r="FB1347" s="1"/>
      <c r="FC1347" s="1"/>
      <c r="FD1347" s="1"/>
      <c r="FE1347" s="1"/>
      <c r="FF1347" s="1"/>
      <c r="FG1347" s="1"/>
      <c r="FH1347" s="1"/>
      <c r="FI1347" s="1"/>
      <c r="FJ1347" s="1"/>
      <c r="FK1347" s="1"/>
      <c r="FL1347" s="1"/>
    </row>
    <row r="1348" spans="1:168" s="2" customFormat="1" ht="15.6" customHeight="1" x14ac:dyDescent="0.4">
      <c r="A1348" s="173">
        <v>331</v>
      </c>
      <c r="B1348" s="133" t="s">
        <v>1449</v>
      </c>
      <c r="C1348" s="1" t="s">
        <v>34</v>
      </c>
      <c r="D1348" s="1" t="s">
        <v>1079</v>
      </c>
      <c r="E1348" s="1" t="s">
        <v>1118</v>
      </c>
      <c r="F1348" s="1" t="s">
        <v>32</v>
      </c>
      <c r="G1348" s="3">
        <v>15000</v>
      </c>
      <c r="H1348" s="56">
        <v>0</v>
      </c>
      <c r="I1348" s="5">
        <v>25</v>
      </c>
      <c r="J1348" s="5">
        <f t="shared" si="352"/>
        <v>430.5</v>
      </c>
      <c r="K1348" s="53">
        <f t="shared" si="353"/>
        <v>1065</v>
      </c>
      <c r="L1348" s="53">
        <f t="shared" ref="L1348:L1411" si="360">+G1348*1.15%</f>
        <v>172.5</v>
      </c>
      <c r="M1348" s="5">
        <f t="shared" si="354"/>
        <v>456</v>
      </c>
      <c r="N1348" s="53">
        <f t="shared" si="355"/>
        <v>1063.5</v>
      </c>
      <c r="O1348" s="6">
        <v>0</v>
      </c>
      <c r="P1348" s="5">
        <f t="shared" si="356"/>
        <v>3187.5</v>
      </c>
      <c r="Q1348" s="5">
        <f t="shared" si="357"/>
        <v>911.5</v>
      </c>
      <c r="R1348" s="5">
        <f t="shared" si="358"/>
        <v>2301</v>
      </c>
      <c r="S1348" s="55">
        <f t="shared" si="359"/>
        <v>14088.5</v>
      </c>
      <c r="T1348" s="1">
        <v>111</v>
      </c>
      <c r="U1348" s="1"/>
      <c r="V1348" s="1"/>
      <c r="W1348" s="1"/>
      <c r="X1348" s="1"/>
      <c r="Y1348" s="1"/>
      <c r="Z1348" s="1"/>
      <c r="AA1348" s="1"/>
      <c r="AB1348" s="1"/>
      <c r="AC1348" s="1"/>
      <c r="AD1348" s="1"/>
      <c r="AE1348" s="1"/>
      <c r="AF1348" s="1"/>
      <c r="AG1348" s="1"/>
      <c r="AH1348" s="1"/>
      <c r="AI1348" s="1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1"/>
      <c r="DG1348" s="1"/>
      <c r="DH1348" s="1"/>
      <c r="DI1348" s="1"/>
      <c r="DJ1348" s="1"/>
      <c r="DK1348" s="1"/>
      <c r="DL1348" s="1"/>
      <c r="DM1348" s="1"/>
      <c r="DN1348" s="1"/>
      <c r="DO1348" s="1"/>
      <c r="DP1348" s="1"/>
      <c r="DQ1348" s="1"/>
      <c r="DR1348" s="1"/>
      <c r="DS1348" s="1"/>
      <c r="DT1348" s="1"/>
      <c r="DU1348" s="1"/>
      <c r="DV1348" s="1"/>
      <c r="DW1348" s="1"/>
      <c r="DX1348" s="1"/>
      <c r="DY1348" s="1"/>
      <c r="DZ1348" s="1"/>
      <c r="EA1348" s="1"/>
      <c r="EB1348" s="1"/>
      <c r="EC1348" s="1"/>
      <c r="ED1348" s="1"/>
      <c r="EE1348" s="1"/>
      <c r="EF1348" s="1"/>
      <c r="EG1348" s="1"/>
      <c r="EH1348" s="1"/>
      <c r="EI1348" s="1"/>
      <c r="EJ1348" s="1"/>
      <c r="EK1348" s="1"/>
      <c r="EL1348" s="1"/>
      <c r="EM1348" s="1"/>
      <c r="EN1348" s="1"/>
      <c r="EO1348" s="1"/>
      <c r="EP1348" s="1"/>
      <c r="EQ1348" s="1"/>
      <c r="ER1348" s="1"/>
      <c r="ES1348" s="1"/>
      <c r="ET1348" s="1"/>
      <c r="EU1348" s="1"/>
      <c r="EV1348" s="1"/>
      <c r="EW1348" s="1"/>
      <c r="EX1348" s="1"/>
      <c r="EY1348" s="1"/>
      <c r="EZ1348" s="1"/>
      <c r="FA1348" s="1"/>
      <c r="FB1348" s="1"/>
      <c r="FC1348" s="1"/>
      <c r="FD1348" s="1"/>
      <c r="FE1348" s="1"/>
      <c r="FF1348" s="1"/>
      <c r="FG1348" s="1"/>
      <c r="FH1348" s="1"/>
      <c r="FI1348" s="1"/>
      <c r="FJ1348" s="1"/>
      <c r="FK1348" s="1"/>
      <c r="FL1348" s="1"/>
    </row>
    <row r="1349" spans="1:168" s="2" customFormat="1" ht="15.6" customHeight="1" x14ac:dyDescent="0.4">
      <c r="A1349" s="173">
        <v>332</v>
      </c>
      <c r="B1349" s="2" t="s">
        <v>1450</v>
      </c>
      <c r="C1349" s="1" t="s">
        <v>34</v>
      </c>
      <c r="D1349" s="1" t="s">
        <v>1079</v>
      </c>
      <c r="E1349" s="1" t="s">
        <v>1118</v>
      </c>
      <c r="F1349" s="1" t="s">
        <v>32</v>
      </c>
      <c r="G1349" s="3">
        <v>15000</v>
      </c>
      <c r="H1349" s="56">
        <v>0</v>
      </c>
      <c r="I1349" s="5">
        <v>25</v>
      </c>
      <c r="J1349" s="5">
        <f t="shared" si="352"/>
        <v>430.5</v>
      </c>
      <c r="K1349" s="53">
        <f t="shared" si="353"/>
        <v>1065</v>
      </c>
      <c r="L1349" s="53">
        <f t="shared" si="360"/>
        <v>172.5</v>
      </c>
      <c r="M1349" s="5">
        <f t="shared" si="354"/>
        <v>456</v>
      </c>
      <c r="N1349" s="53">
        <f t="shared" si="355"/>
        <v>1063.5</v>
      </c>
      <c r="O1349" s="6">
        <v>0</v>
      </c>
      <c r="P1349" s="5">
        <f t="shared" si="356"/>
        <v>3187.5</v>
      </c>
      <c r="Q1349" s="5">
        <f t="shared" si="357"/>
        <v>911.5</v>
      </c>
      <c r="R1349" s="5">
        <f t="shared" si="358"/>
        <v>2301</v>
      </c>
      <c r="S1349" s="55">
        <f t="shared" si="359"/>
        <v>14088.5</v>
      </c>
      <c r="T1349" s="1">
        <v>111</v>
      </c>
      <c r="U1349" s="1"/>
      <c r="V1349" s="1"/>
      <c r="W1349" s="1"/>
      <c r="X1349" s="1"/>
      <c r="Y1349" s="1"/>
      <c r="Z1349" s="1"/>
      <c r="AA1349" s="1"/>
      <c r="AB1349" s="1"/>
      <c r="AC1349" s="1"/>
      <c r="AD1349" s="1"/>
      <c r="AE1349" s="1"/>
      <c r="AF1349" s="1"/>
      <c r="AG1349" s="1"/>
      <c r="AH1349" s="1"/>
      <c r="AI1349" s="1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1"/>
      <c r="DG1349" s="1"/>
      <c r="DH1349" s="1"/>
      <c r="DI1349" s="1"/>
      <c r="DJ1349" s="1"/>
      <c r="DK1349" s="1"/>
      <c r="DL1349" s="1"/>
      <c r="DM1349" s="1"/>
      <c r="DN1349" s="1"/>
      <c r="DO1349" s="1"/>
      <c r="DP1349" s="1"/>
      <c r="DQ1349" s="1"/>
      <c r="DR1349" s="1"/>
      <c r="DS1349" s="1"/>
      <c r="DT1349" s="1"/>
      <c r="DU1349" s="1"/>
      <c r="DV1349" s="1"/>
      <c r="DW1349" s="1"/>
      <c r="DX1349" s="1"/>
      <c r="DY1349" s="1"/>
      <c r="DZ1349" s="1"/>
      <c r="EA1349" s="1"/>
      <c r="EB1349" s="1"/>
      <c r="EC1349" s="1"/>
      <c r="ED1349" s="1"/>
      <c r="EE1349" s="1"/>
      <c r="EF1349" s="1"/>
      <c r="EG1349" s="1"/>
      <c r="EH1349" s="1"/>
      <c r="EI1349" s="1"/>
      <c r="EJ1349" s="1"/>
      <c r="EK1349" s="1"/>
      <c r="EL1349" s="1"/>
      <c r="EM1349" s="1"/>
      <c r="EN1349" s="1"/>
      <c r="EO1349" s="1"/>
      <c r="EP1349" s="1"/>
      <c r="EQ1349" s="1"/>
      <c r="ER1349" s="1"/>
      <c r="ES1349" s="1"/>
      <c r="ET1349" s="1"/>
      <c r="EU1349" s="1"/>
      <c r="EV1349" s="1"/>
      <c r="EW1349" s="1"/>
      <c r="EX1349" s="1"/>
      <c r="EY1349" s="1"/>
      <c r="EZ1349" s="1"/>
      <c r="FA1349" s="1"/>
      <c r="FB1349" s="1"/>
      <c r="FC1349" s="1"/>
      <c r="FD1349" s="1"/>
      <c r="FE1349" s="1"/>
      <c r="FF1349" s="1"/>
      <c r="FG1349" s="1"/>
      <c r="FH1349" s="1"/>
      <c r="FI1349" s="1"/>
      <c r="FJ1349" s="1"/>
      <c r="FK1349" s="1"/>
      <c r="FL1349" s="1"/>
    </row>
    <row r="1350" spans="1:168" s="2" customFormat="1" ht="15.6" customHeight="1" x14ac:dyDescent="0.4">
      <c r="A1350" s="173">
        <v>333</v>
      </c>
      <c r="B1350" s="2" t="s">
        <v>1451</v>
      </c>
      <c r="C1350" s="1" t="s">
        <v>34</v>
      </c>
      <c r="D1350" s="1" t="s">
        <v>1079</v>
      </c>
      <c r="E1350" s="1" t="s">
        <v>1118</v>
      </c>
      <c r="F1350" s="1" t="s">
        <v>32</v>
      </c>
      <c r="G1350" s="3">
        <v>15000</v>
      </c>
      <c r="H1350" s="56">
        <v>0</v>
      </c>
      <c r="I1350" s="5">
        <v>25</v>
      </c>
      <c r="J1350" s="5">
        <f t="shared" si="352"/>
        <v>430.5</v>
      </c>
      <c r="K1350" s="53">
        <f t="shared" si="353"/>
        <v>1065</v>
      </c>
      <c r="L1350" s="53">
        <f t="shared" si="360"/>
        <v>172.5</v>
      </c>
      <c r="M1350" s="5">
        <f t="shared" si="354"/>
        <v>456</v>
      </c>
      <c r="N1350" s="53">
        <f t="shared" si="355"/>
        <v>1063.5</v>
      </c>
      <c r="O1350" s="6">
        <v>1587.38</v>
      </c>
      <c r="P1350" s="5">
        <f t="shared" si="356"/>
        <v>3187.5</v>
      </c>
      <c r="Q1350" s="5">
        <f t="shared" si="357"/>
        <v>2498.88</v>
      </c>
      <c r="R1350" s="5">
        <f t="shared" si="358"/>
        <v>2301</v>
      </c>
      <c r="S1350" s="55">
        <f t="shared" si="359"/>
        <v>12501.119999999999</v>
      </c>
      <c r="T1350" s="1">
        <v>111</v>
      </c>
      <c r="U1350" s="1"/>
      <c r="V1350" s="1"/>
      <c r="W1350" s="1"/>
      <c r="X1350" s="1"/>
      <c r="Y1350" s="1"/>
      <c r="Z1350" s="1"/>
      <c r="AA1350" s="1"/>
      <c r="AB1350" s="1"/>
      <c r="AC1350" s="1"/>
      <c r="AD1350" s="1"/>
      <c r="AE1350" s="1"/>
      <c r="AF1350" s="1"/>
      <c r="AG1350" s="1"/>
      <c r="AH1350" s="1"/>
      <c r="AI1350" s="1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1"/>
      <c r="DH1350" s="1"/>
      <c r="DI1350" s="1"/>
      <c r="DJ1350" s="1"/>
      <c r="DK1350" s="1"/>
      <c r="DL1350" s="1"/>
      <c r="DM1350" s="1"/>
      <c r="DN1350" s="1"/>
      <c r="DO1350" s="1"/>
      <c r="DP1350" s="1"/>
      <c r="DQ1350" s="1"/>
      <c r="DR1350" s="1"/>
      <c r="DS1350" s="1"/>
      <c r="DT1350" s="1"/>
      <c r="DU1350" s="1"/>
      <c r="DV1350" s="1"/>
      <c r="DW1350" s="1"/>
      <c r="DX1350" s="1"/>
      <c r="DY1350" s="1"/>
      <c r="DZ1350" s="1"/>
      <c r="EA1350" s="1"/>
      <c r="EB1350" s="1"/>
      <c r="EC1350" s="1"/>
      <c r="ED1350" s="1"/>
      <c r="EE1350" s="1"/>
      <c r="EF1350" s="1"/>
      <c r="EG1350" s="1"/>
      <c r="EH1350" s="1"/>
      <c r="EI1350" s="1"/>
      <c r="EJ1350" s="1"/>
      <c r="EK1350" s="1"/>
      <c r="EL1350" s="1"/>
      <c r="EM1350" s="1"/>
      <c r="EN1350" s="1"/>
      <c r="EO1350" s="1"/>
      <c r="EP1350" s="1"/>
      <c r="EQ1350" s="1"/>
      <c r="ER1350" s="1"/>
      <c r="ES1350" s="1"/>
      <c r="ET1350" s="1"/>
      <c r="EU1350" s="1"/>
      <c r="EV1350" s="1"/>
      <c r="EW1350" s="1"/>
      <c r="EX1350" s="1"/>
      <c r="EY1350" s="1"/>
      <c r="EZ1350" s="1"/>
      <c r="FA1350" s="1"/>
      <c r="FB1350" s="1"/>
      <c r="FC1350" s="1"/>
      <c r="FD1350" s="1"/>
      <c r="FE1350" s="1"/>
      <c r="FF1350" s="1"/>
      <c r="FG1350" s="1"/>
      <c r="FH1350" s="1"/>
      <c r="FI1350" s="1"/>
      <c r="FJ1350" s="1"/>
      <c r="FK1350" s="1"/>
      <c r="FL1350" s="1"/>
    </row>
    <row r="1351" spans="1:168" s="2" customFormat="1" ht="15.6" customHeight="1" x14ac:dyDescent="0.4">
      <c r="A1351" s="173">
        <v>334</v>
      </c>
      <c r="B1351" s="133" t="s">
        <v>1452</v>
      </c>
      <c r="C1351" s="1" t="s">
        <v>34</v>
      </c>
      <c r="D1351" s="1" t="s">
        <v>1079</v>
      </c>
      <c r="E1351" s="1" t="s">
        <v>1118</v>
      </c>
      <c r="F1351" s="1" t="s">
        <v>32</v>
      </c>
      <c r="G1351" s="3">
        <v>15000</v>
      </c>
      <c r="H1351" s="56">
        <v>0</v>
      </c>
      <c r="I1351" s="5">
        <v>25</v>
      </c>
      <c r="J1351" s="5">
        <f t="shared" si="352"/>
        <v>430.5</v>
      </c>
      <c r="K1351" s="53">
        <f t="shared" si="353"/>
        <v>1065</v>
      </c>
      <c r="L1351" s="53">
        <f t="shared" si="360"/>
        <v>172.5</v>
      </c>
      <c r="M1351" s="5">
        <f t="shared" si="354"/>
        <v>456</v>
      </c>
      <c r="N1351" s="53">
        <f t="shared" si="355"/>
        <v>1063.5</v>
      </c>
      <c r="O1351" s="6">
        <v>0</v>
      </c>
      <c r="P1351" s="5">
        <f t="shared" si="356"/>
        <v>3187.5</v>
      </c>
      <c r="Q1351" s="5">
        <f t="shared" si="357"/>
        <v>911.5</v>
      </c>
      <c r="R1351" s="5">
        <f t="shared" si="358"/>
        <v>2301</v>
      </c>
      <c r="S1351" s="55">
        <f t="shared" si="359"/>
        <v>14088.5</v>
      </c>
      <c r="T1351" s="1">
        <v>111</v>
      </c>
      <c r="U1351" s="1"/>
      <c r="V1351" s="1"/>
      <c r="W1351" s="1"/>
      <c r="X1351" s="1"/>
      <c r="Y1351" s="1"/>
      <c r="Z1351" s="1"/>
      <c r="AA1351" s="1"/>
      <c r="AB1351" s="1"/>
      <c r="AC1351" s="1"/>
      <c r="AD1351" s="1"/>
      <c r="AE1351" s="1"/>
      <c r="AF1351" s="1"/>
      <c r="AG1351" s="1"/>
      <c r="AH1351" s="1"/>
      <c r="AI1351" s="1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1"/>
      <c r="DF1351" s="1"/>
      <c r="DG1351" s="1"/>
      <c r="DH1351" s="1"/>
      <c r="DI1351" s="1"/>
      <c r="DJ1351" s="1"/>
      <c r="DK1351" s="1"/>
      <c r="DL1351" s="1"/>
      <c r="DM1351" s="1"/>
      <c r="DN1351" s="1"/>
      <c r="DO1351" s="1"/>
      <c r="DP1351" s="1"/>
      <c r="DQ1351" s="1"/>
      <c r="DR1351" s="1"/>
      <c r="DS1351" s="1"/>
      <c r="DT1351" s="1"/>
      <c r="DU1351" s="1"/>
      <c r="DV1351" s="1"/>
      <c r="DW1351" s="1"/>
      <c r="DX1351" s="1"/>
      <c r="DY1351" s="1"/>
      <c r="DZ1351" s="1"/>
      <c r="EA1351" s="1"/>
      <c r="EB1351" s="1"/>
      <c r="EC1351" s="1"/>
      <c r="ED1351" s="1"/>
      <c r="EE1351" s="1"/>
      <c r="EF1351" s="1"/>
      <c r="EG1351" s="1"/>
      <c r="EH1351" s="1"/>
      <c r="EI1351" s="1"/>
      <c r="EJ1351" s="1"/>
      <c r="EK1351" s="1"/>
      <c r="EL1351" s="1"/>
      <c r="EM1351" s="1"/>
      <c r="EN1351" s="1"/>
      <c r="EO1351" s="1"/>
      <c r="EP1351" s="1"/>
      <c r="EQ1351" s="1"/>
      <c r="ER1351" s="1"/>
      <c r="ES1351" s="1"/>
      <c r="ET1351" s="1"/>
      <c r="EU1351" s="1"/>
      <c r="EV1351" s="1"/>
      <c r="EW1351" s="1"/>
      <c r="EX1351" s="1"/>
      <c r="EY1351" s="1"/>
      <c r="EZ1351" s="1"/>
      <c r="FA1351" s="1"/>
      <c r="FB1351" s="1"/>
      <c r="FC1351" s="1"/>
      <c r="FD1351" s="1"/>
      <c r="FE1351" s="1"/>
      <c r="FF1351" s="1"/>
      <c r="FG1351" s="1"/>
      <c r="FH1351" s="1"/>
      <c r="FI1351" s="1"/>
      <c r="FJ1351" s="1"/>
      <c r="FK1351" s="1"/>
      <c r="FL1351" s="1"/>
    </row>
    <row r="1352" spans="1:168" s="2" customFormat="1" ht="15.6" customHeight="1" x14ac:dyDescent="0.4">
      <c r="A1352" s="173">
        <v>335</v>
      </c>
      <c r="B1352" s="2" t="s">
        <v>1453</v>
      </c>
      <c r="C1352" s="1" t="s">
        <v>34</v>
      </c>
      <c r="D1352" s="1" t="s">
        <v>1079</v>
      </c>
      <c r="E1352" s="1" t="s">
        <v>1118</v>
      </c>
      <c r="F1352" s="1" t="s">
        <v>32</v>
      </c>
      <c r="G1352" s="3">
        <v>15000</v>
      </c>
      <c r="H1352" s="56">
        <v>0</v>
      </c>
      <c r="I1352" s="5">
        <v>25</v>
      </c>
      <c r="J1352" s="5">
        <f t="shared" si="352"/>
        <v>430.5</v>
      </c>
      <c r="K1352" s="53">
        <f t="shared" si="353"/>
        <v>1065</v>
      </c>
      <c r="L1352" s="53">
        <f t="shared" si="360"/>
        <v>172.5</v>
      </c>
      <c r="M1352" s="5">
        <f t="shared" si="354"/>
        <v>456</v>
      </c>
      <c r="N1352" s="53">
        <f t="shared" si="355"/>
        <v>1063.5</v>
      </c>
      <c r="O1352" s="6">
        <v>1587.38</v>
      </c>
      <c r="P1352" s="5">
        <f t="shared" si="356"/>
        <v>3187.5</v>
      </c>
      <c r="Q1352" s="5">
        <f t="shared" si="357"/>
        <v>2498.88</v>
      </c>
      <c r="R1352" s="5">
        <f t="shared" si="358"/>
        <v>2301</v>
      </c>
      <c r="S1352" s="55">
        <f t="shared" si="359"/>
        <v>12501.119999999999</v>
      </c>
      <c r="T1352" s="1">
        <v>111</v>
      </c>
      <c r="U1352" s="1"/>
      <c r="V1352" s="1"/>
      <c r="W1352" s="1"/>
      <c r="X1352" s="1"/>
      <c r="Y1352" s="1"/>
      <c r="Z1352" s="1"/>
      <c r="AA1352" s="1"/>
      <c r="AB1352" s="1"/>
      <c r="AC1352" s="1"/>
      <c r="AD1352" s="1"/>
      <c r="AE1352" s="1"/>
      <c r="AF1352" s="1"/>
      <c r="AG1352" s="1"/>
      <c r="AH1352" s="1"/>
      <c r="AI1352" s="1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1"/>
      <c r="DG1352" s="1"/>
      <c r="DH1352" s="1"/>
      <c r="DI1352" s="1"/>
      <c r="DJ1352" s="1"/>
      <c r="DK1352" s="1"/>
      <c r="DL1352" s="1"/>
      <c r="DM1352" s="1"/>
      <c r="DN1352" s="1"/>
      <c r="DO1352" s="1"/>
      <c r="DP1352" s="1"/>
      <c r="DQ1352" s="1"/>
      <c r="DR1352" s="1"/>
      <c r="DS1352" s="1"/>
      <c r="DT1352" s="1"/>
      <c r="DU1352" s="1"/>
      <c r="DV1352" s="1"/>
      <c r="DW1352" s="1"/>
      <c r="DX1352" s="1"/>
      <c r="DY1352" s="1"/>
      <c r="DZ1352" s="1"/>
      <c r="EA1352" s="1"/>
      <c r="EB1352" s="1"/>
      <c r="EC1352" s="1"/>
      <c r="ED1352" s="1"/>
      <c r="EE1352" s="1"/>
      <c r="EF1352" s="1"/>
      <c r="EG1352" s="1"/>
      <c r="EH1352" s="1"/>
      <c r="EI1352" s="1"/>
      <c r="EJ1352" s="1"/>
      <c r="EK1352" s="1"/>
      <c r="EL1352" s="1"/>
      <c r="EM1352" s="1"/>
      <c r="EN1352" s="1"/>
      <c r="EO1352" s="1"/>
      <c r="EP1352" s="1"/>
      <c r="EQ1352" s="1"/>
      <c r="ER1352" s="1"/>
      <c r="ES1352" s="1"/>
      <c r="ET1352" s="1"/>
      <c r="EU1352" s="1"/>
      <c r="EV1352" s="1"/>
      <c r="EW1352" s="1"/>
      <c r="EX1352" s="1"/>
      <c r="EY1352" s="1"/>
      <c r="EZ1352" s="1"/>
      <c r="FA1352" s="1"/>
      <c r="FB1352" s="1"/>
      <c r="FC1352" s="1"/>
      <c r="FD1352" s="1"/>
      <c r="FE1352" s="1"/>
      <c r="FF1352" s="1"/>
      <c r="FG1352" s="1"/>
      <c r="FH1352" s="1"/>
      <c r="FI1352" s="1"/>
      <c r="FJ1352" s="1"/>
      <c r="FK1352" s="1"/>
      <c r="FL1352" s="1"/>
    </row>
    <row r="1353" spans="1:168" s="2" customFormat="1" ht="15.6" customHeight="1" x14ac:dyDescent="0.4">
      <c r="A1353" s="173">
        <v>336</v>
      </c>
      <c r="B1353" s="2" t="s">
        <v>1454</v>
      </c>
      <c r="C1353" s="1" t="s">
        <v>34</v>
      </c>
      <c r="D1353" s="1" t="s">
        <v>1079</v>
      </c>
      <c r="E1353" s="1" t="s">
        <v>1118</v>
      </c>
      <c r="F1353" s="1" t="s">
        <v>32</v>
      </c>
      <c r="G1353" s="3">
        <v>15000</v>
      </c>
      <c r="H1353" s="56">
        <v>0</v>
      </c>
      <c r="I1353" s="5">
        <v>25</v>
      </c>
      <c r="J1353" s="5">
        <f t="shared" si="352"/>
        <v>430.5</v>
      </c>
      <c r="K1353" s="53">
        <f t="shared" si="353"/>
        <v>1065</v>
      </c>
      <c r="L1353" s="53">
        <f t="shared" si="360"/>
        <v>172.5</v>
      </c>
      <c r="M1353" s="5">
        <f t="shared" si="354"/>
        <v>456</v>
      </c>
      <c r="N1353" s="53">
        <f t="shared" si="355"/>
        <v>1063.5</v>
      </c>
      <c r="O1353" s="6">
        <v>0</v>
      </c>
      <c r="P1353" s="5">
        <f t="shared" si="356"/>
        <v>3187.5</v>
      </c>
      <c r="Q1353" s="5">
        <f t="shared" si="357"/>
        <v>911.5</v>
      </c>
      <c r="R1353" s="5">
        <f t="shared" si="358"/>
        <v>2301</v>
      </c>
      <c r="S1353" s="55">
        <f t="shared" si="359"/>
        <v>14088.5</v>
      </c>
      <c r="T1353" s="1">
        <v>111</v>
      </c>
      <c r="U1353" s="1"/>
      <c r="V1353" s="1"/>
      <c r="W1353" s="1"/>
      <c r="X1353" s="1"/>
      <c r="Y1353" s="1"/>
      <c r="Z1353" s="1"/>
      <c r="AA1353" s="1"/>
      <c r="AB1353" s="1"/>
      <c r="AC1353" s="1"/>
      <c r="AD1353" s="1"/>
      <c r="AE1353" s="1"/>
      <c r="AF1353" s="1"/>
      <c r="AG1353" s="1"/>
      <c r="AH1353" s="1"/>
      <c r="AI1353" s="1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1"/>
      <c r="DG1353" s="1"/>
      <c r="DH1353" s="1"/>
      <c r="DI1353" s="1"/>
      <c r="DJ1353" s="1"/>
      <c r="DK1353" s="1"/>
      <c r="DL1353" s="1"/>
      <c r="DM1353" s="1"/>
      <c r="DN1353" s="1"/>
      <c r="DO1353" s="1"/>
      <c r="DP1353" s="1"/>
      <c r="DQ1353" s="1"/>
      <c r="DR1353" s="1"/>
      <c r="DS1353" s="1"/>
      <c r="DT1353" s="1"/>
      <c r="DU1353" s="1"/>
      <c r="DV1353" s="1"/>
      <c r="DW1353" s="1"/>
      <c r="DX1353" s="1"/>
      <c r="DY1353" s="1"/>
      <c r="DZ1353" s="1"/>
      <c r="EA1353" s="1"/>
      <c r="EB1353" s="1"/>
      <c r="EC1353" s="1"/>
      <c r="ED1353" s="1"/>
      <c r="EE1353" s="1"/>
      <c r="EF1353" s="1"/>
      <c r="EG1353" s="1"/>
      <c r="EH1353" s="1"/>
      <c r="EI1353" s="1"/>
      <c r="EJ1353" s="1"/>
      <c r="EK1353" s="1"/>
      <c r="EL1353" s="1"/>
      <c r="EM1353" s="1"/>
      <c r="EN1353" s="1"/>
      <c r="EO1353" s="1"/>
      <c r="EP1353" s="1"/>
      <c r="EQ1353" s="1"/>
      <c r="ER1353" s="1"/>
      <c r="ES1353" s="1"/>
      <c r="ET1353" s="1"/>
      <c r="EU1353" s="1"/>
      <c r="EV1353" s="1"/>
      <c r="EW1353" s="1"/>
      <c r="EX1353" s="1"/>
      <c r="EY1353" s="1"/>
      <c r="EZ1353" s="1"/>
      <c r="FA1353" s="1"/>
      <c r="FB1353" s="1"/>
      <c r="FC1353" s="1"/>
      <c r="FD1353" s="1"/>
      <c r="FE1353" s="1"/>
      <c r="FF1353" s="1"/>
      <c r="FG1353" s="1"/>
      <c r="FH1353" s="1"/>
      <c r="FI1353" s="1"/>
      <c r="FJ1353" s="1"/>
      <c r="FK1353" s="1"/>
      <c r="FL1353" s="1"/>
    </row>
    <row r="1354" spans="1:168" s="2" customFormat="1" ht="15.6" customHeight="1" x14ac:dyDescent="0.4">
      <c r="A1354" s="173">
        <v>337</v>
      </c>
      <c r="B1354" s="2" t="s">
        <v>1455</v>
      </c>
      <c r="C1354" s="1" t="s">
        <v>34</v>
      </c>
      <c r="D1354" s="1" t="s">
        <v>1079</v>
      </c>
      <c r="E1354" s="1" t="s">
        <v>1118</v>
      </c>
      <c r="F1354" s="1" t="s">
        <v>32</v>
      </c>
      <c r="G1354" s="3">
        <v>15000</v>
      </c>
      <c r="H1354" s="56">
        <v>0</v>
      </c>
      <c r="I1354" s="5">
        <v>25</v>
      </c>
      <c r="J1354" s="5">
        <f t="shared" si="352"/>
        <v>430.5</v>
      </c>
      <c r="K1354" s="53">
        <f t="shared" si="353"/>
        <v>1065</v>
      </c>
      <c r="L1354" s="53">
        <f t="shared" si="360"/>
        <v>172.5</v>
      </c>
      <c r="M1354" s="5">
        <f t="shared" si="354"/>
        <v>456</v>
      </c>
      <c r="N1354" s="53">
        <f t="shared" si="355"/>
        <v>1063.5</v>
      </c>
      <c r="O1354" s="6">
        <v>0</v>
      </c>
      <c r="P1354" s="5">
        <f t="shared" si="356"/>
        <v>3187.5</v>
      </c>
      <c r="Q1354" s="5">
        <f t="shared" si="357"/>
        <v>911.5</v>
      </c>
      <c r="R1354" s="5">
        <f t="shared" si="358"/>
        <v>2301</v>
      </c>
      <c r="S1354" s="55">
        <f t="shared" si="359"/>
        <v>14088.5</v>
      </c>
      <c r="T1354" s="1">
        <v>111</v>
      </c>
      <c r="U1354" s="1"/>
      <c r="V1354" s="1"/>
      <c r="W1354" s="1"/>
      <c r="X1354" s="1"/>
      <c r="Y1354" s="1"/>
      <c r="Z1354" s="1"/>
      <c r="AA1354" s="1"/>
      <c r="AB1354" s="1"/>
      <c r="AC1354" s="1"/>
      <c r="AD1354" s="1"/>
      <c r="AE1354" s="1"/>
      <c r="AF1354" s="1"/>
      <c r="AG1354" s="1"/>
      <c r="AH1354" s="1"/>
      <c r="AI1354" s="1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1"/>
      <c r="DH1354" s="1"/>
      <c r="DI1354" s="1"/>
      <c r="DJ1354" s="1"/>
      <c r="DK1354" s="1"/>
      <c r="DL1354" s="1"/>
      <c r="DM1354" s="1"/>
      <c r="DN1354" s="1"/>
      <c r="DO1354" s="1"/>
      <c r="DP1354" s="1"/>
      <c r="DQ1354" s="1"/>
      <c r="DR1354" s="1"/>
      <c r="DS1354" s="1"/>
      <c r="DT1354" s="1"/>
      <c r="DU1354" s="1"/>
      <c r="DV1354" s="1"/>
      <c r="DW1354" s="1"/>
      <c r="DX1354" s="1"/>
      <c r="DY1354" s="1"/>
      <c r="DZ1354" s="1"/>
      <c r="EA1354" s="1"/>
      <c r="EB1354" s="1"/>
      <c r="EC1354" s="1"/>
      <c r="ED1354" s="1"/>
      <c r="EE1354" s="1"/>
      <c r="EF1354" s="1"/>
      <c r="EG1354" s="1"/>
      <c r="EH1354" s="1"/>
      <c r="EI1354" s="1"/>
      <c r="EJ1354" s="1"/>
      <c r="EK1354" s="1"/>
      <c r="EL1354" s="1"/>
      <c r="EM1354" s="1"/>
      <c r="EN1354" s="1"/>
      <c r="EO1354" s="1"/>
      <c r="EP1354" s="1"/>
      <c r="EQ1354" s="1"/>
      <c r="ER1354" s="1"/>
      <c r="ES1354" s="1"/>
      <c r="ET1354" s="1"/>
      <c r="EU1354" s="1"/>
      <c r="EV1354" s="1"/>
      <c r="EW1354" s="1"/>
      <c r="EX1354" s="1"/>
      <c r="EY1354" s="1"/>
      <c r="EZ1354" s="1"/>
      <c r="FA1354" s="1"/>
      <c r="FB1354" s="1"/>
      <c r="FC1354" s="1"/>
      <c r="FD1354" s="1"/>
      <c r="FE1354" s="1"/>
      <c r="FF1354" s="1"/>
      <c r="FG1354" s="1"/>
      <c r="FH1354" s="1"/>
      <c r="FI1354" s="1"/>
      <c r="FJ1354" s="1"/>
      <c r="FK1354" s="1"/>
      <c r="FL1354" s="1"/>
    </row>
    <row r="1355" spans="1:168" s="2" customFormat="1" ht="15.6" customHeight="1" x14ac:dyDescent="0.4">
      <c r="A1355" s="173">
        <v>338</v>
      </c>
      <c r="B1355" s="2" t="s">
        <v>1456</v>
      </c>
      <c r="C1355" s="1" t="s">
        <v>34</v>
      </c>
      <c r="D1355" s="1" t="s">
        <v>1079</v>
      </c>
      <c r="E1355" s="1" t="s">
        <v>1118</v>
      </c>
      <c r="F1355" s="1" t="s">
        <v>32</v>
      </c>
      <c r="G1355" s="3">
        <v>15000</v>
      </c>
      <c r="H1355" s="56">
        <v>0</v>
      </c>
      <c r="I1355" s="5">
        <v>25</v>
      </c>
      <c r="J1355" s="5">
        <f t="shared" si="352"/>
        <v>430.5</v>
      </c>
      <c r="K1355" s="53">
        <f t="shared" si="353"/>
        <v>1065</v>
      </c>
      <c r="L1355" s="53">
        <f t="shared" si="360"/>
        <v>172.5</v>
      </c>
      <c r="M1355" s="5">
        <f t="shared" si="354"/>
        <v>456</v>
      </c>
      <c r="N1355" s="53">
        <f t="shared" si="355"/>
        <v>1063.5</v>
      </c>
      <c r="O1355" s="6">
        <v>0</v>
      </c>
      <c r="P1355" s="5">
        <f t="shared" si="356"/>
        <v>3187.5</v>
      </c>
      <c r="Q1355" s="5">
        <f t="shared" si="357"/>
        <v>911.5</v>
      </c>
      <c r="R1355" s="5">
        <f t="shared" si="358"/>
        <v>2301</v>
      </c>
      <c r="S1355" s="55">
        <f t="shared" si="359"/>
        <v>14088.5</v>
      </c>
      <c r="T1355" s="1">
        <v>111</v>
      </c>
      <c r="U1355" s="1"/>
      <c r="V1355" s="1"/>
      <c r="W1355" s="1"/>
      <c r="X1355" s="1"/>
      <c r="Y1355" s="1"/>
      <c r="Z1355" s="1"/>
      <c r="AA1355" s="1"/>
      <c r="AB1355" s="1"/>
      <c r="AC1355" s="1"/>
      <c r="AD1355" s="1"/>
      <c r="AE1355" s="1"/>
      <c r="AF1355" s="1"/>
      <c r="AG1355" s="1"/>
      <c r="AH1355" s="1"/>
      <c r="AI1355" s="1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1"/>
      <c r="DG1355" s="1"/>
      <c r="DH1355" s="1"/>
      <c r="DI1355" s="1"/>
      <c r="DJ1355" s="1"/>
      <c r="DK1355" s="1"/>
      <c r="DL1355" s="1"/>
      <c r="DM1355" s="1"/>
      <c r="DN1355" s="1"/>
      <c r="DO1355" s="1"/>
      <c r="DP1355" s="1"/>
      <c r="DQ1355" s="1"/>
      <c r="DR1355" s="1"/>
      <c r="DS1355" s="1"/>
      <c r="DT1355" s="1"/>
      <c r="DU1355" s="1"/>
      <c r="DV1355" s="1"/>
      <c r="DW1355" s="1"/>
      <c r="DX1355" s="1"/>
      <c r="DY1355" s="1"/>
      <c r="DZ1355" s="1"/>
      <c r="EA1355" s="1"/>
      <c r="EB1355" s="1"/>
      <c r="EC1355" s="1"/>
      <c r="ED1355" s="1"/>
      <c r="EE1355" s="1"/>
      <c r="EF1355" s="1"/>
      <c r="EG1355" s="1"/>
      <c r="EH1355" s="1"/>
      <c r="EI1355" s="1"/>
      <c r="EJ1355" s="1"/>
      <c r="EK1355" s="1"/>
      <c r="EL1355" s="1"/>
      <c r="EM1355" s="1"/>
      <c r="EN1355" s="1"/>
      <c r="EO1355" s="1"/>
      <c r="EP1355" s="1"/>
      <c r="EQ1355" s="1"/>
      <c r="ER1355" s="1"/>
      <c r="ES1355" s="1"/>
      <c r="ET1355" s="1"/>
      <c r="EU1355" s="1"/>
      <c r="EV1355" s="1"/>
      <c r="EW1355" s="1"/>
      <c r="EX1355" s="1"/>
      <c r="EY1355" s="1"/>
      <c r="EZ1355" s="1"/>
      <c r="FA1355" s="1"/>
      <c r="FB1355" s="1"/>
      <c r="FC1355" s="1"/>
      <c r="FD1355" s="1"/>
      <c r="FE1355" s="1"/>
      <c r="FF1355" s="1"/>
      <c r="FG1355" s="1"/>
      <c r="FH1355" s="1"/>
      <c r="FI1355" s="1"/>
      <c r="FJ1355" s="1"/>
      <c r="FK1355" s="1"/>
      <c r="FL1355" s="1"/>
    </row>
    <row r="1356" spans="1:168" s="2" customFormat="1" ht="15.6" customHeight="1" x14ac:dyDescent="0.4">
      <c r="A1356" s="173">
        <v>339</v>
      </c>
      <c r="B1356" s="2" t="s">
        <v>1457</v>
      </c>
      <c r="C1356" s="1" t="s">
        <v>34</v>
      </c>
      <c r="D1356" s="1" t="s">
        <v>1079</v>
      </c>
      <c r="E1356" s="1" t="s">
        <v>1118</v>
      </c>
      <c r="F1356" s="1" t="s">
        <v>32</v>
      </c>
      <c r="G1356" s="3">
        <v>15000</v>
      </c>
      <c r="H1356" s="56">
        <v>0</v>
      </c>
      <c r="I1356" s="5">
        <v>25</v>
      </c>
      <c r="J1356" s="5">
        <f t="shared" si="352"/>
        <v>430.5</v>
      </c>
      <c r="K1356" s="53">
        <f t="shared" si="353"/>
        <v>1065</v>
      </c>
      <c r="L1356" s="53">
        <f t="shared" si="360"/>
        <v>172.5</v>
      </c>
      <c r="M1356" s="5">
        <f t="shared" si="354"/>
        <v>456</v>
      </c>
      <c r="N1356" s="53">
        <f t="shared" si="355"/>
        <v>1063.5</v>
      </c>
      <c r="O1356" s="6">
        <v>1587.38</v>
      </c>
      <c r="P1356" s="5">
        <f t="shared" si="356"/>
        <v>3187.5</v>
      </c>
      <c r="Q1356" s="5">
        <f t="shared" si="357"/>
        <v>2498.88</v>
      </c>
      <c r="R1356" s="5">
        <f t="shared" si="358"/>
        <v>2301</v>
      </c>
      <c r="S1356" s="55">
        <f t="shared" si="359"/>
        <v>12501.119999999999</v>
      </c>
      <c r="T1356" s="1">
        <v>111</v>
      </c>
      <c r="U1356" s="1"/>
      <c r="V1356" s="1"/>
      <c r="W1356" s="1"/>
      <c r="X1356" s="1"/>
      <c r="Y1356" s="1"/>
      <c r="Z1356" s="1"/>
      <c r="AA1356" s="1"/>
      <c r="AB1356" s="1"/>
      <c r="AC1356" s="1"/>
      <c r="AD1356" s="1"/>
      <c r="AE1356" s="1"/>
      <c r="AF1356" s="1"/>
      <c r="AG1356" s="1"/>
      <c r="AH1356" s="1"/>
      <c r="AI1356" s="1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1"/>
      <c r="DG1356" s="1"/>
      <c r="DH1356" s="1"/>
      <c r="DI1356" s="1"/>
      <c r="DJ1356" s="1"/>
      <c r="DK1356" s="1"/>
      <c r="DL1356" s="1"/>
      <c r="DM1356" s="1"/>
      <c r="DN1356" s="1"/>
      <c r="DO1356" s="1"/>
      <c r="DP1356" s="1"/>
      <c r="DQ1356" s="1"/>
      <c r="DR1356" s="1"/>
      <c r="DS1356" s="1"/>
      <c r="DT1356" s="1"/>
      <c r="DU1356" s="1"/>
      <c r="DV1356" s="1"/>
      <c r="DW1356" s="1"/>
      <c r="DX1356" s="1"/>
      <c r="DY1356" s="1"/>
      <c r="DZ1356" s="1"/>
      <c r="EA1356" s="1"/>
      <c r="EB1356" s="1"/>
      <c r="EC1356" s="1"/>
      <c r="ED1356" s="1"/>
      <c r="EE1356" s="1"/>
      <c r="EF1356" s="1"/>
      <c r="EG1356" s="1"/>
      <c r="EH1356" s="1"/>
      <c r="EI1356" s="1"/>
      <c r="EJ1356" s="1"/>
      <c r="EK1356" s="1"/>
      <c r="EL1356" s="1"/>
      <c r="EM1356" s="1"/>
      <c r="EN1356" s="1"/>
      <c r="EO1356" s="1"/>
      <c r="EP1356" s="1"/>
      <c r="EQ1356" s="1"/>
      <c r="ER1356" s="1"/>
      <c r="ES1356" s="1"/>
      <c r="ET1356" s="1"/>
      <c r="EU1356" s="1"/>
      <c r="EV1356" s="1"/>
      <c r="EW1356" s="1"/>
      <c r="EX1356" s="1"/>
      <c r="EY1356" s="1"/>
      <c r="EZ1356" s="1"/>
      <c r="FA1356" s="1"/>
      <c r="FB1356" s="1"/>
      <c r="FC1356" s="1"/>
      <c r="FD1356" s="1"/>
      <c r="FE1356" s="1"/>
      <c r="FF1356" s="1"/>
      <c r="FG1356" s="1"/>
      <c r="FH1356" s="1"/>
      <c r="FI1356" s="1"/>
      <c r="FJ1356" s="1"/>
      <c r="FK1356" s="1"/>
      <c r="FL1356" s="1"/>
    </row>
    <row r="1357" spans="1:168" s="2" customFormat="1" ht="15.6" customHeight="1" x14ac:dyDescent="0.4">
      <c r="A1357" s="173">
        <v>340</v>
      </c>
      <c r="B1357" s="133" t="s">
        <v>1458</v>
      </c>
      <c r="C1357" s="1" t="s">
        <v>34</v>
      </c>
      <c r="D1357" s="1" t="s">
        <v>1079</v>
      </c>
      <c r="E1357" s="1" t="s">
        <v>1118</v>
      </c>
      <c r="F1357" s="1" t="s">
        <v>32</v>
      </c>
      <c r="G1357" s="3">
        <v>15000</v>
      </c>
      <c r="H1357" s="56">
        <v>0</v>
      </c>
      <c r="I1357" s="5">
        <v>25</v>
      </c>
      <c r="J1357" s="5">
        <f t="shared" si="352"/>
        <v>430.5</v>
      </c>
      <c r="K1357" s="53">
        <f t="shared" si="353"/>
        <v>1065</v>
      </c>
      <c r="L1357" s="53">
        <f t="shared" si="360"/>
        <v>172.5</v>
      </c>
      <c r="M1357" s="5">
        <f t="shared" si="354"/>
        <v>456</v>
      </c>
      <c r="N1357" s="53">
        <f t="shared" si="355"/>
        <v>1063.5</v>
      </c>
      <c r="O1357" s="6">
        <v>0</v>
      </c>
      <c r="P1357" s="5">
        <f t="shared" si="356"/>
        <v>3187.5</v>
      </c>
      <c r="Q1357" s="5">
        <f t="shared" si="357"/>
        <v>911.5</v>
      </c>
      <c r="R1357" s="5">
        <f t="shared" si="358"/>
        <v>2301</v>
      </c>
      <c r="S1357" s="55">
        <f t="shared" si="359"/>
        <v>14088.5</v>
      </c>
      <c r="T1357" s="1">
        <v>111</v>
      </c>
      <c r="U1357" s="1"/>
      <c r="V1357" s="1"/>
      <c r="W1357" s="1"/>
      <c r="X1357" s="1"/>
      <c r="Y1357" s="1"/>
      <c r="Z1357" s="1"/>
      <c r="AA1357" s="1"/>
      <c r="AB1357" s="1"/>
      <c r="AC1357" s="1"/>
      <c r="AD1357" s="1"/>
      <c r="AE1357" s="1"/>
      <c r="AF1357" s="1"/>
      <c r="AG1357" s="1"/>
      <c r="AH1357" s="1"/>
      <c r="AI1357" s="1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1"/>
      <c r="DG1357" s="1"/>
      <c r="DH1357" s="1"/>
      <c r="DI1357" s="1"/>
      <c r="DJ1357" s="1"/>
      <c r="DK1357" s="1"/>
      <c r="DL1357" s="1"/>
      <c r="DM1357" s="1"/>
      <c r="DN1357" s="1"/>
      <c r="DO1357" s="1"/>
      <c r="DP1357" s="1"/>
      <c r="DQ1357" s="1"/>
      <c r="DR1357" s="1"/>
      <c r="DS1357" s="1"/>
      <c r="DT1357" s="1"/>
      <c r="DU1357" s="1"/>
      <c r="DV1357" s="1"/>
      <c r="DW1357" s="1"/>
      <c r="DX1357" s="1"/>
      <c r="DY1357" s="1"/>
      <c r="DZ1357" s="1"/>
      <c r="EA1357" s="1"/>
      <c r="EB1357" s="1"/>
      <c r="EC1357" s="1"/>
      <c r="ED1357" s="1"/>
      <c r="EE1357" s="1"/>
      <c r="EF1357" s="1"/>
      <c r="EG1357" s="1"/>
      <c r="EH1357" s="1"/>
      <c r="EI1357" s="1"/>
      <c r="EJ1357" s="1"/>
      <c r="EK1357" s="1"/>
      <c r="EL1357" s="1"/>
      <c r="EM1357" s="1"/>
      <c r="EN1357" s="1"/>
      <c r="EO1357" s="1"/>
      <c r="EP1357" s="1"/>
      <c r="EQ1357" s="1"/>
      <c r="ER1357" s="1"/>
      <c r="ES1357" s="1"/>
      <c r="ET1357" s="1"/>
      <c r="EU1357" s="1"/>
      <c r="EV1357" s="1"/>
      <c r="EW1357" s="1"/>
      <c r="EX1357" s="1"/>
      <c r="EY1357" s="1"/>
      <c r="EZ1357" s="1"/>
      <c r="FA1357" s="1"/>
      <c r="FB1357" s="1"/>
      <c r="FC1357" s="1"/>
      <c r="FD1357" s="1"/>
      <c r="FE1357" s="1"/>
      <c r="FF1357" s="1"/>
      <c r="FG1357" s="1"/>
      <c r="FH1357" s="1"/>
      <c r="FI1357" s="1"/>
      <c r="FJ1357" s="1"/>
      <c r="FK1357" s="1"/>
      <c r="FL1357" s="1"/>
    </row>
    <row r="1358" spans="1:168" s="2" customFormat="1" ht="15.6" customHeight="1" x14ac:dyDescent="0.4">
      <c r="A1358" s="173">
        <v>341</v>
      </c>
      <c r="B1358" s="133" t="s">
        <v>1459</v>
      </c>
      <c r="C1358" s="1" t="s">
        <v>34</v>
      </c>
      <c r="D1358" s="1" t="s">
        <v>1079</v>
      </c>
      <c r="E1358" s="1" t="s">
        <v>1118</v>
      </c>
      <c r="F1358" s="1" t="s">
        <v>32</v>
      </c>
      <c r="G1358" s="3">
        <v>15000</v>
      </c>
      <c r="H1358" s="56">
        <v>0</v>
      </c>
      <c r="I1358" s="5">
        <v>25</v>
      </c>
      <c r="J1358" s="5">
        <f t="shared" si="352"/>
        <v>430.5</v>
      </c>
      <c r="K1358" s="53">
        <f t="shared" si="353"/>
        <v>1065</v>
      </c>
      <c r="L1358" s="53">
        <f t="shared" si="360"/>
        <v>172.5</v>
      </c>
      <c r="M1358" s="5">
        <f t="shared" si="354"/>
        <v>456</v>
      </c>
      <c r="N1358" s="53">
        <f t="shared" si="355"/>
        <v>1063.5</v>
      </c>
      <c r="O1358" s="6">
        <v>0</v>
      </c>
      <c r="P1358" s="5">
        <f t="shared" si="356"/>
        <v>3187.5</v>
      </c>
      <c r="Q1358" s="5">
        <f t="shared" si="357"/>
        <v>911.5</v>
      </c>
      <c r="R1358" s="5">
        <f t="shared" si="358"/>
        <v>2301</v>
      </c>
      <c r="S1358" s="55">
        <f t="shared" si="359"/>
        <v>14088.5</v>
      </c>
      <c r="T1358" s="1">
        <v>111</v>
      </c>
      <c r="U1358" s="1"/>
      <c r="V1358" s="1"/>
      <c r="W1358" s="1"/>
      <c r="X1358" s="1"/>
      <c r="Y1358" s="1"/>
      <c r="Z1358" s="1"/>
      <c r="AA1358" s="1"/>
      <c r="AB1358" s="1"/>
      <c r="AC1358" s="1"/>
      <c r="AD1358" s="1"/>
      <c r="AE1358" s="1"/>
      <c r="AF1358" s="1"/>
      <c r="AG1358" s="1"/>
      <c r="AH1358" s="1"/>
      <c r="AI1358" s="1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1"/>
      <c r="DG1358" s="1"/>
      <c r="DH1358" s="1"/>
      <c r="DI1358" s="1"/>
      <c r="DJ1358" s="1"/>
      <c r="DK1358" s="1"/>
      <c r="DL1358" s="1"/>
      <c r="DM1358" s="1"/>
      <c r="DN1358" s="1"/>
      <c r="DO1358" s="1"/>
      <c r="DP1358" s="1"/>
      <c r="DQ1358" s="1"/>
      <c r="DR1358" s="1"/>
      <c r="DS1358" s="1"/>
      <c r="DT1358" s="1"/>
      <c r="DU1358" s="1"/>
      <c r="DV1358" s="1"/>
      <c r="DW1358" s="1"/>
      <c r="DX1358" s="1"/>
      <c r="DY1358" s="1"/>
      <c r="DZ1358" s="1"/>
      <c r="EA1358" s="1"/>
      <c r="EB1358" s="1"/>
      <c r="EC1358" s="1"/>
      <c r="ED1358" s="1"/>
      <c r="EE1358" s="1"/>
      <c r="EF1358" s="1"/>
      <c r="EG1358" s="1"/>
      <c r="EH1358" s="1"/>
      <c r="EI1358" s="1"/>
      <c r="EJ1358" s="1"/>
      <c r="EK1358" s="1"/>
      <c r="EL1358" s="1"/>
      <c r="EM1358" s="1"/>
      <c r="EN1358" s="1"/>
      <c r="EO1358" s="1"/>
      <c r="EP1358" s="1"/>
      <c r="EQ1358" s="1"/>
      <c r="ER1358" s="1"/>
      <c r="ES1358" s="1"/>
      <c r="ET1358" s="1"/>
      <c r="EU1358" s="1"/>
      <c r="EV1358" s="1"/>
      <c r="EW1358" s="1"/>
      <c r="EX1358" s="1"/>
      <c r="EY1358" s="1"/>
      <c r="EZ1358" s="1"/>
      <c r="FA1358" s="1"/>
      <c r="FB1358" s="1"/>
      <c r="FC1358" s="1"/>
      <c r="FD1358" s="1"/>
      <c r="FE1358" s="1"/>
      <c r="FF1358" s="1"/>
      <c r="FG1358" s="1"/>
      <c r="FH1358" s="1"/>
      <c r="FI1358" s="1"/>
      <c r="FJ1358" s="1"/>
      <c r="FK1358" s="1"/>
      <c r="FL1358" s="1"/>
    </row>
    <row r="1359" spans="1:168" s="2" customFormat="1" ht="15.6" customHeight="1" x14ac:dyDescent="0.4">
      <c r="A1359" s="173">
        <v>342</v>
      </c>
      <c r="B1359" s="133" t="s">
        <v>1460</v>
      </c>
      <c r="C1359" s="1" t="s">
        <v>34</v>
      </c>
      <c r="D1359" s="1" t="s">
        <v>1079</v>
      </c>
      <c r="E1359" s="1" t="s">
        <v>1118</v>
      </c>
      <c r="F1359" s="1" t="s">
        <v>32</v>
      </c>
      <c r="G1359" s="3">
        <v>15000</v>
      </c>
      <c r="H1359" s="56">
        <v>0</v>
      </c>
      <c r="I1359" s="5">
        <v>25</v>
      </c>
      <c r="J1359" s="5">
        <f t="shared" si="352"/>
        <v>430.5</v>
      </c>
      <c r="K1359" s="53">
        <f t="shared" si="353"/>
        <v>1065</v>
      </c>
      <c r="L1359" s="53">
        <f t="shared" si="360"/>
        <v>172.5</v>
      </c>
      <c r="M1359" s="5">
        <f t="shared" si="354"/>
        <v>456</v>
      </c>
      <c r="N1359" s="53">
        <f t="shared" si="355"/>
        <v>1063.5</v>
      </c>
      <c r="O1359" s="6">
        <v>0</v>
      </c>
      <c r="P1359" s="5">
        <f t="shared" si="356"/>
        <v>3187.5</v>
      </c>
      <c r="Q1359" s="5">
        <f t="shared" si="357"/>
        <v>911.5</v>
      </c>
      <c r="R1359" s="5">
        <f t="shared" si="358"/>
        <v>2301</v>
      </c>
      <c r="S1359" s="55">
        <f t="shared" si="359"/>
        <v>14088.5</v>
      </c>
      <c r="T1359" s="1">
        <v>111</v>
      </c>
      <c r="U1359" s="1"/>
      <c r="V1359" s="1"/>
      <c r="W1359" s="1"/>
      <c r="X1359" s="1"/>
      <c r="Y1359" s="1"/>
      <c r="Z1359" s="1"/>
      <c r="AA1359" s="1"/>
      <c r="AB1359" s="1"/>
      <c r="AC1359" s="1"/>
      <c r="AD1359" s="1"/>
      <c r="AE1359" s="1"/>
      <c r="AF1359" s="1"/>
      <c r="AG1359" s="1"/>
      <c r="AH1359" s="1"/>
      <c r="AI1359" s="1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1"/>
      <c r="DG1359" s="1"/>
      <c r="DH1359" s="1"/>
      <c r="DI1359" s="1"/>
      <c r="DJ1359" s="1"/>
      <c r="DK1359" s="1"/>
      <c r="DL1359" s="1"/>
      <c r="DM1359" s="1"/>
      <c r="DN1359" s="1"/>
      <c r="DO1359" s="1"/>
      <c r="DP1359" s="1"/>
      <c r="DQ1359" s="1"/>
      <c r="DR1359" s="1"/>
      <c r="DS1359" s="1"/>
      <c r="DT1359" s="1"/>
      <c r="DU1359" s="1"/>
      <c r="DV1359" s="1"/>
      <c r="DW1359" s="1"/>
      <c r="DX1359" s="1"/>
      <c r="DY1359" s="1"/>
      <c r="DZ1359" s="1"/>
      <c r="EA1359" s="1"/>
      <c r="EB1359" s="1"/>
      <c r="EC1359" s="1"/>
      <c r="ED1359" s="1"/>
      <c r="EE1359" s="1"/>
      <c r="EF1359" s="1"/>
      <c r="EG1359" s="1"/>
      <c r="EH1359" s="1"/>
      <c r="EI1359" s="1"/>
      <c r="EJ1359" s="1"/>
      <c r="EK1359" s="1"/>
      <c r="EL1359" s="1"/>
      <c r="EM1359" s="1"/>
      <c r="EN1359" s="1"/>
      <c r="EO1359" s="1"/>
      <c r="EP1359" s="1"/>
      <c r="EQ1359" s="1"/>
      <c r="ER1359" s="1"/>
      <c r="ES1359" s="1"/>
      <c r="ET1359" s="1"/>
      <c r="EU1359" s="1"/>
      <c r="EV1359" s="1"/>
      <c r="EW1359" s="1"/>
      <c r="EX1359" s="1"/>
      <c r="EY1359" s="1"/>
      <c r="EZ1359" s="1"/>
      <c r="FA1359" s="1"/>
      <c r="FB1359" s="1"/>
      <c r="FC1359" s="1"/>
      <c r="FD1359" s="1"/>
      <c r="FE1359" s="1"/>
      <c r="FF1359" s="1"/>
      <c r="FG1359" s="1"/>
      <c r="FH1359" s="1"/>
      <c r="FI1359" s="1"/>
      <c r="FJ1359" s="1"/>
      <c r="FK1359" s="1"/>
      <c r="FL1359" s="1"/>
    </row>
    <row r="1360" spans="1:168" s="2" customFormat="1" ht="15.6" customHeight="1" x14ac:dyDescent="0.4">
      <c r="A1360" s="173">
        <v>343</v>
      </c>
      <c r="B1360" s="2" t="s">
        <v>1461</v>
      </c>
      <c r="C1360" s="1" t="s">
        <v>34</v>
      </c>
      <c r="D1360" s="1" t="s">
        <v>1079</v>
      </c>
      <c r="E1360" s="1" t="s">
        <v>1118</v>
      </c>
      <c r="F1360" s="1" t="s">
        <v>32</v>
      </c>
      <c r="G1360" s="3">
        <v>15000</v>
      </c>
      <c r="H1360" s="56">
        <v>0</v>
      </c>
      <c r="I1360" s="5">
        <v>25</v>
      </c>
      <c r="J1360" s="5">
        <f t="shared" si="352"/>
        <v>430.5</v>
      </c>
      <c r="K1360" s="53">
        <f t="shared" si="353"/>
        <v>1065</v>
      </c>
      <c r="L1360" s="53">
        <f t="shared" si="360"/>
        <v>172.5</v>
      </c>
      <c r="M1360" s="5">
        <f t="shared" si="354"/>
        <v>456</v>
      </c>
      <c r="N1360" s="53">
        <f t="shared" si="355"/>
        <v>1063.5</v>
      </c>
      <c r="O1360" s="6">
        <v>0</v>
      </c>
      <c r="P1360" s="5">
        <f t="shared" si="356"/>
        <v>3187.5</v>
      </c>
      <c r="Q1360" s="5">
        <f t="shared" si="357"/>
        <v>911.5</v>
      </c>
      <c r="R1360" s="5">
        <f t="shared" si="358"/>
        <v>2301</v>
      </c>
      <c r="S1360" s="55">
        <f t="shared" si="359"/>
        <v>14088.5</v>
      </c>
      <c r="T1360" s="1">
        <v>111</v>
      </c>
      <c r="U1360" s="1"/>
      <c r="V1360" s="1"/>
      <c r="W1360" s="1"/>
      <c r="X1360" s="1"/>
      <c r="Y1360" s="1"/>
      <c r="Z1360" s="1"/>
      <c r="AA1360" s="1"/>
      <c r="AB1360" s="1"/>
      <c r="AC1360" s="1"/>
      <c r="AD1360" s="1"/>
      <c r="AE1360" s="1"/>
      <c r="AF1360" s="1"/>
      <c r="AG1360" s="1"/>
      <c r="AH1360" s="1"/>
      <c r="AI1360" s="1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1"/>
      <c r="DH1360" s="1"/>
      <c r="DI1360" s="1"/>
      <c r="DJ1360" s="1"/>
      <c r="DK1360" s="1"/>
      <c r="DL1360" s="1"/>
      <c r="DM1360" s="1"/>
      <c r="DN1360" s="1"/>
      <c r="DO1360" s="1"/>
      <c r="DP1360" s="1"/>
      <c r="DQ1360" s="1"/>
      <c r="DR1360" s="1"/>
      <c r="DS1360" s="1"/>
      <c r="DT1360" s="1"/>
      <c r="DU1360" s="1"/>
      <c r="DV1360" s="1"/>
      <c r="DW1360" s="1"/>
      <c r="DX1360" s="1"/>
      <c r="DY1360" s="1"/>
      <c r="DZ1360" s="1"/>
      <c r="EA1360" s="1"/>
      <c r="EB1360" s="1"/>
      <c r="EC1360" s="1"/>
      <c r="ED1360" s="1"/>
      <c r="EE1360" s="1"/>
      <c r="EF1360" s="1"/>
      <c r="EG1360" s="1"/>
      <c r="EH1360" s="1"/>
      <c r="EI1360" s="1"/>
      <c r="EJ1360" s="1"/>
      <c r="EK1360" s="1"/>
      <c r="EL1360" s="1"/>
      <c r="EM1360" s="1"/>
      <c r="EN1360" s="1"/>
      <c r="EO1360" s="1"/>
      <c r="EP1360" s="1"/>
      <c r="EQ1360" s="1"/>
      <c r="ER1360" s="1"/>
      <c r="ES1360" s="1"/>
      <c r="ET1360" s="1"/>
      <c r="EU1360" s="1"/>
      <c r="EV1360" s="1"/>
      <c r="EW1360" s="1"/>
      <c r="EX1360" s="1"/>
      <c r="EY1360" s="1"/>
      <c r="EZ1360" s="1"/>
      <c r="FA1360" s="1"/>
      <c r="FB1360" s="1"/>
      <c r="FC1360" s="1"/>
      <c r="FD1360" s="1"/>
      <c r="FE1360" s="1"/>
      <c r="FF1360" s="1"/>
      <c r="FG1360" s="1"/>
      <c r="FH1360" s="1"/>
      <c r="FI1360" s="1"/>
      <c r="FJ1360" s="1"/>
      <c r="FK1360" s="1"/>
      <c r="FL1360" s="1"/>
    </row>
    <row r="1361" spans="1:168" s="2" customFormat="1" ht="15.6" customHeight="1" x14ac:dyDescent="0.4">
      <c r="A1361" s="173">
        <v>344</v>
      </c>
      <c r="B1361" s="133" t="s">
        <v>1462</v>
      </c>
      <c r="C1361" s="1" t="s">
        <v>34</v>
      </c>
      <c r="D1361" s="1" t="s">
        <v>1079</v>
      </c>
      <c r="E1361" s="1" t="s">
        <v>1118</v>
      </c>
      <c r="F1361" s="1" t="s">
        <v>32</v>
      </c>
      <c r="G1361" s="3">
        <v>15000</v>
      </c>
      <c r="H1361" s="56">
        <v>0</v>
      </c>
      <c r="I1361" s="5">
        <v>25</v>
      </c>
      <c r="J1361" s="5">
        <f t="shared" si="352"/>
        <v>430.5</v>
      </c>
      <c r="K1361" s="53">
        <f t="shared" si="353"/>
        <v>1065</v>
      </c>
      <c r="L1361" s="53">
        <f t="shared" si="360"/>
        <v>172.5</v>
      </c>
      <c r="M1361" s="5">
        <f t="shared" si="354"/>
        <v>456</v>
      </c>
      <c r="N1361" s="53">
        <f t="shared" si="355"/>
        <v>1063.5</v>
      </c>
      <c r="O1361" s="6">
        <v>0</v>
      </c>
      <c r="P1361" s="5">
        <f t="shared" si="356"/>
        <v>3187.5</v>
      </c>
      <c r="Q1361" s="5">
        <f t="shared" si="357"/>
        <v>911.5</v>
      </c>
      <c r="R1361" s="5">
        <f t="shared" si="358"/>
        <v>2301</v>
      </c>
      <c r="S1361" s="55">
        <f t="shared" si="359"/>
        <v>14088.5</v>
      </c>
      <c r="T1361" s="1">
        <v>111</v>
      </c>
      <c r="U1361" s="1"/>
      <c r="V1361" s="1"/>
      <c r="W1361" s="1"/>
      <c r="X1361" s="1"/>
      <c r="Y1361" s="1"/>
      <c r="Z1361" s="1"/>
      <c r="AA1361" s="1"/>
      <c r="AB1361" s="1"/>
      <c r="AC1361" s="1"/>
      <c r="AD1361" s="1"/>
      <c r="AE1361" s="1"/>
      <c r="AF1361" s="1"/>
      <c r="AG1361" s="1"/>
      <c r="AH1361" s="1"/>
      <c r="AI1361" s="1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1"/>
      <c r="DG1361" s="1"/>
      <c r="DH1361" s="1"/>
      <c r="DI1361" s="1"/>
      <c r="DJ1361" s="1"/>
      <c r="DK1361" s="1"/>
      <c r="DL1361" s="1"/>
      <c r="DM1361" s="1"/>
      <c r="DN1361" s="1"/>
      <c r="DO1361" s="1"/>
      <c r="DP1361" s="1"/>
      <c r="DQ1361" s="1"/>
      <c r="DR1361" s="1"/>
      <c r="DS1361" s="1"/>
      <c r="DT1361" s="1"/>
      <c r="DU1361" s="1"/>
      <c r="DV1361" s="1"/>
      <c r="DW1361" s="1"/>
      <c r="DX1361" s="1"/>
      <c r="DY1361" s="1"/>
      <c r="DZ1361" s="1"/>
      <c r="EA1361" s="1"/>
      <c r="EB1361" s="1"/>
      <c r="EC1361" s="1"/>
      <c r="ED1361" s="1"/>
      <c r="EE1361" s="1"/>
      <c r="EF1361" s="1"/>
      <c r="EG1361" s="1"/>
      <c r="EH1361" s="1"/>
      <c r="EI1361" s="1"/>
      <c r="EJ1361" s="1"/>
      <c r="EK1361" s="1"/>
      <c r="EL1361" s="1"/>
      <c r="EM1361" s="1"/>
      <c r="EN1361" s="1"/>
      <c r="EO1361" s="1"/>
      <c r="EP1361" s="1"/>
      <c r="EQ1361" s="1"/>
      <c r="ER1361" s="1"/>
      <c r="ES1361" s="1"/>
      <c r="ET1361" s="1"/>
      <c r="EU1361" s="1"/>
      <c r="EV1361" s="1"/>
      <c r="EW1361" s="1"/>
      <c r="EX1361" s="1"/>
      <c r="EY1361" s="1"/>
      <c r="EZ1361" s="1"/>
      <c r="FA1361" s="1"/>
      <c r="FB1361" s="1"/>
      <c r="FC1361" s="1"/>
      <c r="FD1361" s="1"/>
      <c r="FE1361" s="1"/>
      <c r="FF1361" s="1"/>
      <c r="FG1361" s="1"/>
      <c r="FH1361" s="1"/>
      <c r="FI1361" s="1"/>
      <c r="FJ1361" s="1"/>
      <c r="FK1361" s="1"/>
      <c r="FL1361" s="1"/>
    </row>
    <row r="1362" spans="1:168" s="2" customFormat="1" ht="15.6" customHeight="1" x14ac:dyDescent="0.4">
      <c r="A1362" s="173">
        <v>345</v>
      </c>
      <c r="B1362" s="2" t="s">
        <v>1463</v>
      </c>
      <c r="C1362" s="1" t="s">
        <v>34</v>
      </c>
      <c r="D1362" s="1" t="s">
        <v>1079</v>
      </c>
      <c r="E1362" s="1" t="s">
        <v>1118</v>
      </c>
      <c r="F1362" s="1" t="s">
        <v>32</v>
      </c>
      <c r="G1362" s="3">
        <v>15000</v>
      </c>
      <c r="H1362" s="56">
        <v>0</v>
      </c>
      <c r="I1362" s="5">
        <v>25</v>
      </c>
      <c r="J1362" s="5">
        <f t="shared" si="352"/>
        <v>430.5</v>
      </c>
      <c r="K1362" s="53">
        <f t="shared" si="353"/>
        <v>1065</v>
      </c>
      <c r="L1362" s="53">
        <f t="shared" si="360"/>
        <v>172.5</v>
      </c>
      <c r="M1362" s="5">
        <f t="shared" si="354"/>
        <v>456</v>
      </c>
      <c r="N1362" s="53">
        <f t="shared" si="355"/>
        <v>1063.5</v>
      </c>
      <c r="O1362" s="6">
        <v>0</v>
      </c>
      <c r="P1362" s="5">
        <f t="shared" si="356"/>
        <v>3187.5</v>
      </c>
      <c r="Q1362" s="5">
        <f t="shared" si="357"/>
        <v>911.5</v>
      </c>
      <c r="R1362" s="5">
        <f t="shared" si="358"/>
        <v>2301</v>
      </c>
      <c r="S1362" s="55">
        <f t="shared" si="359"/>
        <v>14088.5</v>
      </c>
      <c r="T1362" s="1">
        <v>111</v>
      </c>
      <c r="U1362" s="1"/>
      <c r="V1362" s="1"/>
      <c r="W1362" s="1"/>
      <c r="X1362" s="1"/>
      <c r="Y1362" s="1"/>
      <c r="Z1362" s="1"/>
      <c r="AA1362" s="1"/>
      <c r="AB1362" s="1"/>
      <c r="AC1362" s="1"/>
      <c r="AD1362" s="1"/>
      <c r="AE1362" s="1"/>
      <c r="AF1362" s="1"/>
      <c r="AG1362" s="1"/>
      <c r="AH1362" s="1"/>
      <c r="AI1362" s="1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1"/>
      <c r="DH1362" s="1"/>
      <c r="DI1362" s="1"/>
      <c r="DJ1362" s="1"/>
      <c r="DK1362" s="1"/>
      <c r="DL1362" s="1"/>
      <c r="DM1362" s="1"/>
      <c r="DN1362" s="1"/>
      <c r="DO1362" s="1"/>
      <c r="DP1362" s="1"/>
      <c r="DQ1362" s="1"/>
      <c r="DR1362" s="1"/>
      <c r="DS1362" s="1"/>
      <c r="DT1362" s="1"/>
      <c r="DU1362" s="1"/>
      <c r="DV1362" s="1"/>
      <c r="DW1362" s="1"/>
      <c r="DX1362" s="1"/>
      <c r="DY1362" s="1"/>
      <c r="DZ1362" s="1"/>
      <c r="EA1362" s="1"/>
      <c r="EB1362" s="1"/>
      <c r="EC1362" s="1"/>
      <c r="ED1362" s="1"/>
      <c r="EE1362" s="1"/>
      <c r="EF1362" s="1"/>
      <c r="EG1362" s="1"/>
      <c r="EH1362" s="1"/>
      <c r="EI1362" s="1"/>
      <c r="EJ1362" s="1"/>
      <c r="EK1362" s="1"/>
      <c r="EL1362" s="1"/>
      <c r="EM1362" s="1"/>
      <c r="EN1362" s="1"/>
      <c r="EO1362" s="1"/>
      <c r="EP1362" s="1"/>
      <c r="EQ1362" s="1"/>
      <c r="ER1362" s="1"/>
      <c r="ES1362" s="1"/>
      <c r="ET1362" s="1"/>
      <c r="EU1362" s="1"/>
      <c r="EV1362" s="1"/>
      <c r="EW1362" s="1"/>
      <c r="EX1362" s="1"/>
      <c r="EY1362" s="1"/>
      <c r="EZ1362" s="1"/>
      <c r="FA1362" s="1"/>
      <c r="FB1362" s="1"/>
      <c r="FC1362" s="1"/>
      <c r="FD1362" s="1"/>
      <c r="FE1362" s="1"/>
      <c r="FF1362" s="1"/>
      <c r="FG1362" s="1"/>
      <c r="FH1362" s="1"/>
      <c r="FI1362" s="1"/>
      <c r="FJ1362" s="1"/>
      <c r="FK1362" s="1"/>
      <c r="FL1362" s="1"/>
    </row>
    <row r="1363" spans="1:168" s="2" customFormat="1" ht="15.6" customHeight="1" x14ac:dyDescent="0.4">
      <c r="A1363" s="173">
        <v>346</v>
      </c>
      <c r="B1363" s="2" t="s">
        <v>1464</v>
      </c>
      <c r="C1363" s="1" t="s">
        <v>34</v>
      </c>
      <c r="D1363" s="1" t="s">
        <v>1079</v>
      </c>
      <c r="E1363" s="1" t="s">
        <v>1118</v>
      </c>
      <c r="F1363" s="1" t="s">
        <v>32</v>
      </c>
      <c r="G1363" s="3">
        <v>15000</v>
      </c>
      <c r="H1363" s="56">
        <v>0</v>
      </c>
      <c r="I1363" s="5">
        <v>25</v>
      </c>
      <c r="J1363" s="5">
        <f t="shared" si="352"/>
        <v>430.5</v>
      </c>
      <c r="K1363" s="53">
        <f t="shared" si="353"/>
        <v>1065</v>
      </c>
      <c r="L1363" s="53">
        <f t="shared" si="360"/>
        <v>172.5</v>
      </c>
      <c r="M1363" s="5">
        <f t="shared" si="354"/>
        <v>456</v>
      </c>
      <c r="N1363" s="53">
        <f t="shared" si="355"/>
        <v>1063.5</v>
      </c>
      <c r="O1363" s="6">
        <v>0</v>
      </c>
      <c r="P1363" s="5">
        <f t="shared" si="356"/>
        <v>3187.5</v>
      </c>
      <c r="Q1363" s="5">
        <f t="shared" si="357"/>
        <v>911.5</v>
      </c>
      <c r="R1363" s="5">
        <f t="shared" si="358"/>
        <v>2301</v>
      </c>
      <c r="S1363" s="55">
        <f t="shared" si="359"/>
        <v>14088.5</v>
      </c>
      <c r="T1363" s="1">
        <v>111</v>
      </c>
      <c r="U1363" s="1"/>
      <c r="V1363" s="1"/>
      <c r="W1363" s="1"/>
      <c r="X1363" s="1"/>
      <c r="Y1363" s="1"/>
      <c r="Z1363" s="1"/>
      <c r="AA1363" s="1"/>
      <c r="AB1363" s="1"/>
      <c r="AC1363" s="1"/>
      <c r="AD1363" s="1"/>
      <c r="AE1363" s="1"/>
      <c r="AF1363" s="1"/>
      <c r="AG1363" s="1"/>
      <c r="AH1363" s="1"/>
      <c r="AI1363" s="1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1"/>
      <c r="DG1363" s="1"/>
      <c r="DH1363" s="1"/>
      <c r="DI1363" s="1"/>
      <c r="DJ1363" s="1"/>
      <c r="DK1363" s="1"/>
      <c r="DL1363" s="1"/>
      <c r="DM1363" s="1"/>
      <c r="DN1363" s="1"/>
      <c r="DO1363" s="1"/>
      <c r="DP1363" s="1"/>
      <c r="DQ1363" s="1"/>
      <c r="DR1363" s="1"/>
      <c r="DS1363" s="1"/>
      <c r="DT1363" s="1"/>
      <c r="DU1363" s="1"/>
      <c r="DV1363" s="1"/>
      <c r="DW1363" s="1"/>
      <c r="DX1363" s="1"/>
      <c r="DY1363" s="1"/>
      <c r="DZ1363" s="1"/>
      <c r="EA1363" s="1"/>
      <c r="EB1363" s="1"/>
      <c r="EC1363" s="1"/>
      <c r="ED1363" s="1"/>
      <c r="EE1363" s="1"/>
      <c r="EF1363" s="1"/>
      <c r="EG1363" s="1"/>
      <c r="EH1363" s="1"/>
      <c r="EI1363" s="1"/>
      <c r="EJ1363" s="1"/>
      <c r="EK1363" s="1"/>
      <c r="EL1363" s="1"/>
      <c r="EM1363" s="1"/>
      <c r="EN1363" s="1"/>
      <c r="EO1363" s="1"/>
      <c r="EP1363" s="1"/>
      <c r="EQ1363" s="1"/>
      <c r="ER1363" s="1"/>
      <c r="ES1363" s="1"/>
      <c r="ET1363" s="1"/>
      <c r="EU1363" s="1"/>
      <c r="EV1363" s="1"/>
      <c r="EW1363" s="1"/>
      <c r="EX1363" s="1"/>
      <c r="EY1363" s="1"/>
      <c r="EZ1363" s="1"/>
      <c r="FA1363" s="1"/>
      <c r="FB1363" s="1"/>
      <c r="FC1363" s="1"/>
      <c r="FD1363" s="1"/>
      <c r="FE1363" s="1"/>
      <c r="FF1363" s="1"/>
      <c r="FG1363" s="1"/>
      <c r="FH1363" s="1"/>
      <c r="FI1363" s="1"/>
      <c r="FJ1363" s="1"/>
      <c r="FK1363" s="1"/>
      <c r="FL1363" s="1"/>
    </row>
    <row r="1364" spans="1:168" s="2" customFormat="1" ht="15.6" customHeight="1" x14ac:dyDescent="0.4">
      <c r="A1364" s="173">
        <v>347</v>
      </c>
      <c r="B1364" s="2" t="s">
        <v>1465</v>
      </c>
      <c r="C1364" s="1" t="s">
        <v>34</v>
      </c>
      <c r="D1364" s="1" t="s">
        <v>1079</v>
      </c>
      <c r="E1364" s="1" t="s">
        <v>1118</v>
      </c>
      <c r="F1364" s="1" t="s">
        <v>32</v>
      </c>
      <c r="G1364" s="3">
        <v>15000</v>
      </c>
      <c r="H1364" s="56">
        <v>0</v>
      </c>
      <c r="I1364" s="5">
        <v>25</v>
      </c>
      <c r="J1364" s="5">
        <f t="shared" si="352"/>
        <v>430.5</v>
      </c>
      <c r="K1364" s="53">
        <f t="shared" si="353"/>
        <v>1065</v>
      </c>
      <c r="L1364" s="53">
        <f t="shared" si="360"/>
        <v>172.5</v>
      </c>
      <c r="M1364" s="5">
        <f t="shared" si="354"/>
        <v>456</v>
      </c>
      <c r="N1364" s="53">
        <f t="shared" si="355"/>
        <v>1063.5</v>
      </c>
      <c r="O1364" s="6">
        <v>0</v>
      </c>
      <c r="P1364" s="5">
        <f t="shared" si="356"/>
        <v>3187.5</v>
      </c>
      <c r="Q1364" s="5">
        <f t="shared" si="357"/>
        <v>911.5</v>
      </c>
      <c r="R1364" s="5">
        <f t="shared" si="358"/>
        <v>2301</v>
      </c>
      <c r="S1364" s="55">
        <f t="shared" si="359"/>
        <v>14088.5</v>
      </c>
      <c r="T1364" s="1">
        <v>111</v>
      </c>
      <c r="U1364" s="1"/>
      <c r="V1364" s="1"/>
      <c r="W1364" s="1"/>
      <c r="X1364" s="1"/>
      <c r="Y1364" s="1"/>
      <c r="Z1364" s="1"/>
      <c r="AA1364" s="1"/>
      <c r="AB1364" s="1"/>
      <c r="AC1364" s="1"/>
      <c r="AD1364" s="1"/>
      <c r="AE1364" s="1"/>
      <c r="AF1364" s="1"/>
      <c r="AG1364" s="1"/>
      <c r="AH1364" s="1"/>
      <c r="AI1364" s="1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1"/>
      <c r="DG1364" s="1"/>
      <c r="DH1364" s="1"/>
      <c r="DI1364" s="1"/>
      <c r="DJ1364" s="1"/>
      <c r="DK1364" s="1"/>
      <c r="DL1364" s="1"/>
      <c r="DM1364" s="1"/>
      <c r="DN1364" s="1"/>
      <c r="DO1364" s="1"/>
      <c r="DP1364" s="1"/>
      <c r="DQ1364" s="1"/>
      <c r="DR1364" s="1"/>
      <c r="DS1364" s="1"/>
      <c r="DT1364" s="1"/>
      <c r="DU1364" s="1"/>
      <c r="DV1364" s="1"/>
      <c r="DW1364" s="1"/>
      <c r="DX1364" s="1"/>
      <c r="DY1364" s="1"/>
      <c r="DZ1364" s="1"/>
      <c r="EA1364" s="1"/>
      <c r="EB1364" s="1"/>
      <c r="EC1364" s="1"/>
      <c r="ED1364" s="1"/>
      <c r="EE1364" s="1"/>
      <c r="EF1364" s="1"/>
      <c r="EG1364" s="1"/>
      <c r="EH1364" s="1"/>
      <c r="EI1364" s="1"/>
      <c r="EJ1364" s="1"/>
      <c r="EK1364" s="1"/>
      <c r="EL1364" s="1"/>
      <c r="EM1364" s="1"/>
      <c r="EN1364" s="1"/>
      <c r="EO1364" s="1"/>
      <c r="EP1364" s="1"/>
      <c r="EQ1364" s="1"/>
      <c r="ER1364" s="1"/>
      <c r="ES1364" s="1"/>
      <c r="ET1364" s="1"/>
      <c r="EU1364" s="1"/>
      <c r="EV1364" s="1"/>
      <c r="EW1364" s="1"/>
      <c r="EX1364" s="1"/>
      <c r="EY1364" s="1"/>
      <c r="EZ1364" s="1"/>
      <c r="FA1364" s="1"/>
      <c r="FB1364" s="1"/>
      <c r="FC1364" s="1"/>
      <c r="FD1364" s="1"/>
      <c r="FE1364" s="1"/>
      <c r="FF1364" s="1"/>
      <c r="FG1364" s="1"/>
      <c r="FH1364" s="1"/>
      <c r="FI1364" s="1"/>
      <c r="FJ1364" s="1"/>
      <c r="FK1364" s="1"/>
      <c r="FL1364" s="1"/>
    </row>
    <row r="1365" spans="1:168" s="2" customFormat="1" ht="15.6" customHeight="1" x14ac:dyDescent="0.4">
      <c r="A1365" s="173">
        <v>348</v>
      </c>
      <c r="B1365" s="133" t="s">
        <v>1466</v>
      </c>
      <c r="C1365" s="1" t="s">
        <v>34</v>
      </c>
      <c r="D1365" s="1" t="s">
        <v>1079</v>
      </c>
      <c r="E1365" s="1" t="s">
        <v>1118</v>
      </c>
      <c r="F1365" s="1" t="s">
        <v>32</v>
      </c>
      <c r="G1365" s="3">
        <v>15000</v>
      </c>
      <c r="H1365" s="56">
        <v>0</v>
      </c>
      <c r="I1365" s="5">
        <v>25</v>
      </c>
      <c r="J1365" s="5">
        <f t="shared" si="352"/>
        <v>430.5</v>
      </c>
      <c r="K1365" s="53">
        <f t="shared" si="353"/>
        <v>1065</v>
      </c>
      <c r="L1365" s="53">
        <f t="shared" si="360"/>
        <v>172.5</v>
      </c>
      <c r="M1365" s="5">
        <f t="shared" si="354"/>
        <v>456</v>
      </c>
      <c r="N1365" s="53">
        <f t="shared" si="355"/>
        <v>1063.5</v>
      </c>
      <c r="O1365" s="6">
        <v>0</v>
      </c>
      <c r="P1365" s="5">
        <f t="shared" si="356"/>
        <v>3187.5</v>
      </c>
      <c r="Q1365" s="5">
        <f t="shared" si="357"/>
        <v>911.5</v>
      </c>
      <c r="R1365" s="5">
        <f t="shared" si="358"/>
        <v>2301</v>
      </c>
      <c r="S1365" s="55">
        <f t="shared" si="359"/>
        <v>14088.5</v>
      </c>
      <c r="T1365" s="1">
        <v>111</v>
      </c>
      <c r="U1365" s="1"/>
      <c r="V1365" s="1"/>
      <c r="W1365" s="1"/>
      <c r="X1365" s="1"/>
      <c r="Y1365" s="1"/>
      <c r="Z1365" s="1"/>
      <c r="AA1365" s="1"/>
      <c r="AB1365" s="1"/>
      <c r="AC1365" s="1"/>
      <c r="AD1365" s="1"/>
      <c r="AE1365" s="1"/>
      <c r="AF1365" s="1"/>
      <c r="AG1365" s="1"/>
      <c r="AH1365" s="1"/>
      <c r="AI1365" s="1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1"/>
      <c r="DG1365" s="1"/>
      <c r="DH1365" s="1"/>
      <c r="DI1365" s="1"/>
      <c r="DJ1365" s="1"/>
      <c r="DK1365" s="1"/>
      <c r="DL1365" s="1"/>
      <c r="DM1365" s="1"/>
      <c r="DN1365" s="1"/>
      <c r="DO1365" s="1"/>
      <c r="DP1365" s="1"/>
      <c r="DQ1365" s="1"/>
      <c r="DR1365" s="1"/>
      <c r="DS1365" s="1"/>
      <c r="DT1365" s="1"/>
      <c r="DU1365" s="1"/>
      <c r="DV1365" s="1"/>
      <c r="DW1365" s="1"/>
      <c r="DX1365" s="1"/>
      <c r="DY1365" s="1"/>
      <c r="DZ1365" s="1"/>
      <c r="EA1365" s="1"/>
      <c r="EB1365" s="1"/>
      <c r="EC1365" s="1"/>
      <c r="ED1365" s="1"/>
      <c r="EE1365" s="1"/>
      <c r="EF1365" s="1"/>
      <c r="EG1365" s="1"/>
      <c r="EH1365" s="1"/>
      <c r="EI1365" s="1"/>
      <c r="EJ1365" s="1"/>
      <c r="EK1365" s="1"/>
      <c r="EL1365" s="1"/>
      <c r="EM1365" s="1"/>
      <c r="EN1365" s="1"/>
      <c r="EO1365" s="1"/>
      <c r="EP1365" s="1"/>
      <c r="EQ1365" s="1"/>
      <c r="ER1365" s="1"/>
      <c r="ES1365" s="1"/>
      <c r="ET1365" s="1"/>
      <c r="EU1365" s="1"/>
      <c r="EV1365" s="1"/>
      <c r="EW1365" s="1"/>
      <c r="EX1365" s="1"/>
      <c r="EY1365" s="1"/>
      <c r="EZ1365" s="1"/>
      <c r="FA1365" s="1"/>
      <c r="FB1365" s="1"/>
      <c r="FC1365" s="1"/>
      <c r="FD1365" s="1"/>
      <c r="FE1365" s="1"/>
      <c r="FF1365" s="1"/>
      <c r="FG1365" s="1"/>
      <c r="FH1365" s="1"/>
      <c r="FI1365" s="1"/>
      <c r="FJ1365" s="1"/>
      <c r="FK1365" s="1"/>
      <c r="FL1365" s="1"/>
    </row>
    <row r="1366" spans="1:168" s="2" customFormat="1" ht="15.6" customHeight="1" x14ac:dyDescent="0.4">
      <c r="A1366" s="173">
        <v>349</v>
      </c>
      <c r="B1366" s="133" t="s">
        <v>1467</v>
      </c>
      <c r="C1366" s="1" t="s">
        <v>34</v>
      </c>
      <c r="D1366" s="1" t="s">
        <v>1079</v>
      </c>
      <c r="E1366" s="1" t="s">
        <v>1118</v>
      </c>
      <c r="F1366" s="1" t="s">
        <v>32</v>
      </c>
      <c r="G1366" s="3">
        <v>15000</v>
      </c>
      <c r="H1366" s="56">
        <v>0</v>
      </c>
      <c r="I1366" s="5">
        <v>25</v>
      </c>
      <c r="J1366" s="5">
        <f t="shared" si="352"/>
        <v>430.5</v>
      </c>
      <c r="K1366" s="53">
        <f t="shared" si="353"/>
        <v>1065</v>
      </c>
      <c r="L1366" s="53">
        <f t="shared" si="360"/>
        <v>172.5</v>
      </c>
      <c r="M1366" s="5">
        <f t="shared" si="354"/>
        <v>456</v>
      </c>
      <c r="N1366" s="53">
        <f t="shared" si="355"/>
        <v>1063.5</v>
      </c>
      <c r="O1366" s="6">
        <v>0</v>
      </c>
      <c r="P1366" s="5">
        <f t="shared" si="356"/>
        <v>3187.5</v>
      </c>
      <c r="Q1366" s="5">
        <f t="shared" si="357"/>
        <v>911.5</v>
      </c>
      <c r="R1366" s="5">
        <f t="shared" si="358"/>
        <v>2301</v>
      </c>
      <c r="S1366" s="55">
        <f t="shared" si="359"/>
        <v>14088.5</v>
      </c>
      <c r="T1366" s="1">
        <v>111</v>
      </c>
      <c r="U1366" s="1"/>
      <c r="V1366" s="1"/>
      <c r="W1366" s="1"/>
      <c r="X1366" s="1"/>
      <c r="Y1366" s="1"/>
      <c r="Z1366" s="1"/>
      <c r="AA1366" s="1"/>
      <c r="AB1366" s="1"/>
      <c r="AC1366" s="1"/>
      <c r="AD1366" s="1"/>
      <c r="AE1366" s="1"/>
      <c r="AF1366" s="1"/>
      <c r="AG1366" s="1"/>
      <c r="AH1366" s="1"/>
      <c r="AI1366" s="1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1"/>
      <c r="DH1366" s="1"/>
      <c r="DI1366" s="1"/>
      <c r="DJ1366" s="1"/>
      <c r="DK1366" s="1"/>
      <c r="DL1366" s="1"/>
      <c r="DM1366" s="1"/>
      <c r="DN1366" s="1"/>
      <c r="DO1366" s="1"/>
      <c r="DP1366" s="1"/>
      <c r="DQ1366" s="1"/>
      <c r="DR1366" s="1"/>
      <c r="DS1366" s="1"/>
      <c r="DT1366" s="1"/>
      <c r="DU1366" s="1"/>
      <c r="DV1366" s="1"/>
      <c r="DW1366" s="1"/>
      <c r="DX1366" s="1"/>
      <c r="DY1366" s="1"/>
      <c r="DZ1366" s="1"/>
      <c r="EA1366" s="1"/>
      <c r="EB1366" s="1"/>
      <c r="EC1366" s="1"/>
      <c r="ED1366" s="1"/>
      <c r="EE1366" s="1"/>
      <c r="EF1366" s="1"/>
      <c r="EG1366" s="1"/>
      <c r="EH1366" s="1"/>
      <c r="EI1366" s="1"/>
      <c r="EJ1366" s="1"/>
      <c r="EK1366" s="1"/>
      <c r="EL1366" s="1"/>
      <c r="EM1366" s="1"/>
      <c r="EN1366" s="1"/>
      <c r="EO1366" s="1"/>
      <c r="EP1366" s="1"/>
      <c r="EQ1366" s="1"/>
      <c r="ER1366" s="1"/>
      <c r="ES1366" s="1"/>
      <c r="ET1366" s="1"/>
      <c r="EU1366" s="1"/>
      <c r="EV1366" s="1"/>
      <c r="EW1366" s="1"/>
      <c r="EX1366" s="1"/>
      <c r="EY1366" s="1"/>
      <c r="EZ1366" s="1"/>
      <c r="FA1366" s="1"/>
      <c r="FB1366" s="1"/>
      <c r="FC1366" s="1"/>
      <c r="FD1366" s="1"/>
      <c r="FE1366" s="1"/>
      <c r="FF1366" s="1"/>
      <c r="FG1366" s="1"/>
      <c r="FH1366" s="1"/>
      <c r="FI1366" s="1"/>
      <c r="FJ1366" s="1"/>
      <c r="FK1366" s="1"/>
      <c r="FL1366" s="1"/>
    </row>
    <row r="1367" spans="1:168" s="2" customFormat="1" ht="15.6" customHeight="1" x14ac:dyDescent="0.4">
      <c r="A1367" s="173">
        <v>350</v>
      </c>
      <c r="B1367" s="2" t="s">
        <v>1468</v>
      </c>
      <c r="C1367" s="1" t="s">
        <v>30</v>
      </c>
      <c r="D1367" s="1" t="s">
        <v>1079</v>
      </c>
      <c r="E1367" s="1" t="s">
        <v>1118</v>
      </c>
      <c r="F1367" s="1" t="s">
        <v>32</v>
      </c>
      <c r="G1367" s="3">
        <v>15000</v>
      </c>
      <c r="H1367" s="56">
        <v>0</v>
      </c>
      <c r="I1367" s="5">
        <v>25</v>
      </c>
      <c r="J1367" s="5">
        <f t="shared" si="352"/>
        <v>430.5</v>
      </c>
      <c r="K1367" s="53">
        <f t="shared" si="353"/>
        <v>1065</v>
      </c>
      <c r="L1367" s="53">
        <f t="shared" si="360"/>
        <v>172.5</v>
      </c>
      <c r="M1367" s="5">
        <f t="shared" si="354"/>
        <v>456</v>
      </c>
      <c r="N1367" s="53">
        <f t="shared" si="355"/>
        <v>1063.5</v>
      </c>
      <c r="O1367" s="6">
        <v>0</v>
      </c>
      <c r="P1367" s="5">
        <f t="shared" si="356"/>
        <v>3187.5</v>
      </c>
      <c r="Q1367" s="5">
        <f t="shared" si="357"/>
        <v>911.5</v>
      </c>
      <c r="R1367" s="5">
        <f t="shared" si="358"/>
        <v>2301</v>
      </c>
      <c r="S1367" s="55">
        <f t="shared" si="359"/>
        <v>14088.5</v>
      </c>
      <c r="T1367" s="1">
        <v>111</v>
      </c>
      <c r="U1367" s="1"/>
      <c r="V1367" s="1"/>
      <c r="W1367" s="1"/>
      <c r="X1367" s="1"/>
      <c r="Y1367" s="1"/>
      <c r="Z1367" s="1"/>
      <c r="AA1367" s="1"/>
      <c r="AB1367" s="1"/>
      <c r="AC1367" s="1"/>
      <c r="AD1367" s="1"/>
      <c r="AE1367" s="1"/>
      <c r="AF1367" s="1"/>
      <c r="AG1367" s="1"/>
      <c r="AH1367" s="1"/>
      <c r="AI1367" s="1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1"/>
      <c r="DG1367" s="1"/>
      <c r="DH1367" s="1"/>
      <c r="DI1367" s="1"/>
      <c r="DJ1367" s="1"/>
      <c r="DK1367" s="1"/>
      <c r="DL1367" s="1"/>
      <c r="DM1367" s="1"/>
      <c r="DN1367" s="1"/>
      <c r="DO1367" s="1"/>
      <c r="DP1367" s="1"/>
      <c r="DQ1367" s="1"/>
      <c r="DR1367" s="1"/>
      <c r="DS1367" s="1"/>
      <c r="DT1367" s="1"/>
      <c r="DU1367" s="1"/>
      <c r="DV1367" s="1"/>
      <c r="DW1367" s="1"/>
      <c r="DX1367" s="1"/>
      <c r="DY1367" s="1"/>
      <c r="DZ1367" s="1"/>
      <c r="EA1367" s="1"/>
      <c r="EB1367" s="1"/>
      <c r="EC1367" s="1"/>
      <c r="ED1367" s="1"/>
      <c r="EE1367" s="1"/>
      <c r="EF1367" s="1"/>
      <c r="EG1367" s="1"/>
      <c r="EH1367" s="1"/>
      <c r="EI1367" s="1"/>
      <c r="EJ1367" s="1"/>
      <c r="EK1367" s="1"/>
      <c r="EL1367" s="1"/>
      <c r="EM1367" s="1"/>
      <c r="EN1367" s="1"/>
      <c r="EO1367" s="1"/>
      <c r="EP1367" s="1"/>
      <c r="EQ1367" s="1"/>
      <c r="ER1367" s="1"/>
      <c r="ES1367" s="1"/>
      <c r="ET1367" s="1"/>
      <c r="EU1367" s="1"/>
      <c r="EV1367" s="1"/>
      <c r="EW1367" s="1"/>
      <c r="EX1367" s="1"/>
      <c r="EY1367" s="1"/>
      <c r="EZ1367" s="1"/>
      <c r="FA1367" s="1"/>
      <c r="FB1367" s="1"/>
      <c r="FC1367" s="1"/>
      <c r="FD1367" s="1"/>
      <c r="FE1367" s="1"/>
      <c r="FF1367" s="1"/>
      <c r="FG1367" s="1"/>
      <c r="FH1367" s="1"/>
      <c r="FI1367" s="1"/>
      <c r="FJ1367" s="1"/>
      <c r="FK1367" s="1"/>
      <c r="FL1367" s="1"/>
    </row>
    <row r="1368" spans="1:168" s="2" customFormat="1" ht="15.6" customHeight="1" x14ac:dyDescent="0.4">
      <c r="A1368" s="173">
        <v>351</v>
      </c>
      <c r="B1368" s="108" t="s">
        <v>1469</v>
      </c>
      <c r="C1368" s="1" t="s">
        <v>34</v>
      </c>
      <c r="D1368" s="1" t="s">
        <v>1079</v>
      </c>
      <c r="E1368" s="1" t="s">
        <v>1118</v>
      </c>
      <c r="F1368" s="1" t="s">
        <v>32</v>
      </c>
      <c r="G1368" s="3">
        <v>15000</v>
      </c>
      <c r="H1368" s="56">
        <v>0</v>
      </c>
      <c r="I1368" s="5">
        <v>25</v>
      </c>
      <c r="J1368" s="5">
        <f t="shared" si="352"/>
        <v>430.5</v>
      </c>
      <c r="K1368" s="53">
        <f t="shared" si="353"/>
        <v>1065</v>
      </c>
      <c r="L1368" s="53">
        <f t="shared" si="360"/>
        <v>172.5</v>
      </c>
      <c r="M1368" s="5">
        <f t="shared" si="354"/>
        <v>456</v>
      </c>
      <c r="N1368" s="53">
        <f t="shared" si="355"/>
        <v>1063.5</v>
      </c>
      <c r="O1368" s="6">
        <v>0</v>
      </c>
      <c r="P1368" s="5">
        <f t="shared" si="356"/>
        <v>3187.5</v>
      </c>
      <c r="Q1368" s="5">
        <f t="shared" si="357"/>
        <v>911.5</v>
      </c>
      <c r="R1368" s="5">
        <f t="shared" si="358"/>
        <v>2301</v>
      </c>
      <c r="S1368" s="55">
        <f t="shared" si="359"/>
        <v>14088.5</v>
      </c>
      <c r="T1368" s="1">
        <v>111</v>
      </c>
      <c r="U1368" s="1"/>
      <c r="V1368" s="1"/>
      <c r="W1368" s="1"/>
      <c r="X1368" s="1"/>
      <c r="Y1368" s="1"/>
      <c r="Z1368" s="1"/>
      <c r="AA1368" s="1"/>
      <c r="AB1368" s="1"/>
      <c r="AC1368" s="1"/>
      <c r="AD1368" s="1"/>
      <c r="AE1368" s="1"/>
      <c r="AF1368" s="1"/>
      <c r="AG1368" s="1"/>
      <c r="AH1368" s="1"/>
      <c r="AI1368" s="1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1"/>
      <c r="DG1368" s="1"/>
      <c r="DH1368" s="1"/>
      <c r="DI1368" s="1"/>
      <c r="DJ1368" s="1"/>
      <c r="DK1368" s="1"/>
      <c r="DL1368" s="1"/>
      <c r="DM1368" s="1"/>
      <c r="DN1368" s="1"/>
      <c r="DO1368" s="1"/>
      <c r="DP1368" s="1"/>
      <c r="DQ1368" s="1"/>
      <c r="DR1368" s="1"/>
      <c r="DS1368" s="1"/>
      <c r="DT1368" s="1"/>
      <c r="DU1368" s="1"/>
      <c r="DV1368" s="1"/>
      <c r="DW1368" s="1"/>
      <c r="DX1368" s="1"/>
      <c r="DY1368" s="1"/>
      <c r="DZ1368" s="1"/>
      <c r="EA1368" s="1"/>
      <c r="EB1368" s="1"/>
      <c r="EC1368" s="1"/>
      <c r="ED1368" s="1"/>
      <c r="EE1368" s="1"/>
      <c r="EF1368" s="1"/>
      <c r="EG1368" s="1"/>
      <c r="EH1368" s="1"/>
      <c r="EI1368" s="1"/>
      <c r="EJ1368" s="1"/>
      <c r="EK1368" s="1"/>
      <c r="EL1368" s="1"/>
      <c r="EM1368" s="1"/>
      <c r="EN1368" s="1"/>
      <c r="EO1368" s="1"/>
      <c r="EP1368" s="1"/>
      <c r="EQ1368" s="1"/>
      <c r="ER1368" s="1"/>
      <c r="ES1368" s="1"/>
      <c r="ET1368" s="1"/>
      <c r="EU1368" s="1"/>
      <c r="EV1368" s="1"/>
      <c r="EW1368" s="1"/>
      <c r="EX1368" s="1"/>
      <c r="EY1368" s="1"/>
      <c r="EZ1368" s="1"/>
      <c r="FA1368" s="1"/>
      <c r="FB1368" s="1"/>
      <c r="FC1368" s="1"/>
      <c r="FD1368" s="1"/>
      <c r="FE1368" s="1"/>
      <c r="FF1368" s="1"/>
      <c r="FG1368" s="1"/>
      <c r="FH1368" s="1"/>
      <c r="FI1368" s="1"/>
      <c r="FJ1368" s="1"/>
      <c r="FK1368" s="1"/>
      <c r="FL1368" s="1"/>
    </row>
    <row r="1369" spans="1:168" s="2" customFormat="1" ht="15.6" customHeight="1" x14ac:dyDescent="0.4">
      <c r="A1369" s="173">
        <v>352</v>
      </c>
      <c r="B1369" s="2" t="s">
        <v>1470</v>
      </c>
      <c r="C1369" s="1" t="s">
        <v>34</v>
      </c>
      <c r="D1369" s="1" t="s">
        <v>1079</v>
      </c>
      <c r="E1369" s="1" t="s">
        <v>1118</v>
      </c>
      <c r="F1369" s="1" t="s">
        <v>32</v>
      </c>
      <c r="G1369" s="3">
        <v>15000</v>
      </c>
      <c r="H1369" s="56">
        <v>0</v>
      </c>
      <c r="I1369" s="5">
        <v>25</v>
      </c>
      <c r="J1369" s="5">
        <f t="shared" si="352"/>
        <v>430.5</v>
      </c>
      <c r="K1369" s="53">
        <f t="shared" si="353"/>
        <v>1065</v>
      </c>
      <c r="L1369" s="53">
        <f t="shared" si="360"/>
        <v>172.5</v>
      </c>
      <c r="M1369" s="5">
        <f t="shared" si="354"/>
        <v>456</v>
      </c>
      <c r="N1369" s="53">
        <f t="shared" si="355"/>
        <v>1063.5</v>
      </c>
      <c r="O1369" s="6">
        <v>0</v>
      </c>
      <c r="P1369" s="5">
        <f t="shared" si="356"/>
        <v>3187.5</v>
      </c>
      <c r="Q1369" s="5">
        <f t="shared" si="357"/>
        <v>911.5</v>
      </c>
      <c r="R1369" s="5">
        <f t="shared" si="358"/>
        <v>2301</v>
      </c>
      <c r="S1369" s="55">
        <f t="shared" si="359"/>
        <v>14088.5</v>
      </c>
      <c r="T1369" s="1">
        <v>111</v>
      </c>
      <c r="U1369" s="1"/>
      <c r="V1369" s="1"/>
      <c r="W1369" s="1"/>
      <c r="X1369" s="1"/>
      <c r="Y1369" s="1"/>
      <c r="Z1369" s="1"/>
      <c r="AA1369" s="1"/>
      <c r="AB1369" s="1"/>
      <c r="AC1369" s="1"/>
      <c r="AD1369" s="1"/>
      <c r="AE1369" s="1"/>
      <c r="AF1369" s="1"/>
      <c r="AG1369" s="1"/>
      <c r="AH1369" s="1"/>
      <c r="AI1369" s="1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1"/>
      <c r="DG1369" s="1"/>
      <c r="DH1369" s="1"/>
      <c r="DI1369" s="1"/>
      <c r="DJ1369" s="1"/>
      <c r="DK1369" s="1"/>
      <c r="DL1369" s="1"/>
      <c r="DM1369" s="1"/>
      <c r="DN1369" s="1"/>
      <c r="DO1369" s="1"/>
      <c r="DP1369" s="1"/>
      <c r="DQ1369" s="1"/>
      <c r="DR1369" s="1"/>
      <c r="DS1369" s="1"/>
      <c r="DT1369" s="1"/>
      <c r="DU1369" s="1"/>
      <c r="DV1369" s="1"/>
      <c r="DW1369" s="1"/>
      <c r="DX1369" s="1"/>
      <c r="DY1369" s="1"/>
      <c r="DZ1369" s="1"/>
      <c r="EA1369" s="1"/>
      <c r="EB1369" s="1"/>
      <c r="EC1369" s="1"/>
      <c r="ED1369" s="1"/>
      <c r="EE1369" s="1"/>
      <c r="EF1369" s="1"/>
      <c r="EG1369" s="1"/>
      <c r="EH1369" s="1"/>
      <c r="EI1369" s="1"/>
      <c r="EJ1369" s="1"/>
      <c r="EK1369" s="1"/>
      <c r="EL1369" s="1"/>
      <c r="EM1369" s="1"/>
      <c r="EN1369" s="1"/>
      <c r="EO1369" s="1"/>
      <c r="EP1369" s="1"/>
      <c r="EQ1369" s="1"/>
      <c r="ER1369" s="1"/>
      <c r="ES1369" s="1"/>
      <c r="ET1369" s="1"/>
      <c r="EU1369" s="1"/>
      <c r="EV1369" s="1"/>
      <c r="EW1369" s="1"/>
      <c r="EX1369" s="1"/>
      <c r="EY1369" s="1"/>
      <c r="EZ1369" s="1"/>
      <c r="FA1369" s="1"/>
      <c r="FB1369" s="1"/>
      <c r="FC1369" s="1"/>
      <c r="FD1369" s="1"/>
      <c r="FE1369" s="1"/>
      <c r="FF1369" s="1"/>
      <c r="FG1369" s="1"/>
      <c r="FH1369" s="1"/>
      <c r="FI1369" s="1"/>
      <c r="FJ1369" s="1"/>
      <c r="FK1369" s="1"/>
      <c r="FL1369" s="1"/>
    </row>
    <row r="1370" spans="1:168" s="2" customFormat="1" ht="15.6" customHeight="1" x14ac:dyDescent="0.4">
      <c r="A1370" s="173">
        <v>353</v>
      </c>
      <c r="B1370" s="2" t="s">
        <v>1471</v>
      </c>
      <c r="C1370" s="1" t="s">
        <v>34</v>
      </c>
      <c r="D1370" s="1" t="s">
        <v>1079</v>
      </c>
      <c r="E1370" s="1" t="s">
        <v>1118</v>
      </c>
      <c r="F1370" s="1" t="s">
        <v>32</v>
      </c>
      <c r="G1370" s="3">
        <v>15000</v>
      </c>
      <c r="H1370" s="56">
        <v>0</v>
      </c>
      <c r="I1370" s="5">
        <v>25</v>
      </c>
      <c r="J1370" s="5">
        <f t="shared" si="352"/>
        <v>430.5</v>
      </c>
      <c r="K1370" s="53">
        <f t="shared" si="353"/>
        <v>1065</v>
      </c>
      <c r="L1370" s="53">
        <f t="shared" si="360"/>
        <v>172.5</v>
      </c>
      <c r="M1370" s="5">
        <f t="shared" si="354"/>
        <v>456</v>
      </c>
      <c r="N1370" s="53">
        <f t="shared" si="355"/>
        <v>1063.5</v>
      </c>
      <c r="O1370" s="6">
        <v>0</v>
      </c>
      <c r="P1370" s="5">
        <f t="shared" si="356"/>
        <v>3187.5</v>
      </c>
      <c r="Q1370" s="5">
        <f t="shared" si="357"/>
        <v>911.5</v>
      </c>
      <c r="R1370" s="5">
        <f t="shared" si="358"/>
        <v>2301</v>
      </c>
      <c r="S1370" s="55">
        <f t="shared" si="359"/>
        <v>14088.5</v>
      </c>
      <c r="T1370" s="1">
        <v>111</v>
      </c>
      <c r="U1370" s="1"/>
      <c r="V1370" s="1"/>
      <c r="W1370" s="1"/>
      <c r="X1370" s="1"/>
      <c r="Y1370" s="1"/>
      <c r="Z1370" s="1"/>
      <c r="AA1370" s="1"/>
      <c r="AB1370" s="1"/>
      <c r="AC1370" s="1"/>
      <c r="AD1370" s="1"/>
      <c r="AE1370" s="1"/>
      <c r="AF1370" s="1"/>
      <c r="AG1370" s="1"/>
      <c r="AH1370" s="1"/>
      <c r="AI1370" s="1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1"/>
      <c r="DG1370" s="1"/>
      <c r="DH1370" s="1"/>
      <c r="DI1370" s="1"/>
      <c r="DJ1370" s="1"/>
      <c r="DK1370" s="1"/>
      <c r="DL1370" s="1"/>
      <c r="DM1370" s="1"/>
      <c r="DN1370" s="1"/>
      <c r="DO1370" s="1"/>
      <c r="DP1370" s="1"/>
      <c r="DQ1370" s="1"/>
      <c r="DR1370" s="1"/>
      <c r="DS1370" s="1"/>
      <c r="DT1370" s="1"/>
      <c r="DU1370" s="1"/>
      <c r="DV1370" s="1"/>
      <c r="DW1370" s="1"/>
      <c r="DX1370" s="1"/>
      <c r="DY1370" s="1"/>
      <c r="DZ1370" s="1"/>
      <c r="EA1370" s="1"/>
      <c r="EB1370" s="1"/>
      <c r="EC1370" s="1"/>
      <c r="ED1370" s="1"/>
      <c r="EE1370" s="1"/>
      <c r="EF1370" s="1"/>
      <c r="EG1370" s="1"/>
      <c r="EH1370" s="1"/>
      <c r="EI1370" s="1"/>
      <c r="EJ1370" s="1"/>
      <c r="EK1370" s="1"/>
      <c r="EL1370" s="1"/>
      <c r="EM1370" s="1"/>
      <c r="EN1370" s="1"/>
      <c r="EO1370" s="1"/>
      <c r="EP1370" s="1"/>
      <c r="EQ1370" s="1"/>
      <c r="ER1370" s="1"/>
      <c r="ES1370" s="1"/>
      <c r="ET1370" s="1"/>
      <c r="EU1370" s="1"/>
      <c r="EV1370" s="1"/>
      <c r="EW1370" s="1"/>
      <c r="EX1370" s="1"/>
      <c r="EY1370" s="1"/>
      <c r="EZ1370" s="1"/>
      <c r="FA1370" s="1"/>
      <c r="FB1370" s="1"/>
      <c r="FC1370" s="1"/>
      <c r="FD1370" s="1"/>
      <c r="FE1370" s="1"/>
      <c r="FF1370" s="1"/>
      <c r="FG1370" s="1"/>
      <c r="FH1370" s="1"/>
      <c r="FI1370" s="1"/>
      <c r="FJ1370" s="1"/>
      <c r="FK1370" s="1"/>
      <c r="FL1370" s="1"/>
    </row>
    <row r="1371" spans="1:168" s="2" customFormat="1" ht="15.6" customHeight="1" x14ac:dyDescent="0.4">
      <c r="A1371" s="173">
        <v>354</v>
      </c>
      <c r="B1371" s="2" t="s">
        <v>1472</v>
      </c>
      <c r="C1371" s="1" t="s">
        <v>30</v>
      </c>
      <c r="D1371" s="1" t="s">
        <v>1079</v>
      </c>
      <c r="E1371" s="1" t="s">
        <v>1118</v>
      </c>
      <c r="F1371" s="1" t="s">
        <v>32</v>
      </c>
      <c r="G1371" s="3">
        <v>15000</v>
      </c>
      <c r="H1371" s="56">
        <v>0</v>
      </c>
      <c r="I1371" s="5">
        <v>25</v>
      </c>
      <c r="J1371" s="5">
        <f t="shared" si="352"/>
        <v>430.5</v>
      </c>
      <c r="K1371" s="53">
        <f t="shared" si="353"/>
        <v>1065</v>
      </c>
      <c r="L1371" s="53">
        <f t="shared" si="360"/>
        <v>172.5</v>
      </c>
      <c r="M1371" s="5">
        <f t="shared" si="354"/>
        <v>456</v>
      </c>
      <c r="N1371" s="53">
        <f t="shared" si="355"/>
        <v>1063.5</v>
      </c>
      <c r="O1371" s="6">
        <v>0</v>
      </c>
      <c r="P1371" s="5">
        <f t="shared" si="356"/>
        <v>3187.5</v>
      </c>
      <c r="Q1371" s="5">
        <f t="shared" si="357"/>
        <v>911.5</v>
      </c>
      <c r="R1371" s="5">
        <f t="shared" si="358"/>
        <v>2301</v>
      </c>
      <c r="S1371" s="55">
        <f t="shared" si="359"/>
        <v>14088.5</v>
      </c>
      <c r="T1371" s="1">
        <v>111</v>
      </c>
      <c r="U1371" s="1"/>
      <c r="V1371" s="1"/>
      <c r="W1371" s="1"/>
      <c r="X1371" s="1"/>
      <c r="Y1371" s="1"/>
      <c r="Z1371" s="1"/>
      <c r="AA1371" s="1"/>
      <c r="AB1371" s="1"/>
      <c r="AC1371" s="1"/>
      <c r="AD1371" s="1"/>
      <c r="AE1371" s="1"/>
      <c r="AF1371" s="1"/>
      <c r="AG1371" s="1"/>
      <c r="AH1371" s="1"/>
      <c r="AI1371" s="1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1"/>
      <c r="DG1371" s="1"/>
      <c r="DH1371" s="1"/>
      <c r="DI1371" s="1"/>
      <c r="DJ1371" s="1"/>
      <c r="DK1371" s="1"/>
      <c r="DL1371" s="1"/>
      <c r="DM1371" s="1"/>
      <c r="DN1371" s="1"/>
      <c r="DO1371" s="1"/>
      <c r="DP1371" s="1"/>
      <c r="DQ1371" s="1"/>
      <c r="DR1371" s="1"/>
      <c r="DS1371" s="1"/>
      <c r="DT1371" s="1"/>
      <c r="DU1371" s="1"/>
      <c r="DV1371" s="1"/>
      <c r="DW1371" s="1"/>
      <c r="DX1371" s="1"/>
      <c r="DY1371" s="1"/>
      <c r="DZ1371" s="1"/>
      <c r="EA1371" s="1"/>
      <c r="EB1371" s="1"/>
      <c r="EC1371" s="1"/>
      <c r="ED1371" s="1"/>
      <c r="EE1371" s="1"/>
      <c r="EF1371" s="1"/>
      <c r="EG1371" s="1"/>
      <c r="EH1371" s="1"/>
      <c r="EI1371" s="1"/>
      <c r="EJ1371" s="1"/>
      <c r="EK1371" s="1"/>
      <c r="EL1371" s="1"/>
      <c r="EM1371" s="1"/>
      <c r="EN1371" s="1"/>
      <c r="EO1371" s="1"/>
      <c r="EP1371" s="1"/>
      <c r="EQ1371" s="1"/>
      <c r="ER1371" s="1"/>
      <c r="ES1371" s="1"/>
      <c r="ET1371" s="1"/>
      <c r="EU1371" s="1"/>
      <c r="EV1371" s="1"/>
      <c r="EW1371" s="1"/>
      <c r="EX1371" s="1"/>
      <c r="EY1371" s="1"/>
      <c r="EZ1371" s="1"/>
      <c r="FA1371" s="1"/>
      <c r="FB1371" s="1"/>
      <c r="FC1371" s="1"/>
      <c r="FD1371" s="1"/>
      <c r="FE1371" s="1"/>
      <c r="FF1371" s="1"/>
      <c r="FG1371" s="1"/>
      <c r="FH1371" s="1"/>
      <c r="FI1371" s="1"/>
      <c r="FJ1371" s="1"/>
      <c r="FK1371" s="1"/>
      <c r="FL1371" s="1"/>
    </row>
    <row r="1372" spans="1:168" s="2" customFormat="1" ht="15.6" customHeight="1" x14ac:dyDescent="0.4">
      <c r="A1372" s="173">
        <v>355</v>
      </c>
      <c r="B1372" s="2" t="s">
        <v>1473</v>
      </c>
      <c r="C1372" s="1" t="s">
        <v>34</v>
      </c>
      <c r="D1372" s="1" t="s">
        <v>1079</v>
      </c>
      <c r="E1372" s="1" t="s">
        <v>1118</v>
      </c>
      <c r="F1372" s="1" t="s">
        <v>32</v>
      </c>
      <c r="G1372" s="3">
        <v>15000</v>
      </c>
      <c r="H1372" s="56">
        <v>0</v>
      </c>
      <c r="I1372" s="5">
        <v>25</v>
      </c>
      <c r="J1372" s="5">
        <f t="shared" si="352"/>
        <v>430.5</v>
      </c>
      <c r="K1372" s="53">
        <f t="shared" si="353"/>
        <v>1065</v>
      </c>
      <c r="L1372" s="53">
        <f t="shared" si="360"/>
        <v>172.5</v>
      </c>
      <c r="M1372" s="5">
        <f t="shared" si="354"/>
        <v>456</v>
      </c>
      <c r="N1372" s="53">
        <f t="shared" si="355"/>
        <v>1063.5</v>
      </c>
      <c r="O1372" s="6">
        <v>0</v>
      </c>
      <c r="P1372" s="5">
        <f t="shared" si="356"/>
        <v>3187.5</v>
      </c>
      <c r="Q1372" s="5">
        <f t="shared" si="357"/>
        <v>911.5</v>
      </c>
      <c r="R1372" s="5">
        <f t="shared" si="358"/>
        <v>2301</v>
      </c>
      <c r="S1372" s="55">
        <f t="shared" si="359"/>
        <v>14088.5</v>
      </c>
      <c r="T1372" s="1">
        <v>111</v>
      </c>
      <c r="U1372" s="1"/>
      <c r="V1372" s="1"/>
      <c r="W1372" s="1"/>
      <c r="X1372" s="1"/>
      <c r="Y1372" s="1"/>
      <c r="Z1372" s="1"/>
      <c r="AA1372" s="1"/>
      <c r="AB1372" s="1"/>
      <c r="AC1372" s="1"/>
      <c r="AD1372" s="1"/>
      <c r="AE1372" s="1"/>
      <c r="AF1372" s="1"/>
      <c r="AG1372" s="1"/>
      <c r="AH1372" s="1"/>
      <c r="AI1372" s="1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1"/>
      <c r="DG1372" s="1"/>
      <c r="DH1372" s="1"/>
      <c r="DI1372" s="1"/>
      <c r="DJ1372" s="1"/>
      <c r="DK1372" s="1"/>
      <c r="DL1372" s="1"/>
      <c r="DM1372" s="1"/>
      <c r="DN1372" s="1"/>
      <c r="DO1372" s="1"/>
      <c r="DP1372" s="1"/>
      <c r="DQ1372" s="1"/>
      <c r="DR1372" s="1"/>
      <c r="DS1372" s="1"/>
      <c r="DT1372" s="1"/>
      <c r="DU1372" s="1"/>
      <c r="DV1372" s="1"/>
      <c r="DW1372" s="1"/>
      <c r="DX1372" s="1"/>
      <c r="DY1372" s="1"/>
      <c r="DZ1372" s="1"/>
      <c r="EA1372" s="1"/>
      <c r="EB1372" s="1"/>
      <c r="EC1372" s="1"/>
      <c r="ED1372" s="1"/>
      <c r="EE1372" s="1"/>
      <c r="EF1372" s="1"/>
      <c r="EG1372" s="1"/>
      <c r="EH1372" s="1"/>
      <c r="EI1372" s="1"/>
      <c r="EJ1372" s="1"/>
      <c r="EK1372" s="1"/>
      <c r="EL1372" s="1"/>
      <c r="EM1372" s="1"/>
      <c r="EN1372" s="1"/>
      <c r="EO1372" s="1"/>
      <c r="EP1372" s="1"/>
      <c r="EQ1372" s="1"/>
      <c r="ER1372" s="1"/>
      <c r="ES1372" s="1"/>
      <c r="ET1372" s="1"/>
      <c r="EU1372" s="1"/>
      <c r="EV1372" s="1"/>
      <c r="EW1372" s="1"/>
      <c r="EX1372" s="1"/>
      <c r="EY1372" s="1"/>
      <c r="EZ1372" s="1"/>
      <c r="FA1372" s="1"/>
      <c r="FB1372" s="1"/>
      <c r="FC1372" s="1"/>
      <c r="FD1372" s="1"/>
      <c r="FE1372" s="1"/>
      <c r="FF1372" s="1"/>
      <c r="FG1372" s="1"/>
      <c r="FH1372" s="1"/>
      <c r="FI1372" s="1"/>
      <c r="FJ1372" s="1"/>
      <c r="FK1372" s="1"/>
      <c r="FL1372" s="1"/>
    </row>
    <row r="1373" spans="1:168" s="2" customFormat="1" ht="15.6" customHeight="1" x14ac:dyDescent="0.4">
      <c r="A1373" s="173">
        <v>356</v>
      </c>
      <c r="B1373" s="133" t="s">
        <v>1474</v>
      </c>
      <c r="C1373" s="1" t="s">
        <v>34</v>
      </c>
      <c r="D1373" s="1" t="s">
        <v>1079</v>
      </c>
      <c r="E1373" s="1" t="s">
        <v>1118</v>
      </c>
      <c r="F1373" s="1" t="s">
        <v>32</v>
      </c>
      <c r="G1373" s="3">
        <v>15000</v>
      </c>
      <c r="H1373" s="56">
        <v>0</v>
      </c>
      <c r="I1373" s="5">
        <v>25</v>
      </c>
      <c r="J1373" s="5">
        <f t="shared" si="352"/>
        <v>430.5</v>
      </c>
      <c r="K1373" s="53">
        <f t="shared" si="353"/>
        <v>1065</v>
      </c>
      <c r="L1373" s="53">
        <f t="shared" si="360"/>
        <v>172.5</v>
      </c>
      <c r="M1373" s="5">
        <f t="shared" si="354"/>
        <v>456</v>
      </c>
      <c r="N1373" s="53">
        <f t="shared" si="355"/>
        <v>1063.5</v>
      </c>
      <c r="O1373" s="6">
        <v>0</v>
      </c>
      <c r="P1373" s="5">
        <f t="shared" si="356"/>
        <v>3187.5</v>
      </c>
      <c r="Q1373" s="5">
        <f t="shared" si="357"/>
        <v>911.5</v>
      </c>
      <c r="R1373" s="5">
        <f t="shared" si="358"/>
        <v>2301</v>
      </c>
      <c r="S1373" s="55">
        <f t="shared" si="359"/>
        <v>14088.5</v>
      </c>
      <c r="T1373" s="1">
        <v>111</v>
      </c>
      <c r="U1373" s="1"/>
      <c r="V1373" s="1"/>
      <c r="W1373" s="1"/>
      <c r="X1373" s="1"/>
      <c r="Y1373" s="1"/>
      <c r="Z1373" s="1"/>
      <c r="AA1373" s="1"/>
      <c r="AB1373" s="1"/>
      <c r="AC1373" s="1"/>
      <c r="AD1373" s="1"/>
      <c r="AE1373" s="1"/>
      <c r="AF1373" s="1"/>
      <c r="AG1373" s="1"/>
      <c r="AH1373" s="1"/>
      <c r="AI1373" s="1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1"/>
      <c r="DH1373" s="1"/>
      <c r="DI1373" s="1"/>
      <c r="DJ1373" s="1"/>
      <c r="DK1373" s="1"/>
      <c r="DL1373" s="1"/>
      <c r="DM1373" s="1"/>
      <c r="DN1373" s="1"/>
      <c r="DO1373" s="1"/>
      <c r="DP1373" s="1"/>
      <c r="DQ1373" s="1"/>
      <c r="DR1373" s="1"/>
      <c r="DS1373" s="1"/>
      <c r="DT1373" s="1"/>
      <c r="DU1373" s="1"/>
      <c r="DV1373" s="1"/>
      <c r="DW1373" s="1"/>
      <c r="DX1373" s="1"/>
      <c r="DY1373" s="1"/>
      <c r="DZ1373" s="1"/>
      <c r="EA1373" s="1"/>
      <c r="EB1373" s="1"/>
      <c r="EC1373" s="1"/>
      <c r="ED1373" s="1"/>
      <c r="EE1373" s="1"/>
      <c r="EF1373" s="1"/>
      <c r="EG1373" s="1"/>
      <c r="EH1373" s="1"/>
      <c r="EI1373" s="1"/>
      <c r="EJ1373" s="1"/>
      <c r="EK1373" s="1"/>
      <c r="EL1373" s="1"/>
      <c r="EM1373" s="1"/>
      <c r="EN1373" s="1"/>
      <c r="EO1373" s="1"/>
      <c r="EP1373" s="1"/>
      <c r="EQ1373" s="1"/>
      <c r="ER1373" s="1"/>
      <c r="ES1373" s="1"/>
      <c r="ET1373" s="1"/>
      <c r="EU1373" s="1"/>
      <c r="EV1373" s="1"/>
      <c r="EW1373" s="1"/>
      <c r="EX1373" s="1"/>
      <c r="EY1373" s="1"/>
      <c r="EZ1373" s="1"/>
      <c r="FA1373" s="1"/>
      <c r="FB1373" s="1"/>
      <c r="FC1373" s="1"/>
      <c r="FD1373" s="1"/>
      <c r="FE1373" s="1"/>
      <c r="FF1373" s="1"/>
      <c r="FG1373" s="1"/>
      <c r="FH1373" s="1"/>
      <c r="FI1373" s="1"/>
      <c r="FJ1373" s="1"/>
      <c r="FK1373" s="1"/>
      <c r="FL1373" s="1"/>
    </row>
    <row r="1374" spans="1:168" s="2" customFormat="1" ht="15.6" customHeight="1" x14ac:dyDescent="0.4">
      <c r="A1374" s="173">
        <v>357</v>
      </c>
      <c r="B1374" s="2" t="s">
        <v>1475</v>
      </c>
      <c r="C1374" s="1" t="s">
        <v>34</v>
      </c>
      <c r="D1374" s="1" t="s">
        <v>1079</v>
      </c>
      <c r="E1374" s="1" t="s">
        <v>1118</v>
      </c>
      <c r="F1374" s="1" t="s">
        <v>32</v>
      </c>
      <c r="G1374" s="3">
        <v>15000</v>
      </c>
      <c r="H1374" s="56">
        <v>0</v>
      </c>
      <c r="I1374" s="5">
        <v>25</v>
      </c>
      <c r="J1374" s="5">
        <f t="shared" si="352"/>
        <v>430.5</v>
      </c>
      <c r="K1374" s="53">
        <f t="shared" si="353"/>
        <v>1065</v>
      </c>
      <c r="L1374" s="53">
        <f t="shared" si="360"/>
        <v>172.5</v>
      </c>
      <c r="M1374" s="5">
        <f t="shared" si="354"/>
        <v>456</v>
      </c>
      <c r="N1374" s="53">
        <f t="shared" si="355"/>
        <v>1063.5</v>
      </c>
      <c r="O1374" s="6">
        <v>0</v>
      </c>
      <c r="P1374" s="5">
        <f t="shared" si="356"/>
        <v>3187.5</v>
      </c>
      <c r="Q1374" s="5">
        <f t="shared" si="357"/>
        <v>911.5</v>
      </c>
      <c r="R1374" s="5">
        <f t="shared" si="358"/>
        <v>2301</v>
      </c>
      <c r="S1374" s="55">
        <f t="shared" si="359"/>
        <v>14088.5</v>
      </c>
      <c r="T1374" s="1">
        <v>111</v>
      </c>
      <c r="U1374" s="1"/>
      <c r="V1374" s="1"/>
      <c r="W1374" s="1"/>
      <c r="X1374" s="1"/>
      <c r="Y1374" s="1"/>
      <c r="Z1374" s="1"/>
      <c r="AA1374" s="1"/>
      <c r="AB1374" s="1"/>
      <c r="AC1374" s="1"/>
      <c r="AD1374" s="1"/>
      <c r="AE1374" s="1"/>
      <c r="AF1374" s="1"/>
      <c r="AG1374" s="1"/>
      <c r="AH1374" s="1"/>
      <c r="AI1374" s="1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1"/>
      <c r="DF1374" s="1"/>
      <c r="DG1374" s="1"/>
      <c r="DH1374" s="1"/>
      <c r="DI1374" s="1"/>
      <c r="DJ1374" s="1"/>
      <c r="DK1374" s="1"/>
      <c r="DL1374" s="1"/>
      <c r="DM1374" s="1"/>
      <c r="DN1374" s="1"/>
      <c r="DO1374" s="1"/>
      <c r="DP1374" s="1"/>
      <c r="DQ1374" s="1"/>
      <c r="DR1374" s="1"/>
      <c r="DS1374" s="1"/>
      <c r="DT1374" s="1"/>
      <c r="DU1374" s="1"/>
      <c r="DV1374" s="1"/>
      <c r="DW1374" s="1"/>
      <c r="DX1374" s="1"/>
      <c r="DY1374" s="1"/>
      <c r="DZ1374" s="1"/>
      <c r="EA1374" s="1"/>
      <c r="EB1374" s="1"/>
      <c r="EC1374" s="1"/>
      <c r="ED1374" s="1"/>
      <c r="EE1374" s="1"/>
      <c r="EF1374" s="1"/>
      <c r="EG1374" s="1"/>
      <c r="EH1374" s="1"/>
      <c r="EI1374" s="1"/>
      <c r="EJ1374" s="1"/>
      <c r="EK1374" s="1"/>
      <c r="EL1374" s="1"/>
      <c r="EM1374" s="1"/>
      <c r="EN1374" s="1"/>
      <c r="EO1374" s="1"/>
      <c r="EP1374" s="1"/>
      <c r="EQ1374" s="1"/>
      <c r="ER1374" s="1"/>
      <c r="ES1374" s="1"/>
      <c r="ET1374" s="1"/>
      <c r="EU1374" s="1"/>
      <c r="EV1374" s="1"/>
      <c r="EW1374" s="1"/>
      <c r="EX1374" s="1"/>
      <c r="EY1374" s="1"/>
      <c r="EZ1374" s="1"/>
      <c r="FA1374" s="1"/>
      <c r="FB1374" s="1"/>
      <c r="FC1374" s="1"/>
      <c r="FD1374" s="1"/>
      <c r="FE1374" s="1"/>
      <c r="FF1374" s="1"/>
      <c r="FG1374" s="1"/>
      <c r="FH1374" s="1"/>
      <c r="FI1374" s="1"/>
      <c r="FJ1374" s="1"/>
      <c r="FK1374" s="1"/>
      <c r="FL1374" s="1"/>
    </row>
    <row r="1375" spans="1:168" s="2" customFormat="1" ht="15.6" customHeight="1" x14ac:dyDescent="0.4">
      <c r="A1375" s="173">
        <v>358</v>
      </c>
      <c r="B1375" s="133" t="s">
        <v>1476</v>
      </c>
      <c r="C1375" s="1" t="s">
        <v>34</v>
      </c>
      <c r="D1375" s="1" t="s">
        <v>1079</v>
      </c>
      <c r="E1375" s="1" t="s">
        <v>1118</v>
      </c>
      <c r="F1375" s="1" t="s">
        <v>32</v>
      </c>
      <c r="G1375" s="3">
        <v>15000</v>
      </c>
      <c r="H1375" s="56">
        <v>0</v>
      </c>
      <c r="I1375" s="5">
        <v>25</v>
      </c>
      <c r="J1375" s="5">
        <f t="shared" si="352"/>
        <v>430.5</v>
      </c>
      <c r="K1375" s="53">
        <f t="shared" si="353"/>
        <v>1065</v>
      </c>
      <c r="L1375" s="53">
        <f t="shared" si="360"/>
        <v>172.5</v>
      </c>
      <c r="M1375" s="5">
        <f t="shared" si="354"/>
        <v>456</v>
      </c>
      <c r="N1375" s="53">
        <f t="shared" si="355"/>
        <v>1063.5</v>
      </c>
      <c r="O1375" s="6">
        <v>0</v>
      </c>
      <c r="P1375" s="5">
        <f t="shared" si="356"/>
        <v>3187.5</v>
      </c>
      <c r="Q1375" s="5">
        <f t="shared" si="357"/>
        <v>911.5</v>
      </c>
      <c r="R1375" s="5">
        <f t="shared" si="358"/>
        <v>2301</v>
      </c>
      <c r="S1375" s="55">
        <f t="shared" si="359"/>
        <v>14088.5</v>
      </c>
      <c r="T1375" s="1">
        <v>111</v>
      </c>
      <c r="U1375" s="1"/>
      <c r="V1375" s="1"/>
      <c r="W1375" s="1"/>
      <c r="X1375" s="1"/>
      <c r="Y1375" s="1"/>
      <c r="Z1375" s="1"/>
      <c r="AA1375" s="1"/>
      <c r="AB1375" s="1"/>
      <c r="AC1375" s="1"/>
      <c r="AD1375" s="1"/>
      <c r="AE1375" s="1"/>
      <c r="AF1375" s="1"/>
      <c r="AG1375" s="1"/>
      <c r="AH1375" s="1"/>
      <c r="AI1375" s="1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1"/>
      <c r="DG1375" s="1"/>
      <c r="DH1375" s="1"/>
      <c r="DI1375" s="1"/>
      <c r="DJ1375" s="1"/>
      <c r="DK1375" s="1"/>
      <c r="DL1375" s="1"/>
      <c r="DM1375" s="1"/>
      <c r="DN1375" s="1"/>
      <c r="DO1375" s="1"/>
      <c r="DP1375" s="1"/>
      <c r="DQ1375" s="1"/>
      <c r="DR1375" s="1"/>
      <c r="DS1375" s="1"/>
      <c r="DT1375" s="1"/>
      <c r="DU1375" s="1"/>
      <c r="DV1375" s="1"/>
      <c r="DW1375" s="1"/>
      <c r="DX1375" s="1"/>
      <c r="DY1375" s="1"/>
      <c r="DZ1375" s="1"/>
      <c r="EA1375" s="1"/>
      <c r="EB1375" s="1"/>
      <c r="EC1375" s="1"/>
      <c r="ED1375" s="1"/>
      <c r="EE1375" s="1"/>
      <c r="EF1375" s="1"/>
      <c r="EG1375" s="1"/>
      <c r="EH1375" s="1"/>
      <c r="EI1375" s="1"/>
      <c r="EJ1375" s="1"/>
      <c r="EK1375" s="1"/>
      <c r="EL1375" s="1"/>
      <c r="EM1375" s="1"/>
      <c r="EN1375" s="1"/>
      <c r="EO1375" s="1"/>
      <c r="EP1375" s="1"/>
      <c r="EQ1375" s="1"/>
      <c r="ER1375" s="1"/>
      <c r="ES1375" s="1"/>
      <c r="ET1375" s="1"/>
      <c r="EU1375" s="1"/>
      <c r="EV1375" s="1"/>
      <c r="EW1375" s="1"/>
      <c r="EX1375" s="1"/>
      <c r="EY1375" s="1"/>
      <c r="EZ1375" s="1"/>
      <c r="FA1375" s="1"/>
      <c r="FB1375" s="1"/>
      <c r="FC1375" s="1"/>
      <c r="FD1375" s="1"/>
      <c r="FE1375" s="1"/>
      <c r="FF1375" s="1"/>
      <c r="FG1375" s="1"/>
      <c r="FH1375" s="1"/>
      <c r="FI1375" s="1"/>
      <c r="FJ1375" s="1"/>
      <c r="FK1375" s="1"/>
      <c r="FL1375" s="1"/>
    </row>
    <row r="1376" spans="1:168" s="2" customFormat="1" ht="15.6" customHeight="1" x14ac:dyDescent="0.4">
      <c r="A1376" s="173">
        <v>359</v>
      </c>
      <c r="B1376" s="2" t="s">
        <v>1477</v>
      </c>
      <c r="C1376" s="1" t="s">
        <v>34</v>
      </c>
      <c r="D1376" s="1" t="s">
        <v>1079</v>
      </c>
      <c r="E1376" s="1" t="s">
        <v>1118</v>
      </c>
      <c r="F1376" s="1" t="s">
        <v>32</v>
      </c>
      <c r="G1376" s="3">
        <v>15000</v>
      </c>
      <c r="H1376" s="56">
        <v>0</v>
      </c>
      <c r="I1376" s="5">
        <v>25</v>
      </c>
      <c r="J1376" s="5">
        <f t="shared" si="352"/>
        <v>430.5</v>
      </c>
      <c r="K1376" s="53">
        <f t="shared" si="353"/>
        <v>1065</v>
      </c>
      <c r="L1376" s="53">
        <f t="shared" si="360"/>
        <v>172.5</v>
      </c>
      <c r="M1376" s="5">
        <f t="shared" si="354"/>
        <v>456</v>
      </c>
      <c r="N1376" s="53">
        <f t="shared" si="355"/>
        <v>1063.5</v>
      </c>
      <c r="O1376" s="6">
        <v>0</v>
      </c>
      <c r="P1376" s="5">
        <f t="shared" si="356"/>
        <v>3187.5</v>
      </c>
      <c r="Q1376" s="5">
        <f t="shared" si="357"/>
        <v>911.5</v>
      </c>
      <c r="R1376" s="5">
        <f t="shared" si="358"/>
        <v>2301</v>
      </c>
      <c r="S1376" s="55">
        <f t="shared" si="359"/>
        <v>14088.5</v>
      </c>
      <c r="T1376" s="1">
        <v>111</v>
      </c>
      <c r="U1376" s="1"/>
      <c r="V1376" s="1"/>
      <c r="W1376" s="1"/>
      <c r="X1376" s="1"/>
      <c r="Y1376" s="1"/>
      <c r="Z1376" s="1"/>
      <c r="AA1376" s="1"/>
      <c r="AB1376" s="1"/>
      <c r="AC1376" s="1"/>
      <c r="AD1376" s="1"/>
      <c r="AE1376" s="1"/>
      <c r="AF1376" s="1"/>
      <c r="AG1376" s="1"/>
      <c r="AH1376" s="1"/>
      <c r="AI1376" s="1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1"/>
      <c r="DG1376" s="1"/>
      <c r="DH1376" s="1"/>
      <c r="DI1376" s="1"/>
      <c r="DJ1376" s="1"/>
      <c r="DK1376" s="1"/>
      <c r="DL1376" s="1"/>
      <c r="DM1376" s="1"/>
      <c r="DN1376" s="1"/>
      <c r="DO1376" s="1"/>
      <c r="DP1376" s="1"/>
      <c r="DQ1376" s="1"/>
      <c r="DR1376" s="1"/>
      <c r="DS1376" s="1"/>
      <c r="DT1376" s="1"/>
      <c r="DU1376" s="1"/>
      <c r="DV1376" s="1"/>
      <c r="DW1376" s="1"/>
      <c r="DX1376" s="1"/>
      <c r="DY1376" s="1"/>
      <c r="DZ1376" s="1"/>
      <c r="EA1376" s="1"/>
      <c r="EB1376" s="1"/>
      <c r="EC1376" s="1"/>
      <c r="ED1376" s="1"/>
      <c r="EE1376" s="1"/>
      <c r="EF1376" s="1"/>
      <c r="EG1376" s="1"/>
      <c r="EH1376" s="1"/>
      <c r="EI1376" s="1"/>
      <c r="EJ1376" s="1"/>
      <c r="EK1376" s="1"/>
      <c r="EL1376" s="1"/>
      <c r="EM1376" s="1"/>
      <c r="EN1376" s="1"/>
      <c r="EO1376" s="1"/>
      <c r="EP1376" s="1"/>
      <c r="EQ1376" s="1"/>
      <c r="ER1376" s="1"/>
      <c r="ES1376" s="1"/>
      <c r="ET1376" s="1"/>
      <c r="EU1376" s="1"/>
      <c r="EV1376" s="1"/>
      <c r="EW1376" s="1"/>
      <c r="EX1376" s="1"/>
      <c r="EY1376" s="1"/>
      <c r="EZ1376" s="1"/>
      <c r="FA1376" s="1"/>
      <c r="FB1376" s="1"/>
      <c r="FC1376" s="1"/>
      <c r="FD1376" s="1"/>
      <c r="FE1376" s="1"/>
      <c r="FF1376" s="1"/>
      <c r="FG1376" s="1"/>
      <c r="FH1376" s="1"/>
      <c r="FI1376" s="1"/>
      <c r="FJ1376" s="1"/>
      <c r="FK1376" s="1"/>
      <c r="FL1376" s="1"/>
    </row>
    <row r="1377" spans="1:168" s="2" customFormat="1" ht="15.6" customHeight="1" x14ac:dyDescent="0.4">
      <c r="A1377" s="173">
        <v>360</v>
      </c>
      <c r="B1377" s="133" t="s">
        <v>1478</v>
      </c>
      <c r="C1377" s="1" t="s">
        <v>34</v>
      </c>
      <c r="D1377" s="1" t="s">
        <v>1079</v>
      </c>
      <c r="E1377" s="1" t="s">
        <v>1118</v>
      </c>
      <c r="F1377" s="1" t="s">
        <v>32</v>
      </c>
      <c r="G1377" s="3">
        <v>15000</v>
      </c>
      <c r="H1377" s="56">
        <v>0</v>
      </c>
      <c r="I1377" s="5">
        <v>25</v>
      </c>
      <c r="J1377" s="5">
        <f t="shared" si="352"/>
        <v>430.5</v>
      </c>
      <c r="K1377" s="53">
        <f t="shared" si="353"/>
        <v>1065</v>
      </c>
      <c r="L1377" s="53">
        <f t="shared" si="360"/>
        <v>172.5</v>
      </c>
      <c r="M1377" s="5">
        <f t="shared" si="354"/>
        <v>456</v>
      </c>
      <c r="N1377" s="53">
        <f t="shared" si="355"/>
        <v>1063.5</v>
      </c>
      <c r="O1377" s="6">
        <v>0</v>
      </c>
      <c r="P1377" s="5">
        <f t="shared" si="356"/>
        <v>3187.5</v>
      </c>
      <c r="Q1377" s="5">
        <f t="shared" si="357"/>
        <v>911.5</v>
      </c>
      <c r="R1377" s="5">
        <f t="shared" si="358"/>
        <v>2301</v>
      </c>
      <c r="S1377" s="55">
        <f t="shared" si="359"/>
        <v>14088.5</v>
      </c>
      <c r="T1377" s="1">
        <v>111</v>
      </c>
      <c r="U1377" s="1"/>
      <c r="V1377" s="1"/>
      <c r="W1377" s="1"/>
      <c r="X1377" s="1"/>
      <c r="Y1377" s="1"/>
      <c r="Z1377" s="1"/>
      <c r="AA1377" s="1"/>
      <c r="AB1377" s="1"/>
      <c r="AC1377" s="1"/>
      <c r="AD1377" s="1"/>
      <c r="AE1377" s="1"/>
      <c r="AF1377" s="1"/>
      <c r="AG1377" s="1"/>
      <c r="AH1377" s="1"/>
      <c r="AI1377" s="1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1"/>
      <c r="DG1377" s="1"/>
      <c r="DH1377" s="1"/>
      <c r="DI1377" s="1"/>
      <c r="DJ1377" s="1"/>
      <c r="DK1377" s="1"/>
      <c r="DL1377" s="1"/>
      <c r="DM1377" s="1"/>
      <c r="DN1377" s="1"/>
      <c r="DO1377" s="1"/>
      <c r="DP1377" s="1"/>
      <c r="DQ1377" s="1"/>
      <c r="DR1377" s="1"/>
      <c r="DS1377" s="1"/>
      <c r="DT1377" s="1"/>
      <c r="DU1377" s="1"/>
      <c r="DV1377" s="1"/>
      <c r="DW1377" s="1"/>
      <c r="DX1377" s="1"/>
      <c r="DY1377" s="1"/>
      <c r="DZ1377" s="1"/>
      <c r="EA1377" s="1"/>
      <c r="EB1377" s="1"/>
      <c r="EC1377" s="1"/>
      <c r="ED1377" s="1"/>
      <c r="EE1377" s="1"/>
      <c r="EF1377" s="1"/>
      <c r="EG1377" s="1"/>
      <c r="EH1377" s="1"/>
      <c r="EI1377" s="1"/>
      <c r="EJ1377" s="1"/>
      <c r="EK1377" s="1"/>
      <c r="EL1377" s="1"/>
      <c r="EM1377" s="1"/>
      <c r="EN1377" s="1"/>
      <c r="EO1377" s="1"/>
      <c r="EP1377" s="1"/>
      <c r="EQ1377" s="1"/>
      <c r="ER1377" s="1"/>
      <c r="ES1377" s="1"/>
      <c r="ET1377" s="1"/>
      <c r="EU1377" s="1"/>
      <c r="EV1377" s="1"/>
      <c r="EW1377" s="1"/>
      <c r="EX1377" s="1"/>
      <c r="EY1377" s="1"/>
      <c r="EZ1377" s="1"/>
      <c r="FA1377" s="1"/>
      <c r="FB1377" s="1"/>
      <c r="FC1377" s="1"/>
      <c r="FD1377" s="1"/>
      <c r="FE1377" s="1"/>
      <c r="FF1377" s="1"/>
      <c r="FG1377" s="1"/>
      <c r="FH1377" s="1"/>
      <c r="FI1377" s="1"/>
      <c r="FJ1377" s="1"/>
      <c r="FK1377" s="1"/>
      <c r="FL1377" s="1"/>
    </row>
    <row r="1378" spans="1:168" s="2" customFormat="1" ht="15.6" customHeight="1" x14ac:dyDescent="0.4">
      <c r="A1378" s="173">
        <v>361</v>
      </c>
      <c r="B1378" s="2" t="s">
        <v>1479</v>
      </c>
      <c r="C1378" s="1" t="s">
        <v>34</v>
      </c>
      <c r="D1378" s="1" t="s">
        <v>1079</v>
      </c>
      <c r="E1378" s="1" t="s">
        <v>1118</v>
      </c>
      <c r="F1378" s="1" t="s">
        <v>32</v>
      </c>
      <c r="G1378" s="3">
        <v>15000</v>
      </c>
      <c r="H1378" s="56">
        <v>0</v>
      </c>
      <c r="I1378" s="5">
        <v>25</v>
      </c>
      <c r="J1378" s="5">
        <f t="shared" si="352"/>
        <v>430.5</v>
      </c>
      <c r="K1378" s="53">
        <f t="shared" si="353"/>
        <v>1065</v>
      </c>
      <c r="L1378" s="53">
        <f t="shared" si="360"/>
        <v>172.5</v>
      </c>
      <c r="M1378" s="5">
        <f t="shared" si="354"/>
        <v>456</v>
      </c>
      <c r="N1378" s="53">
        <f t="shared" si="355"/>
        <v>1063.5</v>
      </c>
      <c r="O1378" s="6">
        <v>0</v>
      </c>
      <c r="P1378" s="5">
        <f t="shared" si="356"/>
        <v>3187.5</v>
      </c>
      <c r="Q1378" s="5">
        <f t="shared" si="357"/>
        <v>911.5</v>
      </c>
      <c r="R1378" s="5">
        <f t="shared" si="358"/>
        <v>2301</v>
      </c>
      <c r="S1378" s="55">
        <f t="shared" si="359"/>
        <v>14088.5</v>
      </c>
      <c r="T1378" s="1">
        <v>111</v>
      </c>
      <c r="U1378" s="1"/>
      <c r="V1378" s="1"/>
      <c r="W1378" s="1"/>
      <c r="X1378" s="1"/>
      <c r="Y1378" s="1"/>
      <c r="Z1378" s="1"/>
      <c r="AA1378" s="1"/>
      <c r="AB1378" s="1"/>
      <c r="AC1378" s="1"/>
      <c r="AD1378" s="1"/>
      <c r="AE1378" s="1"/>
      <c r="AF1378" s="1"/>
      <c r="AG1378" s="1"/>
      <c r="AH1378" s="1"/>
      <c r="AI1378" s="1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1"/>
      <c r="DF1378" s="1"/>
      <c r="DG1378" s="1"/>
      <c r="DH1378" s="1"/>
      <c r="DI1378" s="1"/>
      <c r="DJ1378" s="1"/>
      <c r="DK1378" s="1"/>
      <c r="DL1378" s="1"/>
      <c r="DM1378" s="1"/>
      <c r="DN1378" s="1"/>
      <c r="DO1378" s="1"/>
      <c r="DP1378" s="1"/>
      <c r="DQ1378" s="1"/>
      <c r="DR1378" s="1"/>
      <c r="DS1378" s="1"/>
      <c r="DT1378" s="1"/>
      <c r="DU1378" s="1"/>
      <c r="DV1378" s="1"/>
      <c r="DW1378" s="1"/>
      <c r="DX1378" s="1"/>
      <c r="DY1378" s="1"/>
      <c r="DZ1378" s="1"/>
      <c r="EA1378" s="1"/>
      <c r="EB1378" s="1"/>
      <c r="EC1378" s="1"/>
      <c r="ED1378" s="1"/>
      <c r="EE1378" s="1"/>
      <c r="EF1378" s="1"/>
      <c r="EG1378" s="1"/>
      <c r="EH1378" s="1"/>
      <c r="EI1378" s="1"/>
      <c r="EJ1378" s="1"/>
      <c r="EK1378" s="1"/>
      <c r="EL1378" s="1"/>
      <c r="EM1378" s="1"/>
      <c r="EN1378" s="1"/>
      <c r="EO1378" s="1"/>
      <c r="EP1378" s="1"/>
      <c r="EQ1378" s="1"/>
      <c r="ER1378" s="1"/>
      <c r="ES1378" s="1"/>
      <c r="ET1378" s="1"/>
      <c r="EU1378" s="1"/>
      <c r="EV1378" s="1"/>
      <c r="EW1378" s="1"/>
      <c r="EX1378" s="1"/>
      <c r="EY1378" s="1"/>
      <c r="EZ1378" s="1"/>
      <c r="FA1378" s="1"/>
      <c r="FB1378" s="1"/>
      <c r="FC1378" s="1"/>
      <c r="FD1378" s="1"/>
      <c r="FE1378" s="1"/>
      <c r="FF1378" s="1"/>
      <c r="FG1378" s="1"/>
      <c r="FH1378" s="1"/>
      <c r="FI1378" s="1"/>
      <c r="FJ1378" s="1"/>
      <c r="FK1378" s="1"/>
      <c r="FL1378" s="1"/>
    </row>
    <row r="1379" spans="1:168" s="2" customFormat="1" ht="15.6" customHeight="1" x14ac:dyDescent="0.4">
      <c r="A1379" s="173">
        <v>362</v>
      </c>
      <c r="B1379" s="2" t="s">
        <v>1480</v>
      </c>
      <c r="C1379" s="1" t="s">
        <v>34</v>
      </c>
      <c r="D1379" s="1" t="s">
        <v>1079</v>
      </c>
      <c r="E1379" s="1" t="s">
        <v>1118</v>
      </c>
      <c r="F1379" s="1" t="s">
        <v>32</v>
      </c>
      <c r="G1379" s="3">
        <v>15000</v>
      </c>
      <c r="H1379" s="56">
        <v>0</v>
      </c>
      <c r="I1379" s="5">
        <v>25</v>
      </c>
      <c r="J1379" s="5">
        <f t="shared" si="352"/>
        <v>430.5</v>
      </c>
      <c r="K1379" s="53">
        <f t="shared" si="353"/>
        <v>1065</v>
      </c>
      <c r="L1379" s="53">
        <f t="shared" si="360"/>
        <v>172.5</v>
      </c>
      <c r="M1379" s="5">
        <f t="shared" si="354"/>
        <v>456</v>
      </c>
      <c r="N1379" s="53">
        <f t="shared" si="355"/>
        <v>1063.5</v>
      </c>
      <c r="O1379" s="6">
        <v>0</v>
      </c>
      <c r="P1379" s="5">
        <f t="shared" si="356"/>
        <v>3187.5</v>
      </c>
      <c r="Q1379" s="5">
        <f t="shared" si="357"/>
        <v>911.5</v>
      </c>
      <c r="R1379" s="5">
        <f t="shared" si="358"/>
        <v>2301</v>
      </c>
      <c r="S1379" s="55">
        <f t="shared" si="359"/>
        <v>14088.5</v>
      </c>
      <c r="T1379" s="1">
        <v>111</v>
      </c>
      <c r="U1379" s="1"/>
      <c r="V1379" s="1"/>
      <c r="W1379" s="1"/>
      <c r="X1379" s="1"/>
      <c r="Y1379" s="1"/>
      <c r="Z1379" s="1"/>
      <c r="AA1379" s="1"/>
      <c r="AB1379" s="1"/>
      <c r="AC1379" s="1"/>
      <c r="AD1379" s="1"/>
      <c r="AE1379" s="1"/>
      <c r="AF1379" s="1"/>
      <c r="AG1379" s="1"/>
      <c r="AH1379" s="1"/>
      <c r="AI1379" s="1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1"/>
      <c r="DG1379" s="1"/>
      <c r="DH1379" s="1"/>
      <c r="DI1379" s="1"/>
      <c r="DJ1379" s="1"/>
      <c r="DK1379" s="1"/>
      <c r="DL1379" s="1"/>
      <c r="DM1379" s="1"/>
      <c r="DN1379" s="1"/>
      <c r="DO1379" s="1"/>
      <c r="DP1379" s="1"/>
      <c r="DQ1379" s="1"/>
      <c r="DR1379" s="1"/>
      <c r="DS1379" s="1"/>
      <c r="DT1379" s="1"/>
      <c r="DU1379" s="1"/>
      <c r="DV1379" s="1"/>
      <c r="DW1379" s="1"/>
      <c r="DX1379" s="1"/>
      <c r="DY1379" s="1"/>
      <c r="DZ1379" s="1"/>
      <c r="EA1379" s="1"/>
      <c r="EB1379" s="1"/>
      <c r="EC1379" s="1"/>
      <c r="ED1379" s="1"/>
      <c r="EE1379" s="1"/>
      <c r="EF1379" s="1"/>
      <c r="EG1379" s="1"/>
      <c r="EH1379" s="1"/>
      <c r="EI1379" s="1"/>
      <c r="EJ1379" s="1"/>
      <c r="EK1379" s="1"/>
      <c r="EL1379" s="1"/>
      <c r="EM1379" s="1"/>
      <c r="EN1379" s="1"/>
      <c r="EO1379" s="1"/>
      <c r="EP1379" s="1"/>
      <c r="EQ1379" s="1"/>
      <c r="ER1379" s="1"/>
      <c r="ES1379" s="1"/>
      <c r="ET1379" s="1"/>
      <c r="EU1379" s="1"/>
      <c r="EV1379" s="1"/>
      <c r="EW1379" s="1"/>
      <c r="EX1379" s="1"/>
      <c r="EY1379" s="1"/>
      <c r="EZ1379" s="1"/>
      <c r="FA1379" s="1"/>
      <c r="FB1379" s="1"/>
      <c r="FC1379" s="1"/>
      <c r="FD1379" s="1"/>
      <c r="FE1379" s="1"/>
      <c r="FF1379" s="1"/>
      <c r="FG1379" s="1"/>
      <c r="FH1379" s="1"/>
      <c r="FI1379" s="1"/>
      <c r="FJ1379" s="1"/>
      <c r="FK1379" s="1"/>
      <c r="FL1379" s="1"/>
    </row>
    <row r="1380" spans="1:168" s="2" customFormat="1" ht="15.6" customHeight="1" x14ac:dyDescent="0.4">
      <c r="A1380" s="173">
        <v>363</v>
      </c>
      <c r="B1380" s="133" t="s">
        <v>1481</v>
      </c>
      <c r="C1380" s="1" t="s">
        <v>34</v>
      </c>
      <c r="D1380" s="1" t="s">
        <v>1079</v>
      </c>
      <c r="E1380" s="1" t="s">
        <v>1118</v>
      </c>
      <c r="F1380" s="1" t="s">
        <v>32</v>
      </c>
      <c r="G1380" s="3">
        <v>15000</v>
      </c>
      <c r="H1380" s="56">
        <v>0</v>
      </c>
      <c r="I1380" s="5">
        <v>25</v>
      </c>
      <c r="J1380" s="5">
        <f t="shared" si="352"/>
        <v>430.5</v>
      </c>
      <c r="K1380" s="53">
        <f t="shared" si="353"/>
        <v>1065</v>
      </c>
      <c r="L1380" s="53">
        <f t="shared" si="360"/>
        <v>172.5</v>
      </c>
      <c r="M1380" s="5">
        <f t="shared" si="354"/>
        <v>456</v>
      </c>
      <c r="N1380" s="53">
        <f t="shared" si="355"/>
        <v>1063.5</v>
      </c>
      <c r="O1380" s="6">
        <v>0</v>
      </c>
      <c r="P1380" s="5">
        <f t="shared" si="356"/>
        <v>3187.5</v>
      </c>
      <c r="Q1380" s="5">
        <f t="shared" si="357"/>
        <v>911.5</v>
      </c>
      <c r="R1380" s="5">
        <f t="shared" si="358"/>
        <v>2301</v>
      </c>
      <c r="S1380" s="55">
        <f t="shared" si="359"/>
        <v>14088.5</v>
      </c>
      <c r="T1380" s="1">
        <v>111</v>
      </c>
      <c r="U1380" s="1"/>
      <c r="V1380" s="1"/>
      <c r="W1380" s="1"/>
      <c r="X1380" s="1"/>
      <c r="Y1380" s="1"/>
      <c r="Z1380" s="1"/>
      <c r="AA1380" s="1"/>
      <c r="AB1380" s="1"/>
      <c r="AC1380" s="1"/>
      <c r="AD1380" s="1"/>
      <c r="AE1380" s="1"/>
      <c r="AF1380" s="1"/>
      <c r="AG1380" s="1"/>
      <c r="AH1380" s="1"/>
      <c r="AI1380" s="1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1"/>
      <c r="DG1380" s="1"/>
      <c r="DH1380" s="1"/>
      <c r="DI1380" s="1"/>
      <c r="DJ1380" s="1"/>
      <c r="DK1380" s="1"/>
      <c r="DL1380" s="1"/>
      <c r="DM1380" s="1"/>
      <c r="DN1380" s="1"/>
      <c r="DO1380" s="1"/>
      <c r="DP1380" s="1"/>
      <c r="DQ1380" s="1"/>
      <c r="DR1380" s="1"/>
      <c r="DS1380" s="1"/>
      <c r="DT1380" s="1"/>
      <c r="DU1380" s="1"/>
      <c r="DV1380" s="1"/>
      <c r="DW1380" s="1"/>
      <c r="DX1380" s="1"/>
      <c r="DY1380" s="1"/>
      <c r="DZ1380" s="1"/>
      <c r="EA1380" s="1"/>
      <c r="EB1380" s="1"/>
      <c r="EC1380" s="1"/>
      <c r="ED1380" s="1"/>
      <c r="EE1380" s="1"/>
      <c r="EF1380" s="1"/>
      <c r="EG1380" s="1"/>
      <c r="EH1380" s="1"/>
      <c r="EI1380" s="1"/>
      <c r="EJ1380" s="1"/>
      <c r="EK1380" s="1"/>
      <c r="EL1380" s="1"/>
      <c r="EM1380" s="1"/>
      <c r="EN1380" s="1"/>
      <c r="EO1380" s="1"/>
      <c r="EP1380" s="1"/>
      <c r="EQ1380" s="1"/>
      <c r="ER1380" s="1"/>
      <c r="ES1380" s="1"/>
      <c r="ET1380" s="1"/>
      <c r="EU1380" s="1"/>
      <c r="EV1380" s="1"/>
      <c r="EW1380" s="1"/>
      <c r="EX1380" s="1"/>
      <c r="EY1380" s="1"/>
      <c r="EZ1380" s="1"/>
      <c r="FA1380" s="1"/>
      <c r="FB1380" s="1"/>
      <c r="FC1380" s="1"/>
      <c r="FD1380" s="1"/>
      <c r="FE1380" s="1"/>
      <c r="FF1380" s="1"/>
      <c r="FG1380" s="1"/>
      <c r="FH1380" s="1"/>
      <c r="FI1380" s="1"/>
      <c r="FJ1380" s="1"/>
      <c r="FK1380" s="1"/>
      <c r="FL1380" s="1"/>
    </row>
    <row r="1381" spans="1:168" s="2" customFormat="1" ht="15.6" customHeight="1" x14ac:dyDescent="0.4">
      <c r="A1381" s="173">
        <v>364</v>
      </c>
      <c r="B1381" s="2" t="s">
        <v>1482</v>
      </c>
      <c r="C1381" s="1" t="s">
        <v>34</v>
      </c>
      <c r="D1381" s="1" t="s">
        <v>1079</v>
      </c>
      <c r="E1381" s="1" t="s">
        <v>1118</v>
      </c>
      <c r="F1381" s="1" t="s">
        <v>32</v>
      </c>
      <c r="G1381" s="3">
        <v>15000</v>
      </c>
      <c r="H1381" s="56">
        <v>0</v>
      </c>
      <c r="I1381" s="5">
        <v>25</v>
      </c>
      <c r="J1381" s="5">
        <f t="shared" si="352"/>
        <v>430.5</v>
      </c>
      <c r="K1381" s="53">
        <f t="shared" si="353"/>
        <v>1065</v>
      </c>
      <c r="L1381" s="53">
        <f t="shared" si="360"/>
        <v>172.5</v>
      </c>
      <c r="M1381" s="5">
        <f t="shared" si="354"/>
        <v>456</v>
      </c>
      <c r="N1381" s="53">
        <f t="shared" si="355"/>
        <v>1063.5</v>
      </c>
      <c r="O1381" s="6">
        <v>0</v>
      </c>
      <c r="P1381" s="5">
        <f t="shared" si="356"/>
        <v>3187.5</v>
      </c>
      <c r="Q1381" s="5">
        <f t="shared" si="357"/>
        <v>911.5</v>
      </c>
      <c r="R1381" s="5">
        <f t="shared" si="358"/>
        <v>2301</v>
      </c>
      <c r="S1381" s="55">
        <f t="shared" si="359"/>
        <v>14088.5</v>
      </c>
      <c r="T1381" s="1">
        <v>111</v>
      </c>
      <c r="U1381" s="1"/>
      <c r="V1381" s="1"/>
      <c r="W1381" s="1"/>
      <c r="X1381" s="1"/>
      <c r="Y1381" s="1"/>
      <c r="Z1381" s="1"/>
      <c r="AA1381" s="1"/>
      <c r="AB1381" s="1"/>
      <c r="AC1381" s="1"/>
      <c r="AD1381" s="1"/>
      <c r="AE1381" s="1"/>
      <c r="AF1381" s="1"/>
      <c r="AG1381" s="1"/>
      <c r="AH1381" s="1"/>
      <c r="AI1381" s="1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1"/>
      <c r="DG1381" s="1"/>
      <c r="DH1381" s="1"/>
      <c r="DI1381" s="1"/>
      <c r="DJ1381" s="1"/>
      <c r="DK1381" s="1"/>
      <c r="DL1381" s="1"/>
      <c r="DM1381" s="1"/>
      <c r="DN1381" s="1"/>
      <c r="DO1381" s="1"/>
      <c r="DP1381" s="1"/>
      <c r="DQ1381" s="1"/>
      <c r="DR1381" s="1"/>
      <c r="DS1381" s="1"/>
      <c r="DT1381" s="1"/>
      <c r="DU1381" s="1"/>
      <c r="DV1381" s="1"/>
      <c r="DW1381" s="1"/>
      <c r="DX1381" s="1"/>
      <c r="DY1381" s="1"/>
      <c r="DZ1381" s="1"/>
      <c r="EA1381" s="1"/>
      <c r="EB1381" s="1"/>
      <c r="EC1381" s="1"/>
      <c r="ED1381" s="1"/>
      <c r="EE1381" s="1"/>
      <c r="EF1381" s="1"/>
      <c r="EG1381" s="1"/>
      <c r="EH1381" s="1"/>
      <c r="EI1381" s="1"/>
      <c r="EJ1381" s="1"/>
      <c r="EK1381" s="1"/>
      <c r="EL1381" s="1"/>
      <c r="EM1381" s="1"/>
      <c r="EN1381" s="1"/>
      <c r="EO1381" s="1"/>
      <c r="EP1381" s="1"/>
      <c r="EQ1381" s="1"/>
      <c r="ER1381" s="1"/>
      <c r="ES1381" s="1"/>
      <c r="ET1381" s="1"/>
      <c r="EU1381" s="1"/>
      <c r="EV1381" s="1"/>
      <c r="EW1381" s="1"/>
      <c r="EX1381" s="1"/>
      <c r="EY1381" s="1"/>
      <c r="EZ1381" s="1"/>
      <c r="FA1381" s="1"/>
      <c r="FB1381" s="1"/>
      <c r="FC1381" s="1"/>
      <c r="FD1381" s="1"/>
      <c r="FE1381" s="1"/>
      <c r="FF1381" s="1"/>
      <c r="FG1381" s="1"/>
      <c r="FH1381" s="1"/>
      <c r="FI1381" s="1"/>
      <c r="FJ1381" s="1"/>
      <c r="FK1381" s="1"/>
      <c r="FL1381" s="1"/>
    </row>
    <row r="1382" spans="1:168" s="2" customFormat="1" ht="15.6" customHeight="1" x14ac:dyDescent="0.4">
      <c r="A1382" s="173">
        <v>365</v>
      </c>
      <c r="B1382" s="2" t="s">
        <v>1483</v>
      </c>
      <c r="C1382" s="1" t="s">
        <v>34</v>
      </c>
      <c r="D1382" s="1" t="s">
        <v>1079</v>
      </c>
      <c r="E1382" s="1" t="s">
        <v>1118</v>
      </c>
      <c r="F1382" s="1" t="s">
        <v>32</v>
      </c>
      <c r="G1382" s="3">
        <v>15000</v>
      </c>
      <c r="H1382" s="56">
        <v>0</v>
      </c>
      <c r="I1382" s="5">
        <v>25</v>
      </c>
      <c r="J1382" s="5">
        <f t="shared" si="352"/>
        <v>430.5</v>
      </c>
      <c r="K1382" s="53">
        <f t="shared" si="353"/>
        <v>1065</v>
      </c>
      <c r="L1382" s="53">
        <f t="shared" si="360"/>
        <v>172.5</v>
      </c>
      <c r="M1382" s="5">
        <f t="shared" si="354"/>
        <v>456</v>
      </c>
      <c r="N1382" s="53">
        <f t="shared" si="355"/>
        <v>1063.5</v>
      </c>
      <c r="O1382" s="6">
        <v>0</v>
      </c>
      <c r="P1382" s="5">
        <f t="shared" si="356"/>
        <v>3187.5</v>
      </c>
      <c r="Q1382" s="5">
        <f t="shared" si="357"/>
        <v>911.5</v>
      </c>
      <c r="R1382" s="5">
        <f t="shared" si="358"/>
        <v>2301</v>
      </c>
      <c r="S1382" s="55">
        <f t="shared" si="359"/>
        <v>14088.5</v>
      </c>
      <c r="T1382" s="1">
        <v>111</v>
      </c>
      <c r="U1382" s="1"/>
      <c r="V1382" s="1"/>
      <c r="W1382" s="1"/>
      <c r="X1382" s="1"/>
      <c r="Y1382" s="1"/>
      <c r="Z1382" s="1"/>
      <c r="AA1382" s="1"/>
      <c r="AB1382" s="1"/>
      <c r="AC1382" s="1"/>
      <c r="AD1382" s="1"/>
      <c r="AE1382" s="1"/>
      <c r="AF1382" s="1"/>
      <c r="AG1382" s="1"/>
      <c r="AH1382" s="1"/>
      <c r="AI1382" s="1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1"/>
      <c r="DG1382" s="1"/>
      <c r="DH1382" s="1"/>
      <c r="DI1382" s="1"/>
      <c r="DJ1382" s="1"/>
      <c r="DK1382" s="1"/>
      <c r="DL1382" s="1"/>
      <c r="DM1382" s="1"/>
      <c r="DN1382" s="1"/>
      <c r="DO1382" s="1"/>
      <c r="DP1382" s="1"/>
      <c r="DQ1382" s="1"/>
      <c r="DR1382" s="1"/>
      <c r="DS1382" s="1"/>
      <c r="DT1382" s="1"/>
      <c r="DU1382" s="1"/>
      <c r="DV1382" s="1"/>
      <c r="DW1382" s="1"/>
      <c r="DX1382" s="1"/>
      <c r="DY1382" s="1"/>
      <c r="DZ1382" s="1"/>
      <c r="EA1382" s="1"/>
      <c r="EB1382" s="1"/>
      <c r="EC1382" s="1"/>
      <c r="ED1382" s="1"/>
      <c r="EE1382" s="1"/>
      <c r="EF1382" s="1"/>
      <c r="EG1382" s="1"/>
      <c r="EH1382" s="1"/>
      <c r="EI1382" s="1"/>
      <c r="EJ1382" s="1"/>
      <c r="EK1382" s="1"/>
      <c r="EL1382" s="1"/>
      <c r="EM1382" s="1"/>
      <c r="EN1382" s="1"/>
      <c r="EO1382" s="1"/>
      <c r="EP1382" s="1"/>
      <c r="EQ1382" s="1"/>
      <c r="ER1382" s="1"/>
      <c r="ES1382" s="1"/>
      <c r="ET1382" s="1"/>
      <c r="EU1382" s="1"/>
      <c r="EV1382" s="1"/>
      <c r="EW1382" s="1"/>
      <c r="EX1382" s="1"/>
      <c r="EY1382" s="1"/>
      <c r="EZ1382" s="1"/>
      <c r="FA1382" s="1"/>
      <c r="FB1382" s="1"/>
      <c r="FC1382" s="1"/>
      <c r="FD1382" s="1"/>
      <c r="FE1382" s="1"/>
      <c r="FF1382" s="1"/>
      <c r="FG1382" s="1"/>
      <c r="FH1382" s="1"/>
      <c r="FI1382" s="1"/>
      <c r="FJ1382" s="1"/>
      <c r="FK1382" s="1"/>
      <c r="FL1382" s="1"/>
    </row>
    <row r="1383" spans="1:168" s="2" customFormat="1" ht="15.6" customHeight="1" x14ac:dyDescent="0.4">
      <c r="A1383" s="173">
        <v>366</v>
      </c>
      <c r="B1383" s="2" t="s">
        <v>1484</v>
      </c>
      <c r="C1383" s="1" t="s">
        <v>34</v>
      </c>
      <c r="D1383" s="1" t="s">
        <v>1079</v>
      </c>
      <c r="E1383" s="1" t="s">
        <v>1118</v>
      </c>
      <c r="F1383" s="1" t="s">
        <v>32</v>
      </c>
      <c r="G1383" s="3">
        <v>15000</v>
      </c>
      <c r="H1383" s="56">
        <v>0</v>
      </c>
      <c r="I1383" s="5">
        <v>25</v>
      </c>
      <c r="J1383" s="5">
        <f t="shared" si="352"/>
        <v>430.5</v>
      </c>
      <c r="K1383" s="53">
        <f t="shared" si="353"/>
        <v>1065</v>
      </c>
      <c r="L1383" s="53">
        <f t="shared" si="360"/>
        <v>172.5</v>
      </c>
      <c r="M1383" s="5">
        <f t="shared" si="354"/>
        <v>456</v>
      </c>
      <c r="N1383" s="53">
        <f t="shared" si="355"/>
        <v>1063.5</v>
      </c>
      <c r="O1383" s="6">
        <v>0</v>
      </c>
      <c r="P1383" s="5">
        <f t="shared" si="356"/>
        <v>3187.5</v>
      </c>
      <c r="Q1383" s="5">
        <f t="shared" si="357"/>
        <v>911.5</v>
      </c>
      <c r="R1383" s="5">
        <f t="shared" si="358"/>
        <v>2301</v>
      </c>
      <c r="S1383" s="55">
        <f t="shared" si="359"/>
        <v>14088.5</v>
      </c>
      <c r="T1383" s="1">
        <v>111</v>
      </c>
      <c r="U1383" s="1"/>
      <c r="V1383" s="1"/>
      <c r="W1383" s="1"/>
      <c r="X1383" s="1"/>
      <c r="Y1383" s="1"/>
      <c r="Z1383" s="1"/>
      <c r="AA1383" s="1"/>
      <c r="AB1383" s="1"/>
      <c r="AC1383" s="1"/>
      <c r="AD1383" s="1"/>
      <c r="AE1383" s="1"/>
      <c r="AF1383" s="1"/>
      <c r="AG1383" s="1"/>
      <c r="AH1383" s="1"/>
      <c r="AI1383" s="1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1"/>
      <c r="DG1383" s="1"/>
      <c r="DH1383" s="1"/>
      <c r="DI1383" s="1"/>
      <c r="DJ1383" s="1"/>
      <c r="DK1383" s="1"/>
      <c r="DL1383" s="1"/>
      <c r="DM1383" s="1"/>
      <c r="DN1383" s="1"/>
      <c r="DO1383" s="1"/>
      <c r="DP1383" s="1"/>
      <c r="DQ1383" s="1"/>
      <c r="DR1383" s="1"/>
      <c r="DS1383" s="1"/>
      <c r="DT1383" s="1"/>
      <c r="DU1383" s="1"/>
      <c r="DV1383" s="1"/>
      <c r="DW1383" s="1"/>
      <c r="DX1383" s="1"/>
      <c r="DY1383" s="1"/>
      <c r="DZ1383" s="1"/>
      <c r="EA1383" s="1"/>
      <c r="EB1383" s="1"/>
      <c r="EC1383" s="1"/>
      <c r="ED1383" s="1"/>
      <c r="EE1383" s="1"/>
      <c r="EF1383" s="1"/>
      <c r="EG1383" s="1"/>
      <c r="EH1383" s="1"/>
      <c r="EI1383" s="1"/>
      <c r="EJ1383" s="1"/>
      <c r="EK1383" s="1"/>
      <c r="EL1383" s="1"/>
      <c r="EM1383" s="1"/>
      <c r="EN1383" s="1"/>
      <c r="EO1383" s="1"/>
      <c r="EP1383" s="1"/>
      <c r="EQ1383" s="1"/>
      <c r="ER1383" s="1"/>
      <c r="ES1383" s="1"/>
      <c r="ET1383" s="1"/>
      <c r="EU1383" s="1"/>
      <c r="EV1383" s="1"/>
      <c r="EW1383" s="1"/>
      <c r="EX1383" s="1"/>
      <c r="EY1383" s="1"/>
      <c r="EZ1383" s="1"/>
      <c r="FA1383" s="1"/>
      <c r="FB1383" s="1"/>
      <c r="FC1383" s="1"/>
      <c r="FD1383" s="1"/>
      <c r="FE1383" s="1"/>
      <c r="FF1383" s="1"/>
      <c r="FG1383" s="1"/>
      <c r="FH1383" s="1"/>
      <c r="FI1383" s="1"/>
      <c r="FJ1383" s="1"/>
      <c r="FK1383" s="1"/>
      <c r="FL1383" s="1"/>
    </row>
    <row r="1384" spans="1:168" s="2" customFormat="1" ht="15.6" customHeight="1" x14ac:dyDescent="0.4">
      <c r="A1384" s="173">
        <v>367</v>
      </c>
      <c r="B1384" s="2" t="s">
        <v>1485</v>
      </c>
      <c r="C1384" s="1" t="s">
        <v>34</v>
      </c>
      <c r="D1384" s="1" t="s">
        <v>1079</v>
      </c>
      <c r="E1384" s="1" t="s">
        <v>1118</v>
      </c>
      <c r="F1384" s="1" t="s">
        <v>32</v>
      </c>
      <c r="G1384" s="3">
        <v>15000</v>
      </c>
      <c r="H1384" s="56">
        <v>0</v>
      </c>
      <c r="I1384" s="5">
        <v>25</v>
      </c>
      <c r="J1384" s="5">
        <f t="shared" si="352"/>
        <v>430.5</v>
      </c>
      <c r="K1384" s="53">
        <f t="shared" si="353"/>
        <v>1065</v>
      </c>
      <c r="L1384" s="53">
        <f t="shared" si="360"/>
        <v>172.5</v>
      </c>
      <c r="M1384" s="5">
        <f t="shared" si="354"/>
        <v>456</v>
      </c>
      <c r="N1384" s="53">
        <f t="shared" si="355"/>
        <v>1063.5</v>
      </c>
      <c r="O1384" s="6">
        <v>0</v>
      </c>
      <c r="P1384" s="5">
        <f t="shared" si="356"/>
        <v>3187.5</v>
      </c>
      <c r="Q1384" s="5">
        <f t="shared" si="357"/>
        <v>911.5</v>
      </c>
      <c r="R1384" s="5">
        <f t="shared" si="358"/>
        <v>2301</v>
      </c>
      <c r="S1384" s="55">
        <f t="shared" si="359"/>
        <v>14088.5</v>
      </c>
      <c r="T1384" s="1">
        <v>111</v>
      </c>
      <c r="U1384" s="1"/>
      <c r="V1384" s="1"/>
      <c r="W1384" s="1"/>
      <c r="X1384" s="1"/>
      <c r="Y1384" s="1"/>
      <c r="Z1384" s="1"/>
      <c r="AA1384" s="1"/>
      <c r="AB1384" s="1"/>
      <c r="AC1384" s="1"/>
      <c r="AD1384" s="1"/>
      <c r="AE1384" s="1"/>
      <c r="AF1384" s="1"/>
      <c r="AG1384" s="1"/>
      <c r="AH1384" s="1"/>
      <c r="AI1384" s="1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1"/>
      <c r="DG1384" s="1"/>
      <c r="DH1384" s="1"/>
      <c r="DI1384" s="1"/>
      <c r="DJ1384" s="1"/>
      <c r="DK1384" s="1"/>
      <c r="DL1384" s="1"/>
      <c r="DM1384" s="1"/>
      <c r="DN1384" s="1"/>
      <c r="DO1384" s="1"/>
      <c r="DP1384" s="1"/>
      <c r="DQ1384" s="1"/>
      <c r="DR1384" s="1"/>
      <c r="DS1384" s="1"/>
      <c r="DT1384" s="1"/>
      <c r="DU1384" s="1"/>
      <c r="DV1384" s="1"/>
      <c r="DW1384" s="1"/>
      <c r="DX1384" s="1"/>
      <c r="DY1384" s="1"/>
      <c r="DZ1384" s="1"/>
      <c r="EA1384" s="1"/>
      <c r="EB1384" s="1"/>
      <c r="EC1384" s="1"/>
      <c r="ED1384" s="1"/>
      <c r="EE1384" s="1"/>
      <c r="EF1384" s="1"/>
      <c r="EG1384" s="1"/>
      <c r="EH1384" s="1"/>
      <c r="EI1384" s="1"/>
      <c r="EJ1384" s="1"/>
      <c r="EK1384" s="1"/>
      <c r="EL1384" s="1"/>
      <c r="EM1384" s="1"/>
      <c r="EN1384" s="1"/>
      <c r="EO1384" s="1"/>
      <c r="EP1384" s="1"/>
      <c r="EQ1384" s="1"/>
      <c r="ER1384" s="1"/>
      <c r="ES1384" s="1"/>
      <c r="ET1384" s="1"/>
      <c r="EU1384" s="1"/>
      <c r="EV1384" s="1"/>
      <c r="EW1384" s="1"/>
      <c r="EX1384" s="1"/>
      <c r="EY1384" s="1"/>
      <c r="EZ1384" s="1"/>
      <c r="FA1384" s="1"/>
      <c r="FB1384" s="1"/>
      <c r="FC1384" s="1"/>
      <c r="FD1384" s="1"/>
      <c r="FE1384" s="1"/>
      <c r="FF1384" s="1"/>
      <c r="FG1384" s="1"/>
      <c r="FH1384" s="1"/>
      <c r="FI1384" s="1"/>
      <c r="FJ1384" s="1"/>
      <c r="FK1384" s="1"/>
      <c r="FL1384" s="1"/>
    </row>
    <row r="1385" spans="1:168" s="2" customFormat="1" ht="15.6" customHeight="1" x14ac:dyDescent="0.4">
      <c r="A1385" s="173">
        <v>368</v>
      </c>
      <c r="B1385" s="133" t="s">
        <v>1486</v>
      </c>
      <c r="C1385" s="1" t="s">
        <v>34</v>
      </c>
      <c r="D1385" s="1" t="s">
        <v>1079</v>
      </c>
      <c r="E1385" s="1" t="s">
        <v>1118</v>
      </c>
      <c r="F1385" s="1" t="s">
        <v>32</v>
      </c>
      <c r="G1385" s="3">
        <v>15000</v>
      </c>
      <c r="H1385" s="56">
        <v>0</v>
      </c>
      <c r="I1385" s="5">
        <v>25</v>
      </c>
      <c r="J1385" s="5">
        <f t="shared" si="352"/>
        <v>430.5</v>
      </c>
      <c r="K1385" s="53">
        <f t="shared" si="353"/>
        <v>1065</v>
      </c>
      <c r="L1385" s="53">
        <f t="shared" si="360"/>
        <v>172.5</v>
      </c>
      <c r="M1385" s="5">
        <f t="shared" si="354"/>
        <v>456</v>
      </c>
      <c r="N1385" s="53">
        <f t="shared" si="355"/>
        <v>1063.5</v>
      </c>
      <c r="O1385" s="6">
        <v>0</v>
      </c>
      <c r="P1385" s="5">
        <f t="shared" si="356"/>
        <v>3187.5</v>
      </c>
      <c r="Q1385" s="5">
        <f t="shared" si="357"/>
        <v>911.5</v>
      </c>
      <c r="R1385" s="5">
        <f t="shared" si="358"/>
        <v>2301</v>
      </c>
      <c r="S1385" s="55">
        <f t="shared" si="359"/>
        <v>14088.5</v>
      </c>
      <c r="T1385" s="1">
        <v>111</v>
      </c>
      <c r="U1385" s="1"/>
      <c r="V1385" s="1"/>
      <c r="W1385" s="1"/>
      <c r="X1385" s="1"/>
      <c r="Y1385" s="1"/>
      <c r="Z1385" s="1"/>
      <c r="AA1385" s="1"/>
      <c r="AB1385" s="1"/>
      <c r="AC1385" s="1"/>
      <c r="AD1385" s="1"/>
      <c r="AE1385" s="1"/>
      <c r="AF1385" s="1"/>
      <c r="AG1385" s="1"/>
      <c r="AH1385" s="1"/>
      <c r="AI1385" s="1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1"/>
      <c r="DG1385" s="1"/>
      <c r="DH1385" s="1"/>
      <c r="DI1385" s="1"/>
      <c r="DJ1385" s="1"/>
      <c r="DK1385" s="1"/>
      <c r="DL1385" s="1"/>
      <c r="DM1385" s="1"/>
      <c r="DN1385" s="1"/>
      <c r="DO1385" s="1"/>
      <c r="DP1385" s="1"/>
      <c r="DQ1385" s="1"/>
      <c r="DR1385" s="1"/>
      <c r="DS1385" s="1"/>
      <c r="DT1385" s="1"/>
      <c r="DU1385" s="1"/>
      <c r="DV1385" s="1"/>
      <c r="DW1385" s="1"/>
      <c r="DX1385" s="1"/>
      <c r="DY1385" s="1"/>
      <c r="DZ1385" s="1"/>
      <c r="EA1385" s="1"/>
      <c r="EB1385" s="1"/>
      <c r="EC1385" s="1"/>
      <c r="ED1385" s="1"/>
      <c r="EE1385" s="1"/>
      <c r="EF1385" s="1"/>
      <c r="EG1385" s="1"/>
      <c r="EH1385" s="1"/>
      <c r="EI1385" s="1"/>
      <c r="EJ1385" s="1"/>
      <c r="EK1385" s="1"/>
      <c r="EL1385" s="1"/>
      <c r="EM1385" s="1"/>
      <c r="EN1385" s="1"/>
      <c r="EO1385" s="1"/>
      <c r="EP1385" s="1"/>
      <c r="EQ1385" s="1"/>
      <c r="ER1385" s="1"/>
      <c r="ES1385" s="1"/>
      <c r="ET1385" s="1"/>
      <c r="EU1385" s="1"/>
      <c r="EV1385" s="1"/>
      <c r="EW1385" s="1"/>
      <c r="EX1385" s="1"/>
      <c r="EY1385" s="1"/>
      <c r="EZ1385" s="1"/>
      <c r="FA1385" s="1"/>
      <c r="FB1385" s="1"/>
      <c r="FC1385" s="1"/>
      <c r="FD1385" s="1"/>
      <c r="FE1385" s="1"/>
      <c r="FF1385" s="1"/>
      <c r="FG1385" s="1"/>
      <c r="FH1385" s="1"/>
      <c r="FI1385" s="1"/>
      <c r="FJ1385" s="1"/>
      <c r="FK1385" s="1"/>
      <c r="FL1385" s="1"/>
    </row>
    <row r="1386" spans="1:168" s="2" customFormat="1" ht="15.6" customHeight="1" x14ac:dyDescent="0.4">
      <c r="A1386" s="173">
        <v>369</v>
      </c>
      <c r="B1386" s="133" t="s">
        <v>1487</v>
      </c>
      <c r="C1386" s="1" t="s">
        <v>34</v>
      </c>
      <c r="D1386" s="1" t="s">
        <v>1079</v>
      </c>
      <c r="E1386" s="1" t="s">
        <v>1118</v>
      </c>
      <c r="F1386" s="1" t="s">
        <v>32</v>
      </c>
      <c r="G1386" s="3">
        <v>15000</v>
      </c>
      <c r="H1386" s="56">
        <v>0</v>
      </c>
      <c r="I1386" s="5">
        <v>25</v>
      </c>
      <c r="J1386" s="5">
        <f t="shared" si="352"/>
        <v>430.5</v>
      </c>
      <c r="K1386" s="53">
        <f t="shared" si="353"/>
        <v>1065</v>
      </c>
      <c r="L1386" s="53">
        <f t="shared" si="360"/>
        <v>172.5</v>
      </c>
      <c r="M1386" s="5">
        <f t="shared" si="354"/>
        <v>456</v>
      </c>
      <c r="N1386" s="53">
        <f t="shared" si="355"/>
        <v>1063.5</v>
      </c>
      <c r="O1386" s="6">
        <v>0</v>
      </c>
      <c r="P1386" s="5">
        <f t="shared" si="356"/>
        <v>3187.5</v>
      </c>
      <c r="Q1386" s="5">
        <f t="shared" si="357"/>
        <v>911.5</v>
      </c>
      <c r="R1386" s="5">
        <f t="shared" si="358"/>
        <v>2301</v>
      </c>
      <c r="S1386" s="55">
        <f t="shared" si="359"/>
        <v>14088.5</v>
      </c>
      <c r="T1386" s="1">
        <v>111</v>
      </c>
      <c r="U1386" s="1"/>
      <c r="V1386" s="1"/>
      <c r="W1386" s="1"/>
      <c r="X1386" s="1"/>
      <c r="Y1386" s="1"/>
      <c r="Z1386" s="1"/>
      <c r="AA1386" s="1"/>
      <c r="AB1386" s="1"/>
      <c r="AC1386" s="1"/>
      <c r="AD1386" s="1"/>
      <c r="AE1386" s="1"/>
      <c r="AF1386" s="1"/>
      <c r="AG1386" s="1"/>
      <c r="AH1386" s="1"/>
      <c r="AI1386" s="1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1"/>
      <c r="DG1386" s="1"/>
      <c r="DH1386" s="1"/>
      <c r="DI1386" s="1"/>
      <c r="DJ1386" s="1"/>
      <c r="DK1386" s="1"/>
      <c r="DL1386" s="1"/>
      <c r="DM1386" s="1"/>
      <c r="DN1386" s="1"/>
      <c r="DO1386" s="1"/>
      <c r="DP1386" s="1"/>
      <c r="DQ1386" s="1"/>
      <c r="DR1386" s="1"/>
      <c r="DS1386" s="1"/>
      <c r="DT1386" s="1"/>
      <c r="DU1386" s="1"/>
      <c r="DV1386" s="1"/>
      <c r="DW1386" s="1"/>
      <c r="DX1386" s="1"/>
      <c r="DY1386" s="1"/>
      <c r="DZ1386" s="1"/>
      <c r="EA1386" s="1"/>
      <c r="EB1386" s="1"/>
      <c r="EC1386" s="1"/>
      <c r="ED1386" s="1"/>
      <c r="EE1386" s="1"/>
      <c r="EF1386" s="1"/>
      <c r="EG1386" s="1"/>
      <c r="EH1386" s="1"/>
      <c r="EI1386" s="1"/>
      <c r="EJ1386" s="1"/>
      <c r="EK1386" s="1"/>
      <c r="EL1386" s="1"/>
      <c r="EM1386" s="1"/>
      <c r="EN1386" s="1"/>
      <c r="EO1386" s="1"/>
      <c r="EP1386" s="1"/>
      <c r="EQ1386" s="1"/>
      <c r="ER1386" s="1"/>
      <c r="ES1386" s="1"/>
      <c r="ET1386" s="1"/>
      <c r="EU1386" s="1"/>
      <c r="EV1386" s="1"/>
      <c r="EW1386" s="1"/>
      <c r="EX1386" s="1"/>
      <c r="EY1386" s="1"/>
      <c r="EZ1386" s="1"/>
      <c r="FA1386" s="1"/>
      <c r="FB1386" s="1"/>
      <c r="FC1386" s="1"/>
      <c r="FD1386" s="1"/>
      <c r="FE1386" s="1"/>
      <c r="FF1386" s="1"/>
      <c r="FG1386" s="1"/>
      <c r="FH1386" s="1"/>
      <c r="FI1386" s="1"/>
      <c r="FJ1386" s="1"/>
      <c r="FK1386" s="1"/>
      <c r="FL1386" s="1"/>
    </row>
    <row r="1387" spans="1:168" s="2" customFormat="1" ht="15.6" customHeight="1" x14ac:dyDescent="0.4">
      <c r="A1387" s="173">
        <v>370</v>
      </c>
      <c r="B1387" s="2" t="s">
        <v>1488</v>
      </c>
      <c r="C1387" s="1" t="s">
        <v>34</v>
      </c>
      <c r="D1387" s="1" t="s">
        <v>1079</v>
      </c>
      <c r="E1387" s="1" t="s">
        <v>1118</v>
      </c>
      <c r="F1387" s="1" t="s">
        <v>32</v>
      </c>
      <c r="G1387" s="3">
        <v>15000</v>
      </c>
      <c r="H1387" s="56">
        <v>0</v>
      </c>
      <c r="I1387" s="5">
        <v>25</v>
      </c>
      <c r="J1387" s="5">
        <f t="shared" si="352"/>
        <v>430.5</v>
      </c>
      <c r="K1387" s="53">
        <f t="shared" si="353"/>
        <v>1065</v>
      </c>
      <c r="L1387" s="53">
        <f t="shared" si="360"/>
        <v>172.5</v>
      </c>
      <c r="M1387" s="5">
        <f t="shared" si="354"/>
        <v>456</v>
      </c>
      <c r="N1387" s="53">
        <f t="shared" si="355"/>
        <v>1063.5</v>
      </c>
      <c r="O1387" s="6">
        <v>0</v>
      </c>
      <c r="P1387" s="5">
        <f t="shared" si="356"/>
        <v>3187.5</v>
      </c>
      <c r="Q1387" s="5">
        <f t="shared" si="357"/>
        <v>911.5</v>
      </c>
      <c r="R1387" s="5">
        <f t="shared" si="358"/>
        <v>2301</v>
      </c>
      <c r="S1387" s="55">
        <f t="shared" si="359"/>
        <v>14088.5</v>
      </c>
      <c r="T1387" s="1">
        <v>111</v>
      </c>
      <c r="U1387" s="1"/>
      <c r="V1387" s="1"/>
      <c r="W1387" s="1"/>
      <c r="X1387" s="1"/>
      <c r="Y1387" s="1"/>
      <c r="Z1387" s="1"/>
      <c r="AA1387" s="1"/>
      <c r="AB1387" s="1"/>
      <c r="AC1387" s="1"/>
      <c r="AD1387" s="1"/>
      <c r="AE1387" s="1"/>
      <c r="AF1387" s="1"/>
      <c r="AG1387" s="1"/>
      <c r="AH1387" s="1"/>
      <c r="AI1387" s="1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1"/>
      <c r="DH1387" s="1"/>
      <c r="DI1387" s="1"/>
      <c r="DJ1387" s="1"/>
      <c r="DK1387" s="1"/>
      <c r="DL1387" s="1"/>
      <c r="DM1387" s="1"/>
      <c r="DN1387" s="1"/>
      <c r="DO1387" s="1"/>
      <c r="DP1387" s="1"/>
      <c r="DQ1387" s="1"/>
      <c r="DR1387" s="1"/>
      <c r="DS1387" s="1"/>
      <c r="DT1387" s="1"/>
      <c r="DU1387" s="1"/>
      <c r="DV1387" s="1"/>
      <c r="DW1387" s="1"/>
      <c r="DX1387" s="1"/>
      <c r="DY1387" s="1"/>
      <c r="DZ1387" s="1"/>
      <c r="EA1387" s="1"/>
      <c r="EB1387" s="1"/>
      <c r="EC1387" s="1"/>
      <c r="ED1387" s="1"/>
      <c r="EE1387" s="1"/>
      <c r="EF1387" s="1"/>
      <c r="EG1387" s="1"/>
      <c r="EH1387" s="1"/>
      <c r="EI1387" s="1"/>
      <c r="EJ1387" s="1"/>
      <c r="EK1387" s="1"/>
      <c r="EL1387" s="1"/>
      <c r="EM1387" s="1"/>
      <c r="EN1387" s="1"/>
      <c r="EO1387" s="1"/>
      <c r="EP1387" s="1"/>
      <c r="EQ1387" s="1"/>
      <c r="ER1387" s="1"/>
      <c r="ES1387" s="1"/>
      <c r="ET1387" s="1"/>
      <c r="EU1387" s="1"/>
      <c r="EV1387" s="1"/>
      <c r="EW1387" s="1"/>
      <c r="EX1387" s="1"/>
      <c r="EY1387" s="1"/>
      <c r="EZ1387" s="1"/>
      <c r="FA1387" s="1"/>
      <c r="FB1387" s="1"/>
      <c r="FC1387" s="1"/>
      <c r="FD1387" s="1"/>
      <c r="FE1387" s="1"/>
      <c r="FF1387" s="1"/>
      <c r="FG1387" s="1"/>
      <c r="FH1387" s="1"/>
      <c r="FI1387" s="1"/>
      <c r="FJ1387" s="1"/>
      <c r="FK1387" s="1"/>
      <c r="FL1387" s="1"/>
    </row>
    <row r="1388" spans="1:168" s="2" customFormat="1" ht="15.6" customHeight="1" x14ac:dyDescent="0.4">
      <c r="A1388" s="173">
        <v>371</v>
      </c>
      <c r="B1388" s="2" t="s">
        <v>1489</v>
      </c>
      <c r="C1388" s="1" t="s">
        <v>34</v>
      </c>
      <c r="D1388" s="1" t="s">
        <v>1079</v>
      </c>
      <c r="E1388" s="1" t="s">
        <v>1118</v>
      </c>
      <c r="F1388" s="1" t="s">
        <v>32</v>
      </c>
      <c r="G1388" s="3">
        <v>15000</v>
      </c>
      <c r="H1388" s="56">
        <v>0</v>
      </c>
      <c r="I1388" s="5">
        <v>25</v>
      </c>
      <c r="J1388" s="5">
        <f t="shared" si="352"/>
        <v>430.5</v>
      </c>
      <c r="K1388" s="53">
        <f t="shared" si="353"/>
        <v>1065</v>
      </c>
      <c r="L1388" s="53">
        <f t="shared" si="360"/>
        <v>172.5</v>
      </c>
      <c r="M1388" s="5">
        <f t="shared" si="354"/>
        <v>456</v>
      </c>
      <c r="N1388" s="53">
        <f t="shared" si="355"/>
        <v>1063.5</v>
      </c>
      <c r="O1388" s="6">
        <v>0</v>
      </c>
      <c r="P1388" s="5">
        <f t="shared" si="356"/>
        <v>3187.5</v>
      </c>
      <c r="Q1388" s="5">
        <f t="shared" si="357"/>
        <v>911.5</v>
      </c>
      <c r="R1388" s="5">
        <f t="shared" si="358"/>
        <v>2301</v>
      </c>
      <c r="S1388" s="55">
        <f t="shared" si="359"/>
        <v>14088.5</v>
      </c>
      <c r="T1388" s="1">
        <v>111</v>
      </c>
      <c r="U1388" s="1"/>
      <c r="V1388" s="1"/>
      <c r="W1388" s="1"/>
      <c r="X1388" s="1"/>
      <c r="Y1388" s="1"/>
      <c r="Z1388" s="1"/>
      <c r="AA1388" s="1"/>
      <c r="AB1388" s="1"/>
      <c r="AC1388" s="1"/>
      <c r="AD1388" s="1"/>
      <c r="AE1388" s="1"/>
      <c r="AF1388" s="1"/>
      <c r="AG1388" s="1"/>
      <c r="AH1388" s="1"/>
      <c r="AI1388" s="1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1"/>
      <c r="DH1388" s="1"/>
      <c r="DI1388" s="1"/>
      <c r="DJ1388" s="1"/>
      <c r="DK1388" s="1"/>
      <c r="DL1388" s="1"/>
      <c r="DM1388" s="1"/>
      <c r="DN1388" s="1"/>
      <c r="DO1388" s="1"/>
      <c r="DP1388" s="1"/>
      <c r="DQ1388" s="1"/>
      <c r="DR1388" s="1"/>
      <c r="DS1388" s="1"/>
      <c r="DT1388" s="1"/>
      <c r="DU1388" s="1"/>
      <c r="DV1388" s="1"/>
      <c r="DW1388" s="1"/>
      <c r="DX1388" s="1"/>
      <c r="DY1388" s="1"/>
      <c r="DZ1388" s="1"/>
      <c r="EA1388" s="1"/>
      <c r="EB1388" s="1"/>
      <c r="EC1388" s="1"/>
      <c r="ED1388" s="1"/>
      <c r="EE1388" s="1"/>
      <c r="EF1388" s="1"/>
      <c r="EG1388" s="1"/>
      <c r="EH1388" s="1"/>
      <c r="EI1388" s="1"/>
      <c r="EJ1388" s="1"/>
      <c r="EK1388" s="1"/>
      <c r="EL1388" s="1"/>
      <c r="EM1388" s="1"/>
      <c r="EN1388" s="1"/>
      <c r="EO1388" s="1"/>
      <c r="EP1388" s="1"/>
      <c r="EQ1388" s="1"/>
      <c r="ER1388" s="1"/>
      <c r="ES1388" s="1"/>
      <c r="ET1388" s="1"/>
      <c r="EU1388" s="1"/>
      <c r="EV1388" s="1"/>
      <c r="EW1388" s="1"/>
      <c r="EX1388" s="1"/>
      <c r="EY1388" s="1"/>
      <c r="EZ1388" s="1"/>
      <c r="FA1388" s="1"/>
      <c r="FB1388" s="1"/>
      <c r="FC1388" s="1"/>
      <c r="FD1388" s="1"/>
      <c r="FE1388" s="1"/>
      <c r="FF1388" s="1"/>
      <c r="FG1388" s="1"/>
      <c r="FH1388" s="1"/>
      <c r="FI1388" s="1"/>
      <c r="FJ1388" s="1"/>
      <c r="FK1388" s="1"/>
      <c r="FL1388" s="1"/>
    </row>
    <row r="1389" spans="1:168" s="2" customFormat="1" ht="15.6" customHeight="1" x14ac:dyDescent="0.4">
      <c r="A1389" s="173">
        <v>372</v>
      </c>
      <c r="B1389" s="2" t="s">
        <v>1490</v>
      </c>
      <c r="C1389" s="1" t="s">
        <v>34</v>
      </c>
      <c r="D1389" s="1" t="s">
        <v>1079</v>
      </c>
      <c r="E1389" s="1" t="s">
        <v>1118</v>
      </c>
      <c r="F1389" s="1" t="s">
        <v>32</v>
      </c>
      <c r="G1389" s="3">
        <v>15000</v>
      </c>
      <c r="H1389" s="56">
        <v>0</v>
      </c>
      <c r="I1389" s="5">
        <v>25</v>
      </c>
      <c r="J1389" s="5">
        <f t="shared" si="352"/>
        <v>430.5</v>
      </c>
      <c r="K1389" s="53">
        <f t="shared" si="353"/>
        <v>1065</v>
      </c>
      <c r="L1389" s="53">
        <f t="shared" si="360"/>
        <v>172.5</v>
      </c>
      <c r="M1389" s="5">
        <f t="shared" si="354"/>
        <v>456</v>
      </c>
      <c r="N1389" s="53">
        <f t="shared" si="355"/>
        <v>1063.5</v>
      </c>
      <c r="O1389" s="6">
        <v>4762.1400000000003</v>
      </c>
      <c r="P1389" s="5">
        <f t="shared" si="356"/>
        <v>3187.5</v>
      </c>
      <c r="Q1389" s="5">
        <f t="shared" si="357"/>
        <v>5673.64</v>
      </c>
      <c r="R1389" s="5">
        <f t="shared" si="358"/>
        <v>2301</v>
      </c>
      <c r="S1389" s="55">
        <f t="shared" si="359"/>
        <v>9326.36</v>
      </c>
      <c r="T1389" s="1">
        <v>111</v>
      </c>
      <c r="U1389" s="1"/>
      <c r="V1389" s="1"/>
      <c r="W1389" s="1"/>
      <c r="X1389" s="1"/>
      <c r="Y1389" s="1"/>
      <c r="Z1389" s="1"/>
      <c r="AA1389" s="1"/>
      <c r="AB1389" s="1"/>
      <c r="AC1389" s="1"/>
      <c r="AD1389" s="1"/>
      <c r="AE1389" s="1"/>
      <c r="AF1389" s="1"/>
      <c r="AG1389" s="1"/>
      <c r="AH1389" s="1"/>
      <c r="AI1389" s="1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1"/>
      <c r="DG1389" s="1"/>
      <c r="DH1389" s="1"/>
      <c r="DI1389" s="1"/>
      <c r="DJ1389" s="1"/>
      <c r="DK1389" s="1"/>
      <c r="DL1389" s="1"/>
      <c r="DM1389" s="1"/>
      <c r="DN1389" s="1"/>
      <c r="DO1389" s="1"/>
      <c r="DP1389" s="1"/>
      <c r="DQ1389" s="1"/>
      <c r="DR1389" s="1"/>
      <c r="DS1389" s="1"/>
      <c r="DT1389" s="1"/>
      <c r="DU1389" s="1"/>
      <c r="DV1389" s="1"/>
      <c r="DW1389" s="1"/>
      <c r="DX1389" s="1"/>
      <c r="DY1389" s="1"/>
      <c r="DZ1389" s="1"/>
      <c r="EA1389" s="1"/>
      <c r="EB1389" s="1"/>
      <c r="EC1389" s="1"/>
      <c r="ED1389" s="1"/>
      <c r="EE1389" s="1"/>
      <c r="EF1389" s="1"/>
      <c r="EG1389" s="1"/>
      <c r="EH1389" s="1"/>
      <c r="EI1389" s="1"/>
      <c r="EJ1389" s="1"/>
      <c r="EK1389" s="1"/>
      <c r="EL1389" s="1"/>
      <c r="EM1389" s="1"/>
      <c r="EN1389" s="1"/>
      <c r="EO1389" s="1"/>
      <c r="EP1389" s="1"/>
      <c r="EQ1389" s="1"/>
      <c r="ER1389" s="1"/>
      <c r="ES1389" s="1"/>
      <c r="ET1389" s="1"/>
      <c r="EU1389" s="1"/>
      <c r="EV1389" s="1"/>
      <c r="EW1389" s="1"/>
      <c r="EX1389" s="1"/>
      <c r="EY1389" s="1"/>
      <c r="EZ1389" s="1"/>
      <c r="FA1389" s="1"/>
      <c r="FB1389" s="1"/>
      <c r="FC1389" s="1"/>
      <c r="FD1389" s="1"/>
      <c r="FE1389" s="1"/>
      <c r="FF1389" s="1"/>
      <c r="FG1389" s="1"/>
      <c r="FH1389" s="1"/>
      <c r="FI1389" s="1"/>
      <c r="FJ1389" s="1"/>
      <c r="FK1389" s="1"/>
      <c r="FL1389" s="1"/>
    </row>
    <row r="1390" spans="1:168" s="2" customFormat="1" ht="15.6" customHeight="1" x14ac:dyDescent="0.4">
      <c r="A1390" s="173">
        <v>373</v>
      </c>
      <c r="B1390" s="133" t="s">
        <v>1491</v>
      </c>
      <c r="C1390" s="1" t="s">
        <v>34</v>
      </c>
      <c r="D1390" s="1" t="s">
        <v>1079</v>
      </c>
      <c r="E1390" s="1" t="s">
        <v>1118</v>
      </c>
      <c r="F1390" s="1" t="s">
        <v>32</v>
      </c>
      <c r="G1390" s="3">
        <v>15000</v>
      </c>
      <c r="H1390" s="56">
        <v>0</v>
      </c>
      <c r="I1390" s="5">
        <v>25</v>
      </c>
      <c r="J1390" s="5">
        <f t="shared" si="352"/>
        <v>430.5</v>
      </c>
      <c r="K1390" s="53">
        <f t="shared" si="353"/>
        <v>1065</v>
      </c>
      <c r="L1390" s="53">
        <f t="shared" si="360"/>
        <v>172.5</v>
      </c>
      <c r="M1390" s="5">
        <f t="shared" si="354"/>
        <v>456</v>
      </c>
      <c r="N1390" s="53">
        <f t="shared" si="355"/>
        <v>1063.5</v>
      </c>
      <c r="O1390" s="6">
        <v>0</v>
      </c>
      <c r="P1390" s="5">
        <f t="shared" si="356"/>
        <v>3187.5</v>
      </c>
      <c r="Q1390" s="5">
        <f t="shared" si="357"/>
        <v>911.5</v>
      </c>
      <c r="R1390" s="5">
        <f t="shared" si="358"/>
        <v>2301</v>
      </c>
      <c r="S1390" s="55">
        <f t="shared" si="359"/>
        <v>14088.5</v>
      </c>
      <c r="T1390" s="1">
        <v>111</v>
      </c>
      <c r="U1390" s="1"/>
      <c r="V1390" s="1"/>
      <c r="W1390" s="1"/>
      <c r="X1390" s="1"/>
      <c r="Y1390" s="1"/>
      <c r="Z1390" s="1"/>
      <c r="AA1390" s="1"/>
      <c r="AB1390" s="1"/>
      <c r="AC1390" s="1"/>
      <c r="AD1390" s="1"/>
      <c r="AE1390" s="1"/>
      <c r="AF1390" s="1"/>
      <c r="AG1390" s="1"/>
      <c r="AH1390" s="1"/>
      <c r="AI1390" s="1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1"/>
      <c r="DF1390" s="1"/>
      <c r="DG1390" s="1"/>
      <c r="DH1390" s="1"/>
      <c r="DI1390" s="1"/>
      <c r="DJ1390" s="1"/>
      <c r="DK1390" s="1"/>
      <c r="DL1390" s="1"/>
      <c r="DM1390" s="1"/>
      <c r="DN1390" s="1"/>
      <c r="DO1390" s="1"/>
      <c r="DP1390" s="1"/>
      <c r="DQ1390" s="1"/>
      <c r="DR1390" s="1"/>
      <c r="DS1390" s="1"/>
      <c r="DT1390" s="1"/>
      <c r="DU1390" s="1"/>
      <c r="DV1390" s="1"/>
      <c r="DW1390" s="1"/>
      <c r="DX1390" s="1"/>
      <c r="DY1390" s="1"/>
      <c r="DZ1390" s="1"/>
      <c r="EA1390" s="1"/>
      <c r="EB1390" s="1"/>
      <c r="EC1390" s="1"/>
      <c r="ED1390" s="1"/>
      <c r="EE1390" s="1"/>
      <c r="EF1390" s="1"/>
      <c r="EG1390" s="1"/>
      <c r="EH1390" s="1"/>
      <c r="EI1390" s="1"/>
      <c r="EJ1390" s="1"/>
      <c r="EK1390" s="1"/>
      <c r="EL1390" s="1"/>
      <c r="EM1390" s="1"/>
      <c r="EN1390" s="1"/>
      <c r="EO1390" s="1"/>
      <c r="EP1390" s="1"/>
      <c r="EQ1390" s="1"/>
      <c r="ER1390" s="1"/>
      <c r="ES1390" s="1"/>
      <c r="ET1390" s="1"/>
      <c r="EU1390" s="1"/>
      <c r="EV1390" s="1"/>
      <c r="EW1390" s="1"/>
      <c r="EX1390" s="1"/>
      <c r="EY1390" s="1"/>
      <c r="EZ1390" s="1"/>
      <c r="FA1390" s="1"/>
      <c r="FB1390" s="1"/>
      <c r="FC1390" s="1"/>
      <c r="FD1390" s="1"/>
      <c r="FE1390" s="1"/>
      <c r="FF1390" s="1"/>
      <c r="FG1390" s="1"/>
      <c r="FH1390" s="1"/>
      <c r="FI1390" s="1"/>
      <c r="FJ1390" s="1"/>
      <c r="FK1390" s="1"/>
      <c r="FL1390" s="1"/>
    </row>
    <row r="1391" spans="1:168" s="2" customFormat="1" ht="15.6" customHeight="1" x14ac:dyDescent="0.4">
      <c r="A1391" s="173">
        <v>374</v>
      </c>
      <c r="B1391" s="133" t="s">
        <v>1492</v>
      </c>
      <c r="C1391" s="1" t="s">
        <v>34</v>
      </c>
      <c r="D1391" s="1" t="s">
        <v>1079</v>
      </c>
      <c r="E1391" s="1" t="s">
        <v>1118</v>
      </c>
      <c r="F1391" s="1" t="s">
        <v>32</v>
      </c>
      <c r="G1391" s="3">
        <v>15000</v>
      </c>
      <c r="H1391" s="56">
        <v>0</v>
      </c>
      <c r="I1391" s="5">
        <v>25</v>
      </c>
      <c r="J1391" s="5">
        <f t="shared" si="352"/>
        <v>430.5</v>
      </c>
      <c r="K1391" s="53">
        <f t="shared" si="353"/>
        <v>1065</v>
      </c>
      <c r="L1391" s="53">
        <f t="shared" si="360"/>
        <v>172.5</v>
      </c>
      <c r="M1391" s="5">
        <f t="shared" si="354"/>
        <v>456</v>
      </c>
      <c r="N1391" s="53">
        <f t="shared" si="355"/>
        <v>1063.5</v>
      </c>
      <c r="O1391" s="6">
        <v>0</v>
      </c>
      <c r="P1391" s="5">
        <f t="shared" si="356"/>
        <v>3187.5</v>
      </c>
      <c r="Q1391" s="5">
        <f t="shared" si="357"/>
        <v>911.5</v>
      </c>
      <c r="R1391" s="5">
        <f t="shared" si="358"/>
        <v>2301</v>
      </c>
      <c r="S1391" s="55">
        <f t="shared" si="359"/>
        <v>14088.5</v>
      </c>
      <c r="T1391" s="1">
        <v>111</v>
      </c>
      <c r="U1391" s="1"/>
      <c r="V1391" s="1"/>
      <c r="W1391" s="1"/>
      <c r="X1391" s="1"/>
      <c r="Y1391" s="1"/>
      <c r="Z1391" s="1"/>
      <c r="AA1391" s="1"/>
      <c r="AB1391" s="1"/>
      <c r="AC1391" s="1"/>
      <c r="AD1391" s="1"/>
      <c r="AE1391" s="1"/>
      <c r="AF1391" s="1"/>
      <c r="AG1391" s="1"/>
      <c r="AH1391" s="1"/>
      <c r="AI1391" s="1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1"/>
      <c r="DF1391" s="1"/>
      <c r="DG1391" s="1"/>
      <c r="DH1391" s="1"/>
      <c r="DI1391" s="1"/>
      <c r="DJ1391" s="1"/>
      <c r="DK1391" s="1"/>
      <c r="DL1391" s="1"/>
      <c r="DM1391" s="1"/>
      <c r="DN1391" s="1"/>
      <c r="DO1391" s="1"/>
      <c r="DP1391" s="1"/>
      <c r="DQ1391" s="1"/>
      <c r="DR1391" s="1"/>
      <c r="DS1391" s="1"/>
      <c r="DT1391" s="1"/>
      <c r="DU1391" s="1"/>
      <c r="DV1391" s="1"/>
      <c r="DW1391" s="1"/>
      <c r="DX1391" s="1"/>
      <c r="DY1391" s="1"/>
      <c r="DZ1391" s="1"/>
      <c r="EA1391" s="1"/>
      <c r="EB1391" s="1"/>
      <c r="EC1391" s="1"/>
      <c r="ED1391" s="1"/>
      <c r="EE1391" s="1"/>
      <c r="EF1391" s="1"/>
      <c r="EG1391" s="1"/>
      <c r="EH1391" s="1"/>
      <c r="EI1391" s="1"/>
      <c r="EJ1391" s="1"/>
      <c r="EK1391" s="1"/>
      <c r="EL1391" s="1"/>
      <c r="EM1391" s="1"/>
      <c r="EN1391" s="1"/>
      <c r="EO1391" s="1"/>
      <c r="EP1391" s="1"/>
      <c r="EQ1391" s="1"/>
      <c r="ER1391" s="1"/>
      <c r="ES1391" s="1"/>
      <c r="ET1391" s="1"/>
      <c r="EU1391" s="1"/>
      <c r="EV1391" s="1"/>
      <c r="EW1391" s="1"/>
      <c r="EX1391" s="1"/>
      <c r="EY1391" s="1"/>
      <c r="EZ1391" s="1"/>
      <c r="FA1391" s="1"/>
      <c r="FB1391" s="1"/>
      <c r="FC1391" s="1"/>
      <c r="FD1391" s="1"/>
      <c r="FE1391" s="1"/>
      <c r="FF1391" s="1"/>
      <c r="FG1391" s="1"/>
      <c r="FH1391" s="1"/>
      <c r="FI1391" s="1"/>
      <c r="FJ1391" s="1"/>
      <c r="FK1391" s="1"/>
      <c r="FL1391" s="1"/>
    </row>
    <row r="1392" spans="1:168" s="2" customFormat="1" ht="15.6" customHeight="1" x14ac:dyDescent="0.4">
      <c r="A1392" s="173">
        <v>375</v>
      </c>
      <c r="B1392" s="133" t="s">
        <v>1493</v>
      </c>
      <c r="C1392" s="1" t="s">
        <v>34</v>
      </c>
      <c r="D1392" s="1" t="s">
        <v>1079</v>
      </c>
      <c r="E1392" s="1" t="s">
        <v>1118</v>
      </c>
      <c r="F1392" s="1" t="s">
        <v>32</v>
      </c>
      <c r="G1392" s="3">
        <v>15000</v>
      </c>
      <c r="H1392" s="56">
        <v>0</v>
      </c>
      <c r="I1392" s="5">
        <v>25</v>
      </c>
      <c r="J1392" s="5">
        <f t="shared" si="352"/>
        <v>430.5</v>
      </c>
      <c r="K1392" s="53">
        <f t="shared" si="353"/>
        <v>1065</v>
      </c>
      <c r="L1392" s="53">
        <f t="shared" si="360"/>
        <v>172.5</v>
      </c>
      <c r="M1392" s="5">
        <f t="shared" si="354"/>
        <v>456</v>
      </c>
      <c r="N1392" s="53">
        <f t="shared" si="355"/>
        <v>1063.5</v>
      </c>
      <c r="O1392" s="6">
        <v>0</v>
      </c>
      <c r="P1392" s="5">
        <f t="shared" si="356"/>
        <v>3187.5</v>
      </c>
      <c r="Q1392" s="5">
        <f t="shared" si="357"/>
        <v>911.5</v>
      </c>
      <c r="R1392" s="5">
        <f t="shared" si="358"/>
        <v>2301</v>
      </c>
      <c r="S1392" s="55">
        <f t="shared" si="359"/>
        <v>14088.5</v>
      </c>
      <c r="T1392" s="1">
        <v>111</v>
      </c>
      <c r="U1392" s="1"/>
      <c r="V1392" s="1"/>
      <c r="W1392" s="1"/>
      <c r="X1392" s="1"/>
      <c r="Y1392" s="1"/>
      <c r="Z1392" s="1"/>
      <c r="AA1392" s="1"/>
      <c r="AB1392" s="1"/>
      <c r="AC1392" s="1"/>
      <c r="AD1392" s="1"/>
      <c r="AE1392" s="1"/>
      <c r="AF1392" s="1"/>
      <c r="AG1392" s="1"/>
      <c r="AH1392" s="1"/>
      <c r="AI1392" s="1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1"/>
      <c r="DF1392" s="1"/>
      <c r="DG1392" s="1"/>
      <c r="DH1392" s="1"/>
      <c r="DI1392" s="1"/>
      <c r="DJ1392" s="1"/>
      <c r="DK1392" s="1"/>
      <c r="DL1392" s="1"/>
      <c r="DM1392" s="1"/>
      <c r="DN1392" s="1"/>
      <c r="DO1392" s="1"/>
      <c r="DP1392" s="1"/>
      <c r="DQ1392" s="1"/>
      <c r="DR1392" s="1"/>
      <c r="DS1392" s="1"/>
      <c r="DT1392" s="1"/>
      <c r="DU1392" s="1"/>
      <c r="DV1392" s="1"/>
      <c r="DW1392" s="1"/>
      <c r="DX1392" s="1"/>
      <c r="DY1392" s="1"/>
      <c r="DZ1392" s="1"/>
      <c r="EA1392" s="1"/>
      <c r="EB1392" s="1"/>
      <c r="EC1392" s="1"/>
      <c r="ED1392" s="1"/>
      <c r="EE1392" s="1"/>
      <c r="EF1392" s="1"/>
      <c r="EG1392" s="1"/>
      <c r="EH1392" s="1"/>
      <c r="EI1392" s="1"/>
      <c r="EJ1392" s="1"/>
      <c r="EK1392" s="1"/>
      <c r="EL1392" s="1"/>
      <c r="EM1392" s="1"/>
      <c r="EN1392" s="1"/>
      <c r="EO1392" s="1"/>
      <c r="EP1392" s="1"/>
      <c r="EQ1392" s="1"/>
      <c r="ER1392" s="1"/>
      <c r="ES1392" s="1"/>
      <c r="ET1392" s="1"/>
      <c r="EU1392" s="1"/>
      <c r="EV1392" s="1"/>
      <c r="EW1392" s="1"/>
      <c r="EX1392" s="1"/>
      <c r="EY1392" s="1"/>
      <c r="EZ1392" s="1"/>
      <c r="FA1392" s="1"/>
      <c r="FB1392" s="1"/>
      <c r="FC1392" s="1"/>
      <c r="FD1392" s="1"/>
      <c r="FE1392" s="1"/>
      <c r="FF1392" s="1"/>
      <c r="FG1392" s="1"/>
      <c r="FH1392" s="1"/>
      <c r="FI1392" s="1"/>
      <c r="FJ1392" s="1"/>
      <c r="FK1392" s="1"/>
      <c r="FL1392" s="1"/>
    </row>
    <row r="1393" spans="1:168" s="2" customFormat="1" ht="15.6" customHeight="1" x14ac:dyDescent="0.4">
      <c r="A1393" s="173">
        <v>376</v>
      </c>
      <c r="B1393" s="133" t="s">
        <v>1494</v>
      </c>
      <c r="C1393" s="1" t="s">
        <v>34</v>
      </c>
      <c r="D1393" s="1" t="s">
        <v>1079</v>
      </c>
      <c r="E1393" s="1" t="s">
        <v>1118</v>
      </c>
      <c r="F1393" s="1" t="s">
        <v>32</v>
      </c>
      <c r="G1393" s="3">
        <v>15000</v>
      </c>
      <c r="H1393" s="56">
        <v>0</v>
      </c>
      <c r="I1393" s="5">
        <v>25</v>
      </c>
      <c r="J1393" s="5">
        <f t="shared" si="352"/>
        <v>430.5</v>
      </c>
      <c r="K1393" s="53">
        <f t="shared" si="353"/>
        <v>1065</v>
      </c>
      <c r="L1393" s="53">
        <f t="shared" si="360"/>
        <v>172.5</v>
      </c>
      <c r="M1393" s="5">
        <f t="shared" si="354"/>
        <v>456</v>
      </c>
      <c r="N1393" s="53">
        <f t="shared" si="355"/>
        <v>1063.5</v>
      </c>
      <c r="O1393" s="6">
        <v>0</v>
      </c>
      <c r="P1393" s="5">
        <f t="shared" si="356"/>
        <v>3187.5</v>
      </c>
      <c r="Q1393" s="5">
        <f t="shared" si="357"/>
        <v>911.5</v>
      </c>
      <c r="R1393" s="5">
        <f t="shared" si="358"/>
        <v>2301</v>
      </c>
      <c r="S1393" s="55">
        <f t="shared" si="359"/>
        <v>14088.5</v>
      </c>
      <c r="T1393" s="1">
        <v>111</v>
      </c>
      <c r="U1393" s="1"/>
      <c r="V1393" s="1"/>
      <c r="W1393" s="1"/>
      <c r="X1393" s="1"/>
      <c r="Y1393" s="1"/>
      <c r="Z1393" s="1"/>
      <c r="AA1393" s="1"/>
      <c r="AB1393" s="1"/>
      <c r="AC1393" s="1"/>
      <c r="AD1393" s="1"/>
      <c r="AE1393" s="1"/>
      <c r="AF1393" s="1"/>
      <c r="AG1393" s="1"/>
      <c r="AH1393" s="1"/>
      <c r="AI1393" s="1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1"/>
      <c r="DF1393" s="1"/>
      <c r="DG1393" s="1"/>
      <c r="DH1393" s="1"/>
      <c r="DI1393" s="1"/>
      <c r="DJ1393" s="1"/>
      <c r="DK1393" s="1"/>
      <c r="DL1393" s="1"/>
      <c r="DM1393" s="1"/>
      <c r="DN1393" s="1"/>
      <c r="DO1393" s="1"/>
      <c r="DP1393" s="1"/>
      <c r="DQ1393" s="1"/>
      <c r="DR1393" s="1"/>
      <c r="DS1393" s="1"/>
      <c r="DT1393" s="1"/>
      <c r="DU1393" s="1"/>
      <c r="DV1393" s="1"/>
      <c r="DW1393" s="1"/>
      <c r="DX1393" s="1"/>
      <c r="DY1393" s="1"/>
      <c r="DZ1393" s="1"/>
      <c r="EA1393" s="1"/>
      <c r="EB1393" s="1"/>
      <c r="EC1393" s="1"/>
      <c r="ED1393" s="1"/>
      <c r="EE1393" s="1"/>
      <c r="EF1393" s="1"/>
      <c r="EG1393" s="1"/>
      <c r="EH1393" s="1"/>
      <c r="EI1393" s="1"/>
      <c r="EJ1393" s="1"/>
      <c r="EK1393" s="1"/>
      <c r="EL1393" s="1"/>
      <c r="EM1393" s="1"/>
      <c r="EN1393" s="1"/>
      <c r="EO1393" s="1"/>
      <c r="EP1393" s="1"/>
      <c r="EQ1393" s="1"/>
      <c r="ER1393" s="1"/>
      <c r="ES1393" s="1"/>
      <c r="ET1393" s="1"/>
      <c r="EU1393" s="1"/>
      <c r="EV1393" s="1"/>
      <c r="EW1393" s="1"/>
      <c r="EX1393" s="1"/>
      <c r="EY1393" s="1"/>
      <c r="EZ1393" s="1"/>
      <c r="FA1393" s="1"/>
      <c r="FB1393" s="1"/>
      <c r="FC1393" s="1"/>
      <c r="FD1393" s="1"/>
      <c r="FE1393" s="1"/>
      <c r="FF1393" s="1"/>
      <c r="FG1393" s="1"/>
      <c r="FH1393" s="1"/>
      <c r="FI1393" s="1"/>
      <c r="FJ1393" s="1"/>
      <c r="FK1393" s="1"/>
      <c r="FL1393" s="1"/>
    </row>
    <row r="1394" spans="1:168" s="2" customFormat="1" ht="15.6" customHeight="1" x14ac:dyDescent="0.4">
      <c r="A1394" s="173">
        <v>377</v>
      </c>
      <c r="B1394" s="133" t="s">
        <v>1495</v>
      </c>
      <c r="C1394" s="1" t="s">
        <v>34</v>
      </c>
      <c r="D1394" s="1" t="s">
        <v>1079</v>
      </c>
      <c r="E1394" s="1" t="s">
        <v>1118</v>
      </c>
      <c r="F1394" s="1" t="s">
        <v>32</v>
      </c>
      <c r="G1394" s="3">
        <v>15000</v>
      </c>
      <c r="H1394" s="56">
        <v>0</v>
      </c>
      <c r="I1394" s="5">
        <v>25</v>
      </c>
      <c r="J1394" s="5">
        <f t="shared" si="352"/>
        <v>430.5</v>
      </c>
      <c r="K1394" s="53">
        <f t="shared" si="353"/>
        <v>1065</v>
      </c>
      <c r="L1394" s="53">
        <f t="shared" si="360"/>
        <v>172.5</v>
      </c>
      <c r="M1394" s="5">
        <f t="shared" si="354"/>
        <v>456</v>
      </c>
      <c r="N1394" s="53">
        <f t="shared" si="355"/>
        <v>1063.5</v>
      </c>
      <c r="O1394" s="6">
        <v>0</v>
      </c>
      <c r="P1394" s="5">
        <f t="shared" si="356"/>
        <v>3187.5</v>
      </c>
      <c r="Q1394" s="5">
        <f t="shared" si="357"/>
        <v>911.5</v>
      </c>
      <c r="R1394" s="5">
        <f t="shared" si="358"/>
        <v>2301</v>
      </c>
      <c r="S1394" s="55">
        <f t="shared" si="359"/>
        <v>14088.5</v>
      </c>
      <c r="T1394" s="1">
        <v>111</v>
      </c>
      <c r="U1394" s="1"/>
      <c r="V1394" s="1"/>
      <c r="W1394" s="1"/>
      <c r="X1394" s="1"/>
      <c r="Y1394" s="1"/>
      <c r="Z1394" s="1"/>
      <c r="AA1394" s="1"/>
      <c r="AB1394" s="1"/>
      <c r="AC1394" s="1"/>
      <c r="AD1394" s="1"/>
      <c r="AE1394" s="1"/>
      <c r="AF1394" s="1"/>
      <c r="AG1394" s="1"/>
      <c r="AH1394" s="1"/>
      <c r="AI1394" s="1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1"/>
      <c r="DG1394" s="1"/>
      <c r="DH1394" s="1"/>
      <c r="DI1394" s="1"/>
      <c r="DJ1394" s="1"/>
      <c r="DK1394" s="1"/>
      <c r="DL1394" s="1"/>
      <c r="DM1394" s="1"/>
      <c r="DN1394" s="1"/>
      <c r="DO1394" s="1"/>
      <c r="DP1394" s="1"/>
      <c r="DQ1394" s="1"/>
      <c r="DR1394" s="1"/>
      <c r="DS1394" s="1"/>
      <c r="DT1394" s="1"/>
      <c r="DU1394" s="1"/>
      <c r="DV1394" s="1"/>
      <c r="DW1394" s="1"/>
      <c r="DX1394" s="1"/>
      <c r="DY1394" s="1"/>
      <c r="DZ1394" s="1"/>
      <c r="EA1394" s="1"/>
      <c r="EB1394" s="1"/>
      <c r="EC1394" s="1"/>
      <c r="ED1394" s="1"/>
      <c r="EE1394" s="1"/>
      <c r="EF1394" s="1"/>
      <c r="EG1394" s="1"/>
      <c r="EH1394" s="1"/>
      <c r="EI1394" s="1"/>
      <c r="EJ1394" s="1"/>
      <c r="EK1394" s="1"/>
      <c r="EL1394" s="1"/>
      <c r="EM1394" s="1"/>
      <c r="EN1394" s="1"/>
      <c r="EO1394" s="1"/>
      <c r="EP1394" s="1"/>
      <c r="EQ1394" s="1"/>
      <c r="ER1394" s="1"/>
      <c r="ES1394" s="1"/>
      <c r="ET1394" s="1"/>
      <c r="EU1394" s="1"/>
      <c r="EV1394" s="1"/>
      <c r="EW1394" s="1"/>
      <c r="EX1394" s="1"/>
      <c r="EY1394" s="1"/>
      <c r="EZ1394" s="1"/>
      <c r="FA1394" s="1"/>
      <c r="FB1394" s="1"/>
      <c r="FC1394" s="1"/>
      <c r="FD1394" s="1"/>
      <c r="FE1394" s="1"/>
      <c r="FF1394" s="1"/>
      <c r="FG1394" s="1"/>
      <c r="FH1394" s="1"/>
      <c r="FI1394" s="1"/>
      <c r="FJ1394" s="1"/>
      <c r="FK1394" s="1"/>
      <c r="FL1394" s="1"/>
    </row>
    <row r="1395" spans="1:168" s="2" customFormat="1" ht="15.6" customHeight="1" x14ac:dyDescent="0.4">
      <c r="A1395" s="173">
        <v>378</v>
      </c>
      <c r="B1395" s="2" t="s">
        <v>1496</v>
      </c>
      <c r="C1395" s="1" t="s">
        <v>34</v>
      </c>
      <c r="D1395" s="1" t="s">
        <v>1079</v>
      </c>
      <c r="E1395" s="1" t="s">
        <v>1118</v>
      </c>
      <c r="F1395" s="1" t="s">
        <v>32</v>
      </c>
      <c r="G1395" s="3">
        <v>15000</v>
      </c>
      <c r="H1395" s="56">
        <v>0</v>
      </c>
      <c r="I1395" s="5">
        <v>25</v>
      </c>
      <c r="J1395" s="5">
        <f t="shared" si="352"/>
        <v>430.5</v>
      </c>
      <c r="K1395" s="53">
        <f t="shared" si="353"/>
        <v>1065</v>
      </c>
      <c r="L1395" s="53">
        <f t="shared" si="360"/>
        <v>172.5</v>
      </c>
      <c r="M1395" s="5">
        <f t="shared" si="354"/>
        <v>456</v>
      </c>
      <c r="N1395" s="53">
        <f t="shared" si="355"/>
        <v>1063.5</v>
      </c>
      <c r="O1395" s="6">
        <v>0</v>
      </c>
      <c r="P1395" s="5">
        <f t="shared" si="356"/>
        <v>3187.5</v>
      </c>
      <c r="Q1395" s="5">
        <f t="shared" si="357"/>
        <v>911.5</v>
      </c>
      <c r="R1395" s="5">
        <f t="shared" si="358"/>
        <v>2301</v>
      </c>
      <c r="S1395" s="55">
        <f t="shared" si="359"/>
        <v>14088.5</v>
      </c>
      <c r="T1395" s="1">
        <v>111</v>
      </c>
      <c r="U1395" s="1"/>
      <c r="V1395" s="1"/>
      <c r="W1395" s="1"/>
      <c r="X1395" s="1"/>
      <c r="Y1395" s="1"/>
      <c r="Z1395" s="1"/>
      <c r="AA1395" s="1"/>
      <c r="AB1395" s="1"/>
      <c r="AC1395" s="1"/>
      <c r="AD1395" s="1"/>
      <c r="AE1395" s="1"/>
      <c r="AF1395" s="1"/>
      <c r="AG1395" s="1"/>
      <c r="AH1395" s="1"/>
      <c r="AI1395" s="1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1"/>
      <c r="DG1395" s="1"/>
      <c r="DH1395" s="1"/>
      <c r="DI1395" s="1"/>
      <c r="DJ1395" s="1"/>
      <c r="DK1395" s="1"/>
      <c r="DL1395" s="1"/>
      <c r="DM1395" s="1"/>
      <c r="DN1395" s="1"/>
      <c r="DO1395" s="1"/>
      <c r="DP1395" s="1"/>
      <c r="DQ1395" s="1"/>
      <c r="DR1395" s="1"/>
      <c r="DS1395" s="1"/>
      <c r="DT1395" s="1"/>
      <c r="DU1395" s="1"/>
      <c r="DV1395" s="1"/>
      <c r="DW1395" s="1"/>
      <c r="DX1395" s="1"/>
      <c r="DY1395" s="1"/>
      <c r="DZ1395" s="1"/>
      <c r="EA1395" s="1"/>
      <c r="EB1395" s="1"/>
      <c r="EC1395" s="1"/>
      <c r="ED1395" s="1"/>
      <c r="EE1395" s="1"/>
      <c r="EF1395" s="1"/>
      <c r="EG1395" s="1"/>
      <c r="EH1395" s="1"/>
      <c r="EI1395" s="1"/>
      <c r="EJ1395" s="1"/>
      <c r="EK1395" s="1"/>
      <c r="EL1395" s="1"/>
      <c r="EM1395" s="1"/>
      <c r="EN1395" s="1"/>
      <c r="EO1395" s="1"/>
      <c r="EP1395" s="1"/>
      <c r="EQ1395" s="1"/>
      <c r="ER1395" s="1"/>
      <c r="ES1395" s="1"/>
      <c r="ET1395" s="1"/>
      <c r="EU1395" s="1"/>
      <c r="EV1395" s="1"/>
      <c r="EW1395" s="1"/>
      <c r="EX1395" s="1"/>
      <c r="EY1395" s="1"/>
      <c r="EZ1395" s="1"/>
      <c r="FA1395" s="1"/>
      <c r="FB1395" s="1"/>
      <c r="FC1395" s="1"/>
      <c r="FD1395" s="1"/>
      <c r="FE1395" s="1"/>
      <c r="FF1395" s="1"/>
      <c r="FG1395" s="1"/>
      <c r="FH1395" s="1"/>
      <c r="FI1395" s="1"/>
      <c r="FJ1395" s="1"/>
      <c r="FK1395" s="1"/>
      <c r="FL1395" s="1"/>
    </row>
    <row r="1396" spans="1:168" s="2" customFormat="1" ht="15.6" customHeight="1" x14ac:dyDescent="0.4">
      <c r="A1396" s="173">
        <v>379</v>
      </c>
      <c r="B1396" s="2" t="s">
        <v>1497</v>
      </c>
      <c r="C1396" s="1" t="s">
        <v>34</v>
      </c>
      <c r="D1396" s="1" t="s">
        <v>1079</v>
      </c>
      <c r="E1396" s="1" t="s">
        <v>1118</v>
      </c>
      <c r="F1396" s="1" t="s">
        <v>32</v>
      </c>
      <c r="G1396" s="3">
        <v>15000</v>
      </c>
      <c r="H1396" s="56">
        <v>0</v>
      </c>
      <c r="I1396" s="5">
        <v>25</v>
      </c>
      <c r="J1396" s="5">
        <f t="shared" si="352"/>
        <v>430.5</v>
      </c>
      <c r="K1396" s="53">
        <f t="shared" si="353"/>
        <v>1065</v>
      </c>
      <c r="L1396" s="53">
        <f t="shared" si="360"/>
        <v>172.5</v>
      </c>
      <c r="M1396" s="5">
        <f t="shared" si="354"/>
        <v>456</v>
      </c>
      <c r="N1396" s="53">
        <f t="shared" si="355"/>
        <v>1063.5</v>
      </c>
      <c r="O1396" s="6">
        <v>0</v>
      </c>
      <c r="P1396" s="5">
        <f t="shared" si="356"/>
        <v>3187.5</v>
      </c>
      <c r="Q1396" s="5">
        <f t="shared" si="357"/>
        <v>911.5</v>
      </c>
      <c r="R1396" s="5">
        <f t="shared" si="358"/>
        <v>2301</v>
      </c>
      <c r="S1396" s="55">
        <f t="shared" si="359"/>
        <v>14088.5</v>
      </c>
      <c r="T1396" s="1">
        <v>111</v>
      </c>
      <c r="U1396" s="1"/>
      <c r="V1396" s="1"/>
      <c r="W1396" s="1"/>
      <c r="X1396" s="1"/>
      <c r="Y1396" s="1"/>
      <c r="Z1396" s="1"/>
      <c r="AA1396" s="1"/>
      <c r="AB1396" s="1"/>
      <c r="AC1396" s="1"/>
      <c r="AD1396" s="1"/>
      <c r="AE1396" s="1"/>
      <c r="AF1396" s="1"/>
      <c r="AG1396" s="1"/>
      <c r="AH1396" s="1"/>
      <c r="AI1396" s="1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1"/>
      <c r="DG1396" s="1"/>
      <c r="DH1396" s="1"/>
      <c r="DI1396" s="1"/>
      <c r="DJ1396" s="1"/>
      <c r="DK1396" s="1"/>
      <c r="DL1396" s="1"/>
      <c r="DM1396" s="1"/>
      <c r="DN1396" s="1"/>
      <c r="DO1396" s="1"/>
      <c r="DP1396" s="1"/>
      <c r="DQ1396" s="1"/>
      <c r="DR1396" s="1"/>
      <c r="DS1396" s="1"/>
      <c r="DT1396" s="1"/>
      <c r="DU1396" s="1"/>
      <c r="DV1396" s="1"/>
      <c r="DW1396" s="1"/>
      <c r="DX1396" s="1"/>
      <c r="DY1396" s="1"/>
      <c r="DZ1396" s="1"/>
      <c r="EA1396" s="1"/>
      <c r="EB1396" s="1"/>
      <c r="EC1396" s="1"/>
      <c r="ED1396" s="1"/>
      <c r="EE1396" s="1"/>
      <c r="EF1396" s="1"/>
      <c r="EG1396" s="1"/>
      <c r="EH1396" s="1"/>
      <c r="EI1396" s="1"/>
      <c r="EJ1396" s="1"/>
      <c r="EK1396" s="1"/>
      <c r="EL1396" s="1"/>
      <c r="EM1396" s="1"/>
      <c r="EN1396" s="1"/>
      <c r="EO1396" s="1"/>
      <c r="EP1396" s="1"/>
      <c r="EQ1396" s="1"/>
      <c r="ER1396" s="1"/>
      <c r="ES1396" s="1"/>
      <c r="ET1396" s="1"/>
      <c r="EU1396" s="1"/>
      <c r="EV1396" s="1"/>
      <c r="EW1396" s="1"/>
      <c r="EX1396" s="1"/>
      <c r="EY1396" s="1"/>
      <c r="EZ1396" s="1"/>
      <c r="FA1396" s="1"/>
      <c r="FB1396" s="1"/>
      <c r="FC1396" s="1"/>
      <c r="FD1396" s="1"/>
      <c r="FE1396" s="1"/>
      <c r="FF1396" s="1"/>
      <c r="FG1396" s="1"/>
      <c r="FH1396" s="1"/>
      <c r="FI1396" s="1"/>
      <c r="FJ1396" s="1"/>
      <c r="FK1396" s="1"/>
      <c r="FL1396" s="1"/>
    </row>
    <row r="1397" spans="1:168" s="2" customFormat="1" ht="15.6" customHeight="1" x14ac:dyDescent="0.4">
      <c r="A1397" s="173">
        <v>380</v>
      </c>
      <c r="B1397" s="2" t="s">
        <v>1498</v>
      </c>
      <c r="C1397" s="1" t="s">
        <v>34</v>
      </c>
      <c r="D1397" s="1" t="s">
        <v>1079</v>
      </c>
      <c r="E1397" s="1" t="s">
        <v>1118</v>
      </c>
      <c r="F1397" s="1" t="s">
        <v>32</v>
      </c>
      <c r="G1397" s="3">
        <v>15000</v>
      </c>
      <c r="H1397" s="56">
        <v>0</v>
      </c>
      <c r="I1397" s="5">
        <v>25</v>
      </c>
      <c r="J1397" s="5">
        <f t="shared" si="352"/>
        <v>430.5</v>
      </c>
      <c r="K1397" s="53">
        <f t="shared" si="353"/>
        <v>1065</v>
      </c>
      <c r="L1397" s="53">
        <f t="shared" si="360"/>
        <v>172.5</v>
      </c>
      <c r="M1397" s="5">
        <f t="shared" si="354"/>
        <v>456</v>
      </c>
      <c r="N1397" s="53">
        <f t="shared" si="355"/>
        <v>1063.5</v>
      </c>
      <c r="O1397" s="6">
        <v>0</v>
      </c>
      <c r="P1397" s="5">
        <f t="shared" si="356"/>
        <v>3187.5</v>
      </c>
      <c r="Q1397" s="5">
        <f t="shared" si="357"/>
        <v>911.5</v>
      </c>
      <c r="R1397" s="5">
        <f t="shared" si="358"/>
        <v>2301</v>
      </c>
      <c r="S1397" s="55">
        <f t="shared" si="359"/>
        <v>14088.5</v>
      </c>
      <c r="T1397" s="1">
        <v>111</v>
      </c>
      <c r="U1397" s="1"/>
      <c r="V1397" s="1"/>
      <c r="W1397" s="1"/>
      <c r="X1397" s="1"/>
      <c r="Y1397" s="1"/>
      <c r="Z1397" s="1"/>
      <c r="AA1397" s="1"/>
      <c r="AB1397" s="1"/>
      <c r="AC1397" s="1"/>
      <c r="AD1397" s="1"/>
      <c r="AE1397" s="1"/>
      <c r="AF1397" s="1"/>
      <c r="AG1397" s="1"/>
      <c r="AH1397" s="1"/>
      <c r="AI1397" s="1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1"/>
      <c r="DG1397" s="1"/>
      <c r="DH1397" s="1"/>
      <c r="DI1397" s="1"/>
      <c r="DJ1397" s="1"/>
      <c r="DK1397" s="1"/>
      <c r="DL1397" s="1"/>
      <c r="DM1397" s="1"/>
      <c r="DN1397" s="1"/>
      <c r="DO1397" s="1"/>
      <c r="DP1397" s="1"/>
      <c r="DQ1397" s="1"/>
      <c r="DR1397" s="1"/>
      <c r="DS1397" s="1"/>
      <c r="DT1397" s="1"/>
      <c r="DU1397" s="1"/>
      <c r="DV1397" s="1"/>
      <c r="DW1397" s="1"/>
      <c r="DX1397" s="1"/>
      <c r="DY1397" s="1"/>
      <c r="DZ1397" s="1"/>
      <c r="EA1397" s="1"/>
      <c r="EB1397" s="1"/>
      <c r="EC1397" s="1"/>
      <c r="ED1397" s="1"/>
      <c r="EE1397" s="1"/>
      <c r="EF1397" s="1"/>
      <c r="EG1397" s="1"/>
      <c r="EH1397" s="1"/>
      <c r="EI1397" s="1"/>
      <c r="EJ1397" s="1"/>
      <c r="EK1397" s="1"/>
      <c r="EL1397" s="1"/>
      <c r="EM1397" s="1"/>
      <c r="EN1397" s="1"/>
      <c r="EO1397" s="1"/>
      <c r="EP1397" s="1"/>
      <c r="EQ1397" s="1"/>
      <c r="ER1397" s="1"/>
      <c r="ES1397" s="1"/>
      <c r="ET1397" s="1"/>
      <c r="EU1397" s="1"/>
      <c r="EV1397" s="1"/>
      <c r="EW1397" s="1"/>
      <c r="EX1397" s="1"/>
      <c r="EY1397" s="1"/>
      <c r="EZ1397" s="1"/>
      <c r="FA1397" s="1"/>
      <c r="FB1397" s="1"/>
      <c r="FC1397" s="1"/>
      <c r="FD1397" s="1"/>
      <c r="FE1397" s="1"/>
      <c r="FF1397" s="1"/>
      <c r="FG1397" s="1"/>
      <c r="FH1397" s="1"/>
      <c r="FI1397" s="1"/>
      <c r="FJ1397" s="1"/>
      <c r="FK1397" s="1"/>
      <c r="FL1397" s="1"/>
    </row>
    <row r="1398" spans="1:168" s="2" customFormat="1" ht="15.6" customHeight="1" x14ac:dyDescent="0.4">
      <c r="A1398" s="173">
        <v>381</v>
      </c>
      <c r="B1398" s="2" t="s">
        <v>1499</v>
      </c>
      <c r="C1398" s="1" t="s">
        <v>34</v>
      </c>
      <c r="D1398" s="1" t="s">
        <v>1079</v>
      </c>
      <c r="E1398" s="1" t="s">
        <v>1118</v>
      </c>
      <c r="F1398" s="1" t="s">
        <v>32</v>
      </c>
      <c r="G1398" s="3">
        <v>15000</v>
      </c>
      <c r="H1398" s="56">
        <v>0</v>
      </c>
      <c r="I1398" s="5">
        <v>25</v>
      </c>
      <c r="J1398" s="5">
        <f t="shared" si="352"/>
        <v>430.5</v>
      </c>
      <c r="K1398" s="53">
        <f t="shared" si="353"/>
        <v>1065</v>
      </c>
      <c r="L1398" s="53">
        <f t="shared" si="360"/>
        <v>172.5</v>
      </c>
      <c r="M1398" s="5">
        <f t="shared" si="354"/>
        <v>456</v>
      </c>
      <c r="N1398" s="53">
        <f t="shared" si="355"/>
        <v>1063.5</v>
      </c>
      <c r="O1398" s="6">
        <v>0</v>
      </c>
      <c r="P1398" s="5">
        <f t="shared" si="356"/>
        <v>3187.5</v>
      </c>
      <c r="Q1398" s="5">
        <f t="shared" si="357"/>
        <v>911.5</v>
      </c>
      <c r="R1398" s="5">
        <f t="shared" si="358"/>
        <v>2301</v>
      </c>
      <c r="S1398" s="55">
        <f t="shared" si="359"/>
        <v>14088.5</v>
      </c>
      <c r="T1398" s="1">
        <v>111</v>
      </c>
      <c r="U1398" s="1"/>
      <c r="V1398" s="1"/>
      <c r="W1398" s="1"/>
      <c r="X1398" s="1"/>
      <c r="Y1398" s="1"/>
      <c r="Z1398" s="1"/>
      <c r="AA1398" s="1"/>
      <c r="AB1398" s="1"/>
      <c r="AC1398" s="1"/>
      <c r="AD1398" s="1"/>
      <c r="AE1398" s="1"/>
      <c r="AF1398" s="1"/>
      <c r="AG1398" s="1"/>
      <c r="AH1398" s="1"/>
      <c r="AI1398" s="1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1"/>
      <c r="DG1398" s="1"/>
      <c r="DH1398" s="1"/>
      <c r="DI1398" s="1"/>
      <c r="DJ1398" s="1"/>
      <c r="DK1398" s="1"/>
      <c r="DL1398" s="1"/>
      <c r="DM1398" s="1"/>
      <c r="DN1398" s="1"/>
      <c r="DO1398" s="1"/>
      <c r="DP1398" s="1"/>
      <c r="DQ1398" s="1"/>
      <c r="DR1398" s="1"/>
      <c r="DS1398" s="1"/>
      <c r="DT1398" s="1"/>
      <c r="DU1398" s="1"/>
      <c r="DV1398" s="1"/>
      <c r="DW1398" s="1"/>
      <c r="DX1398" s="1"/>
      <c r="DY1398" s="1"/>
      <c r="DZ1398" s="1"/>
      <c r="EA1398" s="1"/>
      <c r="EB1398" s="1"/>
      <c r="EC1398" s="1"/>
      <c r="ED1398" s="1"/>
      <c r="EE1398" s="1"/>
      <c r="EF1398" s="1"/>
      <c r="EG1398" s="1"/>
      <c r="EH1398" s="1"/>
      <c r="EI1398" s="1"/>
      <c r="EJ1398" s="1"/>
      <c r="EK1398" s="1"/>
      <c r="EL1398" s="1"/>
      <c r="EM1398" s="1"/>
      <c r="EN1398" s="1"/>
      <c r="EO1398" s="1"/>
      <c r="EP1398" s="1"/>
      <c r="EQ1398" s="1"/>
      <c r="ER1398" s="1"/>
      <c r="ES1398" s="1"/>
      <c r="ET1398" s="1"/>
      <c r="EU1398" s="1"/>
      <c r="EV1398" s="1"/>
      <c r="EW1398" s="1"/>
      <c r="EX1398" s="1"/>
      <c r="EY1398" s="1"/>
      <c r="EZ1398" s="1"/>
      <c r="FA1398" s="1"/>
      <c r="FB1398" s="1"/>
      <c r="FC1398" s="1"/>
      <c r="FD1398" s="1"/>
      <c r="FE1398" s="1"/>
      <c r="FF1398" s="1"/>
      <c r="FG1398" s="1"/>
      <c r="FH1398" s="1"/>
      <c r="FI1398" s="1"/>
      <c r="FJ1398" s="1"/>
      <c r="FK1398" s="1"/>
      <c r="FL1398" s="1"/>
    </row>
    <row r="1399" spans="1:168" s="2" customFormat="1" ht="15.6" customHeight="1" x14ac:dyDescent="0.4">
      <c r="A1399" s="173">
        <v>382</v>
      </c>
      <c r="B1399" s="2" t="s">
        <v>1500</v>
      </c>
      <c r="C1399" s="1" t="s">
        <v>34</v>
      </c>
      <c r="D1399" s="1" t="s">
        <v>1079</v>
      </c>
      <c r="E1399" s="1" t="s">
        <v>1118</v>
      </c>
      <c r="F1399" s="1" t="s">
        <v>32</v>
      </c>
      <c r="G1399" s="3">
        <v>15000</v>
      </c>
      <c r="H1399" s="56">
        <v>0</v>
      </c>
      <c r="I1399" s="5">
        <v>25</v>
      </c>
      <c r="J1399" s="5">
        <f t="shared" si="352"/>
        <v>430.5</v>
      </c>
      <c r="K1399" s="53">
        <f t="shared" si="353"/>
        <v>1065</v>
      </c>
      <c r="L1399" s="53">
        <f t="shared" si="360"/>
        <v>172.5</v>
      </c>
      <c r="M1399" s="5">
        <f t="shared" si="354"/>
        <v>456</v>
      </c>
      <c r="N1399" s="53">
        <f t="shared" si="355"/>
        <v>1063.5</v>
      </c>
      <c r="O1399" s="6">
        <v>0</v>
      </c>
      <c r="P1399" s="5">
        <f t="shared" si="356"/>
        <v>3187.5</v>
      </c>
      <c r="Q1399" s="5">
        <f t="shared" si="357"/>
        <v>911.5</v>
      </c>
      <c r="R1399" s="5">
        <f t="shared" si="358"/>
        <v>2301</v>
      </c>
      <c r="S1399" s="55">
        <f t="shared" si="359"/>
        <v>14088.5</v>
      </c>
      <c r="T1399" s="1">
        <v>111</v>
      </c>
      <c r="U1399" s="1"/>
      <c r="V1399" s="1"/>
      <c r="W1399" s="1"/>
      <c r="X1399" s="1"/>
      <c r="Y1399" s="1"/>
      <c r="Z1399" s="1"/>
      <c r="AA1399" s="1"/>
      <c r="AB1399" s="1"/>
      <c r="AC1399" s="1"/>
      <c r="AD1399" s="1"/>
      <c r="AE1399" s="1"/>
      <c r="AF1399" s="1"/>
      <c r="AG1399" s="1"/>
      <c r="AH1399" s="1"/>
      <c r="AI1399" s="1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1"/>
      <c r="DG1399" s="1"/>
      <c r="DH1399" s="1"/>
      <c r="DI1399" s="1"/>
      <c r="DJ1399" s="1"/>
      <c r="DK1399" s="1"/>
      <c r="DL1399" s="1"/>
      <c r="DM1399" s="1"/>
      <c r="DN1399" s="1"/>
      <c r="DO1399" s="1"/>
      <c r="DP1399" s="1"/>
      <c r="DQ1399" s="1"/>
      <c r="DR1399" s="1"/>
      <c r="DS1399" s="1"/>
      <c r="DT1399" s="1"/>
      <c r="DU1399" s="1"/>
      <c r="DV1399" s="1"/>
      <c r="DW1399" s="1"/>
      <c r="DX1399" s="1"/>
      <c r="DY1399" s="1"/>
      <c r="DZ1399" s="1"/>
      <c r="EA1399" s="1"/>
      <c r="EB1399" s="1"/>
      <c r="EC1399" s="1"/>
      <c r="ED1399" s="1"/>
      <c r="EE1399" s="1"/>
      <c r="EF1399" s="1"/>
      <c r="EG1399" s="1"/>
      <c r="EH1399" s="1"/>
      <c r="EI1399" s="1"/>
      <c r="EJ1399" s="1"/>
      <c r="EK1399" s="1"/>
      <c r="EL1399" s="1"/>
      <c r="EM1399" s="1"/>
      <c r="EN1399" s="1"/>
      <c r="EO1399" s="1"/>
      <c r="EP1399" s="1"/>
      <c r="EQ1399" s="1"/>
      <c r="ER1399" s="1"/>
      <c r="ES1399" s="1"/>
      <c r="ET1399" s="1"/>
      <c r="EU1399" s="1"/>
      <c r="EV1399" s="1"/>
      <c r="EW1399" s="1"/>
      <c r="EX1399" s="1"/>
      <c r="EY1399" s="1"/>
      <c r="EZ1399" s="1"/>
      <c r="FA1399" s="1"/>
      <c r="FB1399" s="1"/>
      <c r="FC1399" s="1"/>
      <c r="FD1399" s="1"/>
      <c r="FE1399" s="1"/>
      <c r="FF1399" s="1"/>
      <c r="FG1399" s="1"/>
      <c r="FH1399" s="1"/>
      <c r="FI1399" s="1"/>
      <c r="FJ1399" s="1"/>
      <c r="FK1399" s="1"/>
      <c r="FL1399" s="1"/>
    </row>
    <row r="1400" spans="1:168" s="2" customFormat="1" ht="15.6" customHeight="1" x14ac:dyDescent="0.4">
      <c r="A1400" s="173">
        <v>383</v>
      </c>
      <c r="B1400" s="2" t="s">
        <v>1501</v>
      </c>
      <c r="C1400" s="1" t="s">
        <v>34</v>
      </c>
      <c r="D1400" s="1" t="s">
        <v>1079</v>
      </c>
      <c r="E1400" s="1" t="s">
        <v>1118</v>
      </c>
      <c r="F1400" s="1" t="s">
        <v>32</v>
      </c>
      <c r="G1400" s="3">
        <v>15000</v>
      </c>
      <c r="H1400" s="56">
        <v>0</v>
      </c>
      <c r="I1400" s="5">
        <v>25</v>
      </c>
      <c r="J1400" s="5">
        <f t="shared" si="352"/>
        <v>430.5</v>
      </c>
      <c r="K1400" s="53">
        <f t="shared" si="353"/>
        <v>1065</v>
      </c>
      <c r="L1400" s="53">
        <f t="shared" si="360"/>
        <v>172.5</v>
      </c>
      <c r="M1400" s="5">
        <f t="shared" si="354"/>
        <v>456</v>
      </c>
      <c r="N1400" s="53">
        <f t="shared" si="355"/>
        <v>1063.5</v>
      </c>
      <c r="O1400" s="6">
        <v>0</v>
      </c>
      <c r="P1400" s="5">
        <f t="shared" si="356"/>
        <v>3187.5</v>
      </c>
      <c r="Q1400" s="5">
        <f t="shared" si="357"/>
        <v>911.5</v>
      </c>
      <c r="R1400" s="5">
        <f t="shared" si="358"/>
        <v>2301</v>
      </c>
      <c r="S1400" s="55">
        <f t="shared" si="359"/>
        <v>14088.5</v>
      </c>
      <c r="T1400" s="1">
        <v>111</v>
      </c>
      <c r="U1400" s="1"/>
      <c r="V1400" s="1"/>
      <c r="W1400" s="1"/>
      <c r="X1400" s="1"/>
      <c r="Y1400" s="1"/>
      <c r="Z1400" s="1"/>
      <c r="AA1400" s="1"/>
      <c r="AB1400" s="1"/>
      <c r="AC1400" s="1"/>
      <c r="AD1400" s="1"/>
      <c r="AE1400" s="1"/>
      <c r="AF1400" s="1"/>
      <c r="AG1400" s="1"/>
      <c r="AH1400" s="1"/>
      <c r="AI1400" s="1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1"/>
      <c r="DG1400" s="1"/>
      <c r="DH1400" s="1"/>
      <c r="DI1400" s="1"/>
      <c r="DJ1400" s="1"/>
      <c r="DK1400" s="1"/>
      <c r="DL1400" s="1"/>
      <c r="DM1400" s="1"/>
      <c r="DN1400" s="1"/>
      <c r="DO1400" s="1"/>
      <c r="DP1400" s="1"/>
      <c r="DQ1400" s="1"/>
      <c r="DR1400" s="1"/>
      <c r="DS1400" s="1"/>
      <c r="DT1400" s="1"/>
      <c r="DU1400" s="1"/>
      <c r="DV1400" s="1"/>
      <c r="DW1400" s="1"/>
      <c r="DX1400" s="1"/>
      <c r="DY1400" s="1"/>
      <c r="DZ1400" s="1"/>
      <c r="EA1400" s="1"/>
      <c r="EB1400" s="1"/>
      <c r="EC1400" s="1"/>
      <c r="ED1400" s="1"/>
      <c r="EE1400" s="1"/>
      <c r="EF1400" s="1"/>
      <c r="EG1400" s="1"/>
      <c r="EH1400" s="1"/>
      <c r="EI1400" s="1"/>
      <c r="EJ1400" s="1"/>
      <c r="EK1400" s="1"/>
      <c r="EL1400" s="1"/>
      <c r="EM1400" s="1"/>
      <c r="EN1400" s="1"/>
      <c r="EO1400" s="1"/>
      <c r="EP1400" s="1"/>
      <c r="EQ1400" s="1"/>
      <c r="ER1400" s="1"/>
      <c r="ES1400" s="1"/>
      <c r="ET1400" s="1"/>
      <c r="EU1400" s="1"/>
      <c r="EV1400" s="1"/>
      <c r="EW1400" s="1"/>
      <c r="EX1400" s="1"/>
      <c r="EY1400" s="1"/>
      <c r="EZ1400" s="1"/>
      <c r="FA1400" s="1"/>
      <c r="FB1400" s="1"/>
      <c r="FC1400" s="1"/>
      <c r="FD1400" s="1"/>
      <c r="FE1400" s="1"/>
      <c r="FF1400" s="1"/>
      <c r="FG1400" s="1"/>
      <c r="FH1400" s="1"/>
      <c r="FI1400" s="1"/>
      <c r="FJ1400" s="1"/>
      <c r="FK1400" s="1"/>
      <c r="FL1400" s="1"/>
    </row>
    <row r="1401" spans="1:168" s="2" customFormat="1" ht="15.6" customHeight="1" x14ac:dyDescent="0.4">
      <c r="A1401" s="173">
        <v>384</v>
      </c>
      <c r="B1401" s="108" t="s">
        <v>1502</v>
      </c>
      <c r="C1401" s="1" t="s">
        <v>30</v>
      </c>
      <c r="D1401" s="1" t="s">
        <v>1079</v>
      </c>
      <c r="E1401" s="1" t="s">
        <v>1118</v>
      </c>
      <c r="F1401" s="1" t="s">
        <v>32</v>
      </c>
      <c r="G1401" s="3">
        <v>15000</v>
      </c>
      <c r="H1401" s="56">
        <v>0</v>
      </c>
      <c r="I1401" s="5">
        <v>25</v>
      </c>
      <c r="J1401" s="5">
        <f t="shared" si="352"/>
        <v>430.5</v>
      </c>
      <c r="K1401" s="53">
        <f t="shared" si="353"/>
        <v>1065</v>
      </c>
      <c r="L1401" s="53">
        <f t="shared" si="360"/>
        <v>172.5</v>
      </c>
      <c r="M1401" s="5">
        <f t="shared" si="354"/>
        <v>456</v>
      </c>
      <c r="N1401" s="53">
        <f t="shared" si="355"/>
        <v>1063.5</v>
      </c>
      <c r="O1401" s="6">
        <v>0</v>
      </c>
      <c r="P1401" s="5">
        <f t="shared" si="356"/>
        <v>3187.5</v>
      </c>
      <c r="Q1401" s="5">
        <f t="shared" si="357"/>
        <v>911.5</v>
      </c>
      <c r="R1401" s="5">
        <f t="shared" si="358"/>
        <v>2301</v>
      </c>
      <c r="S1401" s="55">
        <f t="shared" si="359"/>
        <v>14088.5</v>
      </c>
      <c r="T1401" s="1">
        <v>111</v>
      </c>
      <c r="U1401" s="1"/>
      <c r="V1401" s="1"/>
      <c r="W1401" s="1"/>
      <c r="X1401" s="1"/>
      <c r="Y1401" s="1"/>
      <c r="Z1401" s="1"/>
      <c r="AA1401" s="1"/>
      <c r="AB1401" s="1"/>
      <c r="AC1401" s="1"/>
      <c r="AD1401" s="1"/>
      <c r="AE1401" s="1"/>
      <c r="AF1401" s="1"/>
      <c r="AG1401" s="1"/>
      <c r="AH1401" s="1"/>
      <c r="AI1401" s="1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1"/>
      <c r="DG1401" s="1"/>
      <c r="DH1401" s="1"/>
      <c r="DI1401" s="1"/>
      <c r="DJ1401" s="1"/>
      <c r="DK1401" s="1"/>
      <c r="DL1401" s="1"/>
      <c r="DM1401" s="1"/>
      <c r="DN1401" s="1"/>
      <c r="DO1401" s="1"/>
      <c r="DP1401" s="1"/>
      <c r="DQ1401" s="1"/>
      <c r="DR1401" s="1"/>
      <c r="DS1401" s="1"/>
      <c r="DT1401" s="1"/>
      <c r="DU1401" s="1"/>
      <c r="DV1401" s="1"/>
      <c r="DW1401" s="1"/>
      <c r="DX1401" s="1"/>
      <c r="DY1401" s="1"/>
      <c r="DZ1401" s="1"/>
      <c r="EA1401" s="1"/>
      <c r="EB1401" s="1"/>
      <c r="EC1401" s="1"/>
      <c r="ED1401" s="1"/>
      <c r="EE1401" s="1"/>
      <c r="EF1401" s="1"/>
      <c r="EG1401" s="1"/>
      <c r="EH1401" s="1"/>
      <c r="EI1401" s="1"/>
      <c r="EJ1401" s="1"/>
      <c r="EK1401" s="1"/>
      <c r="EL1401" s="1"/>
      <c r="EM1401" s="1"/>
      <c r="EN1401" s="1"/>
      <c r="EO1401" s="1"/>
      <c r="EP1401" s="1"/>
      <c r="EQ1401" s="1"/>
      <c r="ER1401" s="1"/>
      <c r="ES1401" s="1"/>
      <c r="ET1401" s="1"/>
      <c r="EU1401" s="1"/>
      <c r="EV1401" s="1"/>
      <c r="EW1401" s="1"/>
      <c r="EX1401" s="1"/>
      <c r="EY1401" s="1"/>
      <c r="EZ1401" s="1"/>
      <c r="FA1401" s="1"/>
      <c r="FB1401" s="1"/>
      <c r="FC1401" s="1"/>
      <c r="FD1401" s="1"/>
      <c r="FE1401" s="1"/>
      <c r="FF1401" s="1"/>
      <c r="FG1401" s="1"/>
      <c r="FH1401" s="1"/>
      <c r="FI1401" s="1"/>
      <c r="FJ1401" s="1"/>
      <c r="FK1401" s="1"/>
      <c r="FL1401" s="1"/>
    </row>
    <row r="1402" spans="1:168" s="2" customFormat="1" ht="15.6" customHeight="1" x14ac:dyDescent="0.4">
      <c r="A1402" s="173">
        <v>385</v>
      </c>
      <c r="B1402" s="2" t="s">
        <v>1503</v>
      </c>
      <c r="C1402" s="1" t="s">
        <v>30</v>
      </c>
      <c r="D1402" s="1" t="s">
        <v>1079</v>
      </c>
      <c r="E1402" s="1" t="s">
        <v>1118</v>
      </c>
      <c r="F1402" s="1" t="s">
        <v>32</v>
      </c>
      <c r="G1402" s="3">
        <v>15000</v>
      </c>
      <c r="H1402" s="56">
        <v>0</v>
      </c>
      <c r="I1402" s="5">
        <v>25</v>
      </c>
      <c r="J1402" s="5">
        <f t="shared" ref="J1402:J1465" si="361">+G1402*2.87%</f>
        <v>430.5</v>
      </c>
      <c r="K1402" s="53">
        <f t="shared" ref="K1402:K1465" si="362">+G1402*7.1%</f>
        <v>1065</v>
      </c>
      <c r="L1402" s="53">
        <f t="shared" si="360"/>
        <v>172.5</v>
      </c>
      <c r="M1402" s="5">
        <f t="shared" ref="M1402:M1465" si="363">+G1402*3.04%</f>
        <v>456</v>
      </c>
      <c r="N1402" s="53">
        <f t="shared" ref="N1402:N1465" si="364">+G1402*7.09%</f>
        <v>1063.5</v>
      </c>
      <c r="O1402" s="6">
        <v>0</v>
      </c>
      <c r="P1402" s="5">
        <f t="shared" ref="P1402:P1465" si="365">SUM(J1402:N1402)</f>
        <v>3187.5</v>
      </c>
      <c r="Q1402" s="5">
        <f t="shared" ref="Q1402:Q1465" si="366">H1402+I1402+J1402+M1402+O1402</f>
        <v>911.5</v>
      </c>
      <c r="R1402" s="5">
        <f t="shared" ref="R1402:R1465" si="367">+K1402+L1402+N1402</f>
        <v>2301</v>
      </c>
      <c r="S1402" s="55">
        <f t="shared" ref="S1402:S1465" si="368">+G1402-Q1402</f>
        <v>14088.5</v>
      </c>
      <c r="T1402" s="1">
        <v>111</v>
      </c>
      <c r="U1402" s="1"/>
      <c r="V1402" s="1"/>
      <c r="W1402" s="1"/>
      <c r="X1402" s="1"/>
      <c r="Y1402" s="1"/>
      <c r="Z1402" s="1"/>
      <c r="AA1402" s="1"/>
      <c r="AB1402" s="1"/>
      <c r="AC1402" s="1"/>
      <c r="AD1402" s="1"/>
      <c r="AE1402" s="1"/>
      <c r="AF1402" s="1"/>
      <c r="AG1402" s="1"/>
      <c r="AH1402" s="1"/>
      <c r="AI1402" s="1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1"/>
      <c r="DF1402" s="1"/>
      <c r="DG1402" s="1"/>
      <c r="DH1402" s="1"/>
      <c r="DI1402" s="1"/>
      <c r="DJ1402" s="1"/>
      <c r="DK1402" s="1"/>
      <c r="DL1402" s="1"/>
      <c r="DM1402" s="1"/>
      <c r="DN1402" s="1"/>
      <c r="DO1402" s="1"/>
      <c r="DP1402" s="1"/>
      <c r="DQ1402" s="1"/>
      <c r="DR1402" s="1"/>
      <c r="DS1402" s="1"/>
      <c r="DT1402" s="1"/>
      <c r="DU1402" s="1"/>
      <c r="DV1402" s="1"/>
      <c r="DW1402" s="1"/>
      <c r="DX1402" s="1"/>
      <c r="DY1402" s="1"/>
      <c r="DZ1402" s="1"/>
      <c r="EA1402" s="1"/>
      <c r="EB1402" s="1"/>
      <c r="EC1402" s="1"/>
      <c r="ED1402" s="1"/>
      <c r="EE1402" s="1"/>
      <c r="EF1402" s="1"/>
      <c r="EG1402" s="1"/>
      <c r="EH1402" s="1"/>
      <c r="EI1402" s="1"/>
      <c r="EJ1402" s="1"/>
      <c r="EK1402" s="1"/>
      <c r="EL1402" s="1"/>
      <c r="EM1402" s="1"/>
      <c r="EN1402" s="1"/>
      <c r="EO1402" s="1"/>
      <c r="EP1402" s="1"/>
      <c r="EQ1402" s="1"/>
      <c r="ER1402" s="1"/>
      <c r="ES1402" s="1"/>
      <c r="ET1402" s="1"/>
      <c r="EU1402" s="1"/>
      <c r="EV1402" s="1"/>
      <c r="EW1402" s="1"/>
      <c r="EX1402" s="1"/>
      <c r="EY1402" s="1"/>
      <c r="EZ1402" s="1"/>
      <c r="FA1402" s="1"/>
      <c r="FB1402" s="1"/>
      <c r="FC1402" s="1"/>
      <c r="FD1402" s="1"/>
      <c r="FE1402" s="1"/>
      <c r="FF1402" s="1"/>
      <c r="FG1402" s="1"/>
      <c r="FH1402" s="1"/>
      <c r="FI1402" s="1"/>
      <c r="FJ1402" s="1"/>
      <c r="FK1402" s="1"/>
      <c r="FL1402" s="1"/>
    </row>
    <row r="1403" spans="1:168" s="2" customFormat="1" ht="15.6" customHeight="1" x14ac:dyDescent="0.4">
      <c r="A1403" s="173">
        <v>386</v>
      </c>
      <c r="B1403" s="174" t="s">
        <v>1504</v>
      </c>
      <c r="C1403" s="1" t="s">
        <v>34</v>
      </c>
      <c r="D1403" s="1" t="s">
        <v>1079</v>
      </c>
      <c r="E1403" s="1" t="s">
        <v>1118</v>
      </c>
      <c r="F1403" s="1" t="s">
        <v>32</v>
      </c>
      <c r="G1403" s="3">
        <v>15000</v>
      </c>
      <c r="H1403" s="52">
        <v>0</v>
      </c>
      <c r="I1403" s="5">
        <v>25</v>
      </c>
      <c r="J1403" s="5">
        <f t="shared" si="361"/>
        <v>430.5</v>
      </c>
      <c r="K1403" s="53">
        <f t="shared" si="362"/>
        <v>1065</v>
      </c>
      <c r="L1403" s="53">
        <f t="shared" si="360"/>
        <v>172.5</v>
      </c>
      <c r="M1403" s="5">
        <f t="shared" si="363"/>
        <v>456</v>
      </c>
      <c r="N1403" s="53">
        <f t="shared" si="364"/>
        <v>1063.5</v>
      </c>
      <c r="O1403" s="6">
        <v>0</v>
      </c>
      <c r="P1403" s="5">
        <f t="shared" si="365"/>
        <v>3187.5</v>
      </c>
      <c r="Q1403" s="5">
        <f t="shared" si="366"/>
        <v>911.5</v>
      </c>
      <c r="R1403" s="5">
        <f t="shared" si="367"/>
        <v>2301</v>
      </c>
      <c r="S1403" s="55">
        <f t="shared" si="368"/>
        <v>14088.5</v>
      </c>
      <c r="T1403" s="1">
        <v>111</v>
      </c>
      <c r="U1403" s="1"/>
      <c r="V1403" s="1"/>
      <c r="W1403" s="1"/>
      <c r="X1403" s="1"/>
      <c r="Y1403" s="1"/>
      <c r="Z1403" s="1"/>
      <c r="AA1403" s="1"/>
      <c r="AB1403" s="1"/>
      <c r="AC1403" s="1"/>
      <c r="AD1403" s="1"/>
      <c r="AE1403" s="1"/>
      <c r="AF1403" s="1"/>
      <c r="AG1403" s="1"/>
      <c r="AH1403" s="1"/>
      <c r="AI1403" s="1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1"/>
      <c r="DF1403" s="1"/>
      <c r="DG1403" s="1"/>
      <c r="DH1403" s="1"/>
      <c r="DI1403" s="1"/>
      <c r="DJ1403" s="1"/>
      <c r="DK1403" s="1"/>
      <c r="DL1403" s="1"/>
      <c r="DM1403" s="1"/>
      <c r="DN1403" s="1"/>
      <c r="DO1403" s="1"/>
      <c r="DP1403" s="1"/>
      <c r="DQ1403" s="1"/>
      <c r="DR1403" s="1"/>
      <c r="DS1403" s="1"/>
      <c r="DT1403" s="1"/>
      <c r="DU1403" s="1"/>
      <c r="DV1403" s="1"/>
      <c r="DW1403" s="1"/>
      <c r="DX1403" s="1"/>
      <c r="DY1403" s="1"/>
      <c r="DZ1403" s="1"/>
      <c r="EA1403" s="1"/>
      <c r="EB1403" s="1"/>
      <c r="EC1403" s="1"/>
      <c r="ED1403" s="1"/>
      <c r="EE1403" s="1"/>
      <c r="EF1403" s="1"/>
      <c r="EG1403" s="1"/>
      <c r="EH1403" s="1"/>
      <c r="EI1403" s="1"/>
      <c r="EJ1403" s="1"/>
      <c r="EK1403" s="1"/>
      <c r="EL1403" s="1"/>
      <c r="EM1403" s="1"/>
      <c r="EN1403" s="1"/>
      <c r="EO1403" s="1"/>
      <c r="EP1403" s="1"/>
      <c r="EQ1403" s="1"/>
      <c r="ER1403" s="1"/>
      <c r="ES1403" s="1"/>
      <c r="ET1403" s="1"/>
      <c r="EU1403" s="1"/>
      <c r="EV1403" s="1"/>
      <c r="EW1403" s="1"/>
      <c r="EX1403" s="1"/>
      <c r="EY1403" s="1"/>
      <c r="EZ1403" s="1"/>
      <c r="FA1403" s="1"/>
      <c r="FB1403" s="1"/>
      <c r="FC1403" s="1"/>
      <c r="FD1403" s="1"/>
      <c r="FE1403" s="1"/>
      <c r="FF1403" s="1"/>
      <c r="FG1403" s="1"/>
      <c r="FH1403" s="1"/>
      <c r="FI1403" s="1"/>
      <c r="FJ1403" s="1"/>
      <c r="FK1403" s="1"/>
      <c r="FL1403" s="1"/>
    </row>
    <row r="1404" spans="1:168" s="2" customFormat="1" ht="15.6" customHeight="1" x14ac:dyDescent="0.4">
      <c r="A1404" s="173">
        <v>387</v>
      </c>
      <c r="B1404" s="133" t="s">
        <v>1505</v>
      </c>
      <c r="C1404" s="1" t="s">
        <v>34</v>
      </c>
      <c r="D1404" s="1" t="s">
        <v>1079</v>
      </c>
      <c r="E1404" s="1" t="s">
        <v>1118</v>
      </c>
      <c r="F1404" s="1" t="s">
        <v>32</v>
      </c>
      <c r="G1404" s="3">
        <v>15000</v>
      </c>
      <c r="H1404" s="56">
        <v>0</v>
      </c>
      <c r="I1404" s="5">
        <v>25</v>
      </c>
      <c r="J1404" s="5">
        <f t="shared" si="361"/>
        <v>430.5</v>
      </c>
      <c r="K1404" s="53">
        <f t="shared" si="362"/>
        <v>1065</v>
      </c>
      <c r="L1404" s="53">
        <f t="shared" si="360"/>
        <v>172.5</v>
      </c>
      <c r="M1404" s="5">
        <f t="shared" si="363"/>
        <v>456</v>
      </c>
      <c r="N1404" s="53">
        <f t="shared" si="364"/>
        <v>1063.5</v>
      </c>
      <c r="O1404" s="6">
        <v>0</v>
      </c>
      <c r="P1404" s="5">
        <f t="shared" si="365"/>
        <v>3187.5</v>
      </c>
      <c r="Q1404" s="5">
        <f t="shared" si="366"/>
        <v>911.5</v>
      </c>
      <c r="R1404" s="5">
        <f t="shared" si="367"/>
        <v>2301</v>
      </c>
      <c r="S1404" s="55">
        <f t="shared" si="368"/>
        <v>14088.5</v>
      </c>
      <c r="T1404" s="1">
        <v>111</v>
      </c>
      <c r="U1404" s="1"/>
      <c r="V1404" s="1"/>
      <c r="W1404" s="1"/>
      <c r="X1404" s="1"/>
      <c r="Y1404" s="1"/>
      <c r="Z1404" s="1"/>
      <c r="AA1404" s="1"/>
      <c r="AB1404" s="1"/>
      <c r="AC1404" s="1"/>
      <c r="AD1404" s="1"/>
      <c r="AE1404" s="1"/>
      <c r="AF1404" s="1"/>
      <c r="AG1404" s="1"/>
      <c r="AH1404" s="1"/>
      <c r="AI1404" s="1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1"/>
      <c r="DG1404" s="1"/>
      <c r="DH1404" s="1"/>
      <c r="DI1404" s="1"/>
      <c r="DJ1404" s="1"/>
      <c r="DK1404" s="1"/>
      <c r="DL1404" s="1"/>
      <c r="DM1404" s="1"/>
      <c r="DN1404" s="1"/>
      <c r="DO1404" s="1"/>
      <c r="DP1404" s="1"/>
      <c r="DQ1404" s="1"/>
      <c r="DR1404" s="1"/>
      <c r="DS1404" s="1"/>
      <c r="DT1404" s="1"/>
      <c r="DU1404" s="1"/>
      <c r="DV1404" s="1"/>
      <c r="DW1404" s="1"/>
      <c r="DX1404" s="1"/>
      <c r="DY1404" s="1"/>
      <c r="DZ1404" s="1"/>
      <c r="EA1404" s="1"/>
      <c r="EB1404" s="1"/>
      <c r="EC1404" s="1"/>
      <c r="ED1404" s="1"/>
      <c r="EE1404" s="1"/>
      <c r="EF1404" s="1"/>
      <c r="EG1404" s="1"/>
      <c r="EH1404" s="1"/>
      <c r="EI1404" s="1"/>
      <c r="EJ1404" s="1"/>
      <c r="EK1404" s="1"/>
      <c r="EL1404" s="1"/>
      <c r="EM1404" s="1"/>
      <c r="EN1404" s="1"/>
      <c r="EO1404" s="1"/>
      <c r="EP1404" s="1"/>
      <c r="EQ1404" s="1"/>
      <c r="ER1404" s="1"/>
      <c r="ES1404" s="1"/>
      <c r="ET1404" s="1"/>
      <c r="EU1404" s="1"/>
      <c r="EV1404" s="1"/>
      <c r="EW1404" s="1"/>
      <c r="EX1404" s="1"/>
      <c r="EY1404" s="1"/>
      <c r="EZ1404" s="1"/>
      <c r="FA1404" s="1"/>
      <c r="FB1404" s="1"/>
      <c r="FC1404" s="1"/>
      <c r="FD1404" s="1"/>
      <c r="FE1404" s="1"/>
      <c r="FF1404" s="1"/>
      <c r="FG1404" s="1"/>
      <c r="FH1404" s="1"/>
      <c r="FI1404" s="1"/>
      <c r="FJ1404" s="1"/>
      <c r="FK1404" s="1"/>
      <c r="FL1404" s="1"/>
    </row>
    <row r="1405" spans="1:168" s="2" customFormat="1" ht="15.6" customHeight="1" x14ac:dyDescent="0.4">
      <c r="A1405" s="173">
        <v>388</v>
      </c>
      <c r="B1405" s="2" t="s">
        <v>1506</v>
      </c>
      <c r="C1405" s="1" t="s">
        <v>34</v>
      </c>
      <c r="D1405" s="1" t="s">
        <v>1079</v>
      </c>
      <c r="E1405" s="1" t="s">
        <v>1118</v>
      </c>
      <c r="F1405" s="1" t="s">
        <v>32</v>
      </c>
      <c r="G1405" s="3">
        <v>15000</v>
      </c>
      <c r="H1405" s="56">
        <v>0</v>
      </c>
      <c r="I1405" s="5">
        <v>25</v>
      </c>
      <c r="J1405" s="5">
        <f t="shared" si="361"/>
        <v>430.5</v>
      </c>
      <c r="K1405" s="53">
        <f t="shared" si="362"/>
        <v>1065</v>
      </c>
      <c r="L1405" s="53">
        <f t="shared" si="360"/>
        <v>172.5</v>
      </c>
      <c r="M1405" s="5">
        <f t="shared" si="363"/>
        <v>456</v>
      </c>
      <c r="N1405" s="53">
        <f t="shared" si="364"/>
        <v>1063.5</v>
      </c>
      <c r="O1405" s="6">
        <v>0</v>
      </c>
      <c r="P1405" s="5">
        <f t="shared" si="365"/>
        <v>3187.5</v>
      </c>
      <c r="Q1405" s="5">
        <f t="shared" si="366"/>
        <v>911.5</v>
      </c>
      <c r="R1405" s="5">
        <f t="shared" si="367"/>
        <v>2301</v>
      </c>
      <c r="S1405" s="55">
        <f t="shared" si="368"/>
        <v>14088.5</v>
      </c>
      <c r="T1405" s="1">
        <v>111</v>
      </c>
      <c r="U1405" s="1"/>
      <c r="V1405" s="1"/>
      <c r="W1405" s="1"/>
      <c r="X1405" s="1"/>
      <c r="Y1405" s="1"/>
      <c r="Z1405" s="1"/>
      <c r="AA1405" s="1"/>
      <c r="AB1405" s="1"/>
      <c r="AC1405" s="1"/>
      <c r="AD1405" s="1"/>
      <c r="AE1405" s="1"/>
      <c r="AF1405" s="1"/>
      <c r="AG1405" s="1"/>
      <c r="AH1405" s="1"/>
      <c r="AI1405" s="1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1"/>
      <c r="DG1405" s="1"/>
      <c r="DH1405" s="1"/>
      <c r="DI1405" s="1"/>
      <c r="DJ1405" s="1"/>
      <c r="DK1405" s="1"/>
      <c r="DL1405" s="1"/>
      <c r="DM1405" s="1"/>
      <c r="DN1405" s="1"/>
      <c r="DO1405" s="1"/>
      <c r="DP1405" s="1"/>
      <c r="DQ1405" s="1"/>
      <c r="DR1405" s="1"/>
      <c r="DS1405" s="1"/>
      <c r="DT1405" s="1"/>
      <c r="DU1405" s="1"/>
      <c r="DV1405" s="1"/>
      <c r="DW1405" s="1"/>
      <c r="DX1405" s="1"/>
      <c r="DY1405" s="1"/>
      <c r="DZ1405" s="1"/>
      <c r="EA1405" s="1"/>
      <c r="EB1405" s="1"/>
      <c r="EC1405" s="1"/>
      <c r="ED1405" s="1"/>
      <c r="EE1405" s="1"/>
      <c r="EF1405" s="1"/>
      <c r="EG1405" s="1"/>
      <c r="EH1405" s="1"/>
      <c r="EI1405" s="1"/>
      <c r="EJ1405" s="1"/>
      <c r="EK1405" s="1"/>
      <c r="EL1405" s="1"/>
      <c r="EM1405" s="1"/>
      <c r="EN1405" s="1"/>
      <c r="EO1405" s="1"/>
      <c r="EP1405" s="1"/>
      <c r="EQ1405" s="1"/>
      <c r="ER1405" s="1"/>
      <c r="ES1405" s="1"/>
      <c r="ET1405" s="1"/>
      <c r="EU1405" s="1"/>
      <c r="EV1405" s="1"/>
      <c r="EW1405" s="1"/>
      <c r="EX1405" s="1"/>
      <c r="EY1405" s="1"/>
      <c r="EZ1405" s="1"/>
      <c r="FA1405" s="1"/>
      <c r="FB1405" s="1"/>
      <c r="FC1405" s="1"/>
      <c r="FD1405" s="1"/>
      <c r="FE1405" s="1"/>
      <c r="FF1405" s="1"/>
      <c r="FG1405" s="1"/>
      <c r="FH1405" s="1"/>
      <c r="FI1405" s="1"/>
      <c r="FJ1405" s="1"/>
      <c r="FK1405" s="1"/>
      <c r="FL1405" s="1"/>
    </row>
    <row r="1406" spans="1:168" s="2" customFormat="1" ht="15.6" customHeight="1" x14ac:dyDescent="0.4">
      <c r="A1406" s="173">
        <v>389</v>
      </c>
      <c r="B1406" s="2" t="s">
        <v>1507</v>
      </c>
      <c r="C1406" s="1" t="s">
        <v>34</v>
      </c>
      <c r="D1406" s="1" t="s">
        <v>1079</v>
      </c>
      <c r="E1406" s="1" t="s">
        <v>1118</v>
      </c>
      <c r="F1406" s="1" t="s">
        <v>32</v>
      </c>
      <c r="G1406" s="3">
        <v>15000</v>
      </c>
      <c r="H1406" s="56">
        <v>0</v>
      </c>
      <c r="I1406" s="5">
        <v>25</v>
      </c>
      <c r="J1406" s="5">
        <f t="shared" si="361"/>
        <v>430.5</v>
      </c>
      <c r="K1406" s="53">
        <f t="shared" si="362"/>
        <v>1065</v>
      </c>
      <c r="L1406" s="53">
        <f t="shared" si="360"/>
        <v>172.5</v>
      </c>
      <c r="M1406" s="5">
        <f t="shared" si="363"/>
        <v>456</v>
      </c>
      <c r="N1406" s="53">
        <f t="shared" si="364"/>
        <v>1063.5</v>
      </c>
      <c r="O1406" s="6">
        <v>0</v>
      </c>
      <c r="P1406" s="5">
        <f t="shared" si="365"/>
        <v>3187.5</v>
      </c>
      <c r="Q1406" s="5">
        <f t="shared" si="366"/>
        <v>911.5</v>
      </c>
      <c r="R1406" s="5">
        <f t="shared" si="367"/>
        <v>2301</v>
      </c>
      <c r="S1406" s="55">
        <f t="shared" si="368"/>
        <v>14088.5</v>
      </c>
      <c r="T1406" s="1">
        <v>111</v>
      </c>
      <c r="U1406" s="1"/>
      <c r="V1406" s="1"/>
      <c r="W1406" s="1"/>
      <c r="X1406" s="1"/>
      <c r="Y1406" s="1"/>
      <c r="Z1406" s="1"/>
      <c r="AA1406" s="1"/>
      <c r="AB1406" s="1"/>
      <c r="AC1406" s="1"/>
      <c r="AD1406" s="1"/>
      <c r="AE1406" s="1"/>
      <c r="AF1406" s="1"/>
      <c r="AG1406" s="1"/>
      <c r="AH1406" s="1"/>
      <c r="AI1406" s="1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1"/>
      <c r="DG1406" s="1"/>
      <c r="DH1406" s="1"/>
      <c r="DI1406" s="1"/>
      <c r="DJ1406" s="1"/>
      <c r="DK1406" s="1"/>
      <c r="DL1406" s="1"/>
      <c r="DM1406" s="1"/>
      <c r="DN1406" s="1"/>
      <c r="DO1406" s="1"/>
      <c r="DP1406" s="1"/>
      <c r="DQ1406" s="1"/>
      <c r="DR1406" s="1"/>
      <c r="DS1406" s="1"/>
      <c r="DT1406" s="1"/>
      <c r="DU1406" s="1"/>
      <c r="DV1406" s="1"/>
      <c r="DW1406" s="1"/>
      <c r="DX1406" s="1"/>
      <c r="DY1406" s="1"/>
      <c r="DZ1406" s="1"/>
      <c r="EA1406" s="1"/>
      <c r="EB1406" s="1"/>
      <c r="EC1406" s="1"/>
      <c r="ED1406" s="1"/>
      <c r="EE1406" s="1"/>
      <c r="EF1406" s="1"/>
      <c r="EG1406" s="1"/>
      <c r="EH1406" s="1"/>
      <c r="EI1406" s="1"/>
      <c r="EJ1406" s="1"/>
      <c r="EK1406" s="1"/>
      <c r="EL1406" s="1"/>
      <c r="EM1406" s="1"/>
      <c r="EN1406" s="1"/>
      <c r="EO1406" s="1"/>
      <c r="EP1406" s="1"/>
      <c r="EQ1406" s="1"/>
      <c r="ER1406" s="1"/>
      <c r="ES1406" s="1"/>
      <c r="ET1406" s="1"/>
      <c r="EU1406" s="1"/>
      <c r="EV1406" s="1"/>
      <c r="EW1406" s="1"/>
      <c r="EX1406" s="1"/>
      <c r="EY1406" s="1"/>
      <c r="EZ1406" s="1"/>
      <c r="FA1406" s="1"/>
      <c r="FB1406" s="1"/>
      <c r="FC1406" s="1"/>
      <c r="FD1406" s="1"/>
      <c r="FE1406" s="1"/>
      <c r="FF1406" s="1"/>
      <c r="FG1406" s="1"/>
      <c r="FH1406" s="1"/>
      <c r="FI1406" s="1"/>
      <c r="FJ1406" s="1"/>
      <c r="FK1406" s="1"/>
      <c r="FL1406" s="1"/>
    </row>
    <row r="1407" spans="1:168" s="2" customFormat="1" ht="15.6" customHeight="1" x14ac:dyDescent="0.4">
      <c r="A1407" s="173">
        <v>390</v>
      </c>
      <c r="B1407" s="2" t="s">
        <v>1508</v>
      </c>
      <c r="C1407" s="1" t="s">
        <v>34</v>
      </c>
      <c r="D1407" s="1" t="s">
        <v>1079</v>
      </c>
      <c r="E1407" s="1" t="s">
        <v>1118</v>
      </c>
      <c r="F1407" s="1" t="s">
        <v>32</v>
      </c>
      <c r="G1407" s="3">
        <v>15000</v>
      </c>
      <c r="H1407" s="56">
        <v>0</v>
      </c>
      <c r="I1407" s="5">
        <v>25</v>
      </c>
      <c r="J1407" s="5">
        <f t="shared" si="361"/>
        <v>430.5</v>
      </c>
      <c r="K1407" s="53">
        <f t="shared" si="362"/>
        <v>1065</v>
      </c>
      <c r="L1407" s="53">
        <f t="shared" si="360"/>
        <v>172.5</v>
      </c>
      <c r="M1407" s="5">
        <f t="shared" si="363"/>
        <v>456</v>
      </c>
      <c r="N1407" s="53">
        <f t="shared" si="364"/>
        <v>1063.5</v>
      </c>
      <c r="O1407" s="6">
        <v>0</v>
      </c>
      <c r="P1407" s="5">
        <f t="shared" si="365"/>
        <v>3187.5</v>
      </c>
      <c r="Q1407" s="5">
        <f t="shared" si="366"/>
        <v>911.5</v>
      </c>
      <c r="R1407" s="5">
        <f t="shared" si="367"/>
        <v>2301</v>
      </c>
      <c r="S1407" s="55">
        <f t="shared" si="368"/>
        <v>14088.5</v>
      </c>
      <c r="T1407" s="1">
        <v>111</v>
      </c>
      <c r="U1407" s="1"/>
      <c r="V1407" s="1"/>
      <c r="W1407" s="1"/>
      <c r="X1407" s="1"/>
      <c r="Y1407" s="1"/>
      <c r="Z1407" s="1"/>
      <c r="AA1407" s="1"/>
      <c r="AB1407" s="1"/>
      <c r="AC1407" s="1"/>
      <c r="AD1407" s="1"/>
      <c r="AE1407" s="1"/>
      <c r="AF1407" s="1"/>
      <c r="AG1407" s="1"/>
      <c r="AH1407" s="1"/>
      <c r="AI1407" s="1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1"/>
      <c r="DF1407" s="1"/>
      <c r="DG1407" s="1"/>
      <c r="DH1407" s="1"/>
      <c r="DI1407" s="1"/>
      <c r="DJ1407" s="1"/>
      <c r="DK1407" s="1"/>
      <c r="DL1407" s="1"/>
      <c r="DM1407" s="1"/>
      <c r="DN1407" s="1"/>
      <c r="DO1407" s="1"/>
      <c r="DP1407" s="1"/>
      <c r="DQ1407" s="1"/>
      <c r="DR1407" s="1"/>
      <c r="DS1407" s="1"/>
      <c r="DT1407" s="1"/>
      <c r="DU1407" s="1"/>
      <c r="DV1407" s="1"/>
      <c r="DW1407" s="1"/>
      <c r="DX1407" s="1"/>
      <c r="DY1407" s="1"/>
      <c r="DZ1407" s="1"/>
      <c r="EA1407" s="1"/>
      <c r="EB1407" s="1"/>
      <c r="EC1407" s="1"/>
      <c r="ED1407" s="1"/>
      <c r="EE1407" s="1"/>
      <c r="EF1407" s="1"/>
      <c r="EG1407" s="1"/>
      <c r="EH1407" s="1"/>
      <c r="EI1407" s="1"/>
      <c r="EJ1407" s="1"/>
      <c r="EK1407" s="1"/>
      <c r="EL1407" s="1"/>
      <c r="EM1407" s="1"/>
      <c r="EN1407" s="1"/>
      <c r="EO1407" s="1"/>
      <c r="EP1407" s="1"/>
      <c r="EQ1407" s="1"/>
      <c r="ER1407" s="1"/>
      <c r="ES1407" s="1"/>
      <c r="ET1407" s="1"/>
      <c r="EU1407" s="1"/>
      <c r="EV1407" s="1"/>
      <c r="EW1407" s="1"/>
      <c r="EX1407" s="1"/>
      <c r="EY1407" s="1"/>
      <c r="EZ1407" s="1"/>
      <c r="FA1407" s="1"/>
      <c r="FB1407" s="1"/>
      <c r="FC1407" s="1"/>
      <c r="FD1407" s="1"/>
      <c r="FE1407" s="1"/>
      <c r="FF1407" s="1"/>
      <c r="FG1407" s="1"/>
      <c r="FH1407" s="1"/>
      <c r="FI1407" s="1"/>
      <c r="FJ1407" s="1"/>
      <c r="FK1407" s="1"/>
      <c r="FL1407" s="1"/>
    </row>
    <row r="1408" spans="1:168" s="2" customFormat="1" ht="15.6" customHeight="1" x14ac:dyDescent="0.4">
      <c r="A1408" s="173">
        <v>391</v>
      </c>
      <c r="B1408" s="2" t="s">
        <v>1509</v>
      </c>
      <c r="C1408" s="1" t="s">
        <v>34</v>
      </c>
      <c r="D1408" s="1" t="s">
        <v>1079</v>
      </c>
      <c r="E1408" s="1" t="s">
        <v>1118</v>
      </c>
      <c r="F1408" s="1" t="s">
        <v>32</v>
      </c>
      <c r="G1408" s="3">
        <v>15000</v>
      </c>
      <c r="H1408" s="56">
        <v>0</v>
      </c>
      <c r="I1408" s="5">
        <v>25</v>
      </c>
      <c r="J1408" s="5">
        <f t="shared" si="361"/>
        <v>430.5</v>
      </c>
      <c r="K1408" s="53">
        <f t="shared" si="362"/>
        <v>1065</v>
      </c>
      <c r="L1408" s="53">
        <f t="shared" si="360"/>
        <v>172.5</v>
      </c>
      <c r="M1408" s="5">
        <f t="shared" si="363"/>
        <v>456</v>
      </c>
      <c r="N1408" s="53">
        <f t="shared" si="364"/>
        <v>1063.5</v>
      </c>
      <c r="O1408" s="6">
        <v>0</v>
      </c>
      <c r="P1408" s="5">
        <f t="shared" si="365"/>
        <v>3187.5</v>
      </c>
      <c r="Q1408" s="5">
        <f t="shared" si="366"/>
        <v>911.5</v>
      </c>
      <c r="R1408" s="5">
        <f t="shared" si="367"/>
        <v>2301</v>
      </c>
      <c r="S1408" s="55">
        <f t="shared" si="368"/>
        <v>14088.5</v>
      </c>
      <c r="T1408" s="1">
        <v>111</v>
      </c>
      <c r="U1408" s="1"/>
      <c r="V1408" s="1"/>
      <c r="W1408" s="1"/>
      <c r="X1408" s="1"/>
      <c r="Y1408" s="1"/>
      <c r="Z1408" s="1"/>
      <c r="AA1408" s="1"/>
      <c r="AB1408" s="1"/>
      <c r="AC1408" s="1"/>
      <c r="AD1408" s="1"/>
      <c r="AE1408" s="1"/>
      <c r="AF1408" s="1"/>
      <c r="AG1408" s="1"/>
      <c r="AH1408" s="1"/>
      <c r="AI1408" s="1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1"/>
      <c r="DF1408" s="1"/>
      <c r="DG1408" s="1"/>
      <c r="DH1408" s="1"/>
      <c r="DI1408" s="1"/>
      <c r="DJ1408" s="1"/>
      <c r="DK1408" s="1"/>
      <c r="DL1408" s="1"/>
      <c r="DM1408" s="1"/>
      <c r="DN1408" s="1"/>
      <c r="DO1408" s="1"/>
      <c r="DP1408" s="1"/>
      <c r="DQ1408" s="1"/>
      <c r="DR1408" s="1"/>
      <c r="DS1408" s="1"/>
      <c r="DT1408" s="1"/>
      <c r="DU1408" s="1"/>
      <c r="DV1408" s="1"/>
      <c r="DW1408" s="1"/>
      <c r="DX1408" s="1"/>
      <c r="DY1408" s="1"/>
      <c r="DZ1408" s="1"/>
      <c r="EA1408" s="1"/>
      <c r="EB1408" s="1"/>
      <c r="EC1408" s="1"/>
      <c r="ED1408" s="1"/>
      <c r="EE1408" s="1"/>
      <c r="EF1408" s="1"/>
      <c r="EG1408" s="1"/>
      <c r="EH1408" s="1"/>
      <c r="EI1408" s="1"/>
      <c r="EJ1408" s="1"/>
      <c r="EK1408" s="1"/>
      <c r="EL1408" s="1"/>
      <c r="EM1408" s="1"/>
      <c r="EN1408" s="1"/>
      <c r="EO1408" s="1"/>
      <c r="EP1408" s="1"/>
      <c r="EQ1408" s="1"/>
      <c r="ER1408" s="1"/>
      <c r="ES1408" s="1"/>
      <c r="ET1408" s="1"/>
      <c r="EU1408" s="1"/>
      <c r="EV1408" s="1"/>
      <c r="EW1408" s="1"/>
      <c r="EX1408" s="1"/>
      <c r="EY1408" s="1"/>
      <c r="EZ1408" s="1"/>
      <c r="FA1408" s="1"/>
      <c r="FB1408" s="1"/>
      <c r="FC1408" s="1"/>
      <c r="FD1408" s="1"/>
      <c r="FE1408" s="1"/>
      <c r="FF1408" s="1"/>
      <c r="FG1408" s="1"/>
      <c r="FH1408" s="1"/>
      <c r="FI1408" s="1"/>
      <c r="FJ1408" s="1"/>
      <c r="FK1408" s="1"/>
      <c r="FL1408" s="1"/>
    </row>
    <row r="1409" spans="1:168" s="2" customFormat="1" ht="15.6" customHeight="1" x14ac:dyDescent="0.4">
      <c r="A1409" s="173">
        <v>392</v>
      </c>
      <c r="B1409" s="2" t="s">
        <v>1510</v>
      </c>
      <c r="C1409" s="1" t="s">
        <v>34</v>
      </c>
      <c r="D1409" s="1" t="s">
        <v>1079</v>
      </c>
      <c r="E1409" s="1" t="s">
        <v>1118</v>
      </c>
      <c r="F1409" s="1" t="s">
        <v>32</v>
      </c>
      <c r="G1409" s="3">
        <v>15000</v>
      </c>
      <c r="H1409" s="56">
        <v>0</v>
      </c>
      <c r="I1409" s="5">
        <v>25</v>
      </c>
      <c r="J1409" s="5">
        <f t="shared" si="361"/>
        <v>430.5</v>
      </c>
      <c r="K1409" s="53">
        <f t="shared" si="362"/>
        <v>1065</v>
      </c>
      <c r="L1409" s="53">
        <f t="shared" si="360"/>
        <v>172.5</v>
      </c>
      <c r="M1409" s="5">
        <f t="shared" si="363"/>
        <v>456</v>
      </c>
      <c r="N1409" s="53">
        <f t="shared" si="364"/>
        <v>1063.5</v>
      </c>
      <c r="O1409" s="6">
        <v>0</v>
      </c>
      <c r="P1409" s="5">
        <f t="shared" si="365"/>
        <v>3187.5</v>
      </c>
      <c r="Q1409" s="5">
        <f t="shared" si="366"/>
        <v>911.5</v>
      </c>
      <c r="R1409" s="5">
        <f t="shared" si="367"/>
        <v>2301</v>
      </c>
      <c r="S1409" s="55">
        <f t="shared" si="368"/>
        <v>14088.5</v>
      </c>
      <c r="T1409" s="1">
        <v>111</v>
      </c>
      <c r="U1409" s="1"/>
      <c r="V1409" s="1"/>
      <c r="W1409" s="1"/>
      <c r="X1409" s="1"/>
      <c r="Y1409" s="1"/>
      <c r="Z1409" s="1"/>
      <c r="AA1409" s="1"/>
      <c r="AB1409" s="1"/>
      <c r="AC1409" s="1"/>
      <c r="AD1409" s="1"/>
      <c r="AE1409" s="1"/>
      <c r="AF1409" s="1"/>
      <c r="AG1409" s="1"/>
      <c r="AH1409" s="1"/>
      <c r="AI1409" s="1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1"/>
      <c r="DG1409" s="1"/>
      <c r="DH1409" s="1"/>
      <c r="DI1409" s="1"/>
      <c r="DJ1409" s="1"/>
      <c r="DK1409" s="1"/>
      <c r="DL1409" s="1"/>
      <c r="DM1409" s="1"/>
      <c r="DN1409" s="1"/>
      <c r="DO1409" s="1"/>
      <c r="DP1409" s="1"/>
      <c r="DQ1409" s="1"/>
      <c r="DR1409" s="1"/>
      <c r="DS1409" s="1"/>
      <c r="DT1409" s="1"/>
      <c r="DU1409" s="1"/>
      <c r="DV1409" s="1"/>
      <c r="DW1409" s="1"/>
      <c r="DX1409" s="1"/>
      <c r="DY1409" s="1"/>
      <c r="DZ1409" s="1"/>
      <c r="EA1409" s="1"/>
      <c r="EB1409" s="1"/>
      <c r="EC1409" s="1"/>
      <c r="ED1409" s="1"/>
      <c r="EE1409" s="1"/>
      <c r="EF1409" s="1"/>
      <c r="EG1409" s="1"/>
      <c r="EH1409" s="1"/>
      <c r="EI1409" s="1"/>
      <c r="EJ1409" s="1"/>
      <c r="EK1409" s="1"/>
      <c r="EL1409" s="1"/>
      <c r="EM1409" s="1"/>
      <c r="EN1409" s="1"/>
      <c r="EO1409" s="1"/>
      <c r="EP1409" s="1"/>
      <c r="EQ1409" s="1"/>
      <c r="ER1409" s="1"/>
      <c r="ES1409" s="1"/>
      <c r="ET1409" s="1"/>
      <c r="EU1409" s="1"/>
      <c r="EV1409" s="1"/>
      <c r="EW1409" s="1"/>
      <c r="EX1409" s="1"/>
      <c r="EY1409" s="1"/>
      <c r="EZ1409" s="1"/>
      <c r="FA1409" s="1"/>
      <c r="FB1409" s="1"/>
      <c r="FC1409" s="1"/>
      <c r="FD1409" s="1"/>
      <c r="FE1409" s="1"/>
      <c r="FF1409" s="1"/>
      <c r="FG1409" s="1"/>
      <c r="FH1409" s="1"/>
      <c r="FI1409" s="1"/>
      <c r="FJ1409" s="1"/>
      <c r="FK1409" s="1"/>
      <c r="FL1409" s="1"/>
    </row>
    <row r="1410" spans="1:168" s="2" customFormat="1" ht="15.6" customHeight="1" x14ac:dyDescent="0.4">
      <c r="A1410" s="173">
        <v>393</v>
      </c>
      <c r="B1410" s="133" t="s">
        <v>1511</v>
      </c>
      <c r="C1410" s="1" t="s">
        <v>30</v>
      </c>
      <c r="D1410" s="1" t="s">
        <v>1079</v>
      </c>
      <c r="E1410" s="1" t="s">
        <v>1118</v>
      </c>
      <c r="F1410" s="1" t="s">
        <v>32</v>
      </c>
      <c r="G1410" s="3">
        <v>15000</v>
      </c>
      <c r="H1410" s="56">
        <v>0</v>
      </c>
      <c r="I1410" s="5">
        <v>25</v>
      </c>
      <c r="J1410" s="5">
        <f t="shared" si="361"/>
        <v>430.5</v>
      </c>
      <c r="K1410" s="53">
        <f t="shared" si="362"/>
        <v>1065</v>
      </c>
      <c r="L1410" s="53">
        <f t="shared" si="360"/>
        <v>172.5</v>
      </c>
      <c r="M1410" s="5">
        <f t="shared" si="363"/>
        <v>456</v>
      </c>
      <c r="N1410" s="53">
        <f t="shared" si="364"/>
        <v>1063.5</v>
      </c>
      <c r="O1410" s="6">
        <v>0</v>
      </c>
      <c r="P1410" s="5">
        <f t="shared" si="365"/>
        <v>3187.5</v>
      </c>
      <c r="Q1410" s="5">
        <f t="shared" si="366"/>
        <v>911.5</v>
      </c>
      <c r="R1410" s="5">
        <f t="shared" si="367"/>
        <v>2301</v>
      </c>
      <c r="S1410" s="55">
        <f t="shared" si="368"/>
        <v>14088.5</v>
      </c>
      <c r="T1410" s="1">
        <v>111</v>
      </c>
      <c r="U1410" s="1"/>
      <c r="V1410" s="1"/>
      <c r="W1410" s="1"/>
      <c r="X1410" s="1"/>
      <c r="Y1410" s="1"/>
      <c r="Z1410" s="1"/>
      <c r="AA1410" s="1"/>
      <c r="AB1410" s="1"/>
      <c r="AC1410" s="1"/>
      <c r="AD1410" s="1"/>
      <c r="AE1410" s="1"/>
      <c r="AF1410" s="1"/>
      <c r="AG1410" s="1"/>
      <c r="AH1410" s="1"/>
      <c r="AI1410" s="1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1"/>
      <c r="DF1410" s="1"/>
      <c r="DG1410" s="1"/>
      <c r="DH1410" s="1"/>
      <c r="DI1410" s="1"/>
      <c r="DJ1410" s="1"/>
      <c r="DK1410" s="1"/>
      <c r="DL1410" s="1"/>
      <c r="DM1410" s="1"/>
      <c r="DN1410" s="1"/>
      <c r="DO1410" s="1"/>
      <c r="DP1410" s="1"/>
      <c r="DQ1410" s="1"/>
      <c r="DR1410" s="1"/>
      <c r="DS1410" s="1"/>
      <c r="DT1410" s="1"/>
      <c r="DU1410" s="1"/>
      <c r="DV1410" s="1"/>
      <c r="DW1410" s="1"/>
      <c r="DX1410" s="1"/>
      <c r="DY1410" s="1"/>
      <c r="DZ1410" s="1"/>
      <c r="EA1410" s="1"/>
      <c r="EB1410" s="1"/>
      <c r="EC1410" s="1"/>
      <c r="ED1410" s="1"/>
      <c r="EE1410" s="1"/>
      <c r="EF1410" s="1"/>
      <c r="EG1410" s="1"/>
      <c r="EH1410" s="1"/>
      <c r="EI1410" s="1"/>
      <c r="EJ1410" s="1"/>
      <c r="EK1410" s="1"/>
      <c r="EL1410" s="1"/>
      <c r="EM1410" s="1"/>
      <c r="EN1410" s="1"/>
      <c r="EO1410" s="1"/>
      <c r="EP1410" s="1"/>
      <c r="EQ1410" s="1"/>
      <c r="ER1410" s="1"/>
      <c r="ES1410" s="1"/>
      <c r="ET1410" s="1"/>
      <c r="EU1410" s="1"/>
      <c r="EV1410" s="1"/>
      <c r="EW1410" s="1"/>
      <c r="EX1410" s="1"/>
      <c r="EY1410" s="1"/>
      <c r="EZ1410" s="1"/>
      <c r="FA1410" s="1"/>
      <c r="FB1410" s="1"/>
      <c r="FC1410" s="1"/>
      <c r="FD1410" s="1"/>
      <c r="FE1410" s="1"/>
      <c r="FF1410" s="1"/>
      <c r="FG1410" s="1"/>
      <c r="FH1410" s="1"/>
      <c r="FI1410" s="1"/>
      <c r="FJ1410" s="1"/>
      <c r="FK1410" s="1"/>
      <c r="FL1410" s="1"/>
    </row>
    <row r="1411" spans="1:168" s="2" customFormat="1" ht="15.6" customHeight="1" x14ac:dyDescent="0.4">
      <c r="A1411" s="173">
        <v>394</v>
      </c>
      <c r="B1411" s="2" t="s">
        <v>1512</v>
      </c>
      <c r="C1411" s="1" t="s">
        <v>34</v>
      </c>
      <c r="D1411" s="1" t="s">
        <v>1079</v>
      </c>
      <c r="E1411" s="1" t="s">
        <v>1118</v>
      </c>
      <c r="F1411" s="1" t="s">
        <v>32</v>
      </c>
      <c r="G1411" s="3">
        <v>15000</v>
      </c>
      <c r="H1411" s="56">
        <v>0</v>
      </c>
      <c r="I1411" s="5">
        <v>25</v>
      </c>
      <c r="J1411" s="5">
        <f t="shared" si="361"/>
        <v>430.5</v>
      </c>
      <c r="K1411" s="53">
        <f t="shared" si="362"/>
        <v>1065</v>
      </c>
      <c r="L1411" s="53">
        <f t="shared" si="360"/>
        <v>172.5</v>
      </c>
      <c r="M1411" s="5">
        <f t="shared" si="363"/>
        <v>456</v>
      </c>
      <c r="N1411" s="53">
        <f t="shared" si="364"/>
        <v>1063.5</v>
      </c>
      <c r="O1411" s="6">
        <v>0</v>
      </c>
      <c r="P1411" s="5">
        <f t="shared" si="365"/>
        <v>3187.5</v>
      </c>
      <c r="Q1411" s="5">
        <f t="shared" si="366"/>
        <v>911.5</v>
      </c>
      <c r="R1411" s="5">
        <f t="shared" si="367"/>
        <v>2301</v>
      </c>
      <c r="S1411" s="55">
        <f t="shared" si="368"/>
        <v>14088.5</v>
      </c>
      <c r="T1411" s="1">
        <v>111</v>
      </c>
      <c r="U1411" s="1"/>
      <c r="V1411" s="1"/>
      <c r="W1411" s="1"/>
      <c r="X1411" s="1"/>
      <c r="Y1411" s="1"/>
      <c r="Z1411" s="1"/>
      <c r="AA1411" s="1"/>
      <c r="AB1411" s="1"/>
      <c r="AC1411" s="1"/>
      <c r="AD1411" s="1"/>
      <c r="AE1411" s="1"/>
      <c r="AF1411" s="1"/>
      <c r="AG1411" s="1"/>
      <c r="AH1411" s="1"/>
      <c r="AI1411" s="1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1"/>
      <c r="DG1411" s="1"/>
      <c r="DH1411" s="1"/>
      <c r="DI1411" s="1"/>
      <c r="DJ1411" s="1"/>
      <c r="DK1411" s="1"/>
      <c r="DL1411" s="1"/>
      <c r="DM1411" s="1"/>
      <c r="DN1411" s="1"/>
      <c r="DO1411" s="1"/>
      <c r="DP1411" s="1"/>
      <c r="DQ1411" s="1"/>
      <c r="DR1411" s="1"/>
      <c r="DS1411" s="1"/>
      <c r="DT1411" s="1"/>
      <c r="DU1411" s="1"/>
      <c r="DV1411" s="1"/>
      <c r="DW1411" s="1"/>
      <c r="DX1411" s="1"/>
      <c r="DY1411" s="1"/>
      <c r="DZ1411" s="1"/>
      <c r="EA1411" s="1"/>
      <c r="EB1411" s="1"/>
      <c r="EC1411" s="1"/>
      <c r="ED1411" s="1"/>
      <c r="EE1411" s="1"/>
      <c r="EF1411" s="1"/>
      <c r="EG1411" s="1"/>
      <c r="EH1411" s="1"/>
      <c r="EI1411" s="1"/>
      <c r="EJ1411" s="1"/>
      <c r="EK1411" s="1"/>
      <c r="EL1411" s="1"/>
      <c r="EM1411" s="1"/>
      <c r="EN1411" s="1"/>
      <c r="EO1411" s="1"/>
      <c r="EP1411" s="1"/>
      <c r="EQ1411" s="1"/>
      <c r="ER1411" s="1"/>
      <c r="ES1411" s="1"/>
      <c r="ET1411" s="1"/>
      <c r="EU1411" s="1"/>
      <c r="EV1411" s="1"/>
      <c r="EW1411" s="1"/>
      <c r="EX1411" s="1"/>
      <c r="EY1411" s="1"/>
      <c r="EZ1411" s="1"/>
      <c r="FA1411" s="1"/>
      <c r="FB1411" s="1"/>
      <c r="FC1411" s="1"/>
      <c r="FD1411" s="1"/>
      <c r="FE1411" s="1"/>
      <c r="FF1411" s="1"/>
      <c r="FG1411" s="1"/>
      <c r="FH1411" s="1"/>
      <c r="FI1411" s="1"/>
      <c r="FJ1411" s="1"/>
      <c r="FK1411" s="1"/>
      <c r="FL1411" s="1"/>
    </row>
    <row r="1412" spans="1:168" s="2" customFormat="1" ht="15.6" customHeight="1" x14ac:dyDescent="0.4">
      <c r="A1412" s="173">
        <v>395</v>
      </c>
      <c r="B1412" s="2" t="s">
        <v>1513</v>
      </c>
      <c r="C1412" s="1" t="s">
        <v>34</v>
      </c>
      <c r="D1412" s="1" t="s">
        <v>1079</v>
      </c>
      <c r="E1412" s="1" t="s">
        <v>1118</v>
      </c>
      <c r="F1412" s="1" t="s">
        <v>32</v>
      </c>
      <c r="G1412" s="3">
        <v>15000</v>
      </c>
      <c r="H1412" s="56">
        <v>0</v>
      </c>
      <c r="I1412" s="5">
        <v>25</v>
      </c>
      <c r="J1412" s="5">
        <f t="shared" si="361"/>
        <v>430.5</v>
      </c>
      <c r="K1412" s="53">
        <f t="shared" si="362"/>
        <v>1065</v>
      </c>
      <c r="L1412" s="53">
        <f t="shared" ref="L1412:L1475" si="369">+G1412*1.15%</f>
        <v>172.5</v>
      </c>
      <c r="M1412" s="5">
        <f t="shared" si="363"/>
        <v>456</v>
      </c>
      <c r="N1412" s="53">
        <f t="shared" si="364"/>
        <v>1063.5</v>
      </c>
      <c r="O1412" s="6">
        <v>1587.38</v>
      </c>
      <c r="P1412" s="5">
        <f t="shared" si="365"/>
        <v>3187.5</v>
      </c>
      <c r="Q1412" s="5">
        <f t="shared" si="366"/>
        <v>2498.88</v>
      </c>
      <c r="R1412" s="5">
        <f t="shared" si="367"/>
        <v>2301</v>
      </c>
      <c r="S1412" s="55">
        <f t="shared" si="368"/>
        <v>12501.119999999999</v>
      </c>
      <c r="T1412" s="1">
        <v>111</v>
      </c>
      <c r="U1412" s="1"/>
      <c r="V1412" s="1"/>
      <c r="W1412" s="1"/>
      <c r="X1412" s="1"/>
      <c r="Y1412" s="1"/>
      <c r="Z1412" s="1"/>
      <c r="AA1412" s="1"/>
      <c r="AB1412" s="1"/>
      <c r="AC1412" s="1"/>
      <c r="AD1412" s="1"/>
      <c r="AE1412" s="1"/>
      <c r="AF1412" s="1"/>
      <c r="AG1412" s="1"/>
      <c r="AH1412" s="1"/>
      <c r="AI1412" s="1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1"/>
      <c r="DG1412" s="1"/>
      <c r="DH1412" s="1"/>
      <c r="DI1412" s="1"/>
      <c r="DJ1412" s="1"/>
      <c r="DK1412" s="1"/>
      <c r="DL1412" s="1"/>
      <c r="DM1412" s="1"/>
      <c r="DN1412" s="1"/>
      <c r="DO1412" s="1"/>
      <c r="DP1412" s="1"/>
      <c r="DQ1412" s="1"/>
      <c r="DR1412" s="1"/>
      <c r="DS1412" s="1"/>
      <c r="DT1412" s="1"/>
      <c r="DU1412" s="1"/>
      <c r="DV1412" s="1"/>
      <c r="DW1412" s="1"/>
      <c r="DX1412" s="1"/>
      <c r="DY1412" s="1"/>
      <c r="DZ1412" s="1"/>
      <c r="EA1412" s="1"/>
      <c r="EB1412" s="1"/>
      <c r="EC1412" s="1"/>
      <c r="ED1412" s="1"/>
      <c r="EE1412" s="1"/>
      <c r="EF1412" s="1"/>
      <c r="EG1412" s="1"/>
      <c r="EH1412" s="1"/>
      <c r="EI1412" s="1"/>
      <c r="EJ1412" s="1"/>
      <c r="EK1412" s="1"/>
      <c r="EL1412" s="1"/>
      <c r="EM1412" s="1"/>
      <c r="EN1412" s="1"/>
      <c r="EO1412" s="1"/>
      <c r="EP1412" s="1"/>
      <c r="EQ1412" s="1"/>
      <c r="ER1412" s="1"/>
      <c r="ES1412" s="1"/>
      <c r="ET1412" s="1"/>
      <c r="EU1412" s="1"/>
      <c r="EV1412" s="1"/>
      <c r="EW1412" s="1"/>
      <c r="EX1412" s="1"/>
      <c r="EY1412" s="1"/>
      <c r="EZ1412" s="1"/>
      <c r="FA1412" s="1"/>
      <c r="FB1412" s="1"/>
      <c r="FC1412" s="1"/>
      <c r="FD1412" s="1"/>
      <c r="FE1412" s="1"/>
      <c r="FF1412" s="1"/>
      <c r="FG1412" s="1"/>
      <c r="FH1412" s="1"/>
      <c r="FI1412" s="1"/>
      <c r="FJ1412" s="1"/>
      <c r="FK1412" s="1"/>
      <c r="FL1412" s="1"/>
    </row>
    <row r="1413" spans="1:168" s="2" customFormat="1" ht="15.6" customHeight="1" x14ac:dyDescent="0.4">
      <c r="A1413" s="173">
        <v>396</v>
      </c>
      <c r="B1413" s="2" t="s">
        <v>1514</v>
      </c>
      <c r="C1413" s="1" t="s">
        <v>34</v>
      </c>
      <c r="D1413" s="1" t="s">
        <v>1079</v>
      </c>
      <c r="E1413" s="1" t="s">
        <v>1118</v>
      </c>
      <c r="F1413" s="1" t="s">
        <v>32</v>
      </c>
      <c r="G1413" s="3">
        <v>15000</v>
      </c>
      <c r="H1413" s="56">
        <v>0</v>
      </c>
      <c r="I1413" s="5">
        <v>25</v>
      </c>
      <c r="J1413" s="5">
        <f t="shared" si="361"/>
        <v>430.5</v>
      </c>
      <c r="K1413" s="53">
        <f t="shared" si="362"/>
        <v>1065</v>
      </c>
      <c r="L1413" s="53">
        <f t="shared" si="369"/>
        <v>172.5</v>
      </c>
      <c r="M1413" s="5">
        <f t="shared" si="363"/>
        <v>456</v>
      </c>
      <c r="N1413" s="53">
        <f t="shared" si="364"/>
        <v>1063.5</v>
      </c>
      <c r="O1413" s="6">
        <v>0</v>
      </c>
      <c r="P1413" s="5">
        <f t="shared" si="365"/>
        <v>3187.5</v>
      </c>
      <c r="Q1413" s="5">
        <f t="shared" si="366"/>
        <v>911.5</v>
      </c>
      <c r="R1413" s="5">
        <f t="shared" si="367"/>
        <v>2301</v>
      </c>
      <c r="S1413" s="55">
        <f t="shared" si="368"/>
        <v>14088.5</v>
      </c>
      <c r="T1413" s="1">
        <v>111</v>
      </c>
      <c r="U1413" s="1"/>
      <c r="V1413" s="1"/>
      <c r="W1413" s="1"/>
      <c r="X1413" s="1"/>
      <c r="Y1413" s="1"/>
      <c r="Z1413" s="1"/>
      <c r="AA1413" s="1"/>
      <c r="AB1413" s="1"/>
      <c r="AC1413" s="1"/>
      <c r="AD1413" s="1"/>
      <c r="AE1413" s="1"/>
      <c r="AF1413" s="1"/>
      <c r="AG1413" s="1"/>
      <c r="AH1413" s="1"/>
      <c r="AI1413" s="1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1"/>
      <c r="DG1413" s="1"/>
      <c r="DH1413" s="1"/>
      <c r="DI1413" s="1"/>
      <c r="DJ1413" s="1"/>
      <c r="DK1413" s="1"/>
      <c r="DL1413" s="1"/>
      <c r="DM1413" s="1"/>
      <c r="DN1413" s="1"/>
      <c r="DO1413" s="1"/>
      <c r="DP1413" s="1"/>
      <c r="DQ1413" s="1"/>
      <c r="DR1413" s="1"/>
      <c r="DS1413" s="1"/>
      <c r="DT1413" s="1"/>
      <c r="DU1413" s="1"/>
      <c r="DV1413" s="1"/>
      <c r="DW1413" s="1"/>
      <c r="DX1413" s="1"/>
      <c r="DY1413" s="1"/>
      <c r="DZ1413" s="1"/>
      <c r="EA1413" s="1"/>
      <c r="EB1413" s="1"/>
      <c r="EC1413" s="1"/>
      <c r="ED1413" s="1"/>
      <c r="EE1413" s="1"/>
      <c r="EF1413" s="1"/>
      <c r="EG1413" s="1"/>
      <c r="EH1413" s="1"/>
      <c r="EI1413" s="1"/>
      <c r="EJ1413" s="1"/>
      <c r="EK1413" s="1"/>
      <c r="EL1413" s="1"/>
      <c r="EM1413" s="1"/>
      <c r="EN1413" s="1"/>
      <c r="EO1413" s="1"/>
      <c r="EP1413" s="1"/>
      <c r="EQ1413" s="1"/>
      <c r="ER1413" s="1"/>
      <c r="ES1413" s="1"/>
      <c r="ET1413" s="1"/>
      <c r="EU1413" s="1"/>
      <c r="EV1413" s="1"/>
      <c r="EW1413" s="1"/>
      <c r="EX1413" s="1"/>
      <c r="EY1413" s="1"/>
      <c r="EZ1413" s="1"/>
      <c r="FA1413" s="1"/>
      <c r="FB1413" s="1"/>
      <c r="FC1413" s="1"/>
      <c r="FD1413" s="1"/>
      <c r="FE1413" s="1"/>
      <c r="FF1413" s="1"/>
      <c r="FG1413" s="1"/>
      <c r="FH1413" s="1"/>
      <c r="FI1413" s="1"/>
      <c r="FJ1413" s="1"/>
      <c r="FK1413" s="1"/>
      <c r="FL1413" s="1"/>
    </row>
    <row r="1414" spans="1:168" s="2" customFormat="1" ht="15.6" customHeight="1" x14ac:dyDescent="0.4">
      <c r="A1414" s="173">
        <v>397</v>
      </c>
      <c r="B1414" s="133" t="s">
        <v>1515</v>
      </c>
      <c r="C1414" s="1" t="s">
        <v>34</v>
      </c>
      <c r="D1414" s="1" t="s">
        <v>1079</v>
      </c>
      <c r="E1414" s="1" t="s">
        <v>1118</v>
      </c>
      <c r="F1414" s="1" t="s">
        <v>32</v>
      </c>
      <c r="G1414" s="3">
        <v>15000</v>
      </c>
      <c r="H1414" s="56">
        <v>0</v>
      </c>
      <c r="I1414" s="5">
        <v>25</v>
      </c>
      <c r="J1414" s="5">
        <f t="shared" si="361"/>
        <v>430.5</v>
      </c>
      <c r="K1414" s="53">
        <f t="shared" si="362"/>
        <v>1065</v>
      </c>
      <c r="L1414" s="53">
        <f t="shared" si="369"/>
        <v>172.5</v>
      </c>
      <c r="M1414" s="5">
        <f t="shared" si="363"/>
        <v>456</v>
      </c>
      <c r="N1414" s="53">
        <f t="shared" si="364"/>
        <v>1063.5</v>
      </c>
      <c r="O1414" s="6">
        <v>0</v>
      </c>
      <c r="P1414" s="5">
        <f t="shared" si="365"/>
        <v>3187.5</v>
      </c>
      <c r="Q1414" s="5">
        <f t="shared" si="366"/>
        <v>911.5</v>
      </c>
      <c r="R1414" s="5">
        <f t="shared" si="367"/>
        <v>2301</v>
      </c>
      <c r="S1414" s="55">
        <f t="shared" si="368"/>
        <v>14088.5</v>
      </c>
      <c r="T1414" s="1">
        <v>111</v>
      </c>
      <c r="U1414" s="1"/>
      <c r="V1414" s="1"/>
      <c r="W1414" s="1"/>
      <c r="X1414" s="1"/>
      <c r="Y1414" s="1"/>
      <c r="Z1414" s="1"/>
      <c r="AA1414" s="1"/>
      <c r="AB1414" s="1"/>
      <c r="AC1414" s="1"/>
      <c r="AD1414" s="1"/>
      <c r="AE1414" s="1"/>
      <c r="AF1414" s="1"/>
      <c r="AG1414" s="1"/>
      <c r="AH1414" s="1"/>
      <c r="AI1414" s="1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1"/>
      <c r="DG1414" s="1"/>
      <c r="DH1414" s="1"/>
      <c r="DI1414" s="1"/>
      <c r="DJ1414" s="1"/>
      <c r="DK1414" s="1"/>
      <c r="DL1414" s="1"/>
      <c r="DM1414" s="1"/>
      <c r="DN1414" s="1"/>
      <c r="DO1414" s="1"/>
      <c r="DP1414" s="1"/>
      <c r="DQ1414" s="1"/>
      <c r="DR1414" s="1"/>
      <c r="DS1414" s="1"/>
      <c r="DT1414" s="1"/>
      <c r="DU1414" s="1"/>
      <c r="DV1414" s="1"/>
      <c r="DW1414" s="1"/>
      <c r="DX1414" s="1"/>
      <c r="DY1414" s="1"/>
      <c r="DZ1414" s="1"/>
      <c r="EA1414" s="1"/>
      <c r="EB1414" s="1"/>
      <c r="EC1414" s="1"/>
      <c r="ED1414" s="1"/>
      <c r="EE1414" s="1"/>
      <c r="EF1414" s="1"/>
      <c r="EG1414" s="1"/>
      <c r="EH1414" s="1"/>
      <c r="EI1414" s="1"/>
      <c r="EJ1414" s="1"/>
      <c r="EK1414" s="1"/>
      <c r="EL1414" s="1"/>
      <c r="EM1414" s="1"/>
      <c r="EN1414" s="1"/>
      <c r="EO1414" s="1"/>
      <c r="EP1414" s="1"/>
      <c r="EQ1414" s="1"/>
      <c r="ER1414" s="1"/>
      <c r="ES1414" s="1"/>
      <c r="ET1414" s="1"/>
      <c r="EU1414" s="1"/>
      <c r="EV1414" s="1"/>
      <c r="EW1414" s="1"/>
      <c r="EX1414" s="1"/>
      <c r="EY1414" s="1"/>
      <c r="EZ1414" s="1"/>
      <c r="FA1414" s="1"/>
      <c r="FB1414" s="1"/>
      <c r="FC1414" s="1"/>
      <c r="FD1414" s="1"/>
      <c r="FE1414" s="1"/>
      <c r="FF1414" s="1"/>
      <c r="FG1414" s="1"/>
      <c r="FH1414" s="1"/>
      <c r="FI1414" s="1"/>
      <c r="FJ1414" s="1"/>
      <c r="FK1414" s="1"/>
      <c r="FL1414" s="1"/>
    </row>
    <row r="1415" spans="1:168" s="2" customFormat="1" ht="15.6" customHeight="1" x14ac:dyDescent="0.4">
      <c r="A1415" s="173">
        <v>398</v>
      </c>
      <c r="B1415" s="133" t="s">
        <v>1516</v>
      </c>
      <c r="C1415" s="1" t="s">
        <v>34</v>
      </c>
      <c r="D1415" s="1" t="s">
        <v>1079</v>
      </c>
      <c r="E1415" s="1" t="s">
        <v>1118</v>
      </c>
      <c r="F1415" s="1" t="s">
        <v>32</v>
      </c>
      <c r="G1415" s="3">
        <v>15000</v>
      </c>
      <c r="H1415" s="56">
        <v>0</v>
      </c>
      <c r="I1415" s="5">
        <v>25</v>
      </c>
      <c r="J1415" s="5">
        <f t="shared" si="361"/>
        <v>430.5</v>
      </c>
      <c r="K1415" s="53">
        <f t="shared" si="362"/>
        <v>1065</v>
      </c>
      <c r="L1415" s="53">
        <f t="shared" si="369"/>
        <v>172.5</v>
      </c>
      <c r="M1415" s="5">
        <f t="shared" si="363"/>
        <v>456</v>
      </c>
      <c r="N1415" s="53">
        <f t="shared" si="364"/>
        <v>1063.5</v>
      </c>
      <c r="O1415" s="6">
        <v>0</v>
      </c>
      <c r="P1415" s="5">
        <f t="shared" si="365"/>
        <v>3187.5</v>
      </c>
      <c r="Q1415" s="5">
        <f t="shared" si="366"/>
        <v>911.5</v>
      </c>
      <c r="R1415" s="5">
        <f t="shared" si="367"/>
        <v>2301</v>
      </c>
      <c r="S1415" s="55">
        <f t="shared" si="368"/>
        <v>14088.5</v>
      </c>
      <c r="T1415" s="1">
        <v>111</v>
      </c>
      <c r="U1415" s="1"/>
      <c r="V1415" s="1"/>
      <c r="W1415" s="1"/>
      <c r="X1415" s="1"/>
      <c r="Y1415" s="1"/>
      <c r="Z1415" s="1"/>
      <c r="AA1415" s="1"/>
      <c r="AB1415" s="1"/>
      <c r="AC1415" s="1"/>
      <c r="AD1415" s="1"/>
      <c r="AE1415" s="1"/>
      <c r="AF1415" s="1"/>
      <c r="AG1415" s="1"/>
      <c r="AH1415" s="1"/>
      <c r="AI1415" s="1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1"/>
      <c r="DG1415" s="1"/>
      <c r="DH1415" s="1"/>
      <c r="DI1415" s="1"/>
      <c r="DJ1415" s="1"/>
      <c r="DK1415" s="1"/>
      <c r="DL1415" s="1"/>
      <c r="DM1415" s="1"/>
      <c r="DN1415" s="1"/>
      <c r="DO1415" s="1"/>
      <c r="DP1415" s="1"/>
      <c r="DQ1415" s="1"/>
      <c r="DR1415" s="1"/>
      <c r="DS1415" s="1"/>
      <c r="DT1415" s="1"/>
      <c r="DU1415" s="1"/>
      <c r="DV1415" s="1"/>
      <c r="DW1415" s="1"/>
      <c r="DX1415" s="1"/>
      <c r="DY1415" s="1"/>
      <c r="DZ1415" s="1"/>
      <c r="EA1415" s="1"/>
      <c r="EB1415" s="1"/>
      <c r="EC1415" s="1"/>
      <c r="ED1415" s="1"/>
      <c r="EE1415" s="1"/>
      <c r="EF1415" s="1"/>
      <c r="EG1415" s="1"/>
      <c r="EH1415" s="1"/>
      <c r="EI1415" s="1"/>
      <c r="EJ1415" s="1"/>
      <c r="EK1415" s="1"/>
      <c r="EL1415" s="1"/>
      <c r="EM1415" s="1"/>
      <c r="EN1415" s="1"/>
      <c r="EO1415" s="1"/>
      <c r="EP1415" s="1"/>
      <c r="EQ1415" s="1"/>
      <c r="ER1415" s="1"/>
      <c r="ES1415" s="1"/>
      <c r="ET1415" s="1"/>
      <c r="EU1415" s="1"/>
      <c r="EV1415" s="1"/>
      <c r="EW1415" s="1"/>
      <c r="EX1415" s="1"/>
      <c r="EY1415" s="1"/>
      <c r="EZ1415" s="1"/>
      <c r="FA1415" s="1"/>
      <c r="FB1415" s="1"/>
      <c r="FC1415" s="1"/>
      <c r="FD1415" s="1"/>
      <c r="FE1415" s="1"/>
      <c r="FF1415" s="1"/>
      <c r="FG1415" s="1"/>
      <c r="FH1415" s="1"/>
      <c r="FI1415" s="1"/>
      <c r="FJ1415" s="1"/>
      <c r="FK1415" s="1"/>
      <c r="FL1415" s="1"/>
    </row>
    <row r="1416" spans="1:168" s="2" customFormat="1" ht="15.6" customHeight="1" x14ac:dyDescent="0.4">
      <c r="A1416" s="173">
        <v>399</v>
      </c>
      <c r="B1416" s="2" t="s">
        <v>1517</v>
      </c>
      <c r="C1416" s="1" t="s">
        <v>34</v>
      </c>
      <c r="D1416" s="1" t="s">
        <v>1079</v>
      </c>
      <c r="E1416" s="1" t="s">
        <v>1118</v>
      </c>
      <c r="F1416" s="1" t="s">
        <v>32</v>
      </c>
      <c r="G1416" s="3">
        <v>15000</v>
      </c>
      <c r="H1416" s="56">
        <v>0</v>
      </c>
      <c r="I1416" s="5">
        <v>25</v>
      </c>
      <c r="J1416" s="5">
        <f t="shared" si="361"/>
        <v>430.5</v>
      </c>
      <c r="K1416" s="53">
        <f t="shared" si="362"/>
        <v>1065</v>
      </c>
      <c r="L1416" s="53">
        <f t="shared" si="369"/>
        <v>172.5</v>
      </c>
      <c r="M1416" s="5">
        <f t="shared" si="363"/>
        <v>456</v>
      </c>
      <c r="N1416" s="53">
        <f t="shared" si="364"/>
        <v>1063.5</v>
      </c>
      <c r="O1416" s="6">
        <v>0</v>
      </c>
      <c r="P1416" s="5">
        <f t="shared" si="365"/>
        <v>3187.5</v>
      </c>
      <c r="Q1416" s="5">
        <f t="shared" si="366"/>
        <v>911.5</v>
      </c>
      <c r="R1416" s="5">
        <f t="shared" si="367"/>
        <v>2301</v>
      </c>
      <c r="S1416" s="55">
        <f t="shared" si="368"/>
        <v>14088.5</v>
      </c>
      <c r="T1416" s="1">
        <v>111</v>
      </c>
      <c r="U1416" s="1"/>
      <c r="V1416" s="1"/>
      <c r="W1416" s="1"/>
      <c r="X1416" s="1"/>
      <c r="Y1416" s="1"/>
      <c r="Z1416" s="1"/>
      <c r="AA1416" s="1"/>
      <c r="AB1416" s="1"/>
      <c r="AC1416" s="1"/>
      <c r="AD1416" s="1"/>
      <c r="AE1416" s="1"/>
      <c r="AF1416" s="1"/>
      <c r="AG1416" s="1"/>
      <c r="AH1416" s="1"/>
      <c r="AI1416" s="1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1"/>
      <c r="DG1416" s="1"/>
      <c r="DH1416" s="1"/>
      <c r="DI1416" s="1"/>
      <c r="DJ1416" s="1"/>
      <c r="DK1416" s="1"/>
      <c r="DL1416" s="1"/>
      <c r="DM1416" s="1"/>
      <c r="DN1416" s="1"/>
      <c r="DO1416" s="1"/>
      <c r="DP1416" s="1"/>
      <c r="DQ1416" s="1"/>
      <c r="DR1416" s="1"/>
      <c r="DS1416" s="1"/>
      <c r="DT1416" s="1"/>
      <c r="DU1416" s="1"/>
      <c r="DV1416" s="1"/>
      <c r="DW1416" s="1"/>
      <c r="DX1416" s="1"/>
      <c r="DY1416" s="1"/>
      <c r="DZ1416" s="1"/>
      <c r="EA1416" s="1"/>
      <c r="EB1416" s="1"/>
      <c r="EC1416" s="1"/>
      <c r="ED1416" s="1"/>
      <c r="EE1416" s="1"/>
      <c r="EF1416" s="1"/>
      <c r="EG1416" s="1"/>
      <c r="EH1416" s="1"/>
      <c r="EI1416" s="1"/>
      <c r="EJ1416" s="1"/>
      <c r="EK1416" s="1"/>
      <c r="EL1416" s="1"/>
      <c r="EM1416" s="1"/>
      <c r="EN1416" s="1"/>
      <c r="EO1416" s="1"/>
      <c r="EP1416" s="1"/>
      <c r="EQ1416" s="1"/>
      <c r="ER1416" s="1"/>
      <c r="ES1416" s="1"/>
      <c r="ET1416" s="1"/>
      <c r="EU1416" s="1"/>
      <c r="EV1416" s="1"/>
      <c r="EW1416" s="1"/>
      <c r="EX1416" s="1"/>
      <c r="EY1416" s="1"/>
      <c r="EZ1416" s="1"/>
      <c r="FA1416" s="1"/>
      <c r="FB1416" s="1"/>
      <c r="FC1416" s="1"/>
      <c r="FD1416" s="1"/>
      <c r="FE1416" s="1"/>
      <c r="FF1416" s="1"/>
      <c r="FG1416" s="1"/>
      <c r="FH1416" s="1"/>
      <c r="FI1416" s="1"/>
      <c r="FJ1416" s="1"/>
      <c r="FK1416" s="1"/>
      <c r="FL1416" s="1"/>
    </row>
    <row r="1417" spans="1:168" s="2" customFormat="1" ht="15.6" customHeight="1" x14ac:dyDescent="0.4">
      <c r="A1417" s="173">
        <v>400</v>
      </c>
      <c r="B1417" s="133" t="s">
        <v>1518</v>
      </c>
      <c r="C1417" s="1" t="s">
        <v>34</v>
      </c>
      <c r="D1417" s="1" t="s">
        <v>1079</v>
      </c>
      <c r="E1417" s="1" t="s">
        <v>1118</v>
      </c>
      <c r="F1417" s="1" t="s">
        <v>32</v>
      </c>
      <c r="G1417" s="3">
        <v>15000</v>
      </c>
      <c r="H1417" s="56">
        <v>0</v>
      </c>
      <c r="I1417" s="5">
        <v>25</v>
      </c>
      <c r="J1417" s="5">
        <f t="shared" si="361"/>
        <v>430.5</v>
      </c>
      <c r="K1417" s="53">
        <f t="shared" si="362"/>
        <v>1065</v>
      </c>
      <c r="L1417" s="53">
        <f t="shared" si="369"/>
        <v>172.5</v>
      </c>
      <c r="M1417" s="5">
        <f t="shared" si="363"/>
        <v>456</v>
      </c>
      <c r="N1417" s="53">
        <f t="shared" si="364"/>
        <v>1063.5</v>
      </c>
      <c r="O1417" s="6">
        <v>0</v>
      </c>
      <c r="P1417" s="5">
        <f t="shared" si="365"/>
        <v>3187.5</v>
      </c>
      <c r="Q1417" s="5">
        <f t="shared" si="366"/>
        <v>911.5</v>
      </c>
      <c r="R1417" s="5">
        <f t="shared" si="367"/>
        <v>2301</v>
      </c>
      <c r="S1417" s="55">
        <f t="shared" si="368"/>
        <v>14088.5</v>
      </c>
      <c r="T1417" s="1">
        <v>111</v>
      </c>
      <c r="U1417" s="1"/>
      <c r="V1417" s="1"/>
      <c r="W1417" s="1"/>
      <c r="X1417" s="1"/>
      <c r="Y1417" s="1"/>
      <c r="Z1417" s="1"/>
      <c r="AA1417" s="1"/>
      <c r="AB1417" s="1"/>
      <c r="AC1417" s="1"/>
      <c r="AD1417" s="1"/>
      <c r="AE1417" s="1"/>
      <c r="AF1417" s="1"/>
      <c r="AG1417" s="1"/>
      <c r="AH1417" s="1"/>
      <c r="AI1417" s="1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1"/>
      <c r="DG1417" s="1"/>
      <c r="DH1417" s="1"/>
      <c r="DI1417" s="1"/>
      <c r="DJ1417" s="1"/>
      <c r="DK1417" s="1"/>
      <c r="DL1417" s="1"/>
      <c r="DM1417" s="1"/>
      <c r="DN1417" s="1"/>
      <c r="DO1417" s="1"/>
      <c r="DP1417" s="1"/>
      <c r="DQ1417" s="1"/>
      <c r="DR1417" s="1"/>
      <c r="DS1417" s="1"/>
      <c r="DT1417" s="1"/>
      <c r="DU1417" s="1"/>
      <c r="DV1417" s="1"/>
      <c r="DW1417" s="1"/>
      <c r="DX1417" s="1"/>
      <c r="DY1417" s="1"/>
      <c r="DZ1417" s="1"/>
      <c r="EA1417" s="1"/>
      <c r="EB1417" s="1"/>
      <c r="EC1417" s="1"/>
      <c r="ED1417" s="1"/>
      <c r="EE1417" s="1"/>
      <c r="EF1417" s="1"/>
      <c r="EG1417" s="1"/>
      <c r="EH1417" s="1"/>
      <c r="EI1417" s="1"/>
      <c r="EJ1417" s="1"/>
      <c r="EK1417" s="1"/>
      <c r="EL1417" s="1"/>
      <c r="EM1417" s="1"/>
      <c r="EN1417" s="1"/>
      <c r="EO1417" s="1"/>
      <c r="EP1417" s="1"/>
      <c r="EQ1417" s="1"/>
      <c r="ER1417" s="1"/>
      <c r="ES1417" s="1"/>
      <c r="ET1417" s="1"/>
      <c r="EU1417" s="1"/>
      <c r="EV1417" s="1"/>
      <c r="EW1417" s="1"/>
      <c r="EX1417" s="1"/>
      <c r="EY1417" s="1"/>
      <c r="EZ1417" s="1"/>
      <c r="FA1417" s="1"/>
      <c r="FB1417" s="1"/>
      <c r="FC1417" s="1"/>
      <c r="FD1417" s="1"/>
      <c r="FE1417" s="1"/>
      <c r="FF1417" s="1"/>
      <c r="FG1417" s="1"/>
      <c r="FH1417" s="1"/>
      <c r="FI1417" s="1"/>
      <c r="FJ1417" s="1"/>
      <c r="FK1417" s="1"/>
      <c r="FL1417" s="1"/>
    </row>
    <row r="1418" spans="1:168" s="2" customFormat="1" ht="15.6" customHeight="1" x14ac:dyDescent="0.4">
      <c r="A1418" s="173">
        <v>401</v>
      </c>
      <c r="B1418" s="174" t="s">
        <v>1519</v>
      </c>
      <c r="C1418" s="1" t="s">
        <v>34</v>
      </c>
      <c r="D1418" s="1" t="s">
        <v>1079</v>
      </c>
      <c r="E1418" s="1" t="s">
        <v>1118</v>
      </c>
      <c r="F1418" s="1" t="s">
        <v>32</v>
      </c>
      <c r="G1418" s="3">
        <v>15000</v>
      </c>
      <c r="H1418" s="52">
        <v>0</v>
      </c>
      <c r="I1418" s="5">
        <v>25</v>
      </c>
      <c r="J1418" s="5">
        <f t="shared" si="361"/>
        <v>430.5</v>
      </c>
      <c r="K1418" s="53">
        <f t="shared" si="362"/>
        <v>1065</v>
      </c>
      <c r="L1418" s="53">
        <f t="shared" si="369"/>
        <v>172.5</v>
      </c>
      <c r="M1418" s="5">
        <f t="shared" si="363"/>
        <v>456</v>
      </c>
      <c r="N1418" s="53">
        <f t="shared" si="364"/>
        <v>1063.5</v>
      </c>
      <c r="O1418" s="6">
        <v>0</v>
      </c>
      <c r="P1418" s="5">
        <f t="shared" si="365"/>
        <v>3187.5</v>
      </c>
      <c r="Q1418" s="5">
        <f t="shared" si="366"/>
        <v>911.5</v>
      </c>
      <c r="R1418" s="5">
        <f t="shared" si="367"/>
        <v>2301</v>
      </c>
      <c r="S1418" s="55">
        <f t="shared" si="368"/>
        <v>14088.5</v>
      </c>
      <c r="T1418" s="1">
        <v>111</v>
      </c>
      <c r="U1418" s="1"/>
      <c r="V1418" s="1"/>
      <c r="W1418" s="1"/>
      <c r="X1418" s="1"/>
      <c r="Y1418" s="1"/>
      <c r="Z1418" s="1"/>
      <c r="AA1418" s="1"/>
      <c r="AB1418" s="1"/>
      <c r="AC1418" s="1"/>
      <c r="AD1418" s="1"/>
      <c r="AE1418" s="1"/>
      <c r="AF1418" s="1"/>
      <c r="AG1418" s="1"/>
      <c r="AH1418" s="1"/>
      <c r="AI1418" s="1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1"/>
      <c r="DG1418" s="1"/>
      <c r="DH1418" s="1"/>
      <c r="DI1418" s="1"/>
      <c r="DJ1418" s="1"/>
      <c r="DK1418" s="1"/>
      <c r="DL1418" s="1"/>
      <c r="DM1418" s="1"/>
      <c r="DN1418" s="1"/>
      <c r="DO1418" s="1"/>
      <c r="DP1418" s="1"/>
      <c r="DQ1418" s="1"/>
      <c r="DR1418" s="1"/>
      <c r="DS1418" s="1"/>
      <c r="DT1418" s="1"/>
      <c r="DU1418" s="1"/>
      <c r="DV1418" s="1"/>
      <c r="DW1418" s="1"/>
      <c r="DX1418" s="1"/>
      <c r="DY1418" s="1"/>
      <c r="DZ1418" s="1"/>
      <c r="EA1418" s="1"/>
      <c r="EB1418" s="1"/>
      <c r="EC1418" s="1"/>
      <c r="ED1418" s="1"/>
      <c r="EE1418" s="1"/>
      <c r="EF1418" s="1"/>
      <c r="EG1418" s="1"/>
      <c r="EH1418" s="1"/>
      <c r="EI1418" s="1"/>
      <c r="EJ1418" s="1"/>
      <c r="EK1418" s="1"/>
      <c r="EL1418" s="1"/>
      <c r="EM1418" s="1"/>
      <c r="EN1418" s="1"/>
      <c r="EO1418" s="1"/>
      <c r="EP1418" s="1"/>
      <c r="EQ1418" s="1"/>
      <c r="ER1418" s="1"/>
      <c r="ES1418" s="1"/>
      <c r="ET1418" s="1"/>
      <c r="EU1418" s="1"/>
      <c r="EV1418" s="1"/>
      <c r="EW1418" s="1"/>
      <c r="EX1418" s="1"/>
      <c r="EY1418" s="1"/>
      <c r="EZ1418" s="1"/>
      <c r="FA1418" s="1"/>
      <c r="FB1418" s="1"/>
      <c r="FC1418" s="1"/>
      <c r="FD1418" s="1"/>
      <c r="FE1418" s="1"/>
      <c r="FF1418" s="1"/>
      <c r="FG1418" s="1"/>
      <c r="FH1418" s="1"/>
      <c r="FI1418" s="1"/>
      <c r="FJ1418" s="1"/>
      <c r="FK1418" s="1"/>
      <c r="FL1418" s="1"/>
    </row>
    <row r="1419" spans="1:168" s="2" customFormat="1" ht="15.6" customHeight="1" x14ac:dyDescent="0.4">
      <c r="A1419" s="173">
        <v>402</v>
      </c>
      <c r="B1419" s="2" t="s">
        <v>1520</v>
      </c>
      <c r="C1419" s="1" t="s">
        <v>34</v>
      </c>
      <c r="D1419" s="1" t="s">
        <v>1079</v>
      </c>
      <c r="E1419" s="1" t="s">
        <v>1118</v>
      </c>
      <c r="F1419" s="1" t="s">
        <v>80</v>
      </c>
      <c r="G1419" s="3">
        <v>15000</v>
      </c>
      <c r="H1419" s="56">
        <v>0</v>
      </c>
      <c r="I1419" s="5">
        <v>25</v>
      </c>
      <c r="J1419" s="5">
        <f t="shared" si="361"/>
        <v>430.5</v>
      </c>
      <c r="K1419" s="53">
        <f t="shared" si="362"/>
        <v>1065</v>
      </c>
      <c r="L1419" s="53">
        <f t="shared" si="369"/>
        <v>172.5</v>
      </c>
      <c r="M1419" s="5">
        <f t="shared" si="363"/>
        <v>456</v>
      </c>
      <c r="N1419" s="53">
        <f t="shared" si="364"/>
        <v>1063.5</v>
      </c>
      <c r="O1419" s="6">
        <v>1587.38</v>
      </c>
      <c r="P1419" s="5">
        <f t="shared" si="365"/>
        <v>3187.5</v>
      </c>
      <c r="Q1419" s="5">
        <f t="shared" si="366"/>
        <v>2498.88</v>
      </c>
      <c r="R1419" s="5">
        <f t="shared" si="367"/>
        <v>2301</v>
      </c>
      <c r="S1419" s="55">
        <f t="shared" si="368"/>
        <v>12501.119999999999</v>
      </c>
      <c r="T1419" s="1">
        <v>111</v>
      </c>
      <c r="U1419" s="1"/>
      <c r="V1419" s="1"/>
      <c r="W1419" s="1"/>
      <c r="X1419" s="1"/>
      <c r="Y1419" s="1"/>
      <c r="Z1419" s="1"/>
      <c r="AA1419" s="1"/>
      <c r="AB1419" s="1"/>
      <c r="AC1419" s="1"/>
      <c r="AD1419" s="1"/>
      <c r="AE1419" s="1"/>
      <c r="AF1419" s="1"/>
      <c r="AG1419" s="1"/>
      <c r="AH1419" s="1"/>
      <c r="AI1419" s="1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1"/>
      <c r="DG1419" s="1"/>
      <c r="DH1419" s="1"/>
      <c r="DI1419" s="1"/>
      <c r="DJ1419" s="1"/>
      <c r="DK1419" s="1"/>
      <c r="DL1419" s="1"/>
      <c r="DM1419" s="1"/>
      <c r="DN1419" s="1"/>
      <c r="DO1419" s="1"/>
      <c r="DP1419" s="1"/>
      <c r="DQ1419" s="1"/>
      <c r="DR1419" s="1"/>
      <c r="DS1419" s="1"/>
      <c r="DT1419" s="1"/>
      <c r="DU1419" s="1"/>
      <c r="DV1419" s="1"/>
      <c r="DW1419" s="1"/>
      <c r="DX1419" s="1"/>
      <c r="DY1419" s="1"/>
      <c r="DZ1419" s="1"/>
      <c r="EA1419" s="1"/>
      <c r="EB1419" s="1"/>
      <c r="EC1419" s="1"/>
      <c r="ED1419" s="1"/>
      <c r="EE1419" s="1"/>
      <c r="EF1419" s="1"/>
      <c r="EG1419" s="1"/>
      <c r="EH1419" s="1"/>
      <c r="EI1419" s="1"/>
      <c r="EJ1419" s="1"/>
      <c r="EK1419" s="1"/>
      <c r="EL1419" s="1"/>
      <c r="EM1419" s="1"/>
      <c r="EN1419" s="1"/>
      <c r="EO1419" s="1"/>
      <c r="EP1419" s="1"/>
      <c r="EQ1419" s="1"/>
      <c r="ER1419" s="1"/>
      <c r="ES1419" s="1"/>
      <c r="ET1419" s="1"/>
      <c r="EU1419" s="1"/>
      <c r="EV1419" s="1"/>
      <c r="EW1419" s="1"/>
      <c r="EX1419" s="1"/>
      <c r="EY1419" s="1"/>
      <c r="EZ1419" s="1"/>
      <c r="FA1419" s="1"/>
      <c r="FB1419" s="1"/>
      <c r="FC1419" s="1"/>
      <c r="FD1419" s="1"/>
      <c r="FE1419" s="1"/>
      <c r="FF1419" s="1"/>
      <c r="FG1419" s="1"/>
      <c r="FH1419" s="1"/>
      <c r="FI1419" s="1"/>
      <c r="FJ1419" s="1"/>
      <c r="FK1419" s="1"/>
      <c r="FL1419" s="1"/>
    </row>
    <row r="1420" spans="1:168" s="2" customFormat="1" ht="15.6" customHeight="1" x14ac:dyDescent="0.4">
      <c r="A1420" s="173">
        <v>403</v>
      </c>
      <c r="B1420" s="2" t="s">
        <v>1521</v>
      </c>
      <c r="C1420" s="1" t="s">
        <v>34</v>
      </c>
      <c r="D1420" s="1" t="s">
        <v>1079</v>
      </c>
      <c r="E1420" s="1" t="s">
        <v>1118</v>
      </c>
      <c r="F1420" s="1" t="s">
        <v>32</v>
      </c>
      <c r="G1420" s="3">
        <v>15000</v>
      </c>
      <c r="H1420" s="56">
        <v>0</v>
      </c>
      <c r="I1420" s="5">
        <v>25</v>
      </c>
      <c r="J1420" s="5">
        <f t="shared" si="361"/>
        <v>430.5</v>
      </c>
      <c r="K1420" s="53">
        <f t="shared" si="362"/>
        <v>1065</v>
      </c>
      <c r="L1420" s="53">
        <f t="shared" si="369"/>
        <v>172.5</v>
      </c>
      <c r="M1420" s="5">
        <f t="shared" si="363"/>
        <v>456</v>
      </c>
      <c r="N1420" s="53">
        <f t="shared" si="364"/>
        <v>1063.5</v>
      </c>
      <c r="O1420" s="6">
        <v>0</v>
      </c>
      <c r="P1420" s="5">
        <f t="shared" si="365"/>
        <v>3187.5</v>
      </c>
      <c r="Q1420" s="5">
        <f t="shared" si="366"/>
        <v>911.5</v>
      </c>
      <c r="R1420" s="5">
        <f t="shared" si="367"/>
        <v>2301</v>
      </c>
      <c r="S1420" s="55">
        <f t="shared" si="368"/>
        <v>14088.5</v>
      </c>
      <c r="T1420" s="1">
        <v>111</v>
      </c>
      <c r="U1420" s="1"/>
      <c r="V1420" s="1"/>
      <c r="W1420" s="1"/>
      <c r="X1420" s="1"/>
      <c r="Y1420" s="1"/>
      <c r="Z1420" s="1"/>
      <c r="AA1420" s="1"/>
      <c r="AB1420" s="1"/>
      <c r="AC1420" s="1"/>
      <c r="AD1420" s="1"/>
      <c r="AE1420" s="1"/>
      <c r="AF1420" s="1"/>
      <c r="AG1420" s="1"/>
      <c r="AH1420" s="1"/>
      <c r="AI1420" s="1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1"/>
      <c r="DF1420" s="1"/>
      <c r="DG1420" s="1"/>
      <c r="DH1420" s="1"/>
      <c r="DI1420" s="1"/>
      <c r="DJ1420" s="1"/>
      <c r="DK1420" s="1"/>
      <c r="DL1420" s="1"/>
      <c r="DM1420" s="1"/>
      <c r="DN1420" s="1"/>
      <c r="DO1420" s="1"/>
      <c r="DP1420" s="1"/>
      <c r="DQ1420" s="1"/>
      <c r="DR1420" s="1"/>
      <c r="DS1420" s="1"/>
      <c r="DT1420" s="1"/>
      <c r="DU1420" s="1"/>
      <c r="DV1420" s="1"/>
      <c r="DW1420" s="1"/>
      <c r="DX1420" s="1"/>
      <c r="DY1420" s="1"/>
      <c r="DZ1420" s="1"/>
      <c r="EA1420" s="1"/>
      <c r="EB1420" s="1"/>
      <c r="EC1420" s="1"/>
      <c r="ED1420" s="1"/>
      <c r="EE1420" s="1"/>
      <c r="EF1420" s="1"/>
      <c r="EG1420" s="1"/>
      <c r="EH1420" s="1"/>
      <c r="EI1420" s="1"/>
      <c r="EJ1420" s="1"/>
      <c r="EK1420" s="1"/>
      <c r="EL1420" s="1"/>
      <c r="EM1420" s="1"/>
      <c r="EN1420" s="1"/>
      <c r="EO1420" s="1"/>
      <c r="EP1420" s="1"/>
      <c r="EQ1420" s="1"/>
      <c r="ER1420" s="1"/>
      <c r="ES1420" s="1"/>
      <c r="ET1420" s="1"/>
      <c r="EU1420" s="1"/>
      <c r="EV1420" s="1"/>
      <c r="EW1420" s="1"/>
      <c r="EX1420" s="1"/>
      <c r="EY1420" s="1"/>
      <c r="EZ1420" s="1"/>
      <c r="FA1420" s="1"/>
      <c r="FB1420" s="1"/>
      <c r="FC1420" s="1"/>
      <c r="FD1420" s="1"/>
      <c r="FE1420" s="1"/>
      <c r="FF1420" s="1"/>
      <c r="FG1420" s="1"/>
      <c r="FH1420" s="1"/>
      <c r="FI1420" s="1"/>
      <c r="FJ1420" s="1"/>
      <c r="FK1420" s="1"/>
      <c r="FL1420" s="1"/>
    </row>
    <row r="1421" spans="1:168" s="2" customFormat="1" ht="15.6" customHeight="1" x14ac:dyDescent="0.4">
      <c r="A1421" s="173">
        <v>404</v>
      </c>
      <c r="B1421" s="2" t="s">
        <v>1522</v>
      </c>
      <c r="C1421" s="1" t="s">
        <v>34</v>
      </c>
      <c r="D1421" s="1" t="s">
        <v>1079</v>
      </c>
      <c r="E1421" s="1" t="s">
        <v>1118</v>
      </c>
      <c r="F1421" s="1" t="s">
        <v>32</v>
      </c>
      <c r="G1421" s="3">
        <v>15000</v>
      </c>
      <c r="H1421" s="56">
        <v>0</v>
      </c>
      <c r="I1421" s="5">
        <v>25</v>
      </c>
      <c r="J1421" s="5">
        <f t="shared" si="361"/>
        <v>430.5</v>
      </c>
      <c r="K1421" s="53">
        <f t="shared" si="362"/>
        <v>1065</v>
      </c>
      <c r="L1421" s="53">
        <f t="shared" si="369"/>
        <v>172.5</v>
      </c>
      <c r="M1421" s="5">
        <f t="shared" si="363"/>
        <v>456</v>
      </c>
      <c r="N1421" s="53">
        <f t="shared" si="364"/>
        <v>1063.5</v>
      </c>
      <c r="O1421" s="6">
        <v>1587.38</v>
      </c>
      <c r="P1421" s="5">
        <f t="shared" si="365"/>
        <v>3187.5</v>
      </c>
      <c r="Q1421" s="5">
        <f t="shared" si="366"/>
        <v>2498.88</v>
      </c>
      <c r="R1421" s="5">
        <f t="shared" si="367"/>
        <v>2301</v>
      </c>
      <c r="S1421" s="55">
        <f t="shared" si="368"/>
        <v>12501.119999999999</v>
      </c>
      <c r="T1421" s="1">
        <v>111</v>
      </c>
      <c r="U1421" s="1"/>
      <c r="V1421" s="1"/>
      <c r="W1421" s="1"/>
      <c r="X1421" s="1"/>
      <c r="Y1421" s="1"/>
      <c r="Z1421" s="1"/>
      <c r="AA1421" s="1"/>
      <c r="AB1421" s="1"/>
      <c r="AC1421" s="1"/>
      <c r="AD1421" s="1"/>
      <c r="AE1421" s="1"/>
      <c r="AF1421" s="1"/>
      <c r="AG1421" s="1"/>
      <c r="AH1421" s="1"/>
      <c r="AI1421" s="1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1"/>
      <c r="DF1421" s="1"/>
      <c r="DG1421" s="1"/>
      <c r="DH1421" s="1"/>
      <c r="DI1421" s="1"/>
      <c r="DJ1421" s="1"/>
      <c r="DK1421" s="1"/>
      <c r="DL1421" s="1"/>
      <c r="DM1421" s="1"/>
      <c r="DN1421" s="1"/>
      <c r="DO1421" s="1"/>
      <c r="DP1421" s="1"/>
      <c r="DQ1421" s="1"/>
      <c r="DR1421" s="1"/>
      <c r="DS1421" s="1"/>
      <c r="DT1421" s="1"/>
      <c r="DU1421" s="1"/>
      <c r="DV1421" s="1"/>
      <c r="DW1421" s="1"/>
      <c r="DX1421" s="1"/>
      <c r="DY1421" s="1"/>
      <c r="DZ1421" s="1"/>
      <c r="EA1421" s="1"/>
      <c r="EB1421" s="1"/>
      <c r="EC1421" s="1"/>
      <c r="ED1421" s="1"/>
      <c r="EE1421" s="1"/>
      <c r="EF1421" s="1"/>
      <c r="EG1421" s="1"/>
      <c r="EH1421" s="1"/>
      <c r="EI1421" s="1"/>
      <c r="EJ1421" s="1"/>
      <c r="EK1421" s="1"/>
      <c r="EL1421" s="1"/>
      <c r="EM1421" s="1"/>
      <c r="EN1421" s="1"/>
      <c r="EO1421" s="1"/>
      <c r="EP1421" s="1"/>
      <c r="EQ1421" s="1"/>
      <c r="ER1421" s="1"/>
      <c r="ES1421" s="1"/>
      <c r="ET1421" s="1"/>
      <c r="EU1421" s="1"/>
      <c r="EV1421" s="1"/>
      <c r="EW1421" s="1"/>
      <c r="EX1421" s="1"/>
      <c r="EY1421" s="1"/>
      <c r="EZ1421" s="1"/>
      <c r="FA1421" s="1"/>
      <c r="FB1421" s="1"/>
      <c r="FC1421" s="1"/>
      <c r="FD1421" s="1"/>
      <c r="FE1421" s="1"/>
      <c r="FF1421" s="1"/>
      <c r="FG1421" s="1"/>
      <c r="FH1421" s="1"/>
      <c r="FI1421" s="1"/>
      <c r="FJ1421" s="1"/>
      <c r="FK1421" s="1"/>
      <c r="FL1421" s="1"/>
    </row>
    <row r="1422" spans="1:168" s="2" customFormat="1" ht="15.6" customHeight="1" x14ac:dyDescent="0.4">
      <c r="A1422" s="173">
        <v>405</v>
      </c>
      <c r="B1422" s="133" t="s">
        <v>1523</v>
      </c>
      <c r="C1422" s="1" t="s">
        <v>34</v>
      </c>
      <c r="D1422" s="1" t="s">
        <v>1079</v>
      </c>
      <c r="E1422" s="1" t="s">
        <v>1118</v>
      </c>
      <c r="F1422" s="1" t="s">
        <v>32</v>
      </c>
      <c r="G1422" s="3">
        <v>15000</v>
      </c>
      <c r="H1422" s="56">
        <v>0</v>
      </c>
      <c r="I1422" s="5">
        <v>25</v>
      </c>
      <c r="J1422" s="5">
        <f t="shared" si="361"/>
        <v>430.5</v>
      </c>
      <c r="K1422" s="53">
        <f t="shared" si="362"/>
        <v>1065</v>
      </c>
      <c r="L1422" s="53">
        <f t="shared" si="369"/>
        <v>172.5</v>
      </c>
      <c r="M1422" s="5">
        <f t="shared" si="363"/>
        <v>456</v>
      </c>
      <c r="N1422" s="53">
        <f t="shared" si="364"/>
        <v>1063.5</v>
      </c>
      <c r="O1422" s="6">
        <v>0</v>
      </c>
      <c r="P1422" s="5">
        <f t="shared" si="365"/>
        <v>3187.5</v>
      </c>
      <c r="Q1422" s="5">
        <f t="shared" si="366"/>
        <v>911.5</v>
      </c>
      <c r="R1422" s="5">
        <f t="shared" si="367"/>
        <v>2301</v>
      </c>
      <c r="S1422" s="55">
        <f t="shared" si="368"/>
        <v>14088.5</v>
      </c>
      <c r="T1422" s="1">
        <v>111</v>
      </c>
      <c r="U1422" s="1"/>
      <c r="V1422" s="1"/>
      <c r="W1422" s="1"/>
      <c r="X1422" s="1"/>
      <c r="Y1422" s="1"/>
      <c r="Z1422" s="1"/>
      <c r="AA1422" s="1"/>
      <c r="AB1422" s="1"/>
      <c r="AC1422" s="1"/>
      <c r="AD1422" s="1"/>
      <c r="AE1422" s="1"/>
      <c r="AF1422" s="1"/>
      <c r="AG1422" s="1"/>
      <c r="AH1422" s="1"/>
      <c r="AI1422" s="1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1"/>
      <c r="DG1422" s="1"/>
      <c r="DH1422" s="1"/>
      <c r="DI1422" s="1"/>
      <c r="DJ1422" s="1"/>
      <c r="DK1422" s="1"/>
      <c r="DL1422" s="1"/>
      <c r="DM1422" s="1"/>
      <c r="DN1422" s="1"/>
      <c r="DO1422" s="1"/>
      <c r="DP1422" s="1"/>
      <c r="DQ1422" s="1"/>
      <c r="DR1422" s="1"/>
      <c r="DS1422" s="1"/>
      <c r="DT1422" s="1"/>
      <c r="DU1422" s="1"/>
      <c r="DV1422" s="1"/>
      <c r="DW1422" s="1"/>
      <c r="DX1422" s="1"/>
      <c r="DY1422" s="1"/>
      <c r="DZ1422" s="1"/>
      <c r="EA1422" s="1"/>
      <c r="EB1422" s="1"/>
      <c r="EC1422" s="1"/>
      <c r="ED1422" s="1"/>
      <c r="EE1422" s="1"/>
      <c r="EF1422" s="1"/>
      <c r="EG1422" s="1"/>
      <c r="EH1422" s="1"/>
      <c r="EI1422" s="1"/>
      <c r="EJ1422" s="1"/>
      <c r="EK1422" s="1"/>
      <c r="EL1422" s="1"/>
      <c r="EM1422" s="1"/>
      <c r="EN1422" s="1"/>
      <c r="EO1422" s="1"/>
      <c r="EP1422" s="1"/>
      <c r="EQ1422" s="1"/>
      <c r="ER1422" s="1"/>
      <c r="ES1422" s="1"/>
      <c r="ET1422" s="1"/>
      <c r="EU1422" s="1"/>
      <c r="EV1422" s="1"/>
      <c r="EW1422" s="1"/>
      <c r="EX1422" s="1"/>
      <c r="EY1422" s="1"/>
      <c r="EZ1422" s="1"/>
      <c r="FA1422" s="1"/>
      <c r="FB1422" s="1"/>
      <c r="FC1422" s="1"/>
      <c r="FD1422" s="1"/>
      <c r="FE1422" s="1"/>
      <c r="FF1422" s="1"/>
      <c r="FG1422" s="1"/>
      <c r="FH1422" s="1"/>
      <c r="FI1422" s="1"/>
      <c r="FJ1422" s="1"/>
      <c r="FK1422" s="1"/>
      <c r="FL1422" s="1"/>
    </row>
    <row r="1423" spans="1:168" s="2" customFormat="1" ht="15.6" customHeight="1" x14ac:dyDescent="0.4">
      <c r="A1423" s="173">
        <v>406</v>
      </c>
      <c r="B1423" s="108" t="s">
        <v>1524</v>
      </c>
      <c r="C1423" s="1" t="s">
        <v>34</v>
      </c>
      <c r="D1423" s="1" t="s">
        <v>1079</v>
      </c>
      <c r="E1423" s="1" t="s">
        <v>1118</v>
      </c>
      <c r="F1423" s="1" t="s">
        <v>32</v>
      </c>
      <c r="G1423" s="3">
        <v>15000</v>
      </c>
      <c r="H1423" s="56">
        <v>0</v>
      </c>
      <c r="I1423" s="5">
        <v>25</v>
      </c>
      <c r="J1423" s="5">
        <f t="shared" si="361"/>
        <v>430.5</v>
      </c>
      <c r="K1423" s="53">
        <f t="shared" si="362"/>
        <v>1065</v>
      </c>
      <c r="L1423" s="53">
        <f t="shared" si="369"/>
        <v>172.5</v>
      </c>
      <c r="M1423" s="5">
        <f t="shared" si="363"/>
        <v>456</v>
      </c>
      <c r="N1423" s="53">
        <f t="shared" si="364"/>
        <v>1063.5</v>
      </c>
      <c r="O1423" s="6">
        <v>0</v>
      </c>
      <c r="P1423" s="5">
        <f t="shared" si="365"/>
        <v>3187.5</v>
      </c>
      <c r="Q1423" s="5">
        <f t="shared" si="366"/>
        <v>911.5</v>
      </c>
      <c r="R1423" s="5">
        <f t="shared" si="367"/>
        <v>2301</v>
      </c>
      <c r="S1423" s="55">
        <f t="shared" si="368"/>
        <v>14088.5</v>
      </c>
      <c r="T1423" s="1">
        <v>111</v>
      </c>
      <c r="U1423" s="1"/>
      <c r="V1423" s="1"/>
      <c r="W1423" s="1"/>
      <c r="X1423" s="1"/>
      <c r="Y1423" s="1"/>
      <c r="Z1423" s="1"/>
      <c r="AA1423" s="1"/>
      <c r="AB1423" s="1"/>
      <c r="AC1423" s="1"/>
      <c r="AD1423" s="1"/>
      <c r="AE1423" s="1"/>
      <c r="AF1423" s="1"/>
      <c r="AG1423" s="1"/>
      <c r="AH1423" s="1"/>
      <c r="AI1423" s="1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1"/>
      <c r="DF1423" s="1"/>
      <c r="DG1423" s="1"/>
      <c r="DH1423" s="1"/>
      <c r="DI1423" s="1"/>
      <c r="DJ1423" s="1"/>
      <c r="DK1423" s="1"/>
      <c r="DL1423" s="1"/>
      <c r="DM1423" s="1"/>
      <c r="DN1423" s="1"/>
      <c r="DO1423" s="1"/>
      <c r="DP1423" s="1"/>
      <c r="DQ1423" s="1"/>
      <c r="DR1423" s="1"/>
      <c r="DS1423" s="1"/>
      <c r="DT1423" s="1"/>
      <c r="DU1423" s="1"/>
      <c r="DV1423" s="1"/>
      <c r="DW1423" s="1"/>
      <c r="DX1423" s="1"/>
      <c r="DY1423" s="1"/>
      <c r="DZ1423" s="1"/>
      <c r="EA1423" s="1"/>
      <c r="EB1423" s="1"/>
      <c r="EC1423" s="1"/>
      <c r="ED1423" s="1"/>
      <c r="EE1423" s="1"/>
      <c r="EF1423" s="1"/>
      <c r="EG1423" s="1"/>
      <c r="EH1423" s="1"/>
      <c r="EI1423" s="1"/>
      <c r="EJ1423" s="1"/>
      <c r="EK1423" s="1"/>
      <c r="EL1423" s="1"/>
      <c r="EM1423" s="1"/>
      <c r="EN1423" s="1"/>
      <c r="EO1423" s="1"/>
      <c r="EP1423" s="1"/>
      <c r="EQ1423" s="1"/>
      <c r="ER1423" s="1"/>
      <c r="ES1423" s="1"/>
      <c r="ET1423" s="1"/>
      <c r="EU1423" s="1"/>
      <c r="EV1423" s="1"/>
      <c r="EW1423" s="1"/>
      <c r="EX1423" s="1"/>
      <c r="EY1423" s="1"/>
      <c r="EZ1423" s="1"/>
      <c r="FA1423" s="1"/>
      <c r="FB1423" s="1"/>
      <c r="FC1423" s="1"/>
      <c r="FD1423" s="1"/>
      <c r="FE1423" s="1"/>
      <c r="FF1423" s="1"/>
      <c r="FG1423" s="1"/>
      <c r="FH1423" s="1"/>
      <c r="FI1423" s="1"/>
      <c r="FJ1423" s="1"/>
      <c r="FK1423" s="1"/>
      <c r="FL1423" s="1"/>
    </row>
    <row r="1424" spans="1:168" s="2" customFormat="1" ht="15.6" customHeight="1" x14ac:dyDescent="0.4">
      <c r="A1424" s="173">
        <v>407</v>
      </c>
      <c r="B1424" s="2" t="s">
        <v>1525</v>
      </c>
      <c r="C1424" s="1" t="s">
        <v>34</v>
      </c>
      <c r="D1424" s="1" t="s">
        <v>1079</v>
      </c>
      <c r="E1424" s="1" t="s">
        <v>1118</v>
      </c>
      <c r="F1424" s="1" t="s">
        <v>32</v>
      </c>
      <c r="G1424" s="3">
        <v>15000</v>
      </c>
      <c r="H1424" s="56">
        <v>0</v>
      </c>
      <c r="I1424" s="5">
        <v>25</v>
      </c>
      <c r="J1424" s="5">
        <f t="shared" si="361"/>
        <v>430.5</v>
      </c>
      <c r="K1424" s="53">
        <f t="shared" si="362"/>
        <v>1065</v>
      </c>
      <c r="L1424" s="53">
        <f t="shared" si="369"/>
        <v>172.5</v>
      </c>
      <c r="M1424" s="5">
        <f t="shared" si="363"/>
        <v>456</v>
      </c>
      <c r="N1424" s="53">
        <f t="shared" si="364"/>
        <v>1063.5</v>
      </c>
      <c r="O1424" s="6">
        <v>0</v>
      </c>
      <c r="P1424" s="5">
        <f t="shared" si="365"/>
        <v>3187.5</v>
      </c>
      <c r="Q1424" s="5">
        <f t="shared" si="366"/>
        <v>911.5</v>
      </c>
      <c r="R1424" s="5">
        <f t="shared" si="367"/>
        <v>2301</v>
      </c>
      <c r="S1424" s="55">
        <f t="shared" si="368"/>
        <v>14088.5</v>
      </c>
      <c r="T1424" s="1">
        <v>111</v>
      </c>
      <c r="U1424" s="1"/>
      <c r="V1424" s="1"/>
      <c r="W1424" s="1"/>
      <c r="X1424" s="1"/>
      <c r="Y1424" s="1"/>
      <c r="Z1424" s="1"/>
      <c r="AA1424" s="1"/>
      <c r="AB1424" s="1"/>
      <c r="AC1424" s="1"/>
      <c r="AD1424" s="1"/>
      <c r="AE1424" s="1"/>
      <c r="AF1424" s="1"/>
      <c r="AG1424" s="1"/>
      <c r="AH1424" s="1"/>
      <c r="AI1424" s="1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1"/>
      <c r="DG1424" s="1"/>
      <c r="DH1424" s="1"/>
      <c r="DI1424" s="1"/>
      <c r="DJ1424" s="1"/>
      <c r="DK1424" s="1"/>
      <c r="DL1424" s="1"/>
      <c r="DM1424" s="1"/>
      <c r="DN1424" s="1"/>
      <c r="DO1424" s="1"/>
      <c r="DP1424" s="1"/>
      <c r="DQ1424" s="1"/>
      <c r="DR1424" s="1"/>
      <c r="DS1424" s="1"/>
      <c r="DT1424" s="1"/>
      <c r="DU1424" s="1"/>
      <c r="DV1424" s="1"/>
      <c r="DW1424" s="1"/>
      <c r="DX1424" s="1"/>
      <c r="DY1424" s="1"/>
      <c r="DZ1424" s="1"/>
      <c r="EA1424" s="1"/>
      <c r="EB1424" s="1"/>
      <c r="EC1424" s="1"/>
      <c r="ED1424" s="1"/>
      <c r="EE1424" s="1"/>
      <c r="EF1424" s="1"/>
      <c r="EG1424" s="1"/>
      <c r="EH1424" s="1"/>
      <c r="EI1424" s="1"/>
      <c r="EJ1424" s="1"/>
      <c r="EK1424" s="1"/>
      <c r="EL1424" s="1"/>
      <c r="EM1424" s="1"/>
      <c r="EN1424" s="1"/>
      <c r="EO1424" s="1"/>
      <c r="EP1424" s="1"/>
      <c r="EQ1424" s="1"/>
      <c r="ER1424" s="1"/>
      <c r="ES1424" s="1"/>
      <c r="ET1424" s="1"/>
      <c r="EU1424" s="1"/>
      <c r="EV1424" s="1"/>
      <c r="EW1424" s="1"/>
      <c r="EX1424" s="1"/>
      <c r="EY1424" s="1"/>
      <c r="EZ1424" s="1"/>
      <c r="FA1424" s="1"/>
      <c r="FB1424" s="1"/>
      <c r="FC1424" s="1"/>
      <c r="FD1424" s="1"/>
      <c r="FE1424" s="1"/>
      <c r="FF1424" s="1"/>
      <c r="FG1424" s="1"/>
      <c r="FH1424" s="1"/>
      <c r="FI1424" s="1"/>
      <c r="FJ1424" s="1"/>
      <c r="FK1424" s="1"/>
      <c r="FL1424" s="1"/>
    </row>
    <row r="1425" spans="1:168" s="2" customFormat="1" ht="15.6" customHeight="1" x14ac:dyDescent="0.4">
      <c r="A1425" s="173">
        <v>408</v>
      </c>
      <c r="B1425" s="133" t="s">
        <v>1526</v>
      </c>
      <c r="C1425" s="1" t="s">
        <v>34</v>
      </c>
      <c r="D1425" s="1" t="s">
        <v>1079</v>
      </c>
      <c r="E1425" s="1" t="s">
        <v>1118</v>
      </c>
      <c r="F1425" s="1" t="s">
        <v>32</v>
      </c>
      <c r="G1425" s="3">
        <v>15000</v>
      </c>
      <c r="H1425" s="56">
        <v>0</v>
      </c>
      <c r="I1425" s="5">
        <v>25</v>
      </c>
      <c r="J1425" s="5">
        <f t="shared" si="361"/>
        <v>430.5</v>
      </c>
      <c r="K1425" s="53">
        <f t="shared" si="362"/>
        <v>1065</v>
      </c>
      <c r="L1425" s="53">
        <f t="shared" si="369"/>
        <v>172.5</v>
      </c>
      <c r="M1425" s="5">
        <f t="shared" si="363"/>
        <v>456</v>
      </c>
      <c r="N1425" s="53">
        <f t="shared" si="364"/>
        <v>1063.5</v>
      </c>
      <c r="O1425" s="6">
        <v>0</v>
      </c>
      <c r="P1425" s="5">
        <f t="shared" si="365"/>
        <v>3187.5</v>
      </c>
      <c r="Q1425" s="5">
        <f t="shared" si="366"/>
        <v>911.5</v>
      </c>
      <c r="R1425" s="5">
        <f t="shared" si="367"/>
        <v>2301</v>
      </c>
      <c r="S1425" s="55">
        <f t="shared" si="368"/>
        <v>14088.5</v>
      </c>
      <c r="T1425" s="1">
        <v>111</v>
      </c>
      <c r="U1425" s="1"/>
      <c r="V1425" s="1"/>
      <c r="W1425" s="1"/>
      <c r="X1425" s="1"/>
      <c r="Y1425" s="1"/>
      <c r="Z1425" s="1"/>
      <c r="AA1425" s="1"/>
      <c r="AB1425" s="1"/>
      <c r="AC1425" s="1"/>
      <c r="AD1425" s="1"/>
      <c r="AE1425" s="1"/>
      <c r="AF1425" s="1"/>
      <c r="AG1425" s="1"/>
      <c r="AH1425" s="1"/>
      <c r="AI1425" s="1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1"/>
      <c r="DG1425" s="1"/>
      <c r="DH1425" s="1"/>
      <c r="DI1425" s="1"/>
      <c r="DJ1425" s="1"/>
      <c r="DK1425" s="1"/>
      <c r="DL1425" s="1"/>
      <c r="DM1425" s="1"/>
      <c r="DN1425" s="1"/>
      <c r="DO1425" s="1"/>
      <c r="DP1425" s="1"/>
      <c r="DQ1425" s="1"/>
      <c r="DR1425" s="1"/>
      <c r="DS1425" s="1"/>
      <c r="DT1425" s="1"/>
      <c r="DU1425" s="1"/>
      <c r="DV1425" s="1"/>
      <c r="DW1425" s="1"/>
      <c r="DX1425" s="1"/>
      <c r="DY1425" s="1"/>
      <c r="DZ1425" s="1"/>
      <c r="EA1425" s="1"/>
      <c r="EB1425" s="1"/>
      <c r="EC1425" s="1"/>
      <c r="ED1425" s="1"/>
      <c r="EE1425" s="1"/>
      <c r="EF1425" s="1"/>
      <c r="EG1425" s="1"/>
      <c r="EH1425" s="1"/>
      <c r="EI1425" s="1"/>
      <c r="EJ1425" s="1"/>
      <c r="EK1425" s="1"/>
      <c r="EL1425" s="1"/>
      <c r="EM1425" s="1"/>
      <c r="EN1425" s="1"/>
      <c r="EO1425" s="1"/>
      <c r="EP1425" s="1"/>
      <c r="EQ1425" s="1"/>
      <c r="ER1425" s="1"/>
      <c r="ES1425" s="1"/>
      <c r="ET1425" s="1"/>
      <c r="EU1425" s="1"/>
      <c r="EV1425" s="1"/>
      <c r="EW1425" s="1"/>
      <c r="EX1425" s="1"/>
      <c r="EY1425" s="1"/>
      <c r="EZ1425" s="1"/>
      <c r="FA1425" s="1"/>
      <c r="FB1425" s="1"/>
      <c r="FC1425" s="1"/>
      <c r="FD1425" s="1"/>
      <c r="FE1425" s="1"/>
      <c r="FF1425" s="1"/>
      <c r="FG1425" s="1"/>
      <c r="FH1425" s="1"/>
      <c r="FI1425" s="1"/>
      <c r="FJ1425" s="1"/>
      <c r="FK1425" s="1"/>
      <c r="FL1425" s="1"/>
    </row>
    <row r="1426" spans="1:168" s="2" customFormat="1" ht="15.6" customHeight="1" x14ac:dyDescent="0.4">
      <c r="A1426" s="173">
        <v>409</v>
      </c>
      <c r="B1426" s="2" t="s">
        <v>1527</v>
      </c>
      <c r="C1426" s="1" t="s">
        <v>34</v>
      </c>
      <c r="D1426" s="1" t="s">
        <v>1079</v>
      </c>
      <c r="E1426" s="1" t="s">
        <v>1118</v>
      </c>
      <c r="F1426" s="1" t="s">
        <v>32</v>
      </c>
      <c r="G1426" s="3">
        <v>15000</v>
      </c>
      <c r="H1426" s="56">
        <v>0</v>
      </c>
      <c r="I1426" s="5">
        <v>25</v>
      </c>
      <c r="J1426" s="5">
        <f t="shared" si="361"/>
        <v>430.5</v>
      </c>
      <c r="K1426" s="53">
        <f t="shared" si="362"/>
        <v>1065</v>
      </c>
      <c r="L1426" s="53">
        <f t="shared" si="369"/>
        <v>172.5</v>
      </c>
      <c r="M1426" s="5">
        <f t="shared" si="363"/>
        <v>456</v>
      </c>
      <c r="N1426" s="53">
        <f t="shared" si="364"/>
        <v>1063.5</v>
      </c>
      <c r="O1426" s="6">
        <v>0</v>
      </c>
      <c r="P1426" s="5">
        <f t="shared" si="365"/>
        <v>3187.5</v>
      </c>
      <c r="Q1426" s="5">
        <f t="shared" si="366"/>
        <v>911.5</v>
      </c>
      <c r="R1426" s="5">
        <f t="shared" si="367"/>
        <v>2301</v>
      </c>
      <c r="S1426" s="55">
        <f t="shared" si="368"/>
        <v>14088.5</v>
      </c>
      <c r="T1426" s="1">
        <v>111</v>
      </c>
      <c r="U1426" s="1"/>
      <c r="V1426" s="1"/>
      <c r="W1426" s="1"/>
      <c r="X1426" s="1"/>
      <c r="Y1426" s="1"/>
      <c r="Z1426" s="1"/>
      <c r="AA1426" s="1"/>
      <c r="AB1426" s="1"/>
      <c r="AC1426" s="1"/>
      <c r="AD1426" s="1"/>
      <c r="AE1426" s="1"/>
      <c r="AF1426" s="1"/>
      <c r="AG1426" s="1"/>
      <c r="AH1426" s="1"/>
      <c r="AI1426" s="1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1"/>
      <c r="DG1426" s="1"/>
      <c r="DH1426" s="1"/>
      <c r="DI1426" s="1"/>
      <c r="DJ1426" s="1"/>
      <c r="DK1426" s="1"/>
      <c r="DL1426" s="1"/>
      <c r="DM1426" s="1"/>
      <c r="DN1426" s="1"/>
      <c r="DO1426" s="1"/>
      <c r="DP1426" s="1"/>
      <c r="DQ1426" s="1"/>
      <c r="DR1426" s="1"/>
      <c r="DS1426" s="1"/>
      <c r="DT1426" s="1"/>
      <c r="DU1426" s="1"/>
      <c r="DV1426" s="1"/>
      <c r="DW1426" s="1"/>
      <c r="DX1426" s="1"/>
      <c r="DY1426" s="1"/>
      <c r="DZ1426" s="1"/>
      <c r="EA1426" s="1"/>
      <c r="EB1426" s="1"/>
      <c r="EC1426" s="1"/>
      <c r="ED1426" s="1"/>
      <c r="EE1426" s="1"/>
      <c r="EF1426" s="1"/>
      <c r="EG1426" s="1"/>
      <c r="EH1426" s="1"/>
      <c r="EI1426" s="1"/>
      <c r="EJ1426" s="1"/>
      <c r="EK1426" s="1"/>
      <c r="EL1426" s="1"/>
      <c r="EM1426" s="1"/>
      <c r="EN1426" s="1"/>
      <c r="EO1426" s="1"/>
      <c r="EP1426" s="1"/>
      <c r="EQ1426" s="1"/>
      <c r="ER1426" s="1"/>
      <c r="ES1426" s="1"/>
      <c r="ET1426" s="1"/>
      <c r="EU1426" s="1"/>
      <c r="EV1426" s="1"/>
      <c r="EW1426" s="1"/>
      <c r="EX1426" s="1"/>
      <c r="EY1426" s="1"/>
      <c r="EZ1426" s="1"/>
      <c r="FA1426" s="1"/>
      <c r="FB1426" s="1"/>
      <c r="FC1426" s="1"/>
      <c r="FD1426" s="1"/>
      <c r="FE1426" s="1"/>
      <c r="FF1426" s="1"/>
      <c r="FG1426" s="1"/>
      <c r="FH1426" s="1"/>
      <c r="FI1426" s="1"/>
      <c r="FJ1426" s="1"/>
      <c r="FK1426" s="1"/>
      <c r="FL1426" s="1"/>
    </row>
    <row r="1427" spans="1:168" s="2" customFormat="1" ht="15.6" customHeight="1" x14ac:dyDescent="0.4">
      <c r="A1427" s="173">
        <v>410</v>
      </c>
      <c r="B1427" s="2" t="s">
        <v>1528</v>
      </c>
      <c r="C1427" s="1" t="s">
        <v>34</v>
      </c>
      <c r="D1427" s="1" t="s">
        <v>1079</v>
      </c>
      <c r="E1427" s="1" t="s">
        <v>1118</v>
      </c>
      <c r="F1427" s="1" t="s">
        <v>32</v>
      </c>
      <c r="G1427" s="3">
        <v>15000</v>
      </c>
      <c r="H1427" s="56">
        <v>0</v>
      </c>
      <c r="I1427" s="5">
        <v>25</v>
      </c>
      <c r="J1427" s="5">
        <f t="shared" si="361"/>
        <v>430.5</v>
      </c>
      <c r="K1427" s="53">
        <f t="shared" si="362"/>
        <v>1065</v>
      </c>
      <c r="L1427" s="53">
        <f t="shared" si="369"/>
        <v>172.5</v>
      </c>
      <c r="M1427" s="5">
        <f t="shared" si="363"/>
        <v>456</v>
      </c>
      <c r="N1427" s="53">
        <f t="shared" si="364"/>
        <v>1063.5</v>
      </c>
      <c r="O1427" s="6">
        <v>0</v>
      </c>
      <c r="P1427" s="5">
        <f t="shared" si="365"/>
        <v>3187.5</v>
      </c>
      <c r="Q1427" s="5">
        <f t="shared" si="366"/>
        <v>911.5</v>
      </c>
      <c r="R1427" s="5">
        <f t="shared" si="367"/>
        <v>2301</v>
      </c>
      <c r="S1427" s="55">
        <f t="shared" si="368"/>
        <v>14088.5</v>
      </c>
      <c r="T1427" s="1">
        <v>111</v>
      </c>
      <c r="U1427" s="1"/>
      <c r="V1427" s="1"/>
      <c r="W1427" s="1"/>
      <c r="X1427" s="1"/>
      <c r="Y1427" s="1"/>
      <c r="Z1427" s="1"/>
      <c r="AA1427" s="1"/>
      <c r="AB1427" s="1"/>
      <c r="AC1427" s="1"/>
      <c r="AD1427" s="1"/>
      <c r="AE1427" s="1"/>
      <c r="AF1427" s="1"/>
      <c r="AG1427" s="1"/>
      <c r="AH1427" s="1"/>
      <c r="AI1427" s="1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1"/>
      <c r="DF1427" s="1"/>
      <c r="DG1427" s="1"/>
      <c r="DH1427" s="1"/>
      <c r="DI1427" s="1"/>
      <c r="DJ1427" s="1"/>
      <c r="DK1427" s="1"/>
      <c r="DL1427" s="1"/>
      <c r="DM1427" s="1"/>
      <c r="DN1427" s="1"/>
      <c r="DO1427" s="1"/>
      <c r="DP1427" s="1"/>
      <c r="DQ1427" s="1"/>
      <c r="DR1427" s="1"/>
      <c r="DS1427" s="1"/>
      <c r="DT1427" s="1"/>
      <c r="DU1427" s="1"/>
      <c r="DV1427" s="1"/>
      <c r="DW1427" s="1"/>
      <c r="DX1427" s="1"/>
      <c r="DY1427" s="1"/>
      <c r="DZ1427" s="1"/>
      <c r="EA1427" s="1"/>
      <c r="EB1427" s="1"/>
      <c r="EC1427" s="1"/>
      <c r="ED1427" s="1"/>
      <c r="EE1427" s="1"/>
      <c r="EF1427" s="1"/>
      <c r="EG1427" s="1"/>
      <c r="EH1427" s="1"/>
      <c r="EI1427" s="1"/>
      <c r="EJ1427" s="1"/>
      <c r="EK1427" s="1"/>
      <c r="EL1427" s="1"/>
      <c r="EM1427" s="1"/>
      <c r="EN1427" s="1"/>
      <c r="EO1427" s="1"/>
      <c r="EP1427" s="1"/>
      <c r="EQ1427" s="1"/>
      <c r="ER1427" s="1"/>
      <c r="ES1427" s="1"/>
      <c r="ET1427" s="1"/>
      <c r="EU1427" s="1"/>
      <c r="EV1427" s="1"/>
      <c r="EW1427" s="1"/>
      <c r="EX1427" s="1"/>
      <c r="EY1427" s="1"/>
      <c r="EZ1427" s="1"/>
      <c r="FA1427" s="1"/>
      <c r="FB1427" s="1"/>
      <c r="FC1427" s="1"/>
      <c r="FD1427" s="1"/>
      <c r="FE1427" s="1"/>
      <c r="FF1427" s="1"/>
      <c r="FG1427" s="1"/>
      <c r="FH1427" s="1"/>
      <c r="FI1427" s="1"/>
      <c r="FJ1427" s="1"/>
      <c r="FK1427" s="1"/>
      <c r="FL1427" s="1"/>
    </row>
    <row r="1428" spans="1:168" s="2" customFormat="1" ht="15.6" customHeight="1" x14ac:dyDescent="0.4">
      <c r="A1428" s="173">
        <v>411</v>
      </c>
      <c r="B1428" s="133" t="s">
        <v>1529</v>
      </c>
      <c r="C1428" s="1" t="s">
        <v>34</v>
      </c>
      <c r="D1428" s="1" t="s">
        <v>1079</v>
      </c>
      <c r="E1428" s="1" t="s">
        <v>1118</v>
      </c>
      <c r="F1428" s="1" t="s">
        <v>32</v>
      </c>
      <c r="G1428" s="3">
        <v>15000</v>
      </c>
      <c r="H1428" s="56">
        <v>0</v>
      </c>
      <c r="I1428" s="5">
        <v>25</v>
      </c>
      <c r="J1428" s="5">
        <f t="shared" si="361"/>
        <v>430.5</v>
      </c>
      <c r="K1428" s="53">
        <f t="shared" si="362"/>
        <v>1065</v>
      </c>
      <c r="L1428" s="53">
        <f t="shared" si="369"/>
        <v>172.5</v>
      </c>
      <c r="M1428" s="5">
        <f t="shared" si="363"/>
        <v>456</v>
      </c>
      <c r="N1428" s="53">
        <f t="shared" si="364"/>
        <v>1063.5</v>
      </c>
      <c r="O1428" s="6">
        <v>0</v>
      </c>
      <c r="P1428" s="5">
        <f t="shared" si="365"/>
        <v>3187.5</v>
      </c>
      <c r="Q1428" s="5">
        <f t="shared" si="366"/>
        <v>911.5</v>
      </c>
      <c r="R1428" s="5">
        <f t="shared" si="367"/>
        <v>2301</v>
      </c>
      <c r="S1428" s="55">
        <f t="shared" si="368"/>
        <v>14088.5</v>
      </c>
      <c r="T1428" s="1">
        <v>111</v>
      </c>
      <c r="U1428" s="1"/>
      <c r="V1428" s="1"/>
      <c r="W1428" s="1"/>
      <c r="X1428" s="1"/>
      <c r="Y1428" s="1"/>
      <c r="Z1428" s="1"/>
      <c r="AA1428" s="1"/>
      <c r="AB1428" s="1"/>
      <c r="AC1428" s="1"/>
      <c r="AD1428" s="1"/>
      <c r="AE1428" s="1"/>
      <c r="AF1428" s="1"/>
      <c r="AG1428" s="1"/>
      <c r="AH1428" s="1"/>
      <c r="AI1428" s="1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1"/>
      <c r="DF1428" s="1"/>
      <c r="DG1428" s="1"/>
      <c r="DH1428" s="1"/>
      <c r="DI1428" s="1"/>
      <c r="DJ1428" s="1"/>
      <c r="DK1428" s="1"/>
      <c r="DL1428" s="1"/>
      <c r="DM1428" s="1"/>
      <c r="DN1428" s="1"/>
      <c r="DO1428" s="1"/>
      <c r="DP1428" s="1"/>
      <c r="DQ1428" s="1"/>
      <c r="DR1428" s="1"/>
      <c r="DS1428" s="1"/>
      <c r="DT1428" s="1"/>
      <c r="DU1428" s="1"/>
      <c r="DV1428" s="1"/>
      <c r="DW1428" s="1"/>
      <c r="DX1428" s="1"/>
      <c r="DY1428" s="1"/>
      <c r="DZ1428" s="1"/>
      <c r="EA1428" s="1"/>
      <c r="EB1428" s="1"/>
      <c r="EC1428" s="1"/>
      <c r="ED1428" s="1"/>
      <c r="EE1428" s="1"/>
      <c r="EF1428" s="1"/>
      <c r="EG1428" s="1"/>
      <c r="EH1428" s="1"/>
      <c r="EI1428" s="1"/>
      <c r="EJ1428" s="1"/>
      <c r="EK1428" s="1"/>
      <c r="EL1428" s="1"/>
      <c r="EM1428" s="1"/>
      <c r="EN1428" s="1"/>
      <c r="EO1428" s="1"/>
      <c r="EP1428" s="1"/>
      <c r="EQ1428" s="1"/>
      <c r="ER1428" s="1"/>
      <c r="ES1428" s="1"/>
      <c r="ET1428" s="1"/>
      <c r="EU1428" s="1"/>
      <c r="EV1428" s="1"/>
      <c r="EW1428" s="1"/>
      <c r="EX1428" s="1"/>
      <c r="EY1428" s="1"/>
      <c r="EZ1428" s="1"/>
      <c r="FA1428" s="1"/>
      <c r="FB1428" s="1"/>
      <c r="FC1428" s="1"/>
      <c r="FD1428" s="1"/>
      <c r="FE1428" s="1"/>
      <c r="FF1428" s="1"/>
      <c r="FG1428" s="1"/>
      <c r="FH1428" s="1"/>
      <c r="FI1428" s="1"/>
      <c r="FJ1428" s="1"/>
      <c r="FK1428" s="1"/>
      <c r="FL1428" s="1"/>
    </row>
    <row r="1429" spans="1:168" s="2" customFormat="1" ht="15.6" customHeight="1" x14ac:dyDescent="0.4">
      <c r="A1429" s="173">
        <v>412</v>
      </c>
      <c r="B1429" s="2" t="s">
        <v>1530</v>
      </c>
      <c r="C1429" s="1" t="s">
        <v>34</v>
      </c>
      <c r="D1429" s="1" t="s">
        <v>1079</v>
      </c>
      <c r="E1429" s="1" t="s">
        <v>1118</v>
      </c>
      <c r="F1429" s="1" t="s">
        <v>32</v>
      </c>
      <c r="G1429" s="3">
        <v>15000</v>
      </c>
      <c r="H1429" s="56">
        <v>0</v>
      </c>
      <c r="I1429" s="5">
        <v>25</v>
      </c>
      <c r="J1429" s="5">
        <f t="shared" si="361"/>
        <v>430.5</v>
      </c>
      <c r="K1429" s="53">
        <f t="shared" si="362"/>
        <v>1065</v>
      </c>
      <c r="L1429" s="53">
        <f t="shared" si="369"/>
        <v>172.5</v>
      </c>
      <c r="M1429" s="5">
        <f t="shared" si="363"/>
        <v>456</v>
      </c>
      <c r="N1429" s="53">
        <f t="shared" si="364"/>
        <v>1063.5</v>
      </c>
      <c r="O1429" s="6">
        <v>0</v>
      </c>
      <c r="P1429" s="5">
        <f t="shared" si="365"/>
        <v>3187.5</v>
      </c>
      <c r="Q1429" s="5">
        <f t="shared" si="366"/>
        <v>911.5</v>
      </c>
      <c r="R1429" s="5">
        <f t="shared" si="367"/>
        <v>2301</v>
      </c>
      <c r="S1429" s="55">
        <f t="shared" si="368"/>
        <v>14088.5</v>
      </c>
      <c r="T1429" s="1">
        <v>111</v>
      </c>
      <c r="U1429" s="1"/>
      <c r="V1429" s="1"/>
      <c r="W1429" s="1"/>
      <c r="X1429" s="1"/>
      <c r="Y1429" s="1"/>
      <c r="Z1429" s="1"/>
      <c r="AA1429" s="1"/>
      <c r="AB1429" s="1"/>
      <c r="AC1429" s="1"/>
      <c r="AD1429" s="1"/>
      <c r="AE1429" s="1"/>
      <c r="AF1429" s="1"/>
      <c r="AG1429" s="1"/>
      <c r="AH1429" s="1"/>
      <c r="AI1429" s="1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1"/>
      <c r="DF1429" s="1"/>
      <c r="DG1429" s="1"/>
      <c r="DH1429" s="1"/>
      <c r="DI1429" s="1"/>
      <c r="DJ1429" s="1"/>
      <c r="DK1429" s="1"/>
      <c r="DL1429" s="1"/>
      <c r="DM1429" s="1"/>
      <c r="DN1429" s="1"/>
      <c r="DO1429" s="1"/>
      <c r="DP1429" s="1"/>
      <c r="DQ1429" s="1"/>
      <c r="DR1429" s="1"/>
      <c r="DS1429" s="1"/>
      <c r="DT1429" s="1"/>
      <c r="DU1429" s="1"/>
      <c r="DV1429" s="1"/>
      <c r="DW1429" s="1"/>
      <c r="DX1429" s="1"/>
      <c r="DY1429" s="1"/>
      <c r="DZ1429" s="1"/>
      <c r="EA1429" s="1"/>
      <c r="EB1429" s="1"/>
      <c r="EC1429" s="1"/>
      <c r="ED1429" s="1"/>
      <c r="EE1429" s="1"/>
      <c r="EF1429" s="1"/>
      <c r="EG1429" s="1"/>
      <c r="EH1429" s="1"/>
      <c r="EI1429" s="1"/>
      <c r="EJ1429" s="1"/>
      <c r="EK1429" s="1"/>
      <c r="EL1429" s="1"/>
      <c r="EM1429" s="1"/>
      <c r="EN1429" s="1"/>
      <c r="EO1429" s="1"/>
      <c r="EP1429" s="1"/>
      <c r="EQ1429" s="1"/>
      <c r="ER1429" s="1"/>
      <c r="ES1429" s="1"/>
      <c r="ET1429" s="1"/>
      <c r="EU1429" s="1"/>
      <c r="EV1429" s="1"/>
      <c r="EW1429" s="1"/>
      <c r="EX1429" s="1"/>
      <c r="EY1429" s="1"/>
      <c r="EZ1429" s="1"/>
      <c r="FA1429" s="1"/>
      <c r="FB1429" s="1"/>
      <c r="FC1429" s="1"/>
      <c r="FD1429" s="1"/>
      <c r="FE1429" s="1"/>
      <c r="FF1429" s="1"/>
      <c r="FG1429" s="1"/>
      <c r="FH1429" s="1"/>
      <c r="FI1429" s="1"/>
      <c r="FJ1429" s="1"/>
      <c r="FK1429" s="1"/>
      <c r="FL1429" s="1"/>
    </row>
    <row r="1430" spans="1:168" s="2" customFormat="1" ht="15.6" customHeight="1" x14ac:dyDescent="0.4">
      <c r="A1430" s="173">
        <v>413</v>
      </c>
      <c r="B1430" s="133" t="s">
        <v>1531</v>
      </c>
      <c r="C1430" s="1" t="s">
        <v>34</v>
      </c>
      <c r="D1430" s="1" t="s">
        <v>1079</v>
      </c>
      <c r="E1430" s="1" t="s">
        <v>1118</v>
      </c>
      <c r="F1430" s="1" t="s">
        <v>32</v>
      </c>
      <c r="G1430" s="3">
        <v>15000</v>
      </c>
      <c r="H1430" s="56">
        <v>0</v>
      </c>
      <c r="I1430" s="5">
        <v>25</v>
      </c>
      <c r="J1430" s="5">
        <f t="shared" si="361"/>
        <v>430.5</v>
      </c>
      <c r="K1430" s="53">
        <f t="shared" si="362"/>
        <v>1065</v>
      </c>
      <c r="L1430" s="53">
        <f t="shared" si="369"/>
        <v>172.5</v>
      </c>
      <c r="M1430" s="5">
        <f t="shared" si="363"/>
        <v>456</v>
      </c>
      <c r="N1430" s="53">
        <f t="shared" si="364"/>
        <v>1063.5</v>
      </c>
      <c r="O1430" s="6">
        <v>0</v>
      </c>
      <c r="P1430" s="5">
        <f t="shared" si="365"/>
        <v>3187.5</v>
      </c>
      <c r="Q1430" s="5">
        <f t="shared" si="366"/>
        <v>911.5</v>
      </c>
      <c r="R1430" s="5">
        <f t="shared" si="367"/>
        <v>2301</v>
      </c>
      <c r="S1430" s="55">
        <f t="shared" si="368"/>
        <v>14088.5</v>
      </c>
      <c r="T1430" s="1">
        <v>111</v>
      </c>
      <c r="U1430" s="1"/>
      <c r="V1430" s="1"/>
      <c r="W1430" s="1"/>
      <c r="X1430" s="1"/>
      <c r="Y1430" s="1"/>
      <c r="Z1430" s="1"/>
      <c r="AA1430" s="1"/>
      <c r="AB1430" s="1"/>
      <c r="AC1430" s="1"/>
      <c r="AD1430" s="1"/>
      <c r="AE1430" s="1"/>
      <c r="AF1430" s="1"/>
      <c r="AG1430" s="1"/>
      <c r="AH1430" s="1"/>
      <c r="AI1430" s="1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1"/>
      <c r="DG1430" s="1"/>
      <c r="DH1430" s="1"/>
      <c r="DI1430" s="1"/>
      <c r="DJ1430" s="1"/>
      <c r="DK1430" s="1"/>
      <c r="DL1430" s="1"/>
      <c r="DM1430" s="1"/>
      <c r="DN1430" s="1"/>
      <c r="DO1430" s="1"/>
      <c r="DP1430" s="1"/>
      <c r="DQ1430" s="1"/>
      <c r="DR1430" s="1"/>
      <c r="DS1430" s="1"/>
      <c r="DT1430" s="1"/>
      <c r="DU1430" s="1"/>
      <c r="DV1430" s="1"/>
      <c r="DW1430" s="1"/>
      <c r="DX1430" s="1"/>
      <c r="DY1430" s="1"/>
      <c r="DZ1430" s="1"/>
      <c r="EA1430" s="1"/>
      <c r="EB1430" s="1"/>
      <c r="EC1430" s="1"/>
      <c r="ED1430" s="1"/>
      <c r="EE1430" s="1"/>
      <c r="EF1430" s="1"/>
      <c r="EG1430" s="1"/>
      <c r="EH1430" s="1"/>
      <c r="EI1430" s="1"/>
      <c r="EJ1430" s="1"/>
      <c r="EK1430" s="1"/>
      <c r="EL1430" s="1"/>
      <c r="EM1430" s="1"/>
      <c r="EN1430" s="1"/>
      <c r="EO1430" s="1"/>
      <c r="EP1430" s="1"/>
      <c r="EQ1430" s="1"/>
      <c r="ER1430" s="1"/>
      <c r="ES1430" s="1"/>
      <c r="ET1430" s="1"/>
      <c r="EU1430" s="1"/>
      <c r="EV1430" s="1"/>
      <c r="EW1430" s="1"/>
      <c r="EX1430" s="1"/>
      <c r="EY1430" s="1"/>
      <c r="EZ1430" s="1"/>
      <c r="FA1430" s="1"/>
      <c r="FB1430" s="1"/>
      <c r="FC1430" s="1"/>
      <c r="FD1430" s="1"/>
      <c r="FE1430" s="1"/>
      <c r="FF1430" s="1"/>
      <c r="FG1430" s="1"/>
      <c r="FH1430" s="1"/>
      <c r="FI1430" s="1"/>
      <c r="FJ1430" s="1"/>
      <c r="FK1430" s="1"/>
      <c r="FL1430" s="1"/>
    </row>
    <row r="1431" spans="1:168" s="2" customFormat="1" ht="15.6" customHeight="1" x14ac:dyDescent="0.4">
      <c r="A1431" s="173">
        <v>414</v>
      </c>
      <c r="B1431" s="133" t="s">
        <v>1532</v>
      </c>
      <c r="C1431" s="1" t="s">
        <v>30</v>
      </c>
      <c r="D1431" s="1" t="s">
        <v>1079</v>
      </c>
      <c r="E1431" s="1" t="s">
        <v>1118</v>
      </c>
      <c r="F1431" s="1" t="s">
        <v>32</v>
      </c>
      <c r="G1431" s="3">
        <v>15000</v>
      </c>
      <c r="H1431" s="56">
        <v>0</v>
      </c>
      <c r="I1431" s="5">
        <v>25</v>
      </c>
      <c r="J1431" s="5">
        <f t="shared" si="361"/>
        <v>430.5</v>
      </c>
      <c r="K1431" s="53">
        <f t="shared" si="362"/>
        <v>1065</v>
      </c>
      <c r="L1431" s="53">
        <f t="shared" si="369"/>
        <v>172.5</v>
      </c>
      <c r="M1431" s="5">
        <f t="shared" si="363"/>
        <v>456</v>
      </c>
      <c r="N1431" s="53">
        <f t="shared" si="364"/>
        <v>1063.5</v>
      </c>
      <c r="O1431" s="6">
        <v>0</v>
      </c>
      <c r="P1431" s="5">
        <f t="shared" si="365"/>
        <v>3187.5</v>
      </c>
      <c r="Q1431" s="5">
        <f t="shared" si="366"/>
        <v>911.5</v>
      </c>
      <c r="R1431" s="5">
        <f t="shared" si="367"/>
        <v>2301</v>
      </c>
      <c r="S1431" s="55">
        <f t="shared" si="368"/>
        <v>14088.5</v>
      </c>
      <c r="T1431" s="1">
        <v>111</v>
      </c>
      <c r="U1431" s="1"/>
      <c r="V1431" s="1"/>
      <c r="W1431" s="1"/>
      <c r="X1431" s="1"/>
      <c r="Y1431" s="1"/>
      <c r="Z1431" s="1"/>
      <c r="AA1431" s="1"/>
      <c r="AB1431" s="1"/>
      <c r="AC1431" s="1"/>
      <c r="AD1431" s="1"/>
      <c r="AE1431" s="1"/>
      <c r="AF1431" s="1"/>
      <c r="AG1431" s="1"/>
      <c r="AH1431" s="1"/>
      <c r="AI1431" s="1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1"/>
      <c r="DF1431" s="1"/>
      <c r="DG1431" s="1"/>
      <c r="DH1431" s="1"/>
      <c r="DI1431" s="1"/>
      <c r="DJ1431" s="1"/>
      <c r="DK1431" s="1"/>
      <c r="DL1431" s="1"/>
      <c r="DM1431" s="1"/>
      <c r="DN1431" s="1"/>
      <c r="DO1431" s="1"/>
      <c r="DP1431" s="1"/>
      <c r="DQ1431" s="1"/>
      <c r="DR1431" s="1"/>
      <c r="DS1431" s="1"/>
      <c r="DT1431" s="1"/>
      <c r="DU1431" s="1"/>
      <c r="DV1431" s="1"/>
      <c r="DW1431" s="1"/>
      <c r="DX1431" s="1"/>
      <c r="DY1431" s="1"/>
      <c r="DZ1431" s="1"/>
      <c r="EA1431" s="1"/>
      <c r="EB1431" s="1"/>
      <c r="EC1431" s="1"/>
      <c r="ED1431" s="1"/>
      <c r="EE1431" s="1"/>
      <c r="EF1431" s="1"/>
      <c r="EG1431" s="1"/>
      <c r="EH1431" s="1"/>
      <c r="EI1431" s="1"/>
      <c r="EJ1431" s="1"/>
      <c r="EK1431" s="1"/>
      <c r="EL1431" s="1"/>
      <c r="EM1431" s="1"/>
      <c r="EN1431" s="1"/>
      <c r="EO1431" s="1"/>
      <c r="EP1431" s="1"/>
      <c r="EQ1431" s="1"/>
      <c r="ER1431" s="1"/>
      <c r="ES1431" s="1"/>
      <c r="ET1431" s="1"/>
      <c r="EU1431" s="1"/>
      <c r="EV1431" s="1"/>
      <c r="EW1431" s="1"/>
      <c r="EX1431" s="1"/>
      <c r="EY1431" s="1"/>
      <c r="EZ1431" s="1"/>
      <c r="FA1431" s="1"/>
      <c r="FB1431" s="1"/>
      <c r="FC1431" s="1"/>
      <c r="FD1431" s="1"/>
      <c r="FE1431" s="1"/>
      <c r="FF1431" s="1"/>
      <c r="FG1431" s="1"/>
      <c r="FH1431" s="1"/>
      <c r="FI1431" s="1"/>
      <c r="FJ1431" s="1"/>
      <c r="FK1431" s="1"/>
      <c r="FL1431" s="1"/>
    </row>
    <row r="1432" spans="1:168" s="2" customFormat="1" ht="15.6" customHeight="1" x14ac:dyDescent="0.4">
      <c r="A1432" s="173">
        <v>415</v>
      </c>
      <c r="B1432" s="2" t="s">
        <v>1533</v>
      </c>
      <c r="C1432" s="1" t="s">
        <v>34</v>
      </c>
      <c r="D1432" s="1" t="s">
        <v>1079</v>
      </c>
      <c r="E1432" s="1" t="s">
        <v>1118</v>
      </c>
      <c r="F1432" s="1" t="s">
        <v>32</v>
      </c>
      <c r="G1432" s="3">
        <v>15000</v>
      </c>
      <c r="H1432" s="56">
        <v>0</v>
      </c>
      <c r="I1432" s="5">
        <v>25</v>
      </c>
      <c r="J1432" s="5">
        <f t="shared" si="361"/>
        <v>430.5</v>
      </c>
      <c r="K1432" s="53">
        <f t="shared" si="362"/>
        <v>1065</v>
      </c>
      <c r="L1432" s="53">
        <f t="shared" si="369"/>
        <v>172.5</v>
      </c>
      <c r="M1432" s="5">
        <f t="shared" si="363"/>
        <v>456</v>
      </c>
      <c r="N1432" s="53">
        <f t="shared" si="364"/>
        <v>1063.5</v>
      </c>
      <c r="O1432" s="6">
        <v>0</v>
      </c>
      <c r="P1432" s="5">
        <f t="shared" si="365"/>
        <v>3187.5</v>
      </c>
      <c r="Q1432" s="5">
        <f t="shared" si="366"/>
        <v>911.5</v>
      </c>
      <c r="R1432" s="5">
        <f t="shared" si="367"/>
        <v>2301</v>
      </c>
      <c r="S1432" s="55">
        <f t="shared" si="368"/>
        <v>14088.5</v>
      </c>
      <c r="T1432" s="1">
        <v>111</v>
      </c>
      <c r="U1432" s="1"/>
      <c r="V1432" s="1"/>
      <c r="W1432" s="1"/>
      <c r="X1432" s="1"/>
      <c r="Y1432" s="1"/>
      <c r="Z1432" s="1"/>
      <c r="AA1432" s="1"/>
      <c r="AB1432" s="1"/>
      <c r="AC1432" s="1"/>
      <c r="AD1432" s="1"/>
      <c r="AE1432" s="1"/>
      <c r="AF1432" s="1"/>
      <c r="AG1432" s="1"/>
      <c r="AH1432" s="1"/>
      <c r="AI1432" s="1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1"/>
      <c r="DF1432" s="1"/>
      <c r="DG1432" s="1"/>
      <c r="DH1432" s="1"/>
      <c r="DI1432" s="1"/>
      <c r="DJ1432" s="1"/>
      <c r="DK1432" s="1"/>
      <c r="DL1432" s="1"/>
      <c r="DM1432" s="1"/>
      <c r="DN1432" s="1"/>
      <c r="DO1432" s="1"/>
      <c r="DP1432" s="1"/>
      <c r="DQ1432" s="1"/>
      <c r="DR1432" s="1"/>
      <c r="DS1432" s="1"/>
      <c r="DT1432" s="1"/>
      <c r="DU1432" s="1"/>
      <c r="DV1432" s="1"/>
      <c r="DW1432" s="1"/>
      <c r="DX1432" s="1"/>
      <c r="DY1432" s="1"/>
      <c r="DZ1432" s="1"/>
      <c r="EA1432" s="1"/>
      <c r="EB1432" s="1"/>
      <c r="EC1432" s="1"/>
      <c r="ED1432" s="1"/>
      <c r="EE1432" s="1"/>
      <c r="EF1432" s="1"/>
      <c r="EG1432" s="1"/>
      <c r="EH1432" s="1"/>
      <c r="EI1432" s="1"/>
      <c r="EJ1432" s="1"/>
      <c r="EK1432" s="1"/>
      <c r="EL1432" s="1"/>
      <c r="EM1432" s="1"/>
      <c r="EN1432" s="1"/>
      <c r="EO1432" s="1"/>
      <c r="EP1432" s="1"/>
      <c r="EQ1432" s="1"/>
      <c r="ER1432" s="1"/>
      <c r="ES1432" s="1"/>
      <c r="ET1432" s="1"/>
      <c r="EU1432" s="1"/>
      <c r="EV1432" s="1"/>
      <c r="EW1432" s="1"/>
      <c r="EX1432" s="1"/>
      <c r="EY1432" s="1"/>
      <c r="EZ1432" s="1"/>
      <c r="FA1432" s="1"/>
      <c r="FB1432" s="1"/>
      <c r="FC1432" s="1"/>
      <c r="FD1432" s="1"/>
      <c r="FE1432" s="1"/>
      <c r="FF1432" s="1"/>
      <c r="FG1432" s="1"/>
      <c r="FH1432" s="1"/>
      <c r="FI1432" s="1"/>
      <c r="FJ1432" s="1"/>
      <c r="FK1432" s="1"/>
      <c r="FL1432" s="1"/>
    </row>
    <row r="1433" spans="1:168" s="2" customFormat="1" ht="15.6" customHeight="1" x14ac:dyDescent="0.4">
      <c r="A1433" s="173">
        <v>416</v>
      </c>
      <c r="B1433" s="133" t="s">
        <v>1534</v>
      </c>
      <c r="C1433" s="1" t="s">
        <v>34</v>
      </c>
      <c r="D1433" s="1" t="s">
        <v>1079</v>
      </c>
      <c r="E1433" s="1" t="s">
        <v>1118</v>
      </c>
      <c r="F1433" s="1" t="s">
        <v>32</v>
      </c>
      <c r="G1433" s="3">
        <v>15000</v>
      </c>
      <c r="H1433" s="56">
        <v>0</v>
      </c>
      <c r="I1433" s="5">
        <v>25</v>
      </c>
      <c r="J1433" s="5">
        <f t="shared" si="361"/>
        <v>430.5</v>
      </c>
      <c r="K1433" s="53">
        <f t="shared" si="362"/>
        <v>1065</v>
      </c>
      <c r="L1433" s="53">
        <f t="shared" si="369"/>
        <v>172.5</v>
      </c>
      <c r="M1433" s="5">
        <f t="shared" si="363"/>
        <v>456</v>
      </c>
      <c r="N1433" s="53">
        <f t="shared" si="364"/>
        <v>1063.5</v>
      </c>
      <c r="O1433" s="6">
        <v>0</v>
      </c>
      <c r="P1433" s="5">
        <f t="shared" si="365"/>
        <v>3187.5</v>
      </c>
      <c r="Q1433" s="5">
        <f t="shared" si="366"/>
        <v>911.5</v>
      </c>
      <c r="R1433" s="5">
        <f t="shared" si="367"/>
        <v>2301</v>
      </c>
      <c r="S1433" s="55">
        <f t="shared" si="368"/>
        <v>14088.5</v>
      </c>
      <c r="T1433" s="1">
        <v>111</v>
      </c>
      <c r="U1433" s="1"/>
      <c r="V1433" s="1"/>
      <c r="W1433" s="1"/>
      <c r="X1433" s="1"/>
      <c r="Y1433" s="1"/>
      <c r="Z1433" s="1"/>
      <c r="AA1433" s="1"/>
      <c r="AB1433" s="1"/>
      <c r="AC1433" s="1"/>
      <c r="AD1433" s="1"/>
      <c r="AE1433" s="1"/>
      <c r="AF1433" s="1"/>
      <c r="AG1433" s="1"/>
      <c r="AH1433" s="1"/>
      <c r="AI1433" s="1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1"/>
      <c r="DF1433" s="1"/>
      <c r="DG1433" s="1"/>
      <c r="DH1433" s="1"/>
      <c r="DI1433" s="1"/>
      <c r="DJ1433" s="1"/>
      <c r="DK1433" s="1"/>
      <c r="DL1433" s="1"/>
      <c r="DM1433" s="1"/>
      <c r="DN1433" s="1"/>
      <c r="DO1433" s="1"/>
      <c r="DP1433" s="1"/>
      <c r="DQ1433" s="1"/>
      <c r="DR1433" s="1"/>
      <c r="DS1433" s="1"/>
      <c r="DT1433" s="1"/>
      <c r="DU1433" s="1"/>
      <c r="DV1433" s="1"/>
      <c r="DW1433" s="1"/>
      <c r="DX1433" s="1"/>
      <c r="DY1433" s="1"/>
      <c r="DZ1433" s="1"/>
      <c r="EA1433" s="1"/>
      <c r="EB1433" s="1"/>
      <c r="EC1433" s="1"/>
      <c r="ED1433" s="1"/>
      <c r="EE1433" s="1"/>
      <c r="EF1433" s="1"/>
      <c r="EG1433" s="1"/>
      <c r="EH1433" s="1"/>
      <c r="EI1433" s="1"/>
      <c r="EJ1433" s="1"/>
      <c r="EK1433" s="1"/>
      <c r="EL1433" s="1"/>
      <c r="EM1433" s="1"/>
      <c r="EN1433" s="1"/>
      <c r="EO1433" s="1"/>
      <c r="EP1433" s="1"/>
      <c r="EQ1433" s="1"/>
      <c r="ER1433" s="1"/>
      <c r="ES1433" s="1"/>
      <c r="ET1433" s="1"/>
      <c r="EU1433" s="1"/>
      <c r="EV1433" s="1"/>
      <c r="EW1433" s="1"/>
      <c r="EX1433" s="1"/>
      <c r="EY1433" s="1"/>
      <c r="EZ1433" s="1"/>
      <c r="FA1433" s="1"/>
      <c r="FB1433" s="1"/>
      <c r="FC1433" s="1"/>
      <c r="FD1433" s="1"/>
      <c r="FE1433" s="1"/>
      <c r="FF1433" s="1"/>
      <c r="FG1433" s="1"/>
      <c r="FH1433" s="1"/>
      <c r="FI1433" s="1"/>
      <c r="FJ1433" s="1"/>
      <c r="FK1433" s="1"/>
      <c r="FL1433" s="1"/>
    </row>
    <row r="1434" spans="1:168" s="2" customFormat="1" ht="15.6" customHeight="1" x14ac:dyDescent="0.4">
      <c r="A1434" s="173">
        <v>417</v>
      </c>
      <c r="B1434" s="174" t="s">
        <v>1535</v>
      </c>
      <c r="C1434" s="1" t="s">
        <v>34</v>
      </c>
      <c r="D1434" s="1" t="s">
        <v>1079</v>
      </c>
      <c r="E1434" s="1" t="s">
        <v>1118</v>
      </c>
      <c r="F1434" s="1" t="s">
        <v>32</v>
      </c>
      <c r="G1434" s="3">
        <v>15000</v>
      </c>
      <c r="H1434" s="52">
        <v>0</v>
      </c>
      <c r="I1434" s="5">
        <v>25</v>
      </c>
      <c r="J1434" s="5">
        <f t="shared" si="361"/>
        <v>430.5</v>
      </c>
      <c r="K1434" s="53">
        <f t="shared" si="362"/>
        <v>1065</v>
      </c>
      <c r="L1434" s="53">
        <f t="shared" si="369"/>
        <v>172.5</v>
      </c>
      <c r="M1434" s="5">
        <f t="shared" si="363"/>
        <v>456</v>
      </c>
      <c r="N1434" s="53">
        <f t="shared" si="364"/>
        <v>1063.5</v>
      </c>
      <c r="O1434" s="6">
        <v>0</v>
      </c>
      <c r="P1434" s="5">
        <f t="shared" si="365"/>
        <v>3187.5</v>
      </c>
      <c r="Q1434" s="5">
        <f t="shared" si="366"/>
        <v>911.5</v>
      </c>
      <c r="R1434" s="5">
        <f t="shared" si="367"/>
        <v>2301</v>
      </c>
      <c r="S1434" s="55">
        <f t="shared" si="368"/>
        <v>14088.5</v>
      </c>
      <c r="T1434" s="1">
        <v>111</v>
      </c>
      <c r="U1434" s="1"/>
      <c r="V1434" s="1"/>
      <c r="W1434" s="1"/>
      <c r="X1434" s="1"/>
      <c r="Y1434" s="1"/>
      <c r="Z1434" s="1"/>
      <c r="AA1434" s="1"/>
      <c r="AB1434" s="1"/>
      <c r="AC1434" s="1"/>
      <c r="AD1434" s="1"/>
      <c r="AE1434" s="1"/>
      <c r="AF1434" s="1"/>
      <c r="AG1434" s="1"/>
      <c r="AH1434" s="1"/>
      <c r="AI1434" s="1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1"/>
      <c r="DG1434" s="1"/>
      <c r="DH1434" s="1"/>
      <c r="DI1434" s="1"/>
      <c r="DJ1434" s="1"/>
      <c r="DK1434" s="1"/>
      <c r="DL1434" s="1"/>
      <c r="DM1434" s="1"/>
      <c r="DN1434" s="1"/>
      <c r="DO1434" s="1"/>
      <c r="DP1434" s="1"/>
      <c r="DQ1434" s="1"/>
      <c r="DR1434" s="1"/>
      <c r="DS1434" s="1"/>
      <c r="DT1434" s="1"/>
      <c r="DU1434" s="1"/>
      <c r="DV1434" s="1"/>
      <c r="DW1434" s="1"/>
      <c r="DX1434" s="1"/>
      <c r="DY1434" s="1"/>
      <c r="DZ1434" s="1"/>
      <c r="EA1434" s="1"/>
      <c r="EB1434" s="1"/>
      <c r="EC1434" s="1"/>
      <c r="ED1434" s="1"/>
      <c r="EE1434" s="1"/>
      <c r="EF1434" s="1"/>
      <c r="EG1434" s="1"/>
      <c r="EH1434" s="1"/>
      <c r="EI1434" s="1"/>
      <c r="EJ1434" s="1"/>
      <c r="EK1434" s="1"/>
      <c r="EL1434" s="1"/>
      <c r="EM1434" s="1"/>
      <c r="EN1434" s="1"/>
      <c r="EO1434" s="1"/>
      <c r="EP1434" s="1"/>
      <c r="EQ1434" s="1"/>
      <c r="ER1434" s="1"/>
      <c r="ES1434" s="1"/>
      <c r="ET1434" s="1"/>
      <c r="EU1434" s="1"/>
      <c r="EV1434" s="1"/>
      <c r="EW1434" s="1"/>
      <c r="EX1434" s="1"/>
      <c r="EY1434" s="1"/>
      <c r="EZ1434" s="1"/>
      <c r="FA1434" s="1"/>
      <c r="FB1434" s="1"/>
      <c r="FC1434" s="1"/>
      <c r="FD1434" s="1"/>
      <c r="FE1434" s="1"/>
      <c r="FF1434" s="1"/>
      <c r="FG1434" s="1"/>
      <c r="FH1434" s="1"/>
      <c r="FI1434" s="1"/>
      <c r="FJ1434" s="1"/>
      <c r="FK1434" s="1"/>
      <c r="FL1434" s="1"/>
    </row>
    <row r="1435" spans="1:168" s="2" customFormat="1" ht="15.6" customHeight="1" x14ac:dyDescent="0.4">
      <c r="A1435" s="173">
        <v>418</v>
      </c>
      <c r="B1435" s="133" t="s">
        <v>1536</v>
      </c>
      <c r="C1435" s="1" t="s">
        <v>34</v>
      </c>
      <c r="D1435" s="1" t="s">
        <v>1079</v>
      </c>
      <c r="E1435" s="1" t="s">
        <v>1118</v>
      </c>
      <c r="F1435" s="1" t="s">
        <v>32</v>
      </c>
      <c r="G1435" s="3">
        <v>15000</v>
      </c>
      <c r="H1435" s="56">
        <v>0</v>
      </c>
      <c r="I1435" s="5">
        <v>25</v>
      </c>
      <c r="J1435" s="5">
        <f t="shared" si="361"/>
        <v>430.5</v>
      </c>
      <c r="K1435" s="53">
        <f t="shared" si="362"/>
        <v>1065</v>
      </c>
      <c r="L1435" s="53">
        <f t="shared" si="369"/>
        <v>172.5</v>
      </c>
      <c r="M1435" s="5">
        <f t="shared" si="363"/>
        <v>456</v>
      </c>
      <c r="N1435" s="53">
        <f t="shared" si="364"/>
        <v>1063.5</v>
      </c>
      <c r="O1435" s="6">
        <v>0</v>
      </c>
      <c r="P1435" s="5">
        <f t="shared" si="365"/>
        <v>3187.5</v>
      </c>
      <c r="Q1435" s="5">
        <f t="shared" si="366"/>
        <v>911.5</v>
      </c>
      <c r="R1435" s="5">
        <f t="shared" si="367"/>
        <v>2301</v>
      </c>
      <c r="S1435" s="55">
        <f t="shared" si="368"/>
        <v>14088.5</v>
      </c>
      <c r="T1435" s="1">
        <v>111</v>
      </c>
      <c r="U1435" s="1"/>
      <c r="V1435" s="1"/>
      <c r="W1435" s="1"/>
      <c r="X1435" s="1"/>
      <c r="Y1435" s="1"/>
      <c r="Z1435" s="1"/>
      <c r="AA1435" s="1"/>
      <c r="AB1435" s="1"/>
      <c r="AC1435" s="1"/>
      <c r="AD1435" s="1"/>
      <c r="AE1435" s="1"/>
      <c r="AF1435" s="1"/>
      <c r="AG1435" s="1"/>
      <c r="AH1435" s="1"/>
      <c r="AI1435" s="1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1"/>
      <c r="DF1435" s="1"/>
      <c r="DG1435" s="1"/>
      <c r="DH1435" s="1"/>
      <c r="DI1435" s="1"/>
      <c r="DJ1435" s="1"/>
      <c r="DK1435" s="1"/>
      <c r="DL1435" s="1"/>
      <c r="DM1435" s="1"/>
      <c r="DN1435" s="1"/>
      <c r="DO1435" s="1"/>
      <c r="DP1435" s="1"/>
      <c r="DQ1435" s="1"/>
      <c r="DR1435" s="1"/>
      <c r="DS1435" s="1"/>
      <c r="DT1435" s="1"/>
      <c r="DU1435" s="1"/>
      <c r="DV1435" s="1"/>
      <c r="DW1435" s="1"/>
      <c r="DX1435" s="1"/>
      <c r="DY1435" s="1"/>
      <c r="DZ1435" s="1"/>
      <c r="EA1435" s="1"/>
      <c r="EB1435" s="1"/>
      <c r="EC1435" s="1"/>
      <c r="ED1435" s="1"/>
      <c r="EE1435" s="1"/>
      <c r="EF1435" s="1"/>
      <c r="EG1435" s="1"/>
      <c r="EH1435" s="1"/>
      <c r="EI1435" s="1"/>
      <c r="EJ1435" s="1"/>
      <c r="EK1435" s="1"/>
      <c r="EL1435" s="1"/>
      <c r="EM1435" s="1"/>
      <c r="EN1435" s="1"/>
      <c r="EO1435" s="1"/>
      <c r="EP1435" s="1"/>
      <c r="EQ1435" s="1"/>
      <c r="ER1435" s="1"/>
      <c r="ES1435" s="1"/>
      <c r="ET1435" s="1"/>
      <c r="EU1435" s="1"/>
      <c r="EV1435" s="1"/>
      <c r="EW1435" s="1"/>
      <c r="EX1435" s="1"/>
      <c r="EY1435" s="1"/>
      <c r="EZ1435" s="1"/>
      <c r="FA1435" s="1"/>
      <c r="FB1435" s="1"/>
      <c r="FC1435" s="1"/>
      <c r="FD1435" s="1"/>
      <c r="FE1435" s="1"/>
      <c r="FF1435" s="1"/>
      <c r="FG1435" s="1"/>
      <c r="FH1435" s="1"/>
      <c r="FI1435" s="1"/>
      <c r="FJ1435" s="1"/>
      <c r="FK1435" s="1"/>
      <c r="FL1435" s="1"/>
    </row>
    <row r="1436" spans="1:168" s="2" customFormat="1" ht="15.6" customHeight="1" x14ac:dyDescent="0.4">
      <c r="A1436" s="173">
        <v>419</v>
      </c>
      <c r="B1436" s="2" t="s">
        <v>1537</v>
      </c>
      <c r="C1436" s="1" t="s">
        <v>34</v>
      </c>
      <c r="D1436" s="1" t="s">
        <v>1079</v>
      </c>
      <c r="E1436" s="1" t="s">
        <v>1118</v>
      </c>
      <c r="F1436" s="1" t="s">
        <v>32</v>
      </c>
      <c r="G1436" s="3">
        <v>15000</v>
      </c>
      <c r="H1436" s="56">
        <v>0</v>
      </c>
      <c r="I1436" s="5">
        <v>25</v>
      </c>
      <c r="J1436" s="5">
        <f t="shared" si="361"/>
        <v>430.5</v>
      </c>
      <c r="K1436" s="53">
        <f t="shared" si="362"/>
        <v>1065</v>
      </c>
      <c r="L1436" s="53">
        <f t="shared" si="369"/>
        <v>172.5</v>
      </c>
      <c r="M1436" s="5">
        <f t="shared" si="363"/>
        <v>456</v>
      </c>
      <c r="N1436" s="53">
        <f t="shared" si="364"/>
        <v>1063.5</v>
      </c>
      <c r="O1436" s="6">
        <v>0</v>
      </c>
      <c r="P1436" s="5">
        <f t="shared" si="365"/>
        <v>3187.5</v>
      </c>
      <c r="Q1436" s="5">
        <f t="shared" si="366"/>
        <v>911.5</v>
      </c>
      <c r="R1436" s="5">
        <f t="shared" si="367"/>
        <v>2301</v>
      </c>
      <c r="S1436" s="55">
        <f t="shared" si="368"/>
        <v>14088.5</v>
      </c>
      <c r="T1436" s="1">
        <v>111</v>
      </c>
      <c r="U1436" s="1"/>
      <c r="V1436" s="1"/>
      <c r="W1436" s="1"/>
      <c r="X1436" s="1"/>
      <c r="Y1436" s="1"/>
      <c r="Z1436" s="1"/>
      <c r="AA1436" s="1"/>
      <c r="AB1436" s="1"/>
      <c r="AC1436" s="1"/>
      <c r="AD1436" s="1"/>
      <c r="AE1436" s="1"/>
      <c r="AF1436" s="1"/>
      <c r="AG1436" s="1"/>
      <c r="AH1436" s="1"/>
      <c r="AI1436" s="1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1"/>
      <c r="DG1436" s="1"/>
      <c r="DH1436" s="1"/>
      <c r="DI1436" s="1"/>
      <c r="DJ1436" s="1"/>
      <c r="DK1436" s="1"/>
      <c r="DL1436" s="1"/>
      <c r="DM1436" s="1"/>
      <c r="DN1436" s="1"/>
      <c r="DO1436" s="1"/>
      <c r="DP1436" s="1"/>
      <c r="DQ1436" s="1"/>
      <c r="DR1436" s="1"/>
      <c r="DS1436" s="1"/>
      <c r="DT1436" s="1"/>
      <c r="DU1436" s="1"/>
      <c r="DV1436" s="1"/>
      <c r="DW1436" s="1"/>
      <c r="DX1436" s="1"/>
      <c r="DY1436" s="1"/>
      <c r="DZ1436" s="1"/>
      <c r="EA1436" s="1"/>
      <c r="EB1436" s="1"/>
      <c r="EC1436" s="1"/>
      <c r="ED1436" s="1"/>
      <c r="EE1436" s="1"/>
      <c r="EF1436" s="1"/>
      <c r="EG1436" s="1"/>
      <c r="EH1436" s="1"/>
      <c r="EI1436" s="1"/>
      <c r="EJ1436" s="1"/>
      <c r="EK1436" s="1"/>
      <c r="EL1436" s="1"/>
      <c r="EM1436" s="1"/>
      <c r="EN1436" s="1"/>
      <c r="EO1436" s="1"/>
      <c r="EP1436" s="1"/>
      <c r="EQ1436" s="1"/>
      <c r="ER1436" s="1"/>
      <c r="ES1436" s="1"/>
      <c r="ET1436" s="1"/>
      <c r="EU1436" s="1"/>
      <c r="EV1436" s="1"/>
      <c r="EW1436" s="1"/>
      <c r="EX1436" s="1"/>
      <c r="EY1436" s="1"/>
      <c r="EZ1436" s="1"/>
      <c r="FA1436" s="1"/>
      <c r="FB1436" s="1"/>
      <c r="FC1436" s="1"/>
      <c r="FD1436" s="1"/>
      <c r="FE1436" s="1"/>
      <c r="FF1436" s="1"/>
      <c r="FG1436" s="1"/>
      <c r="FH1436" s="1"/>
      <c r="FI1436" s="1"/>
      <c r="FJ1436" s="1"/>
      <c r="FK1436" s="1"/>
      <c r="FL1436" s="1"/>
    </row>
    <row r="1437" spans="1:168" s="2" customFormat="1" ht="15.6" customHeight="1" x14ac:dyDescent="0.4">
      <c r="A1437" s="173">
        <v>420</v>
      </c>
      <c r="B1437" s="2" t="s">
        <v>1538</v>
      </c>
      <c r="C1437" s="1" t="s">
        <v>34</v>
      </c>
      <c r="D1437" s="1" t="s">
        <v>1079</v>
      </c>
      <c r="E1437" s="1" t="s">
        <v>1118</v>
      </c>
      <c r="F1437" s="1" t="s">
        <v>32</v>
      </c>
      <c r="G1437" s="3">
        <v>15000</v>
      </c>
      <c r="H1437" s="56">
        <v>0</v>
      </c>
      <c r="I1437" s="5">
        <v>25</v>
      </c>
      <c r="J1437" s="5">
        <f t="shared" si="361"/>
        <v>430.5</v>
      </c>
      <c r="K1437" s="53">
        <f t="shared" si="362"/>
        <v>1065</v>
      </c>
      <c r="L1437" s="53">
        <f t="shared" si="369"/>
        <v>172.5</v>
      </c>
      <c r="M1437" s="5">
        <f t="shared" si="363"/>
        <v>456</v>
      </c>
      <c r="N1437" s="53">
        <f t="shared" si="364"/>
        <v>1063.5</v>
      </c>
      <c r="O1437" s="6">
        <v>0</v>
      </c>
      <c r="P1437" s="5">
        <f t="shared" si="365"/>
        <v>3187.5</v>
      </c>
      <c r="Q1437" s="5">
        <f t="shared" si="366"/>
        <v>911.5</v>
      </c>
      <c r="R1437" s="5">
        <f t="shared" si="367"/>
        <v>2301</v>
      </c>
      <c r="S1437" s="55">
        <f t="shared" si="368"/>
        <v>14088.5</v>
      </c>
      <c r="T1437" s="1">
        <v>111</v>
      </c>
      <c r="U1437" s="1"/>
      <c r="V1437" s="1"/>
      <c r="W1437" s="1"/>
      <c r="X1437" s="1"/>
      <c r="Y1437" s="1"/>
      <c r="Z1437" s="1"/>
      <c r="AA1437" s="1"/>
      <c r="AB1437" s="1"/>
      <c r="AC1437" s="1"/>
      <c r="AD1437" s="1"/>
      <c r="AE1437" s="1"/>
      <c r="AF1437" s="1"/>
      <c r="AG1437" s="1"/>
      <c r="AH1437" s="1"/>
      <c r="AI1437" s="1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1"/>
      <c r="DG1437" s="1"/>
      <c r="DH1437" s="1"/>
      <c r="DI1437" s="1"/>
      <c r="DJ1437" s="1"/>
      <c r="DK1437" s="1"/>
      <c r="DL1437" s="1"/>
      <c r="DM1437" s="1"/>
      <c r="DN1437" s="1"/>
      <c r="DO1437" s="1"/>
      <c r="DP1437" s="1"/>
      <c r="DQ1437" s="1"/>
      <c r="DR1437" s="1"/>
      <c r="DS1437" s="1"/>
      <c r="DT1437" s="1"/>
      <c r="DU1437" s="1"/>
      <c r="DV1437" s="1"/>
      <c r="DW1437" s="1"/>
      <c r="DX1437" s="1"/>
      <c r="DY1437" s="1"/>
      <c r="DZ1437" s="1"/>
      <c r="EA1437" s="1"/>
      <c r="EB1437" s="1"/>
      <c r="EC1437" s="1"/>
      <c r="ED1437" s="1"/>
      <c r="EE1437" s="1"/>
      <c r="EF1437" s="1"/>
      <c r="EG1437" s="1"/>
      <c r="EH1437" s="1"/>
      <c r="EI1437" s="1"/>
      <c r="EJ1437" s="1"/>
      <c r="EK1437" s="1"/>
      <c r="EL1437" s="1"/>
      <c r="EM1437" s="1"/>
      <c r="EN1437" s="1"/>
      <c r="EO1437" s="1"/>
      <c r="EP1437" s="1"/>
      <c r="EQ1437" s="1"/>
      <c r="ER1437" s="1"/>
      <c r="ES1437" s="1"/>
      <c r="ET1437" s="1"/>
      <c r="EU1437" s="1"/>
      <c r="EV1437" s="1"/>
      <c r="EW1437" s="1"/>
      <c r="EX1437" s="1"/>
      <c r="EY1437" s="1"/>
      <c r="EZ1437" s="1"/>
      <c r="FA1437" s="1"/>
      <c r="FB1437" s="1"/>
      <c r="FC1437" s="1"/>
      <c r="FD1437" s="1"/>
      <c r="FE1437" s="1"/>
      <c r="FF1437" s="1"/>
      <c r="FG1437" s="1"/>
      <c r="FH1437" s="1"/>
      <c r="FI1437" s="1"/>
      <c r="FJ1437" s="1"/>
      <c r="FK1437" s="1"/>
      <c r="FL1437" s="1"/>
    </row>
    <row r="1438" spans="1:168" s="2" customFormat="1" ht="15.6" customHeight="1" x14ac:dyDescent="0.4">
      <c r="A1438" s="173">
        <v>421</v>
      </c>
      <c r="B1438" s="2" t="s">
        <v>1539</v>
      </c>
      <c r="C1438" s="1" t="s">
        <v>34</v>
      </c>
      <c r="D1438" s="1" t="s">
        <v>1079</v>
      </c>
      <c r="E1438" s="1" t="s">
        <v>1118</v>
      </c>
      <c r="F1438" s="1" t="s">
        <v>32</v>
      </c>
      <c r="G1438" s="3">
        <v>15000</v>
      </c>
      <c r="H1438" s="56">
        <v>0</v>
      </c>
      <c r="I1438" s="5">
        <v>25</v>
      </c>
      <c r="J1438" s="5">
        <f t="shared" si="361"/>
        <v>430.5</v>
      </c>
      <c r="K1438" s="53">
        <f t="shared" si="362"/>
        <v>1065</v>
      </c>
      <c r="L1438" s="53">
        <f t="shared" si="369"/>
        <v>172.5</v>
      </c>
      <c r="M1438" s="5">
        <f t="shared" si="363"/>
        <v>456</v>
      </c>
      <c r="N1438" s="53">
        <f t="shared" si="364"/>
        <v>1063.5</v>
      </c>
      <c r="O1438" s="6">
        <v>0</v>
      </c>
      <c r="P1438" s="5">
        <f t="shared" si="365"/>
        <v>3187.5</v>
      </c>
      <c r="Q1438" s="5">
        <f t="shared" si="366"/>
        <v>911.5</v>
      </c>
      <c r="R1438" s="5">
        <f t="shared" si="367"/>
        <v>2301</v>
      </c>
      <c r="S1438" s="55">
        <f t="shared" si="368"/>
        <v>14088.5</v>
      </c>
      <c r="T1438" s="1">
        <v>111</v>
      </c>
      <c r="U1438" s="1"/>
      <c r="V1438" s="1"/>
      <c r="W1438" s="1"/>
      <c r="X1438" s="1"/>
      <c r="Y1438" s="1"/>
      <c r="Z1438" s="1"/>
      <c r="AA1438" s="1"/>
      <c r="AB1438" s="1"/>
      <c r="AC1438" s="1"/>
      <c r="AD1438" s="1"/>
      <c r="AE1438" s="1"/>
      <c r="AF1438" s="1"/>
      <c r="AG1438" s="1"/>
      <c r="AH1438" s="1"/>
      <c r="AI1438" s="1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1"/>
      <c r="DG1438" s="1"/>
      <c r="DH1438" s="1"/>
      <c r="DI1438" s="1"/>
      <c r="DJ1438" s="1"/>
      <c r="DK1438" s="1"/>
      <c r="DL1438" s="1"/>
      <c r="DM1438" s="1"/>
      <c r="DN1438" s="1"/>
      <c r="DO1438" s="1"/>
      <c r="DP1438" s="1"/>
      <c r="DQ1438" s="1"/>
      <c r="DR1438" s="1"/>
      <c r="DS1438" s="1"/>
      <c r="DT1438" s="1"/>
      <c r="DU1438" s="1"/>
      <c r="DV1438" s="1"/>
      <c r="DW1438" s="1"/>
      <c r="DX1438" s="1"/>
      <c r="DY1438" s="1"/>
      <c r="DZ1438" s="1"/>
      <c r="EA1438" s="1"/>
      <c r="EB1438" s="1"/>
      <c r="EC1438" s="1"/>
      <c r="ED1438" s="1"/>
      <c r="EE1438" s="1"/>
      <c r="EF1438" s="1"/>
      <c r="EG1438" s="1"/>
      <c r="EH1438" s="1"/>
      <c r="EI1438" s="1"/>
      <c r="EJ1438" s="1"/>
      <c r="EK1438" s="1"/>
      <c r="EL1438" s="1"/>
      <c r="EM1438" s="1"/>
      <c r="EN1438" s="1"/>
      <c r="EO1438" s="1"/>
      <c r="EP1438" s="1"/>
      <c r="EQ1438" s="1"/>
      <c r="ER1438" s="1"/>
      <c r="ES1438" s="1"/>
      <c r="ET1438" s="1"/>
      <c r="EU1438" s="1"/>
      <c r="EV1438" s="1"/>
      <c r="EW1438" s="1"/>
      <c r="EX1438" s="1"/>
      <c r="EY1438" s="1"/>
      <c r="EZ1438" s="1"/>
      <c r="FA1438" s="1"/>
      <c r="FB1438" s="1"/>
      <c r="FC1438" s="1"/>
      <c r="FD1438" s="1"/>
      <c r="FE1438" s="1"/>
      <c r="FF1438" s="1"/>
      <c r="FG1438" s="1"/>
      <c r="FH1438" s="1"/>
      <c r="FI1438" s="1"/>
      <c r="FJ1438" s="1"/>
      <c r="FK1438" s="1"/>
      <c r="FL1438" s="1"/>
    </row>
    <row r="1439" spans="1:168" s="2" customFormat="1" ht="15.6" customHeight="1" x14ac:dyDescent="0.4">
      <c r="A1439" s="173">
        <v>422</v>
      </c>
      <c r="B1439" s="2" t="s">
        <v>1540</v>
      </c>
      <c r="C1439" s="1" t="s">
        <v>34</v>
      </c>
      <c r="D1439" s="1" t="s">
        <v>1079</v>
      </c>
      <c r="E1439" s="1" t="s">
        <v>1118</v>
      </c>
      <c r="F1439" s="1" t="s">
        <v>32</v>
      </c>
      <c r="G1439" s="3">
        <v>15000</v>
      </c>
      <c r="H1439" s="56">
        <v>0</v>
      </c>
      <c r="I1439" s="5">
        <v>25</v>
      </c>
      <c r="J1439" s="5">
        <f t="shared" si="361"/>
        <v>430.5</v>
      </c>
      <c r="K1439" s="53">
        <f t="shared" si="362"/>
        <v>1065</v>
      </c>
      <c r="L1439" s="53">
        <f t="shared" si="369"/>
        <v>172.5</v>
      </c>
      <c r="M1439" s="5">
        <f t="shared" si="363"/>
        <v>456</v>
      </c>
      <c r="N1439" s="53">
        <f t="shared" si="364"/>
        <v>1063.5</v>
      </c>
      <c r="O1439" s="6">
        <v>0</v>
      </c>
      <c r="P1439" s="5">
        <f t="shared" si="365"/>
        <v>3187.5</v>
      </c>
      <c r="Q1439" s="5">
        <f t="shared" si="366"/>
        <v>911.5</v>
      </c>
      <c r="R1439" s="5">
        <f t="shared" si="367"/>
        <v>2301</v>
      </c>
      <c r="S1439" s="55">
        <f t="shared" si="368"/>
        <v>14088.5</v>
      </c>
      <c r="T1439" s="1">
        <v>111</v>
      </c>
      <c r="U1439" s="1"/>
      <c r="V1439" s="1"/>
      <c r="W1439" s="1"/>
      <c r="X1439" s="1"/>
      <c r="Y1439" s="1"/>
      <c r="Z1439" s="1"/>
      <c r="AA1439" s="1"/>
      <c r="AB1439" s="1"/>
      <c r="AC1439" s="1"/>
      <c r="AD1439" s="1"/>
      <c r="AE1439" s="1"/>
      <c r="AF1439" s="1"/>
      <c r="AG1439" s="1"/>
      <c r="AH1439" s="1"/>
      <c r="AI1439" s="1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1"/>
      <c r="DH1439" s="1"/>
      <c r="DI1439" s="1"/>
      <c r="DJ1439" s="1"/>
      <c r="DK1439" s="1"/>
      <c r="DL1439" s="1"/>
      <c r="DM1439" s="1"/>
      <c r="DN1439" s="1"/>
      <c r="DO1439" s="1"/>
      <c r="DP1439" s="1"/>
      <c r="DQ1439" s="1"/>
      <c r="DR1439" s="1"/>
      <c r="DS1439" s="1"/>
      <c r="DT1439" s="1"/>
      <c r="DU1439" s="1"/>
      <c r="DV1439" s="1"/>
      <c r="DW1439" s="1"/>
      <c r="DX1439" s="1"/>
      <c r="DY1439" s="1"/>
      <c r="DZ1439" s="1"/>
      <c r="EA1439" s="1"/>
      <c r="EB1439" s="1"/>
      <c r="EC1439" s="1"/>
      <c r="ED1439" s="1"/>
      <c r="EE1439" s="1"/>
      <c r="EF1439" s="1"/>
      <c r="EG1439" s="1"/>
      <c r="EH1439" s="1"/>
      <c r="EI1439" s="1"/>
      <c r="EJ1439" s="1"/>
      <c r="EK1439" s="1"/>
      <c r="EL1439" s="1"/>
      <c r="EM1439" s="1"/>
      <c r="EN1439" s="1"/>
      <c r="EO1439" s="1"/>
      <c r="EP1439" s="1"/>
      <c r="EQ1439" s="1"/>
      <c r="ER1439" s="1"/>
      <c r="ES1439" s="1"/>
      <c r="ET1439" s="1"/>
      <c r="EU1439" s="1"/>
      <c r="EV1439" s="1"/>
      <c r="EW1439" s="1"/>
      <c r="EX1439" s="1"/>
      <c r="EY1439" s="1"/>
      <c r="EZ1439" s="1"/>
      <c r="FA1439" s="1"/>
      <c r="FB1439" s="1"/>
      <c r="FC1439" s="1"/>
      <c r="FD1439" s="1"/>
      <c r="FE1439" s="1"/>
      <c r="FF1439" s="1"/>
      <c r="FG1439" s="1"/>
      <c r="FH1439" s="1"/>
      <c r="FI1439" s="1"/>
      <c r="FJ1439" s="1"/>
      <c r="FK1439" s="1"/>
      <c r="FL1439" s="1"/>
    </row>
    <row r="1440" spans="1:168" s="2" customFormat="1" ht="15.6" customHeight="1" x14ac:dyDescent="0.4">
      <c r="A1440" s="173">
        <v>423</v>
      </c>
      <c r="B1440" s="133" t="s">
        <v>1541</v>
      </c>
      <c r="C1440" s="1" t="s">
        <v>34</v>
      </c>
      <c r="D1440" s="1" t="s">
        <v>1079</v>
      </c>
      <c r="E1440" s="1" t="s">
        <v>1118</v>
      </c>
      <c r="F1440" s="1" t="s">
        <v>32</v>
      </c>
      <c r="G1440" s="3">
        <v>15000</v>
      </c>
      <c r="H1440" s="56">
        <v>0</v>
      </c>
      <c r="I1440" s="5">
        <v>25</v>
      </c>
      <c r="J1440" s="5">
        <f t="shared" si="361"/>
        <v>430.5</v>
      </c>
      <c r="K1440" s="53">
        <f t="shared" si="362"/>
        <v>1065</v>
      </c>
      <c r="L1440" s="53">
        <f t="shared" si="369"/>
        <v>172.5</v>
      </c>
      <c r="M1440" s="5">
        <f t="shared" si="363"/>
        <v>456</v>
      </c>
      <c r="N1440" s="53">
        <f t="shared" si="364"/>
        <v>1063.5</v>
      </c>
      <c r="O1440" s="6">
        <v>0</v>
      </c>
      <c r="P1440" s="5">
        <f t="shared" si="365"/>
        <v>3187.5</v>
      </c>
      <c r="Q1440" s="5">
        <f t="shared" si="366"/>
        <v>911.5</v>
      </c>
      <c r="R1440" s="5">
        <f t="shared" si="367"/>
        <v>2301</v>
      </c>
      <c r="S1440" s="55">
        <f t="shared" si="368"/>
        <v>14088.5</v>
      </c>
      <c r="T1440" s="1">
        <v>111</v>
      </c>
      <c r="U1440" s="1"/>
      <c r="V1440" s="1"/>
      <c r="W1440" s="1"/>
      <c r="X1440" s="1"/>
      <c r="Y1440" s="1"/>
      <c r="Z1440" s="1"/>
      <c r="AA1440" s="1"/>
      <c r="AB1440" s="1"/>
      <c r="AC1440" s="1"/>
      <c r="AD1440" s="1"/>
      <c r="AE1440" s="1"/>
      <c r="AF1440" s="1"/>
      <c r="AG1440" s="1"/>
      <c r="AH1440" s="1"/>
      <c r="AI1440" s="1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1"/>
      <c r="DG1440" s="1"/>
      <c r="DH1440" s="1"/>
      <c r="DI1440" s="1"/>
      <c r="DJ1440" s="1"/>
      <c r="DK1440" s="1"/>
      <c r="DL1440" s="1"/>
      <c r="DM1440" s="1"/>
      <c r="DN1440" s="1"/>
      <c r="DO1440" s="1"/>
      <c r="DP1440" s="1"/>
      <c r="DQ1440" s="1"/>
      <c r="DR1440" s="1"/>
      <c r="DS1440" s="1"/>
      <c r="DT1440" s="1"/>
      <c r="DU1440" s="1"/>
      <c r="DV1440" s="1"/>
      <c r="DW1440" s="1"/>
      <c r="DX1440" s="1"/>
      <c r="DY1440" s="1"/>
      <c r="DZ1440" s="1"/>
      <c r="EA1440" s="1"/>
      <c r="EB1440" s="1"/>
      <c r="EC1440" s="1"/>
      <c r="ED1440" s="1"/>
      <c r="EE1440" s="1"/>
      <c r="EF1440" s="1"/>
      <c r="EG1440" s="1"/>
      <c r="EH1440" s="1"/>
      <c r="EI1440" s="1"/>
      <c r="EJ1440" s="1"/>
      <c r="EK1440" s="1"/>
      <c r="EL1440" s="1"/>
      <c r="EM1440" s="1"/>
      <c r="EN1440" s="1"/>
      <c r="EO1440" s="1"/>
      <c r="EP1440" s="1"/>
      <c r="EQ1440" s="1"/>
      <c r="ER1440" s="1"/>
      <c r="ES1440" s="1"/>
      <c r="ET1440" s="1"/>
      <c r="EU1440" s="1"/>
      <c r="EV1440" s="1"/>
      <c r="EW1440" s="1"/>
      <c r="EX1440" s="1"/>
      <c r="EY1440" s="1"/>
      <c r="EZ1440" s="1"/>
      <c r="FA1440" s="1"/>
      <c r="FB1440" s="1"/>
      <c r="FC1440" s="1"/>
      <c r="FD1440" s="1"/>
      <c r="FE1440" s="1"/>
      <c r="FF1440" s="1"/>
      <c r="FG1440" s="1"/>
      <c r="FH1440" s="1"/>
      <c r="FI1440" s="1"/>
      <c r="FJ1440" s="1"/>
      <c r="FK1440" s="1"/>
      <c r="FL1440" s="1"/>
    </row>
    <row r="1441" spans="1:168" s="2" customFormat="1" ht="15.6" customHeight="1" x14ac:dyDescent="0.4">
      <c r="A1441" s="173">
        <v>424</v>
      </c>
      <c r="B1441" s="2" t="s">
        <v>1542</v>
      </c>
      <c r="C1441" s="1" t="s">
        <v>34</v>
      </c>
      <c r="D1441" s="1" t="s">
        <v>1079</v>
      </c>
      <c r="E1441" s="1" t="s">
        <v>1118</v>
      </c>
      <c r="F1441" s="1" t="s">
        <v>32</v>
      </c>
      <c r="G1441" s="3">
        <v>15000</v>
      </c>
      <c r="H1441" s="56">
        <v>0</v>
      </c>
      <c r="I1441" s="5">
        <v>25</v>
      </c>
      <c r="J1441" s="5">
        <f t="shared" si="361"/>
        <v>430.5</v>
      </c>
      <c r="K1441" s="53">
        <f t="shared" si="362"/>
        <v>1065</v>
      </c>
      <c r="L1441" s="53">
        <f t="shared" si="369"/>
        <v>172.5</v>
      </c>
      <c r="M1441" s="5">
        <f t="shared" si="363"/>
        <v>456</v>
      </c>
      <c r="N1441" s="53">
        <f t="shared" si="364"/>
        <v>1063.5</v>
      </c>
      <c r="O1441" s="6">
        <v>1587.38</v>
      </c>
      <c r="P1441" s="5">
        <f t="shared" si="365"/>
        <v>3187.5</v>
      </c>
      <c r="Q1441" s="5">
        <f t="shared" si="366"/>
        <v>2498.88</v>
      </c>
      <c r="R1441" s="5">
        <f t="shared" si="367"/>
        <v>2301</v>
      </c>
      <c r="S1441" s="55">
        <f t="shared" si="368"/>
        <v>12501.119999999999</v>
      </c>
      <c r="T1441" s="1">
        <v>111</v>
      </c>
      <c r="U1441" s="1"/>
      <c r="V1441" s="1"/>
      <c r="W1441" s="1"/>
      <c r="X1441" s="1"/>
      <c r="Y1441" s="1"/>
      <c r="Z1441" s="1"/>
      <c r="AA1441" s="1"/>
      <c r="AB1441" s="1"/>
      <c r="AC1441" s="1"/>
      <c r="AD1441" s="1"/>
      <c r="AE1441" s="1"/>
      <c r="AF1441" s="1"/>
      <c r="AG1441" s="1"/>
      <c r="AH1441" s="1"/>
      <c r="AI1441" s="1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1"/>
      <c r="DG1441" s="1"/>
      <c r="DH1441" s="1"/>
      <c r="DI1441" s="1"/>
      <c r="DJ1441" s="1"/>
      <c r="DK1441" s="1"/>
      <c r="DL1441" s="1"/>
      <c r="DM1441" s="1"/>
      <c r="DN1441" s="1"/>
      <c r="DO1441" s="1"/>
      <c r="DP1441" s="1"/>
      <c r="DQ1441" s="1"/>
      <c r="DR1441" s="1"/>
      <c r="DS1441" s="1"/>
      <c r="DT1441" s="1"/>
      <c r="DU1441" s="1"/>
      <c r="DV1441" s="1"/>
      <c r="DW1441" s="1"/>
      <c r="DX1441" s="1"/>
      <c r="DY1441" s="1"/>
      <c r="DZ1441" s="1"/>
      <c r="EA1441" s="1"/>
      <c r="EB1441" s="1"/>
      <c r="EC1441" s="1"/>
      <c r="ED1441" s="1"/>
      <c r="EE1441" s="1"/>
      <c r="EF1441" s="1"/>
      <c r="EG1441" s="1"/>
      <c r="EH1441" s="1"/>
      <c r="EI1441" s="1"/>
      <c r="EJ1441" s="1"/>
      <c r="EK1441" s="1"/>
      <c r="EL1441" s="1"/>
      <c r="EM1441" s="1"/>
      <c r="EN1441" s="1"/>
      <c r="EO1441" s="1"/>
      <c r="EP1441" s="1"/>
      <c r="EQ1441" s="1"/>
      <c r="ER1441" s="1"/>
      <c r="ES1441" s="1"/>
      <c r="ET1441" s="1"/>
      <c r="EU1441" s="1"/>
      <c r="EV1441" s="1"/>
      <c r="EW1441" s="1"/>
      <c r="EX1441" s="1"/>
      <c r="EY1441" s="1"/>
      <c r="EZ1441" s="1"/>
      <c r="FA1441" s="1"/>
      <c r="FB1441" s="1"/>
      <c r="FC1441" s="1"/>
      <c r="FD1441" s="1"/>
      <c r="FE1441" s="1"/>
      <c r="FF1441" s="1"/>
      <c r="FG1441" s="1"/>
      <c r="FH1441" s="1"/>
      <c r="FI1441" s="1"/>
      <c r="FJ1441" s="1"/>
      <c r="FK1441" s="1"/>
      <c r="FL1441" s="1"/>
    </row>
    <row r="1442" spans="1:168" s="2" customFormat="1" ht="15.6" customHeight="1" x14ac:dyDescent="0.4">
      <c r="A1442" s="173">
        <v>425</v>
      </c>
      <c r="B1442" s="2" t="s">
        <v>1543</v>
      </c>
      <c r="C1442" s="1" t="s">
        <v>34</v>
      </c>
      <c r="D1442" s="1" t="s">
        <v>1079</v>
      </c>
      <c r="E1442" s="1" t="s">
        <v>1118</v>
      </c>
      <c r="F1442" s="1" t="s">
        <v>32</v>
      </c>
      <c r="G1442" s="3">
        <v>15000</v>
      </c>
      <c r="H1442" s="56">
        <v>0</v>
      </c>
      <c r="I1442" s="5">
        <v>25</v>
      </c>
      <c r="J1442" s="5">
        <f t="shared" si="361"/>
        <v>430.5</v>
      </c>
      <c r="K1442" s="53">
        <f t="shared" si="362"/>
        <v>1065</v>
      </c>
      <c r="L1442" s="53">
        <f t="shared" si="369"/>
        <v>172.5</v>
      </c>
      <c r="M1442" s="5">
        <f t="shared" si="363"/>
        <v>456</v>
      </c>
      <c r="N1442" s="53">
        <f t="shared" si="364"/>
        <v>1063.5</v>
      </c>
      <c r="O1442" s="6">
        <v>0</v>
      </c>
      <c r="P1442" s="5">
        <f t="shared" si="365"/>
        <v>3187.5</v>
      </c>
      <c r="Q1442" s="5">
        <f t="shared" si="366"/>
        <v>911.5</v>
      </c>
      <c r="R1442" s="5">
        <f t="shared" si="367"/>
        <v>2301</v>
      </c>
      <c r="S1442" s="55">
        <f t="shared" si="368"/>
        <v>14088.5</v>
      </c>
      <c r="T1442" s="1">
        <v>111</v>
      </c>
      <c r="U1442" s="1"/>
      <c r="V1442" s="1"/>
      <c r="W1442" s="1"/>
      <c r="X1442" s="1"/>
      <c r="Y1442" s="1"/>
      <c r="Z1442" s="1"/>
      <c r="AA1442" s="1"/>
      <c r="AB1442" s="1"/>
      <c r="AC1442" s="1"/>
      <c r="AD1442" s="1"/>
      <c r="AE1442" s="1"/>
      <c r="AF1442" s="1"/>
      <c r="AG1442" s="1"/>
      <c r="AH1442" s="1"/>
      <c r="AI1442" s="1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1"/>
      <c r="DG1442" s="1"/>
      <c r="DH1442" s="1"/>
      <c r="DI1442" s="1"/>
      <c r="DJ1442" s="1"/>
      <c r="DK1442" s="1"/>
      <c r="DL1442" s="1"/>
      <c r="DM1442" s="1"/>
      <c r="DN1442" s="1"/>
      <c r="DO1442" s="1"/>
      <c r="DP1442" s="1"/>
      <c r="DQ1442" s="1"/>
      <c r="DR1442" s="1"/>
      <c r="DS1442" s="1"/>
      <c r="DT1442" s="1"/>
      <c r="DU1442" s="1"/>
      <c r="DV1442" s="1"/>
      <c r="DW1442" s="1"/>
      <c r="DX1442" s="1"/>
      <c r="DY1442" s="1"/>
      <c r="DZ1442" s="1"/>
      <c r="EA1442" s="1"/>
      <c r="EB1442" s="1"/>
      <c r="EC1442" s="1"/>
      <c r="ED1442" s="1"/>
      <c r="EE1442" s="1"/>
      <c r="EF1442" s="1"/>
      <c r="EG1442" s="1"/>
      <c r="EH1442" s="1"/>
      <c r="EI1442" s="1"/>
      <c r="EJ1442" s="1"/>
      <c r="EK1442" s="1"/>
      <c r="EL1442" s="1"/>
      <c r="EM1442" s="1"/>
      <c r="EN1442" s="1"/>
      <c r="EO1442" s="1"/>
      <c r="EP1442" s="1"/>
      <c r="EQ1442" s="1"/>
      <c r="ER1442" s="1"/>
      <c r="ES1442" s="1"/>
      <c r="ET1442" s="1"/>
      <c r="EU1442" s="1"/>
      <c r="EV1442" s="1"/>
      <c r="EW1442" s="1"/>
      <c r="EX1442" s="1"/>
      <c r="EY1442" s="1"/>
      <c r="EZ1442" s="1"/>
      <c r="FA1442" s="1"/>
      <c r="FB1442" s="1"/>
      <c r="FC1442" s="1"/>
      <c r="FD1442" s="1"/>
      <c r="FE1442" s="1"/>
      <c r="FF1442" s="1"/>
      <c r="FG1442" s="1"/>
      <c r="FH1442" s="1"/>
      <c r="FI1442" s="1"/>
      <c r="FJ1442" s="1"/>
      <c r="FK1442" s="1"/>
      <c r="FL1442" s="1"/>
    </row>
    <row r="1443" spans="1:168" s="2" customFormat="1" ht="15.6" customHeight="1" x14ac:dyDescent="0.4">
      <c r="A1443" s="173">
        <v>426</v>
      </c>
      <c r="B1443" s="133" t="s">
        <v>1544</v>
      </c>
      <c r="C1443" s="1" t="s">
        <v>34</v>
      </c>
      <c r="D1443" s="1" t="s">
        <v>1079</v>
      </c>
      <c r="E1443" s="1" t="s">
        <v>1118</v>
      </c>
      <c r="F1443" s="1" t="s">
        <v>32</v>
      </c>
      <c r="G1443" s="3">
        <v>15000</v>
      </c>
      <c r="H1443" s="56">
        <v>0</v>
      </c>
      <c r="I1443" s="5">
        <v>25</v>
      </c>
      <c r="J1443" s="5">
        <f t="shared" si="361"/>
        <v>430.5</v>
      </c>
      <c r="K1443" s="53">
        <f t="shared" si="362"/>
        <v>1065</v>
      </c>
      <c r="L1443" s="53">
        <f t="shared" si="369"/>
        <v>172.5</v>
      </c>
      <c r="M1443" s="5">
        <f t="shared" si="363"/>
        <v>456</v>
      </c>
      <c r="N1443" s="53">
        <f t="shared" si="364"/>
        <v>1063.5</v>
      </c>
      <c r="O1443" s="6">
        <v>0</v>
      </c>
      <c r="P1443" s="5">
        <f t="shared" si="365"/>
        <v>3187.5</v>
      </c>
      <c r="Q1443" s="5">
        <f t="shared" si="366"/>
        <v>911.5</v>
      </c>
      <c r="R1443" s="5">
        <f t="shared" si="367"/>
        <v>2301</v>
      </c>
      <c r="S1443" s="55">
        <f t="shared" si="368"/>
        <v>14088.5</v>
      </c>
      <c r="T1443" s="1">
        <v>111</v>
      </c>
      <c r="U1443" s="1"/>
      <c r="V1443" s="1"/>
      <c r="W1443" s="1"/>
      <c r="X1443" s="1"/>
      <c r="Y1443" s="1"/>
      <c r="Z1443" s="1"/>
      <c r="AA1443" s="1"/>
      <c r="AB1443" s="1"/>
      <c r="AC1443" s="1"/>
      <c r="AD1443" s="1"/>
      <c r="AE1443" s="1"/>
      <c r="AF1443" s="1"/>
      <c r="AG1443" s="1"/>
      <c r="AH1443" s="1"/>
      <c r="AI1443" s="1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1"/>
      <c r="DG1443" s="1"/>
      <c r="DH1443" s="1"/>
      <c r="DI1443" s="1"/>
      <c r="DJ1443" s="1"/>
      <c r="DK1443" s="1"/>
      <c r="DL1443" s="1"/>
      <c r="DM1443" s="1"/>
      <c r="DN1443" s="1"/>
      <c r="DO1443" s="1"/>
      <c r="DP1443" s="1"/>
      <c r="DQ1443" s="1"/>
      <c r="DR1443" s="1"/>
      <c r="DS1443" s="1"/>
      <c r="DT1443" s="1"/>
      <c r="DU1443" s="1"/>
      <c r="DV1443" s="1"/>
      <c r="DW1443" s="1"/>
      <c r="DX1443" s="1"/>
      <c r="DY1443" s="1"/>
      <c r="DZ1443" s="1"/>
      <c r="EA1443" s="1"/>
      <c r="EB1443" s="1"/>
      <c r="EC1443" s="1"/>
      <c r="ED1443" s="1"/>
      <c r="EE1443" s="1"/>
      <c r="EF1443" s="1"/>
      <c r="EG1443" s="1"/>
      <c r="EH1443" s="1"/>
      <c r="EI1443" s="1"/>
      <c r="EJ1443" s="1"/>
      <c r="EK1443" s="1"/>
      <c r="EL1443" s="1"/>
      <c r="EM1443" s="1"/>
      <c r="EN1443" s="1"/>
      <c r="EO1443" s="1"/>
      <c r="EP1443" s="1"/>
      <c r="EQ1443" s="1"/>
      <c r="ER1443" s="1"/>
      <c r="ES1443" s="1"/>
      <c r="ET1443" s="1"/>
      <c r="EU1443" s="1"/>
      <c r="EV1443" s="1"/>
      <c r="EW1443" s="1"/>
      <c r="EX1443" s="1"/>
      <c r="EY1443" s="1"/>
      <c r="EZ1443" s="1"/>
      <c r="FA1443" s="1"/>
      <c r="FB1443" s="1"/>
      <c r="FC1443" s="1"/>
      <c r="FD1443" s="1"/>
      <c r="FE1443" s="1"/>
      <c r="FF1443" s="1"/>
      <c r="FG1443" s="1"/>
      <c r="FH1443" s="1"/>
      <c r="FI1443" s="1"/>
      <c r="FJ1443" s="1"/>
      <c r="FK1443" s="1"/>
      <c r="FL1443" s="1"/>
    </row>
    <row r="1444" spans="1:168" s="2" customFormat="1" ht="15.6" customHeight="1" x14ac:dyDescent="0.4">
      <c r="A1444" s="173">
        <v>427</v>
      </c>
      <c r="B1444" s="2" t="s">
        <v>1545</v>
      </c>
      <c r="C1444" s="1" t="s">
        <v>34</v>
      </c>
      <c r="D1444" s="1" t="s">
        <v>1079</v>
      </c>
      <c r="E1444" s="1" t="s">
        <v>1118</v>
      </c>
      <c r="F1444" s="1" t="s">
        <v>32</v>
      </c>
      <c r="G1444" s="3">
        <v>15000</v>
      </c>
      <c r="H1444" s="56">
        <v>0</v>
      </c>
      <c r="I1444" s="5">
        <v>25</v>
      </c>
      <c r="J1444" s="5">
        <f t="shared" si="361"/>
        <v>430.5</v>
      </c>
      <c r="K1444" s="53">
        <f t="shared" si="362"/>
        <v>1065</v>
      </c>
      <c r="L1444" s="53">
        <f t="shared" si="369"/>
        <v>172.5</v>
      </c>
      <c r="M1444" s="5">
        <f t="shared" si="363"/>
        <v>456</v>
      </c>
      <c r="N1444" s="53">
        <f t="shared" si="364"/>
        <v>1063.5</v>
      </c>
      <c r="O1444" s="6">
        <v>1587.38</v>
      </c>
      <c r="P1444" s="5">
        <f t="shared" si="365"/>
        <v>3187.5</v>
      </c>
      <c r="Q1444" s="5">
        <f t="shared" si="366"/>
        <v>2498.88</v>
      </c>
      <c r="R1444" s="5">
        <f t="shared" si="367"/>
        <v>2301</v>
      </c>
      <c r="S1444" s="55">
        <f t="shared" si="368"/>
        <v>12501.119999999999</v>
      </c>
      <c r="T1444" s="1">
        <v>111</v>
      </c>
      <c r="U1444" s="1"/>
      <c r="V1444" s="1"/>
      <c r="W1444" s="1"/>
      <c r="X1444" s="1"/>
      <c r="Y1444" s="1"/>
      <c r="Z1444" s="1"/>
      <c r="AA1444" s="1"/>
      <c r="AB1444" s="1"/>
      <c r="AC1444" s="1"/>
      <c r="AD1444" s="1"/>
      <c r="AE1444" s="1"/>
      <c r="AF1444" s="1"/>
      <c r="AG1444" s="1"/>
      <c r="AH1444" s="1"/>
      <c r="AI1444" s="1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1"/>
      <c r="DG1444" s="1"/>
      <c r="DH1444" s="1"/>
      <c r="DI1444" s="1"/>
      <c r="DJ1444" s="1"/>
      <c r="DK1444" s="1"/>
      <c r="DL1444" s="1"/>
      <c r="DM1444" s="1"/>
      <c r="DN1444" s="1"/>
      <c r="DO1444" s="1"/>
      <c r="DP1444" s="1"/>
      <c r="DQ1444" s="1"/>
      <c r="DR1444" s="1"/>
      <c r="DS1444" s="1"/>
      <c r="DT1444" s="1"/>
      <c r="DU1444" s="1"/>
      <c r="DV1444" s="1"/>
      <c r="DW1444" s="1"/>
      <c r="DX1444" s="1"/>
      <c r="DY1444" s="1"/>
      <c r="DZ1444" s="1"/>
      <c r="EA1444" s="1"/>
      <c r="EB1444" s="1"/>
      <c r="EC1444" s="1"/>
      <c r="ED1444" s="1"/>
      <c r="EE1444" s="1"/>
      <c r="EF1444" s="1"/>
      <c r="EG1444" s="1"/>
      <c r="EH1444" s="1"/>
      <c r="EI1444" s="1"/>
      <c r="EJ1444" s="1"/>
      <c r="EK1444" s="1"/>
      <c r="EL1444" s="1"/>
      <c r="EM1444" s="1"/>
      <c r="EN1444" s="1"/>
      <c r="EO1444" s="1"/>
      <c r="EP1444" s="1"/>
      <c r="EQ1444" s="1"/>
      <c r="ER1444" s="1"/>
      <c r="ES1444" s="1"/>
      <c r="ET1444" s="1"/>
      <c r="EU1444" s="1"/>
      <c r="EV1444" s="1"/>
      <c r="EW1444" s="1"/>
      <c r="EX1444" s="1"/>
      <c r="EY1444" s="1"/>
      <c r="EZ1444" s="1"/>
      <c r="FA1444" s="1"/>
      <c r="FB1444" s="1"/>
      <c r="FC1444" s="1"/>
      <c r="FD1444" s="1"/>
      <c r="FE1444" s="1"/>
      <c r="FF1444" s="1"/>
      <c r="FG1444" s="1"/>
      <c r="FH1444" s="1"/>
      <c r="FI1444" s="1"/>
      <c r="FJ1444" s="1"/>
      <c r="FK1444" s="1"/>
      <c r="FL1444" s="1"/>
    </row>
    <row r="1445" spans="1:168" s="2" customFormat="1" ht="15.6" customHeight="1" x14ac:dyDescent="0.4">
      <c r="A1445" s="173">
        <v>428</v>
      </c>
      <c r="B1445" s="174" t="s">
        <v>1546</v>
      </c>
      <c r="C1445" s="1" t="s">
        <v>34</v>
      </c>
      <c r="D1445" s="1" t="s">
        <v>1079</v>
      </c>
      <c r="E1445" s="1" t="s">
        <v>1118</v>
      </c>
      <c r="F1445" s="1" t="s">
        <v>32</v>
      </c>
      <c r="G1445" s="3">
        <v>15000</v>
      </c>
      <c r="H1445" s="52">
        <v>0</v>
      </c>
      <c r="I1445" s="5">
        <v>25</v>
      </c>
      <c r="J1445" s="5">
        <f t="shared" si="361"/>
        <v>430.5</v>
      </c>
      <c r="K1445" s="53">
        <f t="shared" si="362"/>
        <v>1065</v>
      </c>
      <c r="L1445" s="53">
        <f t="shared" si="369"/>
        <v>172.5</v>
      </c>
      <c r="M1445" s="5">
        <f t="shared" si="363"/>
        <v>456</v>
      </c>
      <c r="N1445" s="53">
        <f t="shared" si="364"/>
        <v>1063.5</v>
      </c>
      <c r="O1445" s="6">
        <v>0</v>
      </c>
      <c r="P1445" s="5">
        <f t="shared" si="365"/>
        <v>3187.5</v>
      </c>
      <c r="Q1445" s="5">
        <f t="shared" si="366"/>
        <v>911.5</v>
      </c>
      <c r="R1445" s="5">
        <f t="shared" si="367"/>
        <v>2301</v>
      </c>
      <c r="S1445" s="55">
        <f t="shared" si="368"/>
        <v>14088.5</v>
      </c>
      <c r="T1445" s="1">
        <v>111</v>
      </c>
      <c r="U1445" s="1"/>
      <c r="V1445" s="1"/>
      <c r="W1445" s="1"/>
      <c r="X1445" s="1"/>
      <c r="Y1445" s="1"/>
      <c r="Z1445" s="1"/>
      <c r="AA1445" s="1"/>
      <c r="AB1445" s="1"/>
      <c r="AC1445" s="1"/>
      <c r="AD1445" s="1"/>
      <c r="AE1445" s="1"/>
      <c r="AF1445" s="1"/>
      <c r="AG1445" s="1"/>
      <c r="AH1445" s="1"/>
      <c r="AI1445" s="1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1"/>
      <c r="DG1445" s="1"/>
      <c r="DH1445" s="1"/>
      <c r="DI1445" s="1"/>
      <c r="DJ1445" s="1"/>
      <c r="DK1445" s="1"/>
      <c r="DL1445" s="1"/>
      <c r="DM1445" s="1"/>
      <c r="DN1445" s="1"/>
      <c r="DO1445" s="1"/>
      <c r="DP1445" s="1"/>
      <c r="DQ1445" s="1"/>
      <c r="DR1445" s="1"/>
      <c r="DS1445" s="1"/>
      <c r="DT1445" s="1"/>
      <c r="DU1445" s="1"/>
      <c r="DV1445" s="1"/>
      <c r="DW1445" s="1"/>
      <c r="DX1445" s="1"/>
      <c r="DY1445" s="1"/>
      <c r="DZ1445" s="1"/>
      <c r="EA1445" s="1"/>
      <c r="EB1445" s="1"/>
      <c r="EC1445" s="1"/>
      <c r="ED1445" s="1"/>
      <c r="EE1445" s="1"/>
      <c r="EF1445" s="1"/>
      <c r="EG1445" s="1"/>
      <c r="EH1445" s="1"/>
      <c r="EI1445" s="1"/>
      <c r="EJ1445" s="1"/>
      <c r="EK1445" s="1"/>
      <c r="EL1445" s="1"/>
      <c r="EM1445" s="1"/>
      <c r="EN1445" s="1"/>
      <c r="EO1445" s="1"/>
      <c r="EP1445" s="1"/>
      <c r="EQ1445" s="1"/>
      <c r="ER1445" s="1"/>
      <c r="ES1445" s="1"/>
      <c r="ET1445" s="1"/>
      <c r="EU1445" s="1"/>
      <c r="EV1445" s="1"/>
      <c r="EW1445" s="1"/>
      <c r="EX1445" s="1"/>
      <c r="EY1445" s="1"/>
      <c r="EZ1445" s="1"/>
      <c r="FA1445" s="1"/>
      <c r="FB1445" s="1"/>
      <c r="FC1445" s="1"/>
      <c r="FD1445" s="1"/>
      <c r="FE1445" s="1"/>
      <c r="FF1445" s="1"/>
      <c r="FG1445" s="1"/>
      <c r="FH1445" s="1"/>
      <c r="FI1445" s="1"/>
      <c r="FJ1445" s="1"/>
      <c r="FK1445" s="1"/>
      <c r="FL1445" s="1"/>
    </row>
    <row r="1446" spans="1:168" s="2" customFormat="1" ht="15.6" customHeight="1" x14ac:dyDescent="0.4">
      <c r="A1446" s="173">
        <v>429</v>
      </c>
      <c r="B1446" s="2" t="s">
        <v>1547</v>
      </c>
      <c r="C1446" s="1" t="s">
        <v>34</v>
      </c>
      <c r="D1446" s="1" t="s">
        <v>1079</v>
      </c>
      <c r="E1446" s="1" t="s">
        <v>1118</v>
      </c>
      <c r="F1446" s="1" t="s">
        <v>32</v>
      </c>
      <c r="G1446" s="3">
        <v>15000</v>
      </c>
      <c r="H1446" s="56">
        <v>0</v>
      </c>
      <c r="I1446" s="5">
        <v>25</v>
      </c>
      <c r="J1446" s="5">
        <f t="shared" si="361"/>
        <v>430.5</v>
      </c>
      <c r="K1446" s="53">
        <f t="shared" si="362"/>
        <v>1065</v>
      </c>
      <c r="L1446" s="53">
        <f t="shared" si="369"/>
        <v>172.5</v>
      </c>
      <c r="M1446" s="5">
        <f t="shared" si="363"/>
        <v>456</v>
      </c>
      <c r="N1446" s="53">
        <f t="shared" si="364"/>
        <v>1063.5</v>
      </c>
      <c r="O1446" s="6">
        <v>0</v>
      </c>
      <c r="P1446" s="5">
        <f t="shared" si="365"/>
        <v>3187.5</v>
      </c>
      <c r="Q1446" s="5">
        <f t="shared" si="366"/>
        <v>911.5</v>
      </c>
      <c r="R1446" s="5">
        <f t="shared" si="367"/>
        <v>2301</v>
      </c>
      <c r="S1446" s="55">
        <f t="shared" si="368"/>
        <v>14088.5</v>
      </c>
      <c r="T1446" s="1">
        <v>111</v>
      </c>
      <c r="U1446" s="1"/>
      <c r="V1446" s="1"/>
      <c r="W1446" s="1"/>
      <c r="X1446" s="1"/>
      <c r="Y1446" s="1"/>
      <c r="Z1446" s="1"/>
      <c r="AA1446" s="1"/>
      <c r="AB1446" s="1"/>
      <c r="AC1446" s="1"/>
      <c r="AD1446" s="1"/>
      <c r="AE1446" s="1"/>
      <c r="AF1446" s="1"/>
      <c r="AG1446" s="1"/>
      <c r="AH1446" s="1"/>
      <c r="AI1446" s="1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1"/>
      <c r="DG1446" s="1"/>
      <c r="DH1446" s="1"/>
      <c r="DI1446" s="1"/>
      <c r="DJ1446" s="1"/>
      <c r="DK1446" s="1"/>
      <c r="DL1446" s="1"/>
      <c r="DM1446" s="1"/>
      <c r="DN1446" s="1"/>
      <c r="DO1446" s="1"/>
      <c r="DP1446" s="1"/>
      <c r="DQ1446" s="1"/>
      <c r="DR1446" s="1"/>
      <c r="DS1446" s="1"/>
      <c r="DT1446" s="1"/>
      <c r="DU1446" s="1"/>
      <c r="DV1446" s="1"/>
      <c r="DW1446" s="1"/>
      <c r="DX1446" s="1"/>
      <c r="DY1446" s="1"/>
      <c r="DZ1446" s="1"/>
      <c r="EA1446" s="1"/>
      <c r="EB1446" s="1"/>
      <c r="EC1446" s="1"/>
      <c r="ED1446" s="1"/>
      <c r="EE1446" s="1"/>
      <c r="EF1446" s="1"/>
      <c r="EG1446" s="1"/>
      <c r="EH1446" s="1"/>
      <c r="EI1446" s="1"/>
      <c r="EJ1446" s="1"/>
      <c r="EK1446" s="1"/>
      <c r="EL1446" s="1"/>
      <c r="EM1446" s="1"/>
      <c r="EN1446" s="1"/>
      <c r="EO1446" s="1"/>
      <c r="EP1446" s="1"/>
      <c r="EQ1446" s="1"/>
      <c r="ER1446" s="1"/>
      <c r="ES1446" s="1"/>
      <c r="ET1446" s="1"/>
      <c r="EU1446" s="1"/>
      <c r="EV1446" s="1"/>
      <c r="EW1446" s="1"/>
      <c r="EX1446" s="1"/>
      <c r="EY1446" s="1"/>
      <c r="EZ1446" s="1"/>
      <c r="FA1446" s="1"/>
      <c r="FB1446" s="1"/>
      <c r="FC1446" s="1"/>
      <c r="FD1446" s="1"/>
      <c r="FE1446" s="1"/>
      <c r="FF1446" s="1"/>
      <c r="FG1446" s="1"/>
      <c r="FH1446" s="1"/>
      <c r="FI1446" s="1"/>
      <c r="FJ1446" s="1"/>
      <c r="FK1446" s="1"/>
      <c r="FL1446" s="1"/>
    </row>
    <row r="1447" spans="1:168" s="2" customFormat="1" ht="15.6" customHeight="1" x14ac:dyDescent="0.4">
      <c r="A1447" s="173">
        <v>430</v>
      </c>
      <c r="B1447" s="2" t="s">
        <v>1548</v>
      </c>
      <c r="C1447" s="1" t="s">
        <v>34</v>
      </c>
      <c r="D1447" s="1" t="s">
        <v>1079</v>
      </c>
      <c r="E1447" s="1" t="s">
        <v>1118</v>
      </c>
      <c r="F1447" s="1" t="s">
        <v>32</v>
      </c>
      <c r="G1447" s="3">
        <v>15000</v>
      </c>
      <c r="H1447" s="56">
        <v>0</v>
      </c>
      <c r="I1447" s="5">
        <v>25</v>
      </c>
      <c r="J1447" s="5">
        <f t="shared" si="361"/>
        <v>430.5</v>
      </c>
      <c r="K1447" s="53">
        <f t="shared" si="362"/>
        <v>1065</v>
      </c>
      <c r="L1447" s="53">
        <f t="shared" si="369"/>
        <v>172.5</v>
      </c>
      <c r="M1447" s="5">
        <f t="shared" si="363"/>
        <v>456</v>
      </c>
      <c r="N1447" s="53">
        <f t="shared" si="364"/>
        <v>1063.5</v>
      </c>
      <c r="O1447" s="6">
        <v>0</v>
      </c>
      <c r="P1447" s="5">
        <f t="shared" si="365"/>
        <v>3187.5</v>
      </c>
      <c r="Q1447" s="5">
        <f t="shared" si="366"/>
        <v>911.5</v>
      </c>
      <c r="R1447" s="5">
        <f t="shared" si="367"/>
        <v>2301</v>
      </c>
      <c r="S1447" s="55">
        <f t="shared" si="368"/>
        <v>14088.5</v>
      </c>
      <c r="T1447" s="1">
        <v>111</v>
      </c>
      <c r="U1447" s="1"/>
      <c r="V1447" s="1"/>
      <c r="W1447" s="1"/>
      <c r="X1447" s="1"/>
      <c r="Y1447" s="1"/>
      <c r="Z1447" s="1"/>
      <c r="AA1447" s="1"/>
      <c r="AB1447" s="1"/>
      <c r="AC1447" s="1"/>
      <c r="AD1447" s="1"/>
      <c r="AE1447" s="1"/>
      <c r="AF1447" s="1"/>
      <c r="AG1447" s="1"/>
      <c r="AH1447" s="1"/>
      <c r="AI1447" s="1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1"/>
      <c r="DH1447" s="1"/>
      <c r="DI1447" s="1"/>
      <c r="DJ1447" s="1"/>
      <c r="DK1447" s="1"/>
      <c r="DL1447" s="1"/>
      <c r="DM1447" s="1"/>
      <c r="DN1447" s="1"/>
      <c r="DO1447" s="1"/>
      <c r="DP1447" s="1"/>
      <c r="DQ1447" s="1"/>
      <c r="DR1447" s="1"/>
      <c r="DS1447" s="1"/>
      <c r="DT1447" s="1"/>
      <c r="DU1447" s="1"/>
      <c r="DV1447" s="1"/>
      <c r="DW1447" s="1"/>
      <c r="DX1447" s="1"/>
      <c r="DY1447" s="1"/>
      <c r="DZ1447" s="1"/>
      <c r="EA1447" s="1"/>
      <c r="EB1447" s="1"/>
      <c r="EC1447" s="1"/>
      <c r="ED1447" s="1"/>
      <c r="EE1447" s="1"/>
      <c r="EF1447" s="1"/>
      <c r="EG1447" s="1"/>
      <c r="EH1447" s="1"/>
      <c r="EI1447" s="1"/>
      <c r="EJ1447" s="1"/>
      <c r="EK1447" s="1"/>
      <c r="EL1447" s="1"/>
      <c r="EM1447" s="1"/>
      <c r="EN1447" s="1"/>
      <c r="EO1447" s="1"/>
      <c r="EP1447" s="1"/>
      <c r="EQ1447" s="1"/>
      <c r="ER1447" s="1"/>
      <c r="ES1447" s="1"/>
      <c r="ET1447" s="1"/>
      <c r="EU1447" s="1"/>
      <c r="EV1447" s="1"/>
      <c r="EW1447" s="1"/>
      <c r="EX1447" s="1"/>
      <c r="EY1447" s="1"/>
      <c r="EZ1447" s="1"/>
      <c r="FA1447" s="1"/>
      <c r="FB1447" s="1"/>
      <c r="FC1447" s="1"/>
      <c r="FD1447" s="1"/>
      <c r="FE1447" s="1"/>
      <c r="FF1447" s="1"/>
      <c r="FG1447" s="1"/>
      <c r="FH1447" s="1"/>
      <c r="FI1447" s="1"/>
      <c r="FJ1447" s="1"/>
      <c r="FK1447" s="1"/>
      <c r="FL1447" s="1"/>
    </row>
    <row r="1448" spans="1:168" s="2" customFormat="1" ht="15.6" customHeight="1" x14ac:dyDescent="0.4">
      <c r="A1448" s="173">
        <v>431</v>
      </c>
      <c r="B1448" s="2" t="s">
        <v>1549</v>
      </c>
      <c r="C1448" s="1" t="s">
        <v>34</v>
      </c>
      <c r="D1448" s="1" t="s">
        <v>1079</v>
      </c>
      <c r="E1448" s="1" t="s">
        <v>1118</v>
      </c>
      <c r="F1448" s="1" t="s">
        <v>32</v>
      </c>
      <c r="G1448" s="3">
        <v>15000</v>
      </c>
      <c r="H1448" s="56">
        <v>0</v>
      </c>
      <c r="I1448" s="5">
        <v>25</v>
      </c>
      <c r="J1448" s="5">
        <f t="shared" si="361"/>
        <v>430.5</v>
      </c>
      <c r="K1448" s="53">
        <f t="shared" si="362"/>
        <v>1065</v>
      </c>
      <c r="L1448" s="53">
        <f t="shared" si="369"/>
        <v>172.5</v>
      </c>
      <c r="M1448" s="5">
        <f t="shared" si="363"/>
        <v>456</v>
      </c>
      <c r="N1448" s="53">
        <f t="shared" si="364"/>
        <v>1063.5</v>
      </c>
      <c r="O1448" s="6">
        <v>0</v>
      </c>
      <c r="P1448" s="5">
        <f t="shared" si="365"/>
        <v>3187.5</v>
      </c>
      <c r="Q1448" s="5">
        <f t="shared" si="366"/>
        <v>911.5</v>
      </c>
      <c r="R1448" s="5">
        <f t="shared" si="367"/>
        <v>2301</v>
      </c>
      <c r="S1448" s="55">
        <f t="shared" si="368"/>
        <v>14088.5</v>
      </c>
      <c r="T1448" s="1">
        <v>111</v>
      </c>
      <c r="U1448" s="1"/>
      <c r="V1448" s="1"/>
      <c r="W1448" s="1"/>
      <c r="X1448" s="1"/>
      <c r="Y1448" s="1"/>
      <c r="Z1448" s="1"/>
      <c r="AA1448" s="1"/>
      <c r="AB1448" s="1"/>
      <c r="AC1448" s="1"/>
      <c r="AD1448" s="1"/>
      <c r="AE1448" s="1"/>
      <c r="AF1448" s="1"/>
      <c r="AG1448" s="1"/>
      <c r="AH1448" s="1"/>
      <c r="AI1448" s="1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1"/>
      <c r="DG1448" s="1"/>
      <c r="DH1448" s="1"/>
      <c r="DI1448" s="1"/>
      <c r="DJ1448" s="1"/>
      <c r="DK1448" s="1"/>
      <c r="DL1448" s="1"/>
      <c r="DM1448" s="1"/>
      <c r="DN1448" s="1"/>
      <c r="DO1448" s="1"/>
      <c r="DP1448" s="1"/>
      <c r="DQ1448" s="1"/>
      <c r="DR1448" s="1"/>
      <c r="DS1448" s="1"/>
      <c r="DT1448" s="1"/>
      <c r="DU1448" s="1"/>
      <c r="DV1448" s="1"/>
      <c r="DW1448" s="1"/>
      <c r="DX1448" s="1"/>
      <c r="DY1448" s="1"/>
      <c r="DZ1448" s="1"/>
      <c r="EA1448" s="1"/>
      <c r="EB1448" s="1"/>
      <c r="EC1448" s="1"/>
      <c r="ED1448" s="1"/>
      <c r="EE1448" s="1"/>
      <c r="EF1448" s="1"/>
      <c r="EG1448" s="1"/>
      <c r="EH1448" s="1"/>
      <c r="EI1448" s="1"/>
      <c r="EJ1448" s="1"/>
      <c r="EK1448" s="1"/>
      <c r="EL1448" s="1"/>
      <c r="EM1448" s="1"/>
      <c r="EN1448" s="1"/>
      <c r="EO1448" s="1"/>
      <c r="EP1448" s="1"/>
      <c r="EQ1448" s="1"/>
      <c r="ER1448" s="1"/>
      <c r="ES1448" s="1"/>
      <c r="ET1448" s="1"/>
      <c r="EU1448" s="1"/>
      <c r="EV1448" s="1"/>
      <c r="EW1448" s="1"/>
      <c r="EX1448" s="1"/>
      <c r="EY1448" s="1"/>
      <c r="EZ1448" s="1"/>
      <c r="FA1448" s="1"/>
      <c r="FB1448" s="1"/>
      <c r="FC1448" s="1"/>
      <c r="FD1448" s="1"/>
      <c r="FE1448" s="1"/>
      <c r="FF1448" s="1"/>
      <c r="FG1448" s="1"/>
      <c r="FH1448" s="1"/>
      <c r="FI1448" s="1"/>
      <c r="FJ1448" s="1"/>
      <c r="FK1448" s="1"/>
      <c r="FL1448" s="1"/>
    </row>
    <row r="1449" spans="1:168" s="2" customFormat="1" ht="15.6" customHeight="1" x14ac:dyDescent="0.4">
      <c r="A1449" s="173">
        <v>432</v>
      </c>
      <c r="B1449" s="133" t="s">
        <v>1550</v>
      </c>
      <c r="C1449" s="1" t="s">
        <v>34</v>
      </c>
      <c r="D1449" s="1" t="s">
        <v>1079</v>
      </c>
      <c r="E1449" s="1" t="s">
        <v>1118</v>
      </c>
      <c r="F1449" s="1" t="s">
        <v>32</v>
      </c>
      <c r="G1449" s="3">
        <v>15000</v>
      </c>
      <c r="H1449" s="56">
        <v>0</v>
      </c>
      <c r="I1449" s="5">
        <v>25</v>
      </c>
      <c r="J1449" s="5">
        <f t="shared" si="361"/>
        <v>430.5</v>
      </c>
      <c r="K1449" s="53">
        <f t="shared" si="362"/>
        <v>1065</v>
      </c>
      <c r="L1449" s="53">
        <f t="shared" si="369"/>
        <v>172.5</v>
      </c>
      <c r="M1449" s="5">
        <f t="shared" si="363"/>
        <v>456</v>
      </c>
      <c r="N1449" s="53">
        <f t="shared" si="364"/>
        <v>1063.5</v>
      </c>
      <c r="O1449" s="6">
        <v>0</v>
      </c>
      <c r="P1449" s="5">
        <f t="shared" si="365"/>
        <v>3187.5</v>
      </c>
      <c r="Q1449" s="5">
        <f t="shared" si="366"/>
        <v>911.5</v>
      </c>
      <c r="R1449" s="5">
        <f t="shared" si="367"/>
        <v>2301</v>
      </c>
      <c r="S1449" s="55">
        <f t="shared" si="368"/>
        <v>14088.5</v>
      </c>
      <c r="T1449" s="1">
        <v>111</v>
      </c>
      <c r="U1449" s="1"/>
      <c r="V1449" s="1"/>
      <c r="W1449" s="1"/>
      <c r="X1449" s="1"/>
      <c r="Y1449" s="1"/>
      <c r="Z1449" s="1"/>
      <c r="AA1449" s="1"/>
      <c r="AB1449" s="1"/>
      <c r="AC1449" s="1"/>
      <c r="AD1449" s="1"/>
      <c r="AE1449" s="1"/>
      <c r="AF1449" s="1"/>
      <c r="AG1449" s="1"/>
      <c r="AH1449" s="1"/>
      <c r="AI1449" s="1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1"/>
      <c r="DG1449" s="1"/>
      <c r="DH1449" s="1"/>
      <c r="DI1449" s="1"/>
      <c r="DJ1449" s="1"/>
      <c r="DK1449" s="1"/>
      <c r="DL1449" s="1"/>
      <c r="DM1449" s="1"/>
      <c r="DN1449" s="1"/>
      <c r="DO1449" s="1"/>
      <c r="DP1449" s="1"/>
      <c r="DQ1449" s="1"/>
      <c r="DR1449" s="1"/>
      <c r="DS1449" s="1"/>
      <c r="DT1449" s="1"/>
      <c r="DU1449" s="1"/>
      <c r="DV1449" s="1"/>
      <c r="DW1449" s="1"/>
      <c r="DX1449" s="1"/>
      <c r="DY1449" s="1"/>
      <c r="DZ1449" s="1"/>
      <c r="EA1449" s="1"/>
      <c r="EB1449" s="1"/>
      <c r="EC1449" s="1"/>
      <c r="ED1449" s="1"/>
      <c r="EE1449" s="1"/>
      <c r="EF1449" s="1"/>
      <c r="EG1449" s="1"/>
      <c r="EH1449" s="1"/>
      <c r="EI1449" s="1"/>
      <c r="EJ1449" s="1"/>
      <c r="EK1449" s="1"/>
      <c r="EL1449" s="1"/>
      <c r="EM1449" s="1"/>
      <c r="EN1449" s="1"/>
      <c r="EO1449" s="1"/>
      <c r="EP1449" s="1"/>
      <c r="EQ1449" s="1"/>
      <c r="ER1449" s="1"/>
      <c r="ES1449" s="1"/>
      <c r="ET1449" s="1"/>
      <c r="EU1449" s="1"/>
      <c r="EV1449" s="1"/>
      <c r="EW1449" s="1"/>
      <c r="EX1449" s="1"/>
      <c r="EY1449" s="1"/>
      <c r="EZ1449" s="1"/>
      <c r="FA1449" s="1"/>
      <c r="FB1449" s="1"/>
      <c r="FC1449" s="1"/>
      <c r="FD1449" s="1"/>
      <c r="FE1449" s="1"/>
      <c r="FF1449" s="1"/>
      <c r="FG1449" s="1"/>
      <c r="FH1449" s="1"/>
      <c r="FI1449" s="1"/>
      <c r="FJ1449" s="1"/>
      <c r="FK1449" s="1"/>
      <c r="FL1449" s="1"/>
    </row>
    <row r="1450" spans="1:168" s="2" customFormat="1" ht="15.6" customHeight="1" x14ac:dyDescent="0.4">
      <c r="A1450" s="173">
        <v>433</v>
      </c>
      <c r="B1450" s="133" t="s">
        <v>1551</v>
      </c>
      <c r="C1450" s="1" t="s">
        <v>34</v>
      </c>
      <c r="D1450" s="1" t="s">
        <v>1079</v>
      </c>
      <c r="E1450" s="1" t="s">
        <v>1118</v>
      </c>
      <c r="F1450" s="1" t="s">
        <v>32</v>
      </c>
      <c r="G1450" s="3">
        <v>15000</v>
      </c>
      <c r="H1450" s="56">
        <v>0</v>
      </c>
      <c r="I1450" s="5">
        <v>25</v>
      </c>
      <c r="J1450" s="5">
        <f t="shared" si="361"/>
        <v>430.5</v>
      </c>
      <c r="K1450" s="53">
        <f t="shared" si="362"/>
        <v>1065</v>
      </c>
      <c r="L1450" s="53">
        <f t="shared" si="369"/>
        <v>172.5</v>
      </c>
      <c r="M1450" s="5">
        <f t="shared" si="363"/>
        <v>456</v>
      </c>
      <c r="N1450" s="53">
        <f t="shared" si="364"/>
        <v>1063.5</v>
      </c>
      <c r="O1450" s="6">
        <v>0</v>
      </c>
      <c r="P1450" s="5">
        <f t="shared" si="365"/>
        <v>3187.5</v>
      </c>
      <c r="Q1450" s="5">
        <f t="shared" si="366"/>
        <v>911.5</v>
      </c>
      <c r="R1450" s="5">
        <f t="shared" si="367"/>
        <v>2301</v>
      </c>
      <c r="S1450" s="55">
        <f t="shared" si="368"/>
        <v>14088.5</v>
      </c>
      <c r="T1450" s="1">
        <v>111</v>
      </c>
      <c r="U1450" s="1"/>
      <c r="V1450" s="1"/>
      <c r="W1450" s="1"/>
      <c r="X1450" s="1"/>
      <c r="Y1450" s="1"/>
      <c r="Z1450" s="1"/>
      <c r="AA1450" s="1"/>
      <c r="AB1450" s="1"/>
      <c r="AC1450" s="1"/>
      <c r="AD1450" s="1"/>
      <c r="AE1450" s="1"/>
      <c r="AF1450" s="1"/>
      <c r="AG1450" s="1"/>
      <c r="AH1450" s="1"/>
      <c r="AI1450" s="1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1"/>
      <c r="DG1450" s="1"/>
      <c r="DH1450" s="1"/>
      <c r="DI1450" s="1"/>
      <c r="DJ1450" s="1"/>
      <c r="DK1450" s="1"/>
      <c r="DL1450" s="1"/>
      <c r="DM1450" s="1"/>
      <c r="DN1450" s="1"/>
      <c r="DO1450" s="1"/>
      <c r="DP1450" s="1"/>
      <c r="DQ1450" s="1"/>
      <c r="DR1450" s="1"/>
      <c r="DS1450" s="1"/>
      <c r="DT1450" s="1"/>
      <c r="DU1450" s="1"/>
      <c r="DV1450" s="1"/>
      <c r="DW1450" s="1"/>
      <c r="DX1450" s="1"/>
      <c r="DY1450" s="1"/>
      <c r="DZ1450" s="1"/>
      <c r="EA1450" s="1"/>
      <c r="EB1450" s="1"/>
      <c r="EC1450" s="1"/>
      <c r="ED1450" s="1"/>
      <c r="EE1450" s="1"/>
      <c r="EF1450" s="1"/>
      <c r="EG1450" s="1"/>
      <c r="EH1450" s="1"/>
      <c r="EI1450" s="1"/>
      <c r="EJ1450" s="1"/>
      <c r="EK1450" s="1"/>
      <c r="EL1450" s="1"/>
      <c r="EM1450" s="1"/>
      <c r="EN1450" s="1"/>
      <c r="EO1450" s="1"/>
      <c r="EP1450" s="1"/>
      <c r="EQ1450" s="1"/>
      <c r="ER1450" s="1"/>
      <c r="ES1450" s="1"/>
      <c r="ET1450" s="1"/>
      <c r="EU1450" s="1"/>
      <c r="EV1450" s="1"/>
      <c r="EW1450" s="1"/>
      <c r="EX1450" s="1"/>
      <c r="EY1450" s="1"/>
      <c r="EZ1450" s="1"/>
      <c r="FA1450" s="1"/>
      <c r="FB1450" s="1"/>
      <c r="FC1450" s="1"/>
      <c r="FD1450" s="1"/>
      <c r="FE1450" s="1"/>
      <c r="FF1450" s="1"/>
      <c r="FG1450" s="1"/>
      <c r="FH1450" s="1"/>
      <c r="FI1450" s="1"/>
      <c r="FJ1450" s="1"/>
      <c r="FK1450" s="1"/>
      <c r="FL1450" s="1"/>
    </row>
    <row r="1451" spans="1:168" s="2" customFormat="1" ht="15.6" customHeight="1" x14ac:dyDescent="0.4">
      <c r="A1451" s="173">
        <v>434</v>
      </c>
      <c r="B1451" s="2" t="s">
        <v>1552</v>
      </c>
      <c r="C1451" s="1" t="s">
        <v>34</v>
      </c>
      <c r="D1451" s="1" t="s">
        <v>1079</v>
      </c>
      <c r="E1451" s="1" t="s">
        <v>1118</v>
      </c>
      <c r="F1451" s="1" t="s">
        <v>32</v>
      </c>
      <c r="G1451" s="3">
        <v>15000</v>
      </c>
      <c r="H1451" s="56">
        <v>0</v>
      </c>
      <c r="I1451" s="5">
        <v>25</v>
      </c>
      <c r="J1451" s="5">
        <f t="shared" si="361"/>
        <v>430.5</v>
      </c>
      <c r="K1451" s="53">
        <f t="shared" si="362"/>
        <v>1065</v>
      </c>
      <c r="L1451" s="53">
        <f t="shared" si="369"/>
        <v>172.5</v>
      </c>
      <c r="M1451" s="5">
        <f t="shared" si="363"/>
        <v>456</v>
      </c>
      <c r="N1451" s="53">
        <f t="shared" si="364"/>
        <v>1063.5</v>
      </c>
      <c r="O1451" s="6">
        <v>0</v>
      </c>
      <c r="P1451" s="5">
        <f t="shared" si="365"/>
        <v>3187.5</v>
      </c>
      <c r="Q1451" s="5">
        <f t="shared" si="366"/>
        <v>911.5</v>
      </c>
      <c r="R1451" s="5">
        <f t="shared" si="367"/>
        <v>2301</v>
      </c>
      <c r="S1451" s="55">
        <f t="shared" si="368"/>
        <v>14088.5</v>
      </c>
      <c r="T1451" s="1">
        <v>111</v>
      </c>
      <c r="U1451" s="1"/>
      <c r="V1451" s="1"/>
      <c r="W1451" s="1"/>
      <c r="X1451" s="1"/>
      <c r="Y1451" s="1"/>
      <c r="Z1451" s="1"/>
      <c r="AA1451" s="1"/>
      <c r="AB1451" s="1"/>
      <c r="AC1451" s="1"/>
      <c r="AD1451" s="1"/>
      <c r="AE1451" s="1"/>
      <c r="AF1451" s="1"/>
      <c r="AG1451" s="1"/>
      <c r="AH1451" s="1"/>
      <c r="AI1451" s="1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1"/>
      <c r="DG1451" s="1"/>
      <c r="DH1451" s="1"/>
      <c r="DI1451" s="1"/>
      <c r="DJ1451" s="1"/>
      <c r="DK1451" s="1"/>
      <c r="DL1451" s="1"/>
      <c r="DM1451" s="1"/>
      <c r="DN1451" s="1"/>
      <c r="DO1451" s="1"/>
      <c r="DP1451" s="1"/>
      <c r="DQ1451" s="1"/>
      <c r="DR1451" s="1"/>
      <c r="DS1451" s="1"/>
      <c r="DT1451" s="1"/>
      <c r="DU1451" s="1"/>
      <c r="DV1451" s="1"/>
      <c r="DW1451" s="1"/>
      <c r="DX1451" s="1"/>
      <c r="DY1451" s="1"/>
      <c r="DZ1451" s="1"/>
      <c r="EA1451" s="1"/>
      <c r="EB1451" s="1"/>
      <c r="EC1451" s="1"/>
      <c r="ED1451" s="1"/>
      <c r="EE1451" s="1"/>
      <c r="EF1451" s="1"/>
      <c r="EG1451" s="1"/>
      <c r="EH1451" s="1"/>
      <c r="EI1451" s="1"/>
      <c r="EJ1451" s="1"/>
      <c r="EK1451" s="1"/>
      <c r="EL1451" s="1"/>
      <c r="EM1451" s="1"/>
      <c r="EN1451" s="1"/>
      <c r="EO1451" s="1"/>
      <c r="EP1451" s="1"/>
      <c r="EQ1451" s="1"/>
      <c r="ER1451" s="1"/>
      <c r="ES1451" s="1"/>
      <c r="ET1451" s="1"/>
      <c r="EU1451" s="1"/>
      <c r="EV1451" s="1"/>
      <c r="EW1451" s="1"/>
      <c r="EX1451" s="1"/>
      <c r="EY1451" s="1"/>
      <c r="EZ1451" s="1"/>
      <c r="FA1451" s="1"/>
      <c r="FB1451" s="1"/>
      <c r="FC1451" s="1"/>
      <c r="FD1451" s="1"/>
      <c r="FE1451" s="1"/>
      <c r="FF1451" s="1"/>
      <c r="FG1451" s="1"/>
      <c r="FH1451" s="1"/>
      <c r="FI1451" s="1"/>
      <c r="FJ1451" s="1"/>
      <c r="FK1451" s="1"/>
      <c r="FL1451" s="1"/>
    </row>
    <row r="1452" spans="1:168" s="2" customFormat="1" ht="15.6" customHeight="1" x14ac:dyDescent="0.4">
      <c r="A1452" s="173">
        <v>435</v>
      </c>
      <c r="B1452" s="2" t="s">
        <v>1553</v>
      </c>
      <c r="C1452" s="1" t="s">
        <v>34</v>
      </c>
      <c r="D1452" s="1" t="s">
        <v>1079</v>
      </c>
      <c r="E1452" s="1" t="s">
        <v>1118</v>
      </c>
      <c r="F1452" s="1" t="s">
        <v>32</v>
      </c>
      <c r="G1452" s="3">
        <v>15000</v>
      </c>
      <c r="H1452" s="56">
        <v>0</v>
      </c>
      <c r="I1452" s="5">
        <v>25</v>
      </c>
      <c r="J1452" s="5">
        <f t="shared" si="361"/>
        <v>430.5</v>
      </c>
      <c r="K1452" s="53">
        <f t="shared" si="362"/>
        <v>1065</v>
      </c>
      <c r="L1452" s="53">
        <f t="shared" si="369"/>
        <v>172.5</v>
      </c>
      <c r="M1452" s="5">
        <f t="shared" si="363"/>
        <v>456</v>
      </c>
      <c r="N1452" s="53">
        <f t="shared" si="364"/>
        <v>1063.5</v>
      </c>
      <c r="O1452" s="6">
        <v>0</v>
      </c>
      <c r="P1452" s="5">
        <f t="shared" si="365"/>
        <v>3187.5</v>
      </c>
      <c r="Q1452" s="5">
        <f t="shared" si="366"/>
        <v>911.5</v>
      </c>
      <c r="R1452" s="5">
        <f t="shared" si="367"/>
        <v>2301</v>
      </c>
      <c r="S1452" s="55">
        <f t="shared" si="368"/>
        <v>14088.5</v>
      </c>
      <c r="T1452" s="1">
        <v>111</v>
      </c>
      <c r="U1452" s="1"/>
      <c r="V1452" s="1"/>
      <c r="W1452" s="1"/>
      <c r="X1452" s="1"/>
      <c r="Y1452" s="1"/>
      <c r="Z1452" s="1"/>
      <c r="AA1452" s="1"/>
      <c r="AB1452" s="1"/>
      <c r="AC1452" s="1"/>
      <c r="AD1452" s="1"/>
      <c r="AE1452" s="1"/>
      <c r="AF1452" s="1"/>
      <c r="AG1452" s="1"/>
      <c r="AH1452" s="1"/>
      <c r="AI1452" s="1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1"/>
      <c r="DH1452" s="1"/>
      <c r="DI1452" s="1"/>
      <c r="DJ1452" s="1"/>
      <c r="DK1452" s="1"/>
      <c r="DL1452" s="1"/>
      <c r="DM1452" s="1"/>
      <c r="DN1452" s="1"/>
      <c r="DO1452" s="1"/>
      <c r="DP1452" s="1"/>
      <c r="DQ1452" s="1"/>
      <c r="DR1452" s="1"/>
      <c r="DS1452" s="1"/>
      <c r="DT1452" s="1"/>
      <c r="DU1452" s="1"/>
      <c r="DV1452" s="1"/>
      <c r="DW1452" s="1"/>
      <c r="DX1452" s="1"/>
      <c r="DY1452" s="1"/>
      <c r="DZ1452" s="1"/>
      <c r="EA1452" s="1"/>
      <c r="EB1452" s="1"/>
      <c r="EC1452" s="1"/>
      <c r="ED1452" s="1"/>
      <c r="EE1452" s="1"/>
      <c r="EF1452" s="1"/>
      <c r="EG1452" s="1"/>
      <c r="EH1452" s="1"/>
      <c r="EI1452" s="1"/>
      <c r="EJ1452" s="1"/>
      <c r="EK1452" s="1"/>
      <c r="EL1452" s="1"/>
      <c r="EM1452" s="1"/>
      <c r="EN1452" s="1"/>
      <c r="EO1452" s="1"/>
      <c r="EP1452" s="1"/>
      <c r="EQ1452" s="1"/>
      <c r="ER1452" s="1"/>
      <c r="ES1452" s="1"/>
      <c r="ET1452" s="1"/>
      <c r="EU1452" s="1"/>
      <c r="EV1452" s="1"/>
      <c r="EW1452" s="1"/>
      <c r="EX1452" s="1"/>
      <c r="EY1452" s="1"/>
      <c r="EZ1452" s="1"/>
      <c r="FA1452" s="1"/>
      <c r="FB1452" s="1"/>
      <c r="FC1452" s="1"/>
      <c r="FD1452" s="1"/>
      <c r="FE1452" s="1"/>
      <c r="FF1452" s="1"/>
      <c r="FG1452" s="1"/>
      <c r="FH1452" s="1"/>
      <c r="FI1452" s="1"/>
      <c r="FJ1452" s="1"/>
      <c r="FK1452" s="1"/>
      <c r="FL1452" s="1"/>
    </row>
    <row r="1453" spans="1:168" s="2" customFormat="1" ht="15.6" customHeight="1" x14ac:dyDescent="0.4">
      <c r="A1453" s="173">
        <v>436</v>
      </c>
      <c r="B1453" s="2" t="s">
        <v>1554</v>
      </c>
      <c r="C1453" s="1" t="s">
        <v>34</v>
      </c>
      <c r="D1453" s="1" t="s">
        <v>1079</v>
      </c>
      <c r="E1453" s="1" t="s">
        <v>1118</v>
      </c>
      <c r="F1453" s="1" t="s">
        <v>32</v>
      </c>
      <c r="G1453" s="3">
        <v>15000</v>
      </c>
      <c r="H1453" s="56">
        <v>0</v>
      </c>
      <c r="I1453" s="5">
        <v>25</v>
      </c>
      <c r="J1453" s="5">
        <f t="shared" si="361"/>
        <v>430.5</v>
      </c>
      <c r="K1453" s="53">
        <f t="shared" si="362"/>
        <v>1065</v>
      </c>
      <c r="L1453" s="53">
        <f t="shared" si="369"/>
        <v>172.5</v>
      </c>
      <c r="M1453" s="5">
        <f t="shared" si="363"/>
        <v>456</v>
      </c>
      <c r="N1453" s="53">
        <f t="shared" si="364"/>
        <v>1063.5</v>
      </c>
      <c r="O1453" s="6">
        <v>0</v>
      </c>
      <c r="P1453" s="5">
        <f t="shared" si="365"/>
        <v>3187.5</v>
      </c>
      <c r="Q1453" s="5">
        <f t="shared" si="366"/>
        <v>911.5</v>
      </c>
      <c r="R1453" s="5">
        <f t="shared" si="367"/>
        <v>2301</v>
      </c>
      <c r="S1453" s="55">
        <f t="shared" si="368"/>
        <v>14088.5</v>
      </c>
      <c r="T1453" s="1">
        <v>111</v>
      </c>
      <c r="U1453" s="1"/>
      <c r="V1453" s="1"/>
      <c r="W1453" s="1"/>
      <c r="X1453" s="1"/>
      <c r="Y1453" s="1"/>
      <c r="Z1453" s="1"/>
      <c r="AA1453" s="1"/>
      <c r="AB1453" s="1"/>
      <c r="AC1453" s="1"/>
      <c r="AD1453" s="1"/>
      <c r="AE1453" s="1"/>
      <c r="AF1453" s="1"/>
      <c r="AG1453" s="1"/>
      <c r="AH1453" s="1"/>
      <c r="AI1453" s="1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1"/>
      <c r="DG1453" s="1"/>
      <c r="DH1453" s="1"/>
      <c r="DI1453" s="1"/>
      <c r="DJ1453" s="1"/>
      <c r="DK1453" s="1"/>
      <c r="DL1453" s="1"/>
      <c r="DM1453" s="1"/>
      <c r="DN1453" s="1"/>
      <c r="DO1453" s="1"/>
      <c r="DP1453" s="1"/>
      <c r="DQ1453" s="1"/>
      <c r="DR1453" s="1"/>
      <c r="DS1453" s="1"/>
      <c r="DT1453" s="1"/>
      <c r="DU1453" s="1"/>
      <c r="DV1453" s="1"/>
      <c r="DW1453" s="1"/>
      <c r="DX1453" s="1"/>
      <c r="DY1453" s="1"/>
      <c r="DZ1453" s="1"/>
      <c r="EA1453" s="1"/>
      <c r="EB1453" s="1"/>
      <c r="EC1453" s="1"/>
      <c r="ED1453" s="1"/>
      <c r="EE1453" s="1"/>
      <c r="EF1453" s="1"/>
      <c r="EG1453" s="1"/>
      <c r="EH1453" s="1"/>
      <c r="EI1453" s="1"/>
      <c r="EJ1453" s="1"/>
      <c r="EK1453" s="1"/>
      <c r="EL1453" s="1"/>
      <c r="EM1453" s="1"/>
      <c r="EN1453" s="1"/>
      <c r="EO1453" s="1"/>
      <c r="EP1453" s="1"/>
      <c r="EQ1453" s="1"/>
      <c r="ER1453" s="1"/>
      <c r="ES1453" s="1"/>
      <c r="ET1453" s="1"/>
      <c r="EU1453" s="1"/>
      <c r="EV1453" s="1"/>
      <c r="EW1453" s="1"/>
      <c r="EX1453" s="1"/>
      <c r="EY1453" s="1"/>
      <c r="EZ1453" s="1"/>
      <c r="FA1453" s="1"/>
      <c r="FB1453" s="1"/>
      <c r="FC1453" s="1"/>
      <c r="FD1453" s="1"/>
      <c r="FE1453" s="1"/>
      <c r="FF1453" s="1"/>
      <c r="FG1453" s="1"/>
      <c r="FH1453" s="1"/>
      <c r="FI1453" s="1"/>
      <c r="FJ1453" s="1"/>
      <c r="FK1453" s="1"/>
      <c r="FL1453" s="1"/>
    </row>
    <row r="1454" spans="1:168" s="2" customFormat="1" ht="15.6" customHeight="1" x14ac:dyDescent="0.4">
      <c r="A1454" s="173">
        <v>437</v>
      </c>
      <c r="B1454" s="133" t="s">
        <v>1555</v>
      </c>
      <c r="C1454" s="1" t="s">
        <v>34</v>
      </c>
      <c r="D1454" s="1" t="s">
        <v>1079</v>
      </c>
      <c r="E1454" s="1" t="s">
        <v>1118</v>
      </c>
      <c r="F1454" s="1" t="s">
        <v>32</v>
      </c>
      <c r="G1454" s="3">
        <v>15000</v>
      </c>
      <c r="H1454" s="56">
        <v>0</v>
      </c>
      <c r="I1454" s="5">
        <v>25</v>
      </c>
      <c r="J1454" s="5">
        <f t="shared" si="361"/>
        <v>430.5</v>
      </c>
      <c r="K1454" s="53">
        <f t="shared" si="362"/>
        <v>1065</v>
      </c>
      <c r="L1454" s="53">
        <f t="shared" si="369"/>
        <v>172.5</v>
      </c>
      <c r="M1454" s="5">
        <f t="shared" si="363"/>
        <v>456</v>
      </c>
      <c r="N1454" s="53">
        <f t="shared" si="364"/>
        <v>1063.5</v>
      </c>
      <c r="O1454" s="6">
        <v>0</v>
      </c>
      <c r="P1454" s="5">
        <f t="shared" si="365"/>
        <v>3187.5</v>
      </c>
      <c r="Q1454" s="5">
        <f t="shared" si="366"/>
        <v>911.5</v>
      </c>
      <c r="R1454" s="5">
        <f t="shared" si="367"/>
        <v>2301</v>
      </c>
      <c r="S1454" s="55">
        <f t="shared" si="368"/>
        <v>14088.5</v>
      </c>
      <c r="T1454" s="1">
        <v>111</v>
      </c>
      <c r="U1454" s="1"/>
      <c r="V1454" s="1"/>
      <c r="W1454" s="1"/>
      <c r="X1454" s="1"/>
      <c r="Y1454" s="1"/>
      <c r="Z1454" s="1"/>
      <c r="AA1454" s="1"/>
      <c r="AB1454" s="1"/>
      <c r="AC1454" s="1"/>
      <c r="AD1454" s="1"/>
      <c r="AE1454" s="1"/>
      <c r="AF1454" s="1"/>
      <c r="AG1454" s="1"/>
      <c r="AH1454" s="1"/>
      <c r="AI1454" s="1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1"/>
      <c r="DG1454" s="1"/>
      <c r="DH1454" s="1"/>
      <c r="DI1454" s="1"/>
      <c r="DJ1454" s="1"/>
      <c r="DK1454" s="1"/>
      <c r="DL1454" s="1"/>
      <c r="DM1454" s="1"/>
      <c r="DN1454" s="1"/>
      <c r="DO1454" s="1"/>
      <c r="DP1454" s="1"/>
      <c r="DQ1454" s="1"/>
      <c r="DR1454" s="1"/>
      <c r="DS1454" s="1"/>
      <c r="DT1454" s="1"/>
      <c r="DU1454" s="1"/>
      <c r="DV1454" s="1"/>
      <c r="DW1454" s="1"/>
      <c r="DX1454" s="1"/>
      <c r="DY1454" s="1"/>
      <c r="DZ1454" s="1"/>
      <c r="EA1454" s="1"/>
      <c r="EB1454" s="1"/>
      <c r="EC1454" s="1"/>
      <c r="ED1454" s="1"/>
      <c r="EE1454" s="1"/>
      <c r="EF1454" s="1"/>
      <c r="EG1454" s="1"/>
      <c r="EH1454" s="1"/>
      <c r="EI1454" s="1"/>
      <c r="EJ1454" s="1"/>
      <c r="EK1454" s="1"/>
      <c r="EL1454" s="1"/>
      <c r="EM1454" s="1"/>
      <c r="EN1454" s="1"/>
      <c r="EO1454" s="1"/>
      <c r="EP1454" s="1"/>
      <c r="EQ1454" s="1"/>
      <c r="ER1454" s="1"/>
      <c r="ES1454" s="1"/>
      <c r="ET1454" s="1"/>
      <c r="EU1454" s="1"/>
      <c r="EV1454" s="1"/>
      <c r="EW1454" s="1"/>
      <c r="EX1454" s="1"/>
      <c r="EY1454" s="1"/>
      <c r="EZ1454" s="1"/>
      <c r="FA1454" s="1"/>
      <c r="FB1454" s="1"/>
      <c r="FC1454" s="1"/>
      <c r="FD1454" s="1"/>
      <c r="FE1454" s="1"/>
      <c r="FF1454" s="1"/>
      <c r="FG1454" s="1"/>
      <c r="FH1454" s="1"/>
      <c r="FI1454" s="1"/>
      <c r="FJ1454" s="1"/>
      <c r="FK1454" s="1"/>
      <c r="FL1454" s="1"/>
    </row>
    <row r="1455" spans="1:168" s="2" customFormat="1" ht="15.6" customHeight="1" x14ac:dyDescent="0.4">
      <c r="A1455" s="173">
        <v>438</v>
      </c>
      <c r="B1455" s="2" t="s">
        <v>1556</v>
      </c>
      <c r="C1455" s="1" t="s">
        <v>34</v>
      </c>
      <c r="D1455" s="1" t="s">
        <v>1079</v>
      </c>
      <c r="E1455" s="1" t="s">
        <v>1118</v>
      </c>
      <c r="F1455" s="1" t="s">
        <v>32</v>
      </c>
      <c r="G1455" s="3">
        <v>15000</v>
      </c>
      <c r="H1455" s="56">
        <v>0</v>
      </c>
      <c r="I1455" s="5">
        <v>25</v>
      </c>
      <c r="J1455" s="5">
        <f t="shared" si="361"/>
        <v>430.5</v>
      </c>
      <c r="K1455" s="53">
        <f t="shared" si="362"/>
        <v>1065</v>
      </c>
      <c r="L1455" s="53">
        <f t="shared" si="369"/>
        <v>172.5</v>
      </c>
      <c r="M1455" s="5">
        <f t="shared" si="363"/>
        <v>456</v>
      </c>
      <c r="N1455" s="53">
        <f t="shared" si="364"/>
        <v>1063.5</v>
      </c>
      <c r="O1455" s="6">
        <v>0</v>
      </c>
      <c r="P1455" s="5">
        <f t="shared" si="365"/>
        <v>3187.5</v>
      </c>
      <c r="Q1455" s="5">
        <f t="shared" si="366"/>
        <v>911.5</v>
      </c>
      <c r="R1455" s="5">
        <f t="shared" si="367"/>
        <v>2301</v>
      </c>
      <c r="S1455" s="55">
        <f t="shared" si="368"/>
        <v>14088.5</v>
      </c>
      <c r="T1455" s="1">
        <v>111</v>
      </c>
      <c r="U1455" s="1"/>
      <c r="V1455" s="1"/>
      <c r="W1455" s="1"/>
      <c r="X1455" s="1"/>
      <c r="Y1455" s="1"/>
      <c r="Z1455" s="1"/>
      <c r="AA1455" s="1"/>
      <c r="AB1455" s="1"/>
      <c r="AC1455" s="1"/>
      <c r="AD1455" s="1"/>
      <c r="AE1455" s="1"/>
      <c r="AF1455" s="1"/>
      <c r="AG1455" s="1"/>
      <c r="AH1455" s="1"/>
      <c r="AI1455" s="1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1"/>
      <c r="DG1455" s="1"/>
      <c r="DH1455" s="1"/>
      <c r="DI1455" s="1"/>
      <c r="DJ1455" s="1"/>
      <c r="DK1455" s="1"/>
      <c r="DL1455" s="1"/>
      <c r="DM1455" s="1"/>
      <c r="DN1455" s="1"/>
      <c r="DO1455" s="1"/>
      <c r="DP1455" s="1"/>
      <c r="DQ1455" s="1"/>
      <c r="DR1455" s="1"/>
      <c r="DS1455" s="1"/>
      <c r="DT1455" s="1"/>
      <c r="DU1455" s="1"/>
      <c r="DV1455" s="1"/>
      <c r="DW1455" s="1"/>
      <c r="DX1455" s="1"/>
      <c r="DY1455" s="1"/>
      <c r="DZ1455" s="1"/>
      <c r="EA1455" s="1"/>
      <c r="EB1455" s="1"/>
      <c r="EC1455" s="1"/>
      <c r="ED1455" s="1"/>
      <c r="EE1455" s="1"/>
      <c r="EF1455" s="1"/>
      <c r="EG1455" s="1"/>
      <c r="EH1455" s="1"/>
      <c r="EI1455" s="1"/>
      <c r="EJ1455" s="1"/>
      <c r="EK1455" s="1"/>
      <c r="EL1455" s="1"/>
      <c r="EM1455" s="1"/>
      <c r="EN1455" s="1"/>
      <c r="EO1455" s="1"/>
      <c r="EP1455" s="1"/>
      <c r="EQ1455" s="1"/>
      <c r="ER1455" s="1"/>
      <c r="ES1455" s="1"/>
      <c r="ET1455" s="1"/>
      <c r="EU1455" s="1"/>
      <c r="EV1455" s="1"/>
      <c r="EW1455" s="1"/>
      <c r="EX1455" s="1"/>
      <c r="EY1455" s="1"/>
      <c r="EZ1455" s="1"/>
      <c r="FA1455" s="1"/>
      <c r="FB1455" s="1"/>
      <c r="FC1455" s="1"/>
      <c r="FD1455" s="1"/>
      <c r="FE1455" s="1"/>
      <c r="FF1455" s="1"/>
      <c r="FG1455" s="1"/>
      <c r="FH1455" s="1"/>
      <c r="FI1455" s="1"/>
      <c r="FJ1455" s="1"/>
      <c r="FK1455" s="1"/>
      <c r="FL1455" s="1"/>
    </row>
    <row r="1456" spans="1:168" s="2" customFormat="1" ht="15.6" customHeight="1" x14ac:dyDescent="0.4">
      <c r="A1456" s="173">
        <v>439</v>
      </c>
      <c r="B1456" s="133" t="s">
        <v>1557</v>
      </c>
      <c r="C1456" s="1" t="s">
        <v>34</v>
      </c>
      <c r="D1456" s="1" t="s">
        <v>1079</v>
      </c>
      <c r="E1456" s="1" t="s">
        <v>1118</v>
      </c>
      <c r="F1456" s="1" t="s">
        <v>32</v>
      </c>
      <c r="G1456" s="3">
        <v>15000</v>
      </c>
      <c r="H1456" s="56">
        <v>0</v>
      </c>
      <c r="I1456" s="5">
        <v>25</v>
      </c>
      <c r="J1456" s="5">
        <f t="shared" si="361"/>
        <v>430.5</v>
      </c>
      <c r="K1456" s="53">
        <f t="shared" si="362"/>
        <v>1065</v>
      </c>
      <c r="L1456" s="53">
        <f t="shared" si="369"/>
        <v>172.5</v>
      </c>
      <c r="M1456" s="5">
        <f t="shared" si="363"/>
        <v>456</v>
      </c>
      <c r="N1456" s="53">
        <f t="shared" si="364"/>
        <v>1063.5</v>
      </c>
      <c r="O1456" s="6">
        <v>0</v>
      </c>
      <c r="P1456" s="5">
        <f t="shared" si="365"/>
        <v>3187.5</v>
      </c>
      <c r="Q1456" s="5">
        <f t="shared" si="366"/>
        <v>911.5</v>
      </c>
      <c r="R1456" s="5">
        <f t="shared" si="367"/>
        <v>2301</v>
      </c>
      <c r="S1456" s="55">
        <f t="shared" si="368"/>
        <v>14088.5</v>
      </c>
      <c r="T1456" s="1">
        <v>111</v>
      </c>
      <c r="U1456" s="1"/>
      <c r="V1456" s="1"/>
      <c r="W1456" s="1"/>
      <c r="X1456" s="1"/>
      <c r="Y1456" s="1"/>
      <c r="Z1456" s="1"/>
      <c r="AA1456" s="1"/>
      <c r="AB1456" s="1"/>
      <c r="AC1456" s="1"/>
      <c r="AD1456" s="1"/>
      <c r="AE1456" s="1"/>
      <c r="AF1456" s="1"/>
      <c r="AG1456" s="1"/>
      <c r="AH1456" s="1"/>
      <c r="AI1456" s="1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1"/>
      <c r="DH1456" s="1"/>
      <c r="DI1456" s="1"/>
      <c r="DJ1456" s="1"/>
      <c r="DK1456" s="1"/>
      <c r="DL1456" s="1"/>
      <c r="DM1456" s="1"/>
      <c r="DN1456" s="1"/>
      <c r="DO1456" s="1"/>
      <c r="DP1456" s="1"/>
      <c r="DQ1456" s="1"/>
      <c r="DR1456" s="1"/>
      <c r="DS1456" s="1"/>
      <c r="DT1456" s="1"/>
      <c r="DU1456" s="1"/>
      <c r="DV1456" s="1"/>
      <c r="DW1456" s="1"/>
      <c r="DX1456" s="1"/>
      <c r="DY1456" s="1"/>
      <c r="DZ1456" s="1"/>
      <c r="EA1456" s="1"/>
      <c r="EB1456" s="1"/>
      <c r="EC1456" s="1"/>
      <c r="ED1456" s="1"/>
      <c r="EE1456" s="1"/>
      <c r="EF1456" s="1"/>
      <c r="EG1456" s="1"/>
      <c r="EH1456" s="1"/>
      <c r="EI1456" s="1"/>
      <c r="EJ1456" s="1"/>
      <c r="EK1456" s="1"/>
      <c r="EL1456" s="1"/>
      <c r="EM1456" s="1"/>
      <c r="EN1456" s="1"/>
      <c r="EO1456" s="1"/>
      <c r="EP1456" s="1"/>
      <c r="EQ1456" s="1"/>
      <c r="ER1456" s="1"/>
      <c r="ES1456" s="1"/>
      <c r="ET1456" s="1"/>
      <c r="EU1456" s="1"/>
      <c r="EV1456" s="1"/>
      <c r="EW1456" s="1"/>
      <c r="EX1456" s="1"/>
      <c r="EY1456" s="1"/>
      <c r="EZ1456" s="1"/>
      <c r="FA1456" s="1"/>
      <c r="FB1456" s="1"/>
      <c r="FC1456" s="1"/>
      <c r="FD1456" s="1"/>
      <c r="FE1456" s="1"/>
      <c r="FF1456" s="1"/>
      <c r="FG1456" s="1"/>
      <c r="FH1456" s="1"/>
      <c r="FI1456" s="1"/>
      <c r="FJ1456" s="1"/>
      <c r="FK1456" s="1"/>
      <c r="FL1456" s="1"/>
    </row>
    <row r="1457" spans="1:168" s="2" customFormat="1" ht="15.6" customHeight="1" x14ac:dyDescent="0.4">
      <c r="A1457" s="173">
        <v>440</v>
      </c>
      <c r="B1457" s="2" t="s">
        <v>1558</v>
      </c>
      <c r="C1457" s="1" t="s">
        <v>34</v>
      </c>
      <c r="D1457" s="1" t="s">
        <v>1079</v>
      </c>
      <c r="E1457" s="1" t="s">
        <v>1118</v>
      </c>
      <c r="F1457" s="1" t="s">
        <v>32</v>
      </c>
      <c r="G1457" s="3">
        <v>15000</v>
      </c>
      <c r="H1457" s="56">
        <v>0</v>
      </c>
      <c r="I1457" s="5">
        <v>25</v>
      </c>
      <c r="J1457" s="5">
        <f t="shared" si="361"/>
        <v>430.5</v>
      </c>
      <c r="K1457" s="53">
        <f t="shared" si="362"/>
        <v>1065</v>
      </c>
      <c r="L1457" s="53">
        <f t="shared" si="369"/>
        <v>172.5</v>
      </c>
      <c r="M1457" s="5">
        <f t="shared" si="363"/>
        <v>456</v>
      </c>
      <c r="N1457" s="53">
        <f t="shared" si="364"/>
        <v>1063.5</v>
      </c>
      <c r="O1457" s="6">
        <v>0</v>
      </c>
      <c r="P1457" s="5">
        <f t="shared" si="365"/>
        <v>3187.5</v>
      </c>
      <c r="Q1457" s="5">
        <f t="shared" si="366"/>
        <v>911.5</v>
      </c>
      <c r="R1457" s="5">
        <f t="shared" si="367"/>
        <v>2301</v>
      </c>
      <c r="S1457" s="55">
        <f t="shared" si="368"/>
        <v>14088.5</v>
      </c>
      <c r="T1457" s="1">
        <v>111</v>
      </c>
      <c r="U1457" s="1"/>
      <c r="V1457" s="1"/>
      <c r="W1457" s="1"/>
      <c r="X1457" s="1"/>
      <c r="Y1457" s="1"/>
      <c r="Z1457" s="1"/>
      <c r="AA1457" s="1"/>
      <c r="AB1457" s="1"/>
      <c r="AC1457" s="1"/>
      <c r="AD1457" s="1"/>
      <c r="AE1457" s="1"/>
      <c r="AF1457" s="1"/>
      <c r="AG1457" s="1"/>
      <c r="AH1457" s="1"/>
      <c r="AI1457" s="1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1"/>
      <c r="DH1457" s="1"/>
      <c r="DI1457" s="1"/>
      <c r="DJ1457" s="1"/>
      <c r="DK1457" s="1"/>
      <c r="DL1457" s="1"/>
      <c r="DM1457" s="1"/>
      <c r="DN1457" s="1"/>
      <c r="DO1457" s="1"/>
      <c r="DP1457" s="1"/>
      <c r="DQ1457" s="1"/>
      <c r="DR1457" s="1"/>
      <c r="DS1457" s="1"/>
      <c r="DT1457" s="1"/>
      <c r="DU1457" s="1"/>
      <c r="DV1457" s="1"/>
      <c r="DW1457" s="1"/>
      <c r="DX1457" s="1"/>
      <c r="DY1457" s="1"/>
      <c r="DZ1457" s="1"/>
      <c r="EA1457" s="1"/>
      <c r="EB1457" s="1"/>
      <c r="EC1457" s="1"/>
      <c r="ED1457" s="1"/>
      <c r="EE1457" s="1"/>
      <c r="EF1457" s="1"/>
      <c r="EG1457" s="1"/>
      <c r="EH1457" s="1"/>
      <c r="EI1457" s="1"/>
      <c r="EJ1457" s="1"/>
      <c r="EK1457" s="1"/>
      <c r="EL1457" s="1"/>
      <c r="EM1457" s="1"/>
      <c r="EN1457" s="1"/>
      <c r="EO1457" s="1"/>
      <c r="EP1457" s="1"/>
      <c r="EQ1457" s="1"/>
      <c r="ER1457" s="1"/>
      <c r="ES1457" s="1"/>
      <c r="ET1457" s="1"/>
      <c r="EU1457" s="1"/>
      <c r="EV1457" s="1"/>
      <c r="EW1457" s="1"/>
      <c r="EX1457" s="1"/>
      <c r="EY1457" s="1"/>
      <c r="EZ1457" s="1"/>
      <c r="FA1457" s="1"/>
      <c r="FB1457" s="1"/>
      <c r="FC1457" s="1"/>
      <c r="FD1457" s="1"/>
      <c r="FE1457" s="1"/>
      <c r="FF1457" s="1"/>
      <c r="FG1457" s="1"/>
      <c r="FH1457" s="1"/>
      <c r="FI1457" s="1"/>
      <c r="FJ1457" s="1"/>
      <c r="FK1457" s="1"/>
      <c r="FL1457" s="1"/>
    </row>
    <row r="1458" spans="1:168" s="2" customFormat="1" ht="15.6" customHeight="1" x14ac:dyDescent="0.4">
      <c r="A1458" s="173">
        <v>441</v>
      </c>
      <c r="B1458" s="2" t="s">
        <v>1559</v>
      </c>
      <c r="C1458" s="1" t="s">
        <v>34</v>
      </c>
      <c r="D1458" s="1" t="s">
        <v>1079</v>
      </c>
      <c r="E1458" s="1" t="s">
        <v>1118</v>
      </c>
      <c r="F1458" s="1" t="s">
        <v>32</v>
      </c>
      <c r="G1458" s="3">
        <v>15000</v>
      </c>
      <c r="H1458" s="56">
        <v>0</v>
      </c>
      <c r="I1458" s="5">
        <v>25</v>
      </c>
      <c r="J1458" s="5">
        <f t="shared" si="361"/>
        <v>430.5</v>
      </c>
      <c r="K1458" s="53">
        <f t="shared" si="362"/>
        <v>1065</v>
      </c>
      <c r="L1458" s="53">
        <f t="shared" si="369"/>
        <v>172.5</v>
      </c>
      <c r="M1458" s="5">
        <f t="shared" si="363"/>
        <v>456</v>
      </c>
      <c r="N1458" s="53">
        <f t="shared" si="364"/>
        <v>1063.5</v>
      </c>
      <c r="O1458" s="6">
        <v>0</v>
      </c>
      <c r="P1458" s="5">
        <f t="shared" si="365"/>
        <v>3187.5</v>
      </c>
      <c r="Q1458" s="5">
        <f t="shared" si="366"/>
        <v>911.5</v>
      </c>
      <c r="R1458" s="5">
        <f t="shared" si="367"/>
        <v>2301</v>
      </c>
      <c r="S1458" s="55">
        <f t="shared" si="368"/>
        <v>14088.5</v>
      </c>
      <c r="T1458" s="1">
        <v>111</v>
      </c>
      <c r="U1458" s="1"/>
      <c r="V1458" s="1"/>
      <c r="W1458" s="1"/>
      <c r="X1458" s="1"/>
      <c r="Y1458" s="1"/>
      <c r="Z1458" s="1"/>
      <c r="AA1458" s="1"/>
      <c r="AB1458" s="1"/>
      <c r="AC1458" s="1"/>
      <c r="AD1458" s="1"/>
      <c r="AE1458" s="1"/>
      <c r="AF1458" s="1"/>
      <c r="AG1458" s="1"/>
      <c r="AH1458" s="1"/>
      <c r="AI1458" s="1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1"/>
      <c r="DH1458" s="1"/>
      <c r="DI1458" s="1"/>
      <c r="DJ1458" s="1"/>
      <c r="DK1458" s="1"/>
      <c r="DL1458" s="1"/>
      <c r="DM1458" s="1"/>
      <c r="DN1458" s="1"/>
      <c r="DO1458" s="1"/>
      <c r="DP1458" s="1"/>
      <c r="DQ1458" s="1"/>
      <c r="DR1458" s="1"/>
      <c r="DS1458" s="1"/>
      <c r="DT1458" s="1"/>
      <c r="DU1458" s="1"/>
      <c r="DV1458" s="1"/>
      <c r="DW1458" s="1"/>
      <c r="DX1458" s="1"/>
      <c r="DY1458" s="1"/>
      <c r="DZ1458" s="1"/>
      <c r="EA1458" s="1"/>
      <c r="EB1458" s="1"/>
      <c r="EC1458" s="1"/>
      <c r="ED1458" s="1"/>
      <c r="EE1458" s="1"/>
      <c r="EF1458" s="1"/>
      <c r="EG1458" s="1"/>
      <c r="EH1458" s="1"/>
      <c r="EI1458" s="1"/>
      <c r="EJ1458" s="1"/>
      <c r="EK1458" s="1"/>
      <c r="EL1458" s="1"/>
      <c r="EM1458" s="1"/>
      <c r="EN1458" s="1"/>
      <c r="EO1458" s="1"/>
      <c r="EP1458" s="1"/>
      <c r="EQ1458" s="1"/>
      <c r="ER1458" s="1"/>
      <c r="ES1458" s="1"/>
      <c r="ET1458" s="1"/>
      <c r="EU1458" s="1"/>
      <c r="EV1458" s="1"/>
      <c r="EW1458" s="1"/>
      <c r="EX1458" s="1"/>
      <c r="EY1458" s="1"/>
      <c r="EZ1458" s="1"/>
      <c r="FA1458" s="1"/>
      <c r="FB1458" s="1"/>
      <c r="FC1458" s="1"/>
      <c r="FD1458" s="1"/>
      <c r="FE1458" s="1"/>
      <c r="FF1458" s="1"/>
      <c r="FG1458" s="1"/>
      <c r="FH1458" s="1"/>
      <c r="FI1458" s="1"/>
      <c r="FJ1458" s="1"/>
      <c r="FK1458" s="1"/>
      <c r="FL1458" s="1"/>
    </row>
    <row r="1459" spans="1:168" s="2" customFormat="1" ht="15.6" customHeight="1" x14ac:dyDescent="0.4">
      <c r="A1459" s="173">
        <v>442</v>
      </c>
      <c r="B1459" s="2" t="s">
        <v>1560</v>
      </c>
      <c r="C1459" s="1" t="s">
        <v>34</v>
      </c>
      <c r="D1459" s="1" t="s">
        <v>1079</v>
      </c>
      <c r="E1459" s="1" t="s">
        <v>1118</v>
      </c>
      <c r="F1459" s="1" t="s">
        <v>32</v>
      </c>
      <c r="G1459" s="3">
        <v>15000</v>
      </c>
      <c r="H1459" s="56">
        <v>0</v>
      </c>
      <c r="I1459" s="5">
        <v>25</v>
      </c>
      <c r="J1459" s="5">
        <f t="shared" si="361"/>
        <v>430.5</v>
      </c>
      <c r="K1459" s="53">
        <f t="shared" si="362"/>
        <v>1065</v>
      </c>
      <c r="L1459" s="53">
        <f t="shared" si="369"/>
        <v>172.5</v>
      </c>
      <c r="M1459" s="5">
        <f t="shared" si="363"/>
        <v>456</v>
      </c>
      <c r="N1459" s="53">
        <f t="shared" si="364"/>
        <v>1063.5</v>
      </c>
      <c r="O1459" s="6">
        <v>0</v>
      </c>
      <c r="P1459" s="5">
        <f t="shared" si="365"/>
        <v>3187.5</v>
      </c>
      <c r="Q1459" s="5">
        <f t="shared" si="366"/>
        <v>911.5</v>
      </c>
      <c r="R1459" s="5">
        <f t="shared" si="367"/>
        <v>2301</v>
      </c>
      <c r="S1459" s="55">
        <f t="shared" si="368"/>
        <v>14088.5</v>
      </c>
      <c r="T1459" s="1">
        <v>111</v>
      </c>
      <c r="U1459" s="1"/>
      <c r="V1459" s="1"/>
      <c r="W1459" s="1"/>
      <c r="X1459" s="1"/>
      <c r="Y1459" s="1"/>
      <c r="Z1459" s="1"/>
      <c r="AA1459" s="1"/>
      <c r="AB1459" s="1"/>
      <c r="AC1459" s="1"/>
      <c r="AD1459" s="1"/>
      <c r="AE1459" s="1"/>
      <c r="AF1459" s="1"/>
      <c r="AG1459" s="1"/>
      <c r="AH1459" s="1"/>
      <c r="AI1459" s="1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1"/>
      <c r="DG1459" s="1"/>
      <c r="DH1459" s="1"/>
      <c r="DI1459" s="1"/>
      <c r="DJ1459" s="1"/>
      <c r="DK1459" s="1"/>
      <c r="DL1459" s="1"/>
      <c r="DM1459" s="1"/>
      <c r="DN1459" s="1"/>
      <c r="DO1459" s="1"/>
      <c r="DP1459" s="1"/>
      <c r="DQ1459" s="1"/>
      <c r="DR1459" s="1"/>
      <c r="DS1459" s="1"/>
      <c r="DT1459" s="1"/>
      <c r="DU1459" s="1"/>
      <c r="DV1459" s="1"/>
      <c r="DW1459" s="1"/>
      <c r="DX1459" s="1"/>
      <c r="DY1459" s="1"/>
      <c r="DZ1459" s="1"/>
      <c r="EA1459" s="1"/>
      <c r="EB1459" s="1"/>
      <c r="EC1459" s="1"/>
      <c r="ED1459" s="1"/>
      <c r="EE1459" s="1"/>
      <c r="EF1459" s="1"/>
      <c r="EG1459" s="1"/>
      <c r="EH1459" s="1"/>
      <c r="EI1459" s="1"/>
      <c r="EJ1459" s="1"/>
      <c r="EK1459" s="1"/>
      <c r="EL1459" s="1"/>
      <c r="EM1459" s="1"/>
      <c r="EN1459" s="1"/>
      <c r="EO1459" s="1"/>
      <c r="EP1459" s="1"/>
      <c r="EQ1459" s="1"/>
      <c r="ER1459" s="1"/>
      <c r="ES1459" s="1"/>
      <c r="ET1459" s="1"/>
      <c r="EU1459" s="1"/>
      <c r="EV1459" s="1"/>
      <c r="EW1459" s="1"/>
      <c r="EX1459" s="1"/>
      <c r="EY1459" s="1"/>
      <c r="EZ1459" s="1"/>
      <c r="FA1459" s="1"/>
      <c r="FB1459" s="1"/>
      <c r="FC1459" s="1"/>
      <c r="FD1459" s="1"/>
      <c r="FE1459" s="1"/>
      <c r="FF1459" s="1"/>
      <c r="FG1459" s="1"/>
      <c r="FH1459" s="1"/>
      <c r="FI1459" s="1"/>
      <c r="FJ1459" s="1"/>
      <c r="FK1459" s="1"/>
      <c r="FL1459" s="1"/>
    </row>
    <row r="1460" spans="1:168" s="2" customFormat="1" ht="15.6" customHeight="1" x14ac:dyDescent="0.4">
      <c r="A1460" s="173">
        <v>443</v>
      </c>
      <c r="B1460" s="2" t="s">
        <v>1561</v>
      </c>
      <c r="C1460" s="1" t="s">
        <v>34</v>
      </c>
      <c r="D1460" s="1" t="s">
        <v>1079</v>
      </c>
      <c r="E1460" s="1" t="s">
        <v>1118</v>
      </c>
      <c r="F1460" s="1" t="s">
        <v>32</v>
      </c>
      <c r="G1460" s="3">
        <v>15000</v>
      </c>
      <c r="H1460" s="56">
        <v>0</v>
      </c>
      <c r="I1460" s="5">
        <v>25</v>
      </c>
      <c r="J1460" s="5">
        <f t="shared" si="361"/>
        <v>430.5</v>
      </c>
      <c r="K1460" s="53">
        <f t="shared" si="362"/>
        <v>1065</v>
      </c>
      <c r="L1460" s="53">
        <f t="shared" si="369"/>
        <v>172.5</v>
      </c>
      <c r="M1460" s="5">
        <f t="shared" si="363"/>
        <v>456</v>
      </c>
      <c r="N1460" s="53">
        <f t="shared" si="364"/>
        <v>1063.5</v>
      </c>
      <c r="O1460" s="6">
        <v>0</v>
      </c>
      <c r="P1460" s="5">
        <f t="shared" si="365"/>
        <v>3187.5</v>
      </c>
      <c r="Q1460" s="5">
        <f t="shared" si="366"/>
        <v>911.5</v>
      </c>
      <c r="R1460" s="5">
        <f t="shared" si="367"/>
        <v>2301</v>
      </c>
      <c r="S1460" s="55">
        <f t="shared" si="368"/>
        <v>14088.5</v>
      </c>
      <c r="T1460" s="1">
        <v>111</v>
      </c>
      <c r="U1460" s="1"/>
      <c r="V1460" s="1"/>
      <c r="W1460" s="1"/>
      <c r="X1460" s="1"/>
      <c r="Y1460" s="1"/>
      <c r="Z1460" s="1"/>
      <c r="AA1460" s="1"/>
      <c r="AB1460" s="1"/>
      <c r="AC1460" s="1"/>
      <c r="AD1460" s="1"/>
      <c r="AE1460" s="1"/>
      <c r="AF1460" s="1"/>
      <c r="AG1460" s="1"/>
      <c r="AH1460" s="1"/>
      <c r="AI1460" s="1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1"/>
      <c r="DG1460" s="1"/>
      <c r="DH1460" s="1"/>
      <c r="DI1460" s="1"/>
      <c r="DJ1460" s="1"/>
      <c r="DK1460" s="1"/>
      <c r="DL1460" s="1"/>
      <c r="DM1460" s="1"/>
      <c r="DN1460" s="1"/>
      <c r="DO1460" s="1"/>
      <c r="DP1460" s="1"/>
      <c r="DQ1460" s="1"/>
      <c r="DR1460" s="1"/>
      <c r="DS1460" s="1"/>
      <c r="DT1460" s="1"/>
      <c r="DU1460" s="1"/>
      <c r="DV1460" s="1"/>
      <c r="DW1460" s="1"/>
      <c r="DX1460" s="1"/>
      <c r="DY1460" s="1"/>
      <c r="DZ1460" s="1"/>
      <c r="EA1460" s="1"/>
      <c r="EB1460" s="1"/>
      <c r="EC1460" s="1"/>
      <c r="ED1460" s="1"/>
      <c r="EE1460" s="1"/>
      <c r="EF1460" s="1"/>
      <c r="EG1460" s="1"/>
      <c r="EH1460" s="1"/>
      <c r="EI1460" s="1"/>
      <c r="EJ1460" s="1"/>
      <c r="EK1460" s="1"/>
      <c r="EL1460" s="1"/>
      <c r="EM1460" s="1"/>
      <c r="EN1460" s="1"/>
      <c r="EO1460" s="1"/>
      <c r="EP1460" s="1"/>
      <c r="EQ1460" s="1"/>
      <c r="ER1460" s="1"/>
      <c r="ES1460" s="1"/>
      <c r="ET1460" s="1"/>
      <c r="EU1460" s="1"/>
      <c r="EV1460" s="1"/>
      <c r="EW1460" s="1"/>
      <c r="EX1460" s="1"/>
      <c r="EY1460" s="1"/>
      <c r="EZ1460" s="1"/>
      <c r="FA1460" s="1"/>
      <c r="FB1460" s="1"/>
      <c r="FC1460" s="1"/>
      <c r="FD1460" s="1"/>
      <c r="FE1460" s="1"/>
      <c r="FF1460" s="1"/>
      <c r="FG1460" s="1"/>
      <c r="FH1460" s="1"/>
      <c r="FI1460" s="1"/>
      <c r="FJ1460" s="1"/>
      <c r="FK1460" s="1"/>
      <c r="FL1460" s="1"/>
    </row>
    <row r="1461" spans="1:168" s="2" customFormat="1" ht="15.6" customHeight="1" x14ac:dyDescent="0.4">
      <c r="A1461" s="173">
        <v>444</v>
      </c>
      <c r="B1461" s="2" t="s">
        <v>1562</v>
      </c>
      <c r="C1461" s="1" t="s">
        <v>34</v>
      </c>
      <c r="D1461" s="1" t="s">
        <v>1079</v>
      </c>
      <c r="E1461" s="1" t="s">
        <v>1118</v>
      </c>
      <c r="F1461" s="1" t="s">
        <v>32</v>
      </c>
      <c r="G1461" s="3">
        <v>15000</v>
      </c>
      <c r="H1461" s="56">
        <v>0</v>
      </c>
      <c r="I1461" s="5">
        <v>25</v>
      </c>
      <c r="J1461" s="5">
        <f t="shared" si="361"/>
        <v>430.5</v>
      </c>
      <c r="K1461" s="53">
        <f t="shared" si="362"/>
        <v>1065</v>
      </c>
      <c r="L1461" s="53">
        <f t="shared" si="369"/>
        <v>172.5</v>
      </c>
      <c r="M1461" s="5">
        <f t="shared" si="363"/>
        <v>456</v>
      </c>
      <c r="N1461" s="53">
        <f t="shared" si="364"/>
        <v>1063.5</v>
      </c>
      <c r="O1461" s="6">
        <v>0</v>
      </c>
      <c r="P1461" s="5">
        <f t="shared" si="365"/>
        <v>3187.5</v>
      </c>
      <c r="Q1461" s="5">
        <f t="shared" si="366"/>
        <v>911.5</v>
      </c>
      <c r="R1461" s="5">
        <f t="shared" si="367"/>
        <v>2301</v>
      </c>
      <c r="S1461" s="55">
        <f t="shared" si="368"/>
        <v>14088.5</v>
      </c>
      <c r="T1461" s="1">
        <v>111</v>
      </c>
      <c r="U1461" s="1"/>
      <c r="V1461" s="1"/>
      <c r="W1461" s="1"/>
      <c r="X1461" s="1"/>
      <c r="Y1461" s="1"/>
      <c r="Z1461" s="1"/>
      <c r="AA1461" s="1"/>
      <c r="AB1461" s="1"/>
      <c r="AC1461" s="1"/>
      <c r="AD1461" s="1"/>
      <c r="AE1461" s="1"/>
      <c r="AF1461" s="1"/>
      <c r="AG1461" s="1"/>
      <c r="AH1461" s="1"/>
      <c r="AI1461" s="1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1"/>
      <c r="DG1461" s="1"/>
      <c r="DH1461" s="1"/>
      <c r="DI1461" s="1"/>
      <c r="DJ1461" s="1"/>
      <c r="DK1461" s="1"/>
      <c r="DL1461" s="1"/>
      <c r="DM1461" s="1"/>
      <c r="DN1461" s="1"/>
      <c r="DO1461" s="1"/>
      <c r="DP1461" s="1"/>
      <c r="DQ1461" s="1"/>
      <c r="DR1461" s="1"/>
      <c r="DS1461" s="1"/>
      <c r="DT1461" s="1"/>
      <c r="DU1461" s="1"/>
      <c r="DV1461" s="1"/>
      <c r="DW1461" s="1"/>
      <c r="DX1461" s="1"/>
      <c r="DY1461" s="1"/>
      <c r="DZ1461" s="1"/>
      <c r="EA1461" s="1"/>
      <c r="EB1461" s="1"/>
      <c r="EC1461" s="1"/>
      <c r="ED1461" s="1"/>
      <c r="EE1461" s="1"/>
      <c r="EF1461" s="1"/>
      <c r="EG1461" s="1"/>
      <c r="EH1461" s="1"/>
      <c r="EI1461" s="1"/>
      <c r="EJ1461" s="1"/>
      <c r="EK1461" s="1"/>
      <c r="EL1461" s="1"/>
      <c r="EM1461" s="1"/>
      <c r="EN1461" s="1"/>
      <c r="EO1461" s="1"/>
      <c r="EP1461" s="1"/>
      <c r="EQ1461" s="1"/>
      <c r="ER1461" s="1"/>
      <c r="ES1461" s="1"/>
      <c r="ET1461" s="1"/>
      <c r="EU1461" s="1"/>
      <c r="EV1461" s="1"/>
      <c r="EW1461" s="1"/>
      <c r="EX1461" s="1"/>
      <c r="EY1461" s="1"/>
      <c r="EZ1461" s="1"/>
      <c r="FA1461" s="1"/>
      <c r="FB1461" s="1"/>
      <c r="FC1461" s="1"/>
      <c r="FD1461" s="1"/>
      <c r="FE1461" s="1"/>
      <c r="FF1461" s="1"/>
      <c r="FG1461" s="1"/>
      <c r="FH1461" s="1"/>
      <c r="FI1461" s="1"/>
      <c r="FJ1461" s="1"/>
      <c r="FK1461" s="1"/>
      <c r="FL1461" s="1"/>
    </row>
    <row r="1462" spans="1:168" s="2" customFormat="1" ht="15.6" customHeight="1" x14ac:dyDescent="0.4">
      <c r="A1462" s="173">
        <v>445</v>
      </c>
      <c r="B1462" s="2" t="s">
        <v>1563</v>
      </c>
      <c r="C1462" s="1" t="s">
        <v>34</v>
      </c>
      <c r="D1462" s="1" t="s">
        <v>1079</v>
      </c>
      <c r="E1462" s="1" t="s">
        <v>1118</v>
      </c>
      <c r="F1462" s="1" t="s">
        <v>32</v>
      </c>
      <c r="G1462" s="3">
        <v>15000</v>
      </c>
      <c r="H1462" s="56">
        <v>0</v>
      </c>
      <c r="I1462" s="5">
        <v>25</v>
      </c>
      <c r="J1462" s="5">
        <f t="shared" si="361"/>
        <v>430.5</v>
      </c>
      <c r="K1462" s="53">
        <f t="shared" si="362"/>
        <v>1065</v>
      </c>
      <c r="L1462" s="53">
        <f t="shared" si="369"/>
        <v>172.5</v>
      </c>
      <c r="M1462" s="5">
        <f t="shared" si="363"/>
        <v>456</v>
      </c>
      <c r="N1462" s="53">
        <f t="shared" si="364"/>
        <v>1063.5</v>
      </c>
      <c r="O1462" s="6">
        <v>0</v>
      </c>
      <c r="P1462" s="5">
        <f t="shared" si="365"/>
        <v>3187.5</v>
      </c>
      <c r="Q1462" s="5">
        <f t="shared" si="366"/>
        <v>911.5</v>
      </c>
      <c r="R1462" s="5">
        <f t="shared" si="367"/>
        <v>2301</v>
      </c>
      <c r="S1462" s="55">
        <f t="shared" si="368"/>
        <v>14088.5</v>
      </c>
      <c r="T1462" s="1">
        <v>111</v>
      </c>
      <c r="U1462" s="1"/>
      <c r="V1462" s="1"/>
      <c r="W1462" s="1"/>
      <c r="X1462" s="1"/>
      <c r="Y1462" s="1"/>
      <c r="Z1462" s="1"/>
      <c r="AA1462" s="1"/>
      <c r="AB1462" s="1"/>
      <c r="AC1462" s="1"/>
      <c r="AD1462" s="1"/>
      <c r="AE1462" s="1"/>
      <c r="AF1462" s="1"/>
      <c r="AG1462" s="1"/>
      <c r="AH1462" s="1"/>
      <c r="AI1462" s="1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1"/>
      <c r="DG1462" s="1"/>
      <c r="DH1462" s="1"/>
      <c r="DI1462" s="1"/>
      <c r="DJ1462" s="1"/>
      <c r="DK1462" s="1"/>
      <c r="DL1462" s="1"/>
      <c r="DM1462" s="1"/>
      <c r="DN1462" s="1"/>
      <c r="DO1462" s="1"/>
      <c r="DP1462" s="1"/>
      <c r="DQ1462" s="1"/>
      <c r="DR1462" s="1"/>
      <c r="DS1462" s="1"/>
      <c r="DT1462" s="1"/>
      <c r="DU1462" s="1"/>
      <c r="DV1462" s="1"/>
      <c r="DW1462" s="1"/>
      <c r="DX1462" s="1"/>
      <c r="DY1462" s="1"/>
      <c r="DZ1462" s="1"/>
      <c r="EA1462" s="1"/>
      <c r="EB1462" s="1"/>
      <c r="EC1462" s="1"/>
      <c r="ED1462" s="1"/>
      <c r="EE1462" s="1"/>
      <c r="EF1462" s="1"/>
      <c r="EG1462" s="1"/>
      <c r="EH1462" s="1"/>
      <c r="EI1462" s="1"/>
      <c r="EJ1462" s="1"/>
      <c r="EK1462" s="1"/>
      <c r="EL1462" s="1"/>
      <c r="EM1462" s="1"/>
      <c r="EN1462" s="1"/>
      <c r="EO1462" s="1"/>
      <c r="EP1462" s="1"/>
      <c r="EQ1462" s="1"/>
      <c r="ER1462" s="1"/>
      <c r="ES1462" s="1"/>
      <c r="ET1462" s="1"/>
      <c r="EU1462" s="1"/>
      <c r="EV1462" s="1"/>
      <c r="EW1462" s="1"/>
      <c r="EX1462" s="1"/>
      <c r="EY1462" s="1"/>
      <c r="EZ1462" s="1"/>
      <c r="FA1462" s="1"/>
      <c r="FB1462" s="1"/>
      <c r="FC1462" s="1"/>
      <c r="FD1462" s="1"/>
      <c r="FE1462" s="1"/>
      <c r="FF1462" s="1"/>
      <c r="FG1462" s="1"/>
      <c r="FH1462" s="1"/>
      <c r="FI1462" s="1"/>
      <c r="FJ1462" s="1"/>
      <c r="FK1462" s="1"/>
      <c r="FL1462" s="1"/>
    </row>
    <row r="1463" spans="1:168" s="2" customFormat="1" ht="15.6" customHeight="1" x14ac:dyDescent="0.4">
      <c r="A1463" s="173">
        <v>446</v>
      </c>
      <c r="B1463" s="2" t="s">
        <v>1564</v>
      </c>
      <c r="C1463" s="1" t="s">
        <v>34</v>
      </c>
      <c r="D1463" s="1" t="s">
        <v>1079</v>
      </c>
      <c r="E1463" s="1" t="s">
        <v>1118</v>
      </c>
      <c r="F1463" s="1" t="s">
        <v>32</v>
      </c>
      <c r="G1463" s="3">
        <v>15000</v>
      </c>
      <c r="H1463" s="56">
        <v>0</v>
      </c>
      <c r="I1463" s="5">
        <v>25</v>
      </c>
      <c r="J1463" s="5">
        <f t="shared" si="361"/>
        <v>430.5</v>
      </c>
      <c r="K1463" s="53">
        <f t="shared" si="362"/>
        <v>1065</v>
      </c>
      <c r="L1463" s="53">
        <f t="shared" si="369"/>
        <v>172.5</v>
      </c>
      <c r="M1463" s="5">
        <f t="shared" si="363"/>
        <v>456</v>
      </c>
      <c r="N1463" s="53">
        <f t="shared" si="364"/>
        <v>1063.5</v>
      </c>
      <c r="O1463" s="6">
        <v>0</v>
      </c>
      <c r="P1463" s="5">
        <f t="shared" si="365"/>
        <v>3187.5</v>
      </c>
      <c r="Q1463" s="5">
        <f t="shared" si="366"/>
        <v>911.5</v>
      </c>
      <c r="R1463" s="5">
        <f t="shared" si="367"/>
        <v>2301</v>
      </c>
      <c r="S1463" s="55">
        <f t="shared" si="368"/>
        <v>14088.5</v>
      </c>
      <c r="T1463" s="1">
        <v>111</v>
      </c>
      <c r="U1463" s="1"/>
      <c r="V1463" s="1"/>
      <c r="W1463" s="1"/>
      <c r="X1463" s="1"/>
      <c r="Y1463" s="1"/>
      <c r="Z1463" s="1"/>
      <c r="AA1463" s="1"/>
      <c r="AB1463" s="1"/>
      <c r="AC1463" s="1"/>
      <c r="AD1463" s="1"/>
      <c r="AE1463" s="1"/>
      <c r="AF1463" s="1"/>
      <c r="AG1463" s="1"/>
      <c r="AH1463" s="1"/>
      <c r="AI1463" s="1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1"/>
      <c r="DH1463" s="1"/>
      <c r="DI1463" s="1"/>
      <c r="DJ1463" s="1"/>
      <c r="DK1463" s="1"/>
      <c r="DL1463" s="1"/>
      <c r="DM1463" s="1"/>
      <c r="DN1463" s="1"/>
      <c r="DO1463" s="1"/>
      <c r="DP1463" s="1"/>
      <c r="DQ1463" s="1"/>
      <c r="DR1463" s="1"/>
      <c r="DS1463" s="1"/>
      <c r="DT1463" s="1"/>
      <c r="DU1463" s="1"/>
      <c r="DV1463" s="1"/>
      <c r="DW1463" s="1"/>
      <c r="DX1463" s="1"/>
      <c r="DY1463" s="1"/>
      <c r="DZ1463" s="1"/>
      <c r="EA1463" s="1"/>
      <c r="EB1463" s="1"/>
      <c r="EC1463" s="1"/>
      <c r="ED1463" s="1"/>
      <c r="EE1463" s="1"/>
      <c r="EF1463" s="1"/>
      <c r="EG1463" s="1"/>
      <c r="EH1463" s="1"/>
      <c r="EI1463" s="1"/>
      <c r="EJ1463" s="1"/>
      <c r="EK1463" s="1"/>
      <c r="EL1463" s="1"/>
      <c r="EM1463" s="1"/>
      <c r="EN1463" s="1"/>
      <c r="EO1463" s="1"/>
      <c r="EP1463" s="1"/>
      <c r="EQ1463" s="1"/>
      <c r="ER1463" s="1"/>
      <c r="ES1463" s="1"/>
      <c r="ET1463" s="1"/>
      <c r="EU1463" s="1"/>
      <c r="EV1463" s="1"/>
      <c r="EW1463" s="1"/>
      <c r="EX1463" s="1"/>
      <c r="EY1463" s="1"/>
      <c r="EZ1463" s="1"/>
      <c r="FA1463" s="1"/>
      <c r="FB1463" s="1"/>
      <c r="FC1463" s="1"/>
      <c r="FD1463" s="1"/>
      <c r="FE1463" s="1"/>
      <c r="FF1463" s="1"/>
      <c r="FG1463" s="1"/>
      <c r="FH1463" s="1"/>
      <c r="FI1463" s="1"/>
      <c r="FJ1463" s="1"/>
      <c r="FK1463" s="1"/>
      <c r="FL1463" s="1"/>
    </row>
    <row r="1464" spans="1:168" s="2" customFormat="1" ht="15.6" customHeight="1" x14ac:dyDescent="0.4">
      <c r="A1464" s="173">
        <v>447</v>
      </c>
      <c r="B1464" s="2" t="s">
        <v>1565</v>
      </c>
      <c r="C1464" s="1" t="s">
        <v>34</v>
      </c>
      <c r="D1464" s="1" t="s">
        <v>1079</v>
      </c>
      <c r="E1464" s="1" t="s">
        <v>1118</v>
      </c>
      <c r="F1464" s="1" t="s">
        <v>32</v>
      </c>
      <c r="G1464" s="3">
        <v>15000</v>
      </c>
      <c r="H1464" s="56">
        <v>0</v>
      </c>
      <c r="I1464" s="5">
        <v>25</v>
      </c>
      <c r="J1464" s="5">
        <f t="shared" si="361"/>
        <v>430.5</v>
      </c>
      <c r="K1464" s="53">
        <f t="shared" si="362"/>
        <v>1065</v>
      </c>
      <c r="L1464" s="53">
        <f t="shared" si="369"/>
        <v>172.5</v>
      </c>
      <c r="M1464" s="5">
        <f t="shared" si="363"/>
        <v>456</v>
      </c>
      <c r="N1464" s="53">
        <f t="shared" si="364"/>
        <v>1063.5</v>
      </c>
      <c r="O1464" s="6">
        <v>0</v>
      </c>
      <c r="P1464" s="5">
        <f t="shared" si="365"/>
        <v>3187.5</v>
      </c>
      <c r="Q1464" s="5">
        <f t="shared" si="366"/>
        <v>911.5</v>
      </c>
      <c r="R1464" s="5">
        <f t="shared" si="367"/>
        <v>2301</v>
      </c>
      <c r="S1464" s="55">
        <f t="shared" si="368"/>
        <v>14088.5</v>
      </c>
      <c r="T1464" s="1">
        <v>111</v>
      </c>
      <c r="U1464" s="1"/>
      <c r="V1464" s="1"/>
      <c r="W1464" s="1"/>
      <c r="X1464" s="1"/>
      <c r="Y1464" s="1"/>
      <c r="Z1464" s="1"/>
      <c r="AA1464" s="1"/>
      <c r="AB1464" s="1"/>
      <c r="AC1464" s="1"/>
      <c r="AD1464" s="1"/>
      <c r="AE1464" s="1"/>
      <c r="AF1464" s="1"/>
      <c r="AG1464" s="1"/>
      <c r="AH1464" s="1"/>
      <c r="AI1464" s="1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1"/>
      <c r="DH1464" s="1"/>
      <c r="DI1464" s="1"/>
      <c r="DJ1464" s="1"/>
      <c r="DK1464" s="1"/>
      <c r="DL1464" s="1"/>
      <c r="DM1464" s="1"/>
      <c r="DN1464" s="1"/>
      <c r="DO1464" s="1"/>
      <c r="DP1464" s="1"/>
      <c r="DQ1464" s="1"/>
      <c r="DR1464" s="1"/>
      <c r="DS1464" s="1"/>
      <c r="DT1464" s="1"/>
      <c r="DU1464" s="1"/>
      <c r="DV1464" s="1"/>
      <c r="DW1464" s="1"/>
      <c r="DX1464" s="1"/>
      <c r="DY1464" s="1"/>
      <c r="DZ1464" s="1"/>
      <c r="EA1464" s="1"/>
      <c r="EB1464" s="1"/>
      <c r="EC1464" s="1"/>
      <c r="ED1464" s="1"/>
      <c r="EE1464" s="1"/>
      <c r="EF1464" s="1"/>
      <c r="EG1464" s="1"/>
      <c r="EH1464" s="1"/>
      <c r="EI1464" s="1"/>
      <c r="EJ1464" s="1"/>
      <c r="EK1464" s="1"/>
      <c r="EL1464" s="1"/>
      <c r="EM1464" s="1"/>
      <c r="EN1464" s="1"/>
      <c r="EO1464" s="1"/>
      <c r="EP1464" s="1"/>
      <c r="EQ1464" s="1"/>
      <c r="ER1464" s="1"/>
      <c r="ES1464" s="1"/>
      <c r="ET1464" s="1"/>
      <c r="EU1464" s="1"/>
      <c r="EV1464" s="1"/>
      <c r="EW1464" s="1"/>
      <c r="EX1464" s="1"/>
      <c r="EY1464" s="1"/>
      <c r="EZ1464" s="1"/>
      <c r="FA1464" s="1"/>
      <c r="FB1464" s="1"/>
      <c r="FC1464" s="1"/>
      <c r="FD1464" s="1"/>
      <c r="FE1464" s="1"/>
      <c r="FF1464" s="1"/>
      <c r="FG1464" s="1"/>
      <c r="FH1464" s="1"/>
      <c r="FI1464" s="1"/>
      <c r="FJ1464" s="1"/>
      <c r="FK1464" s="1"/>
      <c r="FL1464" s="1"/>
    </row>
    <row r="1465" spans="1:168" s="2" customFormat="1" ht="15.6" customHeight="1" x14ac:dyDescent="0.4">
      <c r="A1465" s="173">
        <v>448</v>
      </c>
      <c r="B1465" s="2" t="s">
        <v>1566</v>
      </c>
      <c r="C1465" s="1" t="s">
        <v>34</v>
      </c>
      <c r="D1465" s="1" t="s">
        <v>1079</v>
      </c>
      <c r="E1465" s="1" t="s">
        <v>1118</v>
      </c>
      <c r="F1465" s="1" t="s">
        <v>32</v>
      </c>
      <c r="G1465" s="3">
        <v>15000</v>
      </c>
      <c r="H1465" s="56">
        <v>0</v>
      </c>
      <c r="I1465" s="5">
        <v>25</v>
      </c>
      <c r="J1465" s="5">
        <f t="shared" si="361"/>
        <v>430.5</v>
      </c>
      <c r="K1465" s="53">
        <f t="shared" si="362"/>
        <v>1065</v>
      </c>
      <c r="L1465" s="53">
        <f t="shared" si="369"/>
        <v>172.5</v>
      </c>
      <c r="M1465" s="5">
        <f t="shared" si="363"/>
        <v>456</v>
      </c>
      <c r="N1465" s="53">
        <f t="shared" si="364"/>
        <v>1063.5</v>
      </c>
      <c r="O1465" s="6">
        <v>0</v>
      </c>
      <c r="P1465" s="5">
        <f t="shared" si="365"/>
        <v>3187.5</v>
      </c>
      <c r="Q1465" s="5">
        <f t="shared" si="366"/>
        <v>911.5</v>
      </c>
      <c r="R1465" s="5">
        <f t="shared" si="367"/>
        <v>2301</v>
      </c>
      <c r="S1465" s="55">
        <f t="shared" si="368"/>
        <v>14088.5</v>
      </c>
      <c r="T1465" s="1">
        <v>111</v>
      </c>
      <c r="U1465" s="1"/>
      <c r="V1465" s="1"/>
      <c r="W1465" s="1"/>
      <c r="X1465" s="1"/>
      <c r="Y1465" s="1"/>
      <c r="Z1465" s="1"/>
      <c r="AA1465" s="1"/>
      <c r="AB1465" s="1"/>
      <c r="AC1465" s="1"/>
      <c r="AD1465" s="1"/>
      <c r="AE1465" s="1"/>
      <c r="AF1465" s="1"/>
      <c r="AG1465" s="1"/>
      <c r="AH1465" s="1"/>
      <c r="AI1465" s="1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1"/>
      <c r="DG1465" s="1"/>
      <c r="DH1465" s="1"/>
      <c r="DI1465" s="1"/>
      <c r="DJ1465" s="1"/>
      <c r="DK1465" s="1"/>
      <c r="DL1465" s="1"/>
      <c r="DM1465" s="1"/>
      <c r="DN1465" s="1"/>
      <c r="DO1465" s="1"/>
      <c r="DP1465" s="1"/>
      <c r="DQ1465" s="1"/>
      <c r="DR1465" s="1"/>
      <c r="DS1465" s="1"/>
      <c r="DT1465" s="1"/>
      <c r="DU1465" s="1"/>
      <c r="DV1465" s="1"/>
      <c r="DW1465" s="1"/>
      <c r="DX1465" s="1"/>
      <c r="DY1465" s="1"/>
      <c r="DZ1465" s="1"/>
      <c r="EA1465" s="1"/>
      <c r="EB1465" s="1"/>
      <c r="EC1465" s="1"/>
      <c r="ED1465" s="1"/>
      <c r="EE1465" s="1"/>
      <c r="EF1465" s="1"/>
      <c r="EG1465" s="1"/>
      <c r="EH1465" s="1"/>
      <c r="EI1465" s="1"/>
      <c r="EJ1465" s="1"/>
      <c r="EK1465" s="1"/>
      <c r="EL1465" s="1"/>
      <c r="EM1465" s="1"/>
      <c r="EN1465" s="1"/>
      <c r="EO1465" s="1"/>
      <c r="EP1465" s="1"/>
      <c r="EQ1465" s="1"/>
      <c r="ER1465" s="1"/>
      <c r="ES1465" s="1"/>
      <c r="ET1465" s="1"/>
      <c r="EU1465" s="1"/>
      <c r="EV1465" s="1"/>
      <c r="EW1465" s="1"/>
      <c r="EX1465" s="1"/>
      <c r="EY1465" s="1"/>
      <c r="EZ1465" s="1"/>
      <c r="FA1465" s="1"/>
      <c r="FB1465" s="1"/>
      <c r="FC1465" s="1"/>
      <c r="FD1465" s="1"/>
      <c r="FE1465" s="1"/>
      <c r="FF1465" s="1"/>
      <c r="FG1465" s="1"/>
      <c r="FH1465" s="1"/>
      <c r="FI1465" s="1"/>
      <c r="FJ1465" s="1"/>
      <c r="FK1465" s="1"/>
      <c r="FL1465" s="1"/>
    </row>
    <row r="1466" spans="1:168" s="2" customFormat="1" ht="15.6" customHeight="1" x14ac:dyDescent="0.4">
      <c r="A1466" s="173">
        <v>449</v>
      </c>
      <c r="B1466" s="133" t="s">
        <v>1567</v>
      </c>
      <c r="C1466" s="1" t="s">
        <v>34</v>
      </c>
      <c r="D1466" s="1" t="s">
        <v>1079</v>
      </c>
      <c r="E1466" s="1" t="s">
        <v>1118</v>
      </c>
      <c r="F1466" s="1" t="s">
        <v>32</v>
      </c>
      <c r="G1466" s="3">
        <v>15000</v>
      </c>
      <c r="H1466" s="56">
        <v>0</v>
      </c>
      <c r="I1466" s="5">
        <v>25</v>
      </c>
      <c r="J1466" s="5">
        <f t="shared" ref="J1466:J1497" si="370">+G1466*2.87%</f>
        <v>430.5</v>
      </c>
      <c r="K1466" s="53">
        <f t="shared" ref="K1466:K1529" si="371">+G1466*7.1%</f>
        <v>1065</v>
      </c>
      <c r="L1466" s="53">
        <f t="shared" si="369"/>
        <v>172.5</v>
      </c>
      <c r="M1466" s="5">
        <f t="shared" ref="M1466:M1529" si="372">+G1466*3.04%</f>
        <v>456</v>
      </c>
      <c r="N1466" s="53">
        <f t="shared" ref="N1466:N1529" si="373">+G1466*7.09%</f>
        <v>1063.5</v>
      </c>
      <c r="O1466" s="6">
        <v>0</v>
      </c>
      <c r="P1466" s="5">
        <f t="shared" ref="P1466:P1529" si="374">SUM(J1466:N1466)</f>
        <v>3187.5</v>
      </c>
      <c r="Q1466" s="5">
        <f t="shared" ref="Q1466:Q1529" si="375">H1466+I1466+J1466+M1466+O1466</f>
        <v>911.5</v>
      </c>
      <c r="R1466" s="5">
        <f t="shared" ref="R1466:R1529" si="376">+K1466+L1466+N1466</f>
        <v>2301</v>
      </c>
      <c r="S1466" s="55">
        <f t="shared" ref="S1466:S1529" si="377">+G1466-Q1466</f>
        <v>14088.5</v>
      </c>
      <c r="T1466" s="1">
        <v>111</v>
      </c>
      <c r="U1466" s="1"/>
      <c r="V1466" s="1"/>
      <c r="W1466" s="1"/>
      <c r="X1466" s="1"/>
      <c r="Y1466" s="1"/>
      <c r="Z1466" s="1"/>
      <c r="AA1466" s="1"/>
      <c r="AB1466" s="1"/>
      <c r="AC1466" s="1"/>
      <c r="AD1466" s="1"/>
      <c r="AE1466" s="1"/>
      <c r="AF1466" s="1"/>
      <c r="AG1466" s="1"/>
      <c r="AH1466" s="1"/>
      <c r="AI1466" s="1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1"/>
      <c r="DG1466" s="1"/>
      <c r="DH1466" s="1"/>
      <c r="DI1466" s="1"/>
      <c r="DJ1466" s="1"/>
      <c r="DK1466" s="1"/>
      <c r="DL1466" s="1"/>
      <c r="DM1466" s="1"/>
      <c r="DN1466" s="1"/>
      <c r="DO1466" s="1"/>
      <c r="DP1466" s="1"/>
      <c r="DQ1466" s="1"/>
      <c r="DR1466" s="1"/>
      <c r="DS1466" s="1"/>
      <c r="DT1466" s="1"/>
      <c r="DU1466" s="1"/>
      <c r="DV1466" s="1"/>
      <c r="DW1466" s="1"/>
      <c r="DX1466" s="1"/>
      <c r="DY1466" s="1"/>
      <c r="DZ1466" s="1"/>
      <c r="EA1466" s="1"/>
      <c r="EB1466" s="1"/>
      <c r="EC1466" s="1"/>
      <c r="ED1466" s="1"/>
      <c r="EE1466" s="1"/>
      <c r="EF1466" s="1"/>
      <c r="EG1466" s="1"/>
      <c r="EH1466" s="1"/>
      <c r="EI1466" s="1"/>
      <c r="EJ1466" s="1"/>
      <c r="EK1466" s="1"/>
      <c r="EL1466" s="1"/>
      <c r="EM1466" s="1"/>
      <c r="EN1466" s="1"/>
      <c r="EO1466" s="1"/>
      <c r="EP1466" s="1"/>
      <c r="EQ1466" s="1"/>
      <c r="ER1466" s="1"/>
      <c r="ES1466" s="1"/>
      <c r="ET1466" s="1"/>
      <c r="EU1466" s="1"/>
      <c r="EV1466" s="1"/>
      <c r="EW1466" s="1"/>
      <c r="EX1466" s="1"/>
      <c r="EY1466" s="1"/>
      <c r="EZ1466" s="1"/>
      <c r="FA1466" s="1"/>
      <c r="FB1466" s="1"/>
      <c r="FC1466" s="1"/>
      <c r="FD1466" s="1"/>
      <c r="FE1466" s="1"/>
      <c r="FF1466" s="1"/>
      <c r="FG1466" s="1"/>
      <c r="FH1466" s="1"/>
      <c r="FI1466" s="1"/>
      <c r="FJ1466" s="1"/>
      <c r="FK1466" s="1"/>
      <c r="FL1466" s="1"/>
    </row>
    <row r="1467" spans="1:168" s="2" customFormat="1" ht="15.6" customHeight="1" x14ac:dyDescent="0.4">
      <c r="A1467" s="173">
        <v>450</v>
      </c>
      <c r="B1467" s="2" t="s">
        <v>1568</v>
      </c>
      <c r="C1467" s="1" t="s">
        <v>34</v>
      </c>
      <c r="D1467" s="1" t="s">
        <v>1079</v>
      </c>
      <c r="E1467" s="1" t="s">
        <v>1118</v>
      </c>
      <c r="F1467" s="1" t="s">
        <v>32</v>
      </c>
      <c r="G1467" s="3">
        <v>15000</v>
      </c>
      <c r="H1467" s="56">
        <v>0</v>
      </c>
      <c r="I1467" s="5">
        <v>25</v>
      </c>
      <c r="J1467" s="5">
        <f t="shared" si="370"/>
        <v>430.5</v>
      </c>
      <c r="K1467" s="53">
        <f t="shared" si="371"/>
        <v>1065</v>
      </c>
      <c r="L1467" s="53">
        <f t="shared" si="369"/>
        <v>172.5</v>
      </c>
      <c r="M1467" s="5">
        <f t="shared" si="372"/>
        <v>456</v>
      </c>
      <c r="N1467" s="53">
        <f t="shared" si="373"/>
        <v>1063.5</v>
      </c>
      <c r="O1467" s="6">
        <v>0</v>
      </c>
      <c r="P1467" s="5">
        <f t="shared" si="374"/>
        <v>3187.5</v>
      </c>
      <c r="Q1467" s="5">
        <f t="shared" si="375"/>
        <v>911.5</v>
      </c>
      <c r="R1467" s="5">
        <f t="shared" si="376"/>
        <v>2301</v>
      </c>
      <c r="S1467" s="55">
        <f t="shared" si="377"/>
        <v>14088.5</v>
      </c>
      <c r="T1467" s="1">
        <v>111</v>
      </c>
      <c r="U1467" s="1"/>
      <c r="V1467" s="1"/>
      <c r="W1467" s="1"/>
      <c r="X1467" s="1"/>
      <c r="Y1467" s="1"/>
      <c r="Z1467" s="1"/>
      <c r="AA1467" s="1"/>
      <c r="AB1467" s="1"/>
      <c r="AC1467" s="1"/>
      <c r="AD1467" s="1"/>
      <c r="AE1467" s="1"/>
      <c r="AF1467" s="1"/>
      <c r="AG1467" s="1"/>
      <c r="AH1467" s="1"/>
      <c r="AI1467" s="1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1"/>
      <c r="DG1467" s="1"/>
      <c r="DH1467" s="1"/>
      <c r="DI1467" s="1"/>
      <c r="DJ1467" s="1"/>
      <c r="DK1467" s="1"/>
      <c r="DL1467" s="1"/>
      <c r="DM1467" s="1"/>
      <c r="DN1467" s="1"/>
      <c r="DO1467" s="1"/>
      <c r="DP1467" s="1"/>
      <c r="DQ1467" s="1"/>
      <c r="DR1467" s="1"/>
      <c r="DS1467" s="1"/>
      <c r="DT1467" s="1"/>
      <c r="DU1467" s="1"/>
      <c r="DV1467" s="1"/>
      <c r="DW1467" s="1"/>
      <c r="DX1467" s="1"/>
      <c r="DY1467" s="1"/>
      <c r="DZ1467" s="1"/>
      <c r="EA1467" s="1"/>
      <c r="EB1467" s="1"/>
      <c r="EC1467" s="1"/>
      <c r="ED1467" s="1"/>
      <c r="EE1467" s="1"/>
      <c r="EF1467" s="1"/>
      <c r="EG1467" s="1"/>
      <c r="EH1467" s="1"/>
      <c r="EI1467" s="1"/>
      <c r="EJ1467" s="1"/>
      <c r="EK1467" s="1"/>
      <c r="EL1467" s="1"/>
      <c r="EM1467" s="1"/>
      <c r="EN1467" s="1"/>
      <c r="EO1467" s="1"/>
      <c r="EP1467" s="1"/>
      <c r="EQ1467" s="1"/>
      <c r="ER1467" s="1"/>
      <c r="ES1467" s="1"/>
      <c r="ET1467" s="1"/>
      <c r="EU1467" s="1"/>
      <c r="EV1467" s="1"/>
      <c r="EW1467" s="1"/>
      <c r="EX1467" s="1"/>
      <c r="EY1467" s="1"/>
      <c r="EZ1467" s="1"/>
      <c r="FA1467" s="1"/>
      <c r="FB1467" s="1"/>
      <c r="FC1467" s="1"/>
      <c r="FD1467" s="1"/>
      <c r="FE1467" s="1"/>
      <c r="FF1467" s="1"/>
      <c r="FG1467" s="1"/>
      <c r="FH1467" s="1"/>
      <c r="FI1467" s="1"/>
      <c r="FJ1467" s="1"/>
      <c r="FK1467" s="1"/>
      <c r="FL1467" s="1"/>
    </row>
    <row r="1468" spans="1:168" s="2" customFormat="1" ht="15.6" customHeight="1" x14ac:dyDescent="0.4">
      <c r="A1468" s="173">
        <v>451</v>
      </c>
      <c r="B1468" s="2" t="s">
        <v>1569</v>
      </c>
      <c r="C1468" s="1" t="s">
        <v>34</v>
      </c>
      <c r="D1468" s="1" t="s">
        <v>1079</v>
      </c>
      <c r="E1468" s="1" t="s">
        <v>1118</v>
      </c>
      <c r="F1468" s="1" t="s">
        <v>32</v>
      </c>
      <c r="G1468" s="3">
        <v>15000</v>
      </c>
      <c r="H1468" s="56">
        <v>0</v>
      </c>
      <c r="I1468" s="5">
        <v>25</v>
      </c>
      <c r="J1468" s="5">
        <f t="shared" si="370"/>
        <v>430.5</v>
      </c>
      <c r="K1468" s="53">
        <f t="shared" si="371"/>
        <v>1065</v>
      </c>
      <c r="L1468" s="53">
        <f t="shared" si="369"/>
        <v>172.5</v>
      </c>
      <c r="M1468" s="5">
        <f t="shared" si="372"/>
        <v>456</v>
      </c>
      <c r="N1468" s="53">
        <f t="shared" si="373"/>
        <v>1063.5</v>
      </c>
      <c r="O1468" s="6">
        <v>0</v>
      </c>
      <c r="P1468" s="5">
        <f t="shared" si="374"/>
        <v>3187.5</v>
      </c>
      <c r="Q1468" s="5">
        <f t="shared" si="375"/>
        <v>911.5</v>
      </c>
      <c r="R1468" s="5">
        <f t="shared" si="376"/>
        <v>2301</v>
      </c>
      <c r="S1468" s="55">
        <f t="shared" si="377"/>
        <v>14088.5</v>
      </c>
      <c r="T1468" s="1">
        <v>111</v>
      </c>
      <c r="U1468" s="1"/>
      <c r="V1468" s="1"/>
      <c r="W1468" s="1"/>
      <c r="X1468" s="1"/>
      <c r="Y1468" s="1"/>
      <c r="Z1468" s="1"/>
      <c r="AA1468" s="1"/>
      <c r="AB1468" s="1"/>
      <c r="AC1468" s="1"/>
      <c r="AD1468" s="1"/>
      <c r="AE1468" s="1"/>
      <c r="AF1468" s="1"/>
      <c r="AG1468" s="1"/>
      <c r="AH1468" s="1"/>
      <c r="AI1468" s="1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1"/>
      <c r="DH1468" s="1"/>
      <c r="DI1468" s="1"/>
      <c r="DJ1468" s="1"/>
      <c r="DK1468" s="1"/>
      <c r="DL1468" s="1"/>
      <c r="DM1468" s="1"/>
      <c r="DN1468" s="1"/>
      <c r="DO1468" s="1"/>
      <c r="DP1468" s="1"/>
      <c r="DQ1468" s="1"/>
      <c r="DR1468" s="1"/>
      <c r="DS1468" s="1"/>
      <c r="DT1468" s="1"/>
      <c r="DU1468" s="1"/>
      <c r="DV1468" s="1"/>
      <c r="DW1468" s="1"/>
      <c r="DX1468" s="1"/>
      <c r="DY1468" s="1"/>
      <c r="DZ1468" s="1"/>
      <c r="EA1468" s="1"/>
      <c r="EB1468" s="1"/>
      <c r="EC1468" s="1"/>
      <c r="ED1468" s="1"/>
      <c r="EE1468" s="1"/>
      <c r="EF1468" s="1"/>
      <c r="EG1468" s="1"/>
      <c r="EH1468" s="1"/>
      <c r="EI1468" s="1"/>
      <c r="EJ1468" s="1"/>
      <c r="EK1468" s="1"/>
      <c r="EL1468" s="1"/>
      <c r="EM1468" s="1"/>
      <c r="EN1468" s="1"/>
      <c r="EO1468" s="1"/>
      <c r="EP1468" s="1"/>
      <c r="EQ1468" s="1"/>
      <c r="ER1468" s="1"/>
      <c r="ES1468" s="1"/>
      <c r="ET1468" s="1"/>
      <c r="EU1468" s="1"/>
      <c r="EV1468" s="1"/>
      <c r="EW1468" s="1"/>
      <c r="EX1468" s="1"/>
      <c r="EY1468" s="1"/>
      <c r="EZ1468" s="1"/>
      <c r="FA1468" s="1"/>
      <c r="FB1468" s="1"/>
      <c r="FC1468" s="1"/>
      <c r="FD1468" s="1"/>
      <c r="FE1468" s="1"/>
      <c r="FF1468" s="1"/>
      <c r="FG1468" s="1"/>
      <c r="FH1468" s="1"/>
      <c r="FI1468" s="1"/>
      <c r="FJ1468" s="1"/>
      <c r="FK1468" s="1"/>
      <c r="FL1468" s="1"/>
    </row>
    <row r="1469" spans="1:168" s="2" customFormat="1" ht="15.6" customHeight="1" x14ac:dyDescent="0.4">
      <c r="A1469" s="173">
        <v>452</v>
      </c>
      <c r="B1469" s="108" t="s">
        <v>1570</v>
      </c>
      <c r="C1469" s="1" t="s">
        <v>34</v>
      </c>
      <c r="D1469" s="1" t="s">
        <v>1079</v>
      </c>
      <c r="E1469" s="1" t="s">
        <v>1118</v>
      </c>
      <c r="F1469" s="1" t="s">
        <v>32</v>
      </c>
      <c r="G1469" s="3">
        <v>15000</v>
      </c>
      <c r="H1469" s="56">
        <v>0</v>
      </c>
      <c r="I1469" s="5">
        <v>25</v>
      </c>
      <c r="J1469" s="5">
        <f t="shared" si="370"/>
        <v>430.5</v>
      </c>
      <c r="K1469" s="53">
        <f t="shared" si="371"/>
        <v>1065</v>
      </c>
      <c r="L1469" s="53">
        <f t="shared" si="369"/>
        <v>172.5</v>
      </c>
      <c r="M1469" s="5">
        <f t="shared" si="372"/>
        <v>456</v>
      </c>
      <c r="N1469" s="53">
        <f t="shared" si="373"/>
        <v>1063.5</v>
      </c>
      <c r="O1469" s="6">
        <v>0</v>
      </c>
      <c r="P1469" s="5">
        <f t="shared" si="374"/>
        <v>3187.5</v>
      </c>
      <c r="Q1469" s="5">
        <f t="shared" si="375"/>
        <v>911.5</v>
      </c>
      <c r="R1469" s="5">
        <f t="shared" si="376"/>
        <v>2301</v>
      </c>
      <c r="S1469" s="55">
        <f t="shared" si="377"/>
        <v>14088.5</v>
      </c>
      <c r="T1469" s="1">
        <v>111</v>
      </c>
      <c r="U1469" s="1"/>
      <c r="V1469" s="1"/>
      <c r="W1469" s="1"/>
      <c r="X1469" s="1"/>
      <c r="Y1469" s="1"/>
      <c r="Z1469" s="1"/>
      <c r="AA1469" s="1"/>
      <c r="AB1469" s="1"/>
      <c r="AC1469" s="1"/>
      <c r="AD1469" s="1"/>
      <c r="AE1469" s="1"/>
      <c r="AF1469" s="1"/>
      <c r="AG1469" s="1"/>
      <c r="AH1469" s="1"/>
      <c r="AI1469" s="1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1"/>
      <c r="DG1469" s="1"/>
      <c r="DH1469" s="1"/>
      <c r="DI1469" s="1"/>
      <c r="DJ1469" s="1"/>
      <c r="DK1469" s="1"/>
      <c r="DL1469" s="1"/>
      <c r="DM1469" s="1"/>
      <c r="DN1469" s="1"/>
      <c r="DO1469" s="1"/>
      <c r="DP1469" s="1"/>
      <c r="DQ1469" s="1"/>
      <c r="DR1469" s="1"/>
      <c r="DS1469" s="1"/>
      <c r="DT1469" s="1"/>
      <c r="DU1469" s="1"/>
      <c r="DV1469" s="1"/>
      <c r="DW1469" s="1"/>
      <c r="DX1469" s="1"/>
      <c r="DY1469" s="1"/>
      <c r="DZ1469" s="1"/>
      <c r="EA1469" s="1"/>
      <c r="EB1469" s="1"/>
      <c r="EC1469" s="1"/>
      <c r="ED1469" s="1"/>
      <c r="EE1469" s="1"/>
      <c r="EF1469" s="1"/>
      <c r="EG1469" s="1"/>
      <c r="EH1469" s="1"/>
      <c r="EI1469" s="1"/>
      <c r="EJ1469" s="1"/>
      <c r="EK1469" s="1"/>
      <c r="EL1469" s="1"/>
      <c r="EM1469" s="1"/>
      <c r="EN1469" s="1"/>
      <c r="EO1469" s="1"/>
      <c r="EP1469" s="1"/>
      <c r="EQ1469" s="1"/>
      <c r="ER1469" s="1"/>
      <c r="ES1469" s="1"/>
      <c r="ET1469" s="1"/>
      <c r="EU1469" s="1"/>
      <c r="EV1469" s="1"/>
      <c r="EW1469" s="1"/>
      <c r="EX1469" s="1"/>
      <c r="EY1469" s="1"/>
      <c r="EZ1469" s="1"/>
      <c r="FA1469" s="1"/>
      <c r="FB1469" s="1"/>
      <c r="FC1469" s="1"/>
      <c r="FD1469" s="1"/>
      <c r="FE1469" s="1"/>
      <c r="FF1469" s="1"/>
      <c r="FG1469" s="1"/>
      <c r="FH1469" s="1"/>
      <c r="FI1469" s="1"/>
      <c r="FJ1469" s="1"/>
      <c r="FK1469" s="1"/>
      <c r="FL1469" s="1"/>
    </row>
    <row r="1470" spans="1:168" s="2" customFormat="1" ht="15.6" customHeight="1" x14ac:dyDescent="0.4">
      <c r="A1470" s="173">
        <v>453</v>
      </c>
      <c r="B1470" s="133" t="s">
        <v>1571</v>
      </c>
      <c r="C1470" s="1" t="s">
        <v>34</v>
      </c>
      <c r="D1470" s="1" t="s">
        <v>1079</v>
      </c>
      <c r="E1470" s="1" t="s">
        <v>1118</v>
      </c>
      <c r="F1470" s="1" t="s">
        <v>32</v>
      </c>
      <c r="G1470" s="3">
        <v>15000</v>
      </c>
      <c r="H1470" s="56">
        <v>0</v>
      </c>
      <c r="I1470" s="5">
        <v>25</v>
      </c>
      <c r="J1470" s="5">
        <f t="shared" si="370"/>
        <v>430.5</v>
      </c>
      <c r="K1470" s="53">
        <f t="shared" si="371"/>
        <v>1065</v>
      </c>
      <c r="L1470" s="53">
        <f t="shared" si="369"/>
        <v>172.5</v>
      </c>
      <c r="M1470" s="5">
        <f t="shared" si="372"/>
        <v>456</v>
      </c>
      <c r="N1470" s="53">
        <f t="shared" si="373"/>
        <v>1063.5</v>
      </c>
      <c r="O1470" s="6">
        <v>0</v>
      </c>
      <c r="P1470" s="5">
        <f t="shared" si="374"/>
        <v>3187.5</v>
      </c>
      <c r="Q1470" s="5">
        <f t="shared" si="375"/>
        <v>911.5</v>
      </c>
      <c r="R1470" s="5">
        <f t="shared" si="376"/>
        <v>2301</v>
      </c>
      <c r="S1470" s="55">
        <f t="shared" si="377"/>
        <v>14088.5</v>
      </c>
      <c r="T1470" s="1">
        <v>111</v>
      </c>
      <c r="U1470" s="1"/>
      <c r="V1470" s="1"/>
      <c r="W1470" s="1"/>
      <c r="X1470" s="1"/>
      <c r="Y1470" s="1"/>
      <c r="Z1470" s="1"/>
      <c r="AA1470" s="1"/>
      <c r="AB1470" s="1"/>
      <c r="AC1470" s="1"/>
      <c r="AD1470" s="1"/>
      <c r="AE1470" s="1"/>
      <c r="AF1470" s="1"/>
      <c r="AG1470" s="1"/>
      <c r="AH1470" s="1"/>
      <c r="AI1470" s="1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1"/>
      <c r="DH1470" s="1"/>
      <c r="DI1470" s="1"/>
      <c r="DJ1470" s="1"/>
      <c r="DK1470" s="1"/>
      <c r="DL1470" s="1"/>
      <c r="DM1470" s="1"/>
      <c r="DN1470" s="1"/>
      <c r="DO1470" s="1"/>
      <c r="DP1470" s="1"/>
      <c r="DQ1470" s="1"/>
      <c r="DR1470" s="1"/>
      <c r="DS1470" s="1"/>
      <c r="DT1470" s="1"/>
      <c r="DU1470" s="1"/>
      <c r="DV1470" s="1"/>
      <c r="DW1470" s="1"/>
      <c r="DX1470" s="1"/>
      <c r="DY1470" s="1"/>
      <c r="DZ1470" s="1"/>
      <c r="EA1470" s="1"/>
      <c r="EB1470" s="1"/>
      <c r="EC1470" s="1"/>
      <c r="ED1470" s="1"/>
      <c r="EE1470" s="1"/>
      <c r="EF1470" s="1"/>
      <c r="EG1470" s="1"/>
      <c r="EH1470" s="1"/>
      <c r="EI1470" s="1"/>
      <c r="EJ1470" s="1"/>
      <c r="EK1470" s="1"/>
      <c r="EL1470" s="1"/>
      <c r="EM1470" s="1"/>
      <c r="EN1470" s="1"/>
      <c r="EO1470" s="1"/>
      <c r="EP1470" s="1"/>
      <c r="EQ1470" s="1"/>
      <c r="ER1470" s="1"/>
      <c r="ES1470" s="1"/>
      <c r="ET1470" s="1"/>
      <c r="EU1470" s="1"/>
      <c r="EV1470" s="1"/>
      <c r="EW1470" s="1"/>
      <c r="EX1470" s="1"/>
      <c r="EY1470" s="1"/>
      <c r="EZ1470" s="1"/>
      <c r="FA1470" s="1"/>
      <c r="FB1470" s="1"/>
      <c r="FC1470" s="1"/>
      <c r="FD1470" s="1"/>
      <c r="FE1470" s="1"/>
      <c r="FF1470" s="1"/>
      <c r="FG1470" s="1"/>
      <c r="FH1470" s="1"/>
      <c r="FI1470" s="1"/>
      <c r="FJ1470" s="1"/>
      <c r="FK1470" s="1"/>
      <c r="FL1470" s="1"/>
    </row>
    <row r="1471" spans="1:168" s="2" customFormat="1" ht="15.6" customHeight="1" x14ac:dyDescent="0.4">
      <c r="A1471" s="173">
        <v>454</v>
      </c>
      <c r="B1471" s="133" t="s">
        <v>1572</v>
      </c>
      <c r="C1471" s="1" t="s">
        <v>34</v>
      </c>
      <c r="D1471" s="1" t="s">
        <v>1079</v>
      </c>
      <c r="E1471" s="1" t="s">
        <v>1118</v>
      </c>
      <c r="F1471" s="1" t="s">
        <v>32</v>
      </c>
      <c r="G1471" s="3">
        <v>15000</v>
      </c>
      <c r="H1471" s="56">
        <v>0</v>
      </c>
      <c r="I1471" s="5">
        <v>25</v>
      </c>
      <c r="J1471" s="5">
        <f t="shared" si="370"/>
        <v>430.5</v>
      </c>
      <c r="K1471" s="53">
        <f t="shared" si="371"/>
        <v>1065</v>
      </c>
      <c r="L1471" s="53">
        <f t="shared" si="369"/>
        <v>172.5</v>
      </c>
      <c r="M1471" s="5">
        <f t="shared" si="372"/>
        <v>456</v>
      </c>
      <c r="N1471" s="53">
        <f t="shared" si="373"/>
        <v>1063.5</v>
      </c>
      <c r="O1471" s="6">
        <v>0</v>
      </c>
      <c r="P1471" s="5">
        <f t="shared" si="374"/>
        <v>3187.5</v>
      </c>
      <c r="Q1471" s="5">
        <f t="shared" si="375"/>
        <v>911.5</v>
      </c>
      <c r="R1471" s="5">
        <f t="shared" si="376"/>
        <v>2301</v>
      </c>
      <c r="S1471" s="55">
        <f t="shared" si="377"/>
        <v>14088.5</v>
      </c>
      <c r="T1471" s="1">
        <v>111</v>
      </c>
      <c r="U1471" s="1"/>
      <c r="V1471" s="1"/>
      <c r="W1471" s="1"/>
      <c r="X1471" s="1"/>
      <c r="Y1471" s="1"/>
      <c r="Z1471" s="1"/>
      <c r="AA1471" s="1"/>
      <c r="AB1471" s="1"/>
      <c r="AC1471" s="1"/>
      <c r="AD1471" s="1"/>
      <c r="AE1471" s="1"/>
      <c r="AF1471" s="1"/>
      <c r="AG1471" s="1"/>
      <c r="AH1471" s="1"/>
      <c r="AI1471" s="1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1"/>
      <c r="DF1471" s="1"/>
      <c r="DG1471" s="1"/>
      <c r="DH1471" s="1"/>
      <c r="DI1471" s="1"/>
      <c r="DJ1471" s="1"/>
      <c r="DK1471" s="1"/>
      <c r="DL1471" s="1"/>
      <c r="DM1471" s="1"/>
      <c r="DN1471" s="1"/>
      <c r="DO1471" s="1"/>
      <c r="DP1471" s="1"/>
      <c r="DQ1471" s="1"/>
      <c r="DR1471" s="1"/>
      <c r="DS1471" s="1"/>
      <c r="DT1471" s="1"/>
      <c r="DU1471" s="1"/>
      <c r="DV1471" s="1"/>
      <c r="DW1471" s="1"/>
      <c r="DX1471" s="1"/>
      <c r="DY1471" s="1"/>
      <c r="DZ1471" s="1"/>
      <c r="EA1471" s="1"/>
      <c r="EB1471" s="1"/>
      <c r="EC1471" s="1"/>
      <c r="ED1471" s="1"/>
      <c r="EE1471" s="1"/>
      <c r="EF1471" s="1"/>
      <c r="EG1471" s="1"/>
      <c r="EH1471" s="1"/>
      <c r="EI1471" s="1"/>
      <c r="EJ1471" s="1"/>
      <c r="EK1471" s="1"/>
      <c r="EL1471" s="1"/>
      <c r="EM1471" s="1"/>
      <c r="EN1471" s="1"/>
      <c r="EO1471" s="1"/>
      <c r="EP1471" s="1"/>
      <c r="EQ1471" s="1"/>
      <c r="ER1471" s="1"/>
      <c r="ES1471" s="1"/>
      <c r="ET1471" s="1"/>
      <c r="EU1471" s="1"/>
      <c r="EV1471" s="1"/>
      <c r="EW1471" s="1"/>
      <c r="EX1471" s="1"/>
      <c r="EY1471" s="1"/>
      <c r="EZ1471" s="1"/>
      <c r="FA1471" s="1"/>
      <c r="FB1471" s="1"/>
      <c r="FC1471" s="1"/>
      <c r="FD1471" s="1"/>
      <c r="FE1471" s="1"/>
      <c r="FF1471" s="1"/>
      <c r="FG1471" s="1"/>
      <c r="FH1471" s="1"/>
      <c r="FI1471" s="1"/>
      <c r="FJ1471" s="1"/>
      <c r="FK1471" s="1"/>
      <c r="FL1471" s="1"/>
    </row>
    <row r="1472" spans="1:168" s="2" customFormat="1" ht="15.6" customHeight="1" x14ac:dyDescent="0.4">
      <c r="A1472" s="173">
        <v>455</v>
      </c>
      <c r="B1472" s="133" t="s">
        <v>1573</v>
      </c>
      <c r="C1472" s="1" t="s">
        <v>34</v>
      </c>
      <c r="D1472" s="1" t="s">
        <v>1079</v>
      </c>
      <c r="E1472" s="1" t="s">
        <v>1118</v>
      </c>
      <c r="F1472" s="1" t="s">
        <v>32</v>
      </c>
      <c r="G1472" s="3">
        <v>15000</v>
      </c>
      <c r="H1472" s="56">
        <v>0</v>
      </c>
      <c r="I1472" s="5">
        <v>25</v>
      </c>
      <c r="J1472" s="5">
        <f t="shared" si="370"/>
        <v>430.5</v>
      </c>
      <c r="K1472" s="53">
        <f t="shared" si="371"/>
        <v>1065</v>
      </c>
      <c r="L1472" s="53">
        <f t="shared" si="369"/>
        <v>172.5</v>
      </c>
      <c r="M1472" s="5">
        <f t="shared" si="372"/>
        <v>456</v>
      </c>
      <c r="N1472" s="53">
        <f t="shared" si="373"/>
        <v>1063.5</v>
      </c>
      <c r="O1472" s="6">
        <v>0</v>
      </c>
      <c r="P1472" s="5">
        <f t="shared" si="374"/>
        <v>3187.5</v>
      </c>
      <c r="Q1472" s="5">
        <f t="shared" si="375"/>
        <v>911.5</v>
      </c>
      <c r="R1472" s="5">
        <f t="shared" si="376"/>
        <v>2301</v>
      </c>
      <c r="S1472" s="55">
        <f t="shared" si="377"/>
        <v>14088.5</v>
      </c>
      <c r="T1472" s="1">
        <v>111</v>
      </c>
      <c r="U1472" s="1"/>
      <c r="V1472" s="1"/>
      <c r="W1472" s="1"/>
      <c r="X1472" s="1"/>
      <c r="Y1472" s="1"/>
      <c r="Z1472" s="1"/>
      <c r="AA1472" s="1"/>
      <c r="AB1472" s="1"/>
      <c r="AC1472" s="1"/>
      <c r="AD1472" s="1"/>
      <c r="AE1472" s="1"/>
      <c r="AF1472" s="1"/>
      <c r="AG1472" s="1"/>
      <c r="AH1472" s="1"/>
      <c r="AI1472" s="1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1"/>
      <c r="DG1472" s="1"/>
      <c r="DH1472" s="1"/>
      <c r="DI1472" s="1"/>
      <c r="DJ1472" s="1"/>
      <c r="DK1472" s="1"/>
      <c r="DL1472" s="1"/>
      <c r="DM1472" s="1"/>
      <c r="DN1472" s="1"/>
      <c r="DO1472" s="1"/>
      <c r="DP1472" s="1"/>
      <c r="DQ1472" s="1"/>
      <c r="DR1472" s="1"/>
      <c r="DS1472" s="1"/>
      <c r="DT1472" s="1"/>
      <c r="DU1472" s="1"/>
      <c r="DV1472" s="1"/>
      <c r="DW1472" s="1"/>
      <c r="DX1472" s="1"/>
      <c r="DY1472" s="1"/>
      <c r="DZ1472" s="1"/>
      <c r="EA1472" s="1"/>
      <c r="EB1472" s="1"/>
      <c r="EC1472" s="1"/>
      <c r="ED1472" s="1"/>
      <c r="EE1472" s="1"/>
      <c r="EF1472" s="1"/>
      <c r="EG1472" s="1"/>
      <c r="EH1472" s="1"/>
      <c r="EI1472" s="1"/>
      <c r="EJ1472" s="1"/>
      <c r="EK1472" s="1"/>
      <c r="EL1472" s="1"/>
      <c r="EM1472" s="1"/>
      <c r="EN1472" s="1"/>
      <c r="EO1472" s="1"/>
      <c r="EP1472" s="1"/>
      <c r="EQ1472" s="1"/>
      <c r="ER1472" s="1"/>
      <c r="ES1472" s="1"/>
      <c r="ET1472" s="1"/>
      <c r="EU1472" s="1"/>
      <c r="EV1472" s="1"/>
      <c r="EW1472" s="1"/>
      <c r="EX1472" s="1"/>
      <c r="EY1472" s="1"/>
      <c r="EZ1472" s="1"/>
      <c r="FA1472" s="1"/>
      <c r="FB1472" s="1"/>
      <c r="FC1472" s="1"/>
      <c r="FD1472" s="1"/>
      <c r="FE1472" s="1"/>
      <c r="FF1472" s="1"/>
      <c r="FG1472" s="1"/>
      <c r="FH1472" s="1"/>
      <c r="FI1472" s="1"/>
      <c r="FJ1472" s="1"/>
      <c r="FK1472" s="1"/>
      <c r="FL1472" s="1"/>
    </row>
    <row r="1473" spans="1:168" s="2" customFormat="1" ht="15.6" customHeight="1" x14ac:dyDescent="0.4">
      <c r="A1473" s="173">
        <v>456</v>
      </c>
      <c r="B1473" s="2" t="s">
        <v>1574</v>
      </c>
      <c r="C1473" s="1" t="s">
        <v>34</v>
      </c>
      <c r="D1473" s="1" t="s">
        <v>1079</v>
      </c>
      <c r="E1473" s="1" t="s">
        <v>1118</v>
      </c>
      <c r="F1473" s="1" t="s">
        <v>32</v>
      </c>
      <c r="G1473" s="3">
        <v>15000</v>
      </c>
      <c r="H1473" s="56">
        <v>0</v>
      </c>
      <c r="I1473" s="5">
        <v>25</v>
      </c>
      <c r="J1473" s="5">
        <f t="shared" si="370"/>
        <v>430.5</v>
      </c>
      <c r="K1473" s="53">
        <f t="shared" si="371"/>
        <v>1065</v>
      </c>
      <c r="L1473" s="53">
        <f t="shared" si="369"/>
        <v>172.5</v>
      </c>
      <c r="M1473" s="5">
        <f t="shared" si="372"/>
        <v>456</v>
      </c>
      <c r="N1473" s="53">
        <f t="shared" si="373"/>
        <v>1063.5</v>
      </c>
      <c r="O1473" s="6">
        <v>0</v>
      </c>
      <c r="P1473" s="5">
        <f t="shared" si="374"/>
        <v>3187.5</v>
      </c>
      <c r="Q1473" s="5">
        <f t="shared" si="375"/>
        <v>911.5</v>
      </c>
      <c r="R1473" s="5">
        <f t="shared" si="376"/>
        <v>2301</v>
      </c>
      <c r="S1473" s="55">
        <f t="shared" si="377"/>
        <v>14088.5</v>
      </c>
      <c r="T1473" s="1">
        <v>111</v>
      </c>
      <c r="U1473" s="1"/>
      <c r="V1473" s="1"/>
      <c r="W1473" s="1"/>
      <c r="X1473" s="1"/>
      <c r="Y1473" s="1"/>
      <c r="Z1473" s="1"/>
      <c r="AA1473" s="1"/>
      <c r="AB1473" s="1"/>
      <c r="AC1473" s="1"/>
      <c r="AD1473" s="1"/>
      <c r="AE1473" s="1"/>
      <c r="AF1473" s="1"/>
      <c r="AG1473" s="1"/>
      <c r="AH1473" s="1"/>
      <c r="AI1473" s="1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1"/>
      <c r="DG1473" s="1"/>
      <c r="DH1473" s="1"/>
      <c r="DI1473" s="1"/>
      <c r="DJ1473" s="1"/>
      <c r="DK1473" s="1"/>
      <c r="DL1473" s="1"/>
      <c r="DM1473" s="1"/>
      <c r="DN1473" s="1"/>
      <c r="DO1473" s="1"/>
      <c r="DP1473" s="1"/>
      <c r="DQ1473" s="1"/>
      <c r="DR1473" s="1"/>
      <c r="DS1473" s="1"/>
      <c r="DT1473" s="1"/>
      <c r="DU1473" s="1"/>
      <c r="DV1473" s="1"/>
      <c r="DW1473" s="1"/>
      <c r="DX1473" s="1"/>
      <c r="DY1473" s="1"/>
      <c r="DZ1473" s="1"/>
      <c r="EA1473" s="1"/>
      <c r="EB1473" s="1"/>
      <c r="EC1473" s="1"/>
      <c r="ED1473" s="1"/>
      <c r="EE1473" s="1"/>
      <c r="EF1473" s="1"/>
      <c r="EG1473" s="1"/>
      <c r="EH1473" s="1"/>
      <c r="EI1473" s="1"/>
      <c r="EJ1473" s="1"/>
      <c r="EK1473" s="1"/>
      <c r="EL1473" s="1"/>
      <c r="EM1473" s="1"/>
      <c r="EN1473" s="1"/>
      <c r="EO1473" s="1"/>
      <c r="EP1473" s="1"/>
      <c r="EQ1473" s="1"/>
      <c r="ER1473" s="1"/>
      <c r="ES1473" s="1"/>
      <c r="ET1473" s="1"/>
      <c r="EU1473" s="1"/>
      <c r="EV1473" s="1"/>
      <c r="EW1473" s="1"/>
      <c r="EX1473" s="1"/>
      <c r="EY1473" s="1"/>
      <c r="EZ1473" s="1"/>
      <c r="FA1473" s="1"/>
      <c r="FB1473" s="1"/>
      <c r="FC1473" s="1"/>
      <c r="FD1473" s="1"/>
      <c r="FE1473" s="1"/>
      <c r="FF1473" s="1"/>
      <c r="FG1473" s="1"/>
      <c r="FH1473" s="1"/>
      <c r="FI1473" s="1"/>
      <c r="FJ1473" s="1"/>
      <c r="FK1473" s="1"/>
      <c r="FL1473" s="1"/>
    </row>
    <row r="1474" spans="1:168" s="2" customFormat="1" ht="15.6" customHeight="1" x14ac:dyDescent="0.4">
      <c r="A1474" s="173">
        <v>457</v>
      </c>
      <c r="B1474" s="2" t="s">
        <v>1575</v>
      </c>
      <c r="C1474" s="1" t="s">
        <v>34</v>
      </c>
      <c r="D1474" s="1" t="s">
        <v>1079</v>
      </c>
      <c r="E1474" s="1" t="s">
        <v>1118</v>
      </c>
      <c r="F1474" s="1" t="s">
        <v>32</v>
      </c>
      <c r="G1474" s="3">
        <v>15000</v>
      </c>
      <c r="H1474" s="56">
        <v>0</v>
      </c>
      <c r="I1474" s="5">
        <v>25</v>
      </c>
      <c r="J1474" s="5">
        <f t="shared" si="370"/>
        <v>430.5</v>
      </c>
      <c r="K1474" s="53">
        <f t="shared" si="371"/>
        <v>1065</v>
      </c>
      <c r="L1474" s="53">
        <f t="shared" si="369"/>
        <v>172.5</v>
      </c>
      <c r="M1474" s="5">
        <f t="shared" si="372"/>
        <v>456</v>
      </c>
      <c r="N1474" s="53">
        <f t="shared" si="373"/>
        <v>1063.5</v>
      </c>
      <c r="O1474" s="6">
        <v>1587.38</v>
      </c>
      <c r="P1474" s="5">
        <f t="shared" si="374"/>
        <v>3187.5</v>
      </c>
      <c r="Q1474" s="5">
        <f t="shared" si="375"/>
        <v>2498.88</v>
      </c>
      <c r="R1474" s="5">
        <f t="shared" si="376"/>
        <v>2301</v>
      </c>
      <c r="S1474" s="55">
        <f t="shared" si="377"/>
        <v>12501.119999999999</v>
      </c>
      <c r="T1474" s="1">
        <v>111</v>
      </c>
      <c r="U1474" s="1"/>
      <c r="V1474" s="1"/>
      <c r="W1474" s="1"/>
      <c r="X1474" s="1"/>
      <c r="Y1474" s="1"/>
      <c r="Z1474" s="1"/>
      <c r="AA1474" s="1"/>
      <c r="AB1474" s="1"/>
      <c r="AC1474" s="1"/>
      <c r="AD1474" s="1"/>
      <c r="AE1474" s="1"/>
      <c r="AF1474" s="1"/>
      <c r="AG1474" s="1"/>
      <c r="AH1474" s="1"/>
      <c r="AI1474" s="1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1"/>
      <c r="DH1474" s="1"/>
      <c r="DI1474" s="1"/>
      <c r="DJ1474" s="1"/>
      <c r="DK1474" s="1"/>
      <c r="DL1474" s="1"/>
      <c r="DM1474" s="1"/>
      <c r="DN1474" s="1"/>
      <c r="DO1474" s="1"/>
      <c r="DP1474" s="1"/>
      <c r="DQ1474" s="1"/>
      <c r="DR1474" s="1"/>
      <c r="DS1474" s="1"/>
      <c r="DT1474" s="1"/>
      <c r="DU1474" s="1"/>
      <c r="DV1474" s="1"/>
      <c r="DW1474" s="1"/>
      <c r="DX1474" s="1"/>
      <c r="DY1474" s="1"/>
      <c r="DZ1474" s="1"/>
      <c r="EA1474" s="1"/>
      <c r="EB1474" s="1"/>
      <c r="EC1474" s="1"/>
      <c r="ED1474" s="1"/>
      <c r="EE1474" s="1"/>
      <c r="EF1474" s="1"/>
      <c r="EG1474" s="1"/>
      <c r="EH1474" s="1"/>
      <c r="EI1474" s="1"/>
      <c r="EJ1474" s="1"/>
      <c r="EK1474" s="1"/>
      <c r="EL1474" s="1"/>
      <c r="EM1474" s="1"/>
      <c r="EN1474" s="1"/>
      <c r="EO1474" s="1"/>
      <c r="EP1474" s="1"/>
      <c r="EQ1474" s="1"/>
      <c r="ER1474" s="1"/>
      <c r="ES1474" s="1"/>
      <c r="ET1474" s="1"/>
      <c r="EU1474" s="1"/>
      <c r="EV1474" s="1"/>
      <c r="EW1474" s="1"/>
      <c r="EX1474" s="1"/>
      <c r="EY1474" s="1"/>
      <c r="EZ1474" s="1"/>
      <c r="FA1474" s="1"/>
      <c r="FB1474" s="1"/>
      <c r="FC1474" s="1"/>
      <c r="FD1474" s="1"/>
      <c r="FE1474" s="1"/>
      <c r="FF1474" s="1"/>
      <c r="FG1474" s="1"/>
      <c r="FH1474" s="1"/>
      <c r="FI1474" s="1"/>
      <c r="FJ1474" s="1"/>
      <c r="FK1474" s="1"/>
      <c r="FL1474" s="1"/>
    </row>
    <row r="1475" spans="1:168" s="2" customFormat="1" ht="15.6" customHeight="1" x14ac:dyDescent="0.4">
      <c r="A1475" s="173">
        <v>458</v>
      </c>
      <c r="B1475" s="2" t="s">
        <v>1576</v>
      </c>
      <c r="C1475" s="1" t="s">
        <v>34</v>
      </c>
      <c r="D1475" s="1" t="s">
        <v>1079</v>
      </c>
      <c r="E1475" s="1" t="s">
        <v>1118</v>
      </c>
      <c r="F1475" s="1" t="s">
        <v>32</v>
      </c>
      <c r="G1475" s="3">
        <v>15000</v>
      </c>
      <c r="H1475" s="56">
        <v>0</v>
      </c>
      <c r="I1475" s="5">
        <v>25</v>
      </c>
      <c r="J1475" s="5">
        <f t="shared" si="370"/>
        <v>430.5</v>
      </c>
      <c r="K1475" s="53">
        <f t="shared" si="371"/>
        <v>1065</v>
      </c>
      <c r="L1475" s="53">
        <f t="shared" si="369"/>
        <v>172.5</v>
      </c>
      <c r="M1475" s="5">
        <f t="shared" si="372"/>
        <v>456</v>
      </c>
      <c r="N1475" s="53">
        <f t="shared" si="373"/>
        <v>1063.5</v>
      </c>
      <c r="O1475" s="6">
        <v>0</v>
      </c>
      <c r="P1475" s="5">
        <f t="shared" si="374"/>
        <v>3187.5</v>
      </c>
      <c r="Q1475" s="5">
        <f t="shared" si="375"/>
        <v>911.5</v>
      </c>
      <c r="R1475" s="5">
        <f t="shared" si="376"/>
        <v>2301</v>
      </c>
      <c r="S1475" s="55">
        <f t="shared" si="377"/>
        <v>14088.5</v>
      </c>
      <c r="T1475" s="1">
        <v>111</v>
      </c>
      <c r="U1475" s="1"/>
      <c r="V1475" s="1"/>
      <c r="W1475" s="1"/>
      <c r="X1475" s="1"/>
      <c r="Y1475" s="1"/>
      <c r="Z1475" s="1"/>
      <c r="AA1475" s="1"/>
      <c r="AB1475" s="1"/>
      <c r="AC1475" s="1"/>
      <c r="AD1475" s="1"/>
      <c r="AE1475" s="1"/>
      <c r="AF1475" s="1"/>
      <c r="AG1475" s="1"/>
      <c r="AH1475" s="1"/>
      <c r="AI1475" s="1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1"/>
      <c r="DG1475" s="1"/>
      <c r="DH1475" s="1"/>
      <c r="DI1475" s="1"/>
      <c r="DJ1475" s="1"/>
      <c r="DK1475" s="1"/>
      <c r="DL1475" s="1"/>
      <c r="DM1475" s="1"/>
      <c r="DN1475" s="1"/>
      <c r="DO1475" s="1"/>
      <c r="DP1475" s="1"/>
      <c r="DQ1475" s="1"/>
      <c r="DR1475" s="1"/>
      <c r="DS1475" s="1"/>
      <c r="DT1475" s="1"/>
      <c r="DU1475" s="1"/>
      <c r="DV1475" s="1"/>
      <c r="DW1475" s="1"/>
      <c r="DX1475" s="1"/>
      <c r="DY1475" s="1"/>
      <c r="DZ1475" s="1"/>
      <c r="EA1475" s="1"/>
      <c r="EB1475" s="1"/>
      <c r="EC1475" s="1"/>
      <c r="ED1475" s="1"/>
      <c r="EE1475" s="1"/>
      <c r="EF1475" s="1"/>
      <c r="EG1475" s="1"/>
      <c r="EH1475" s="1"/>
      <c r="EI1475" s="1"/>
      <c r="EJ1475" s="1"/>
      <c r="EK1475" s="1"/>
      <c r="EL1475" s="1"/>
      <c r="EM1475" s="1"/>
      <c r="EN1475" s="1"/>
      <c r="EO1475" s="1"/>
      <c r="EP1475" s="1"/>
      <c r="EQ1475" s="1"/>
      <c r="ER1475" s="1"/>
      <c r="ES1475" s="1"/>
      <c r="ET1475" s="1"/>
      <c r="EU1475" s="1"/>
      <c r="EV1475" s="1"/>
      <c r="EW1475" s="1"/>
      <c r="EX1475" s="1"/>
      <c r="EY1475" s="1"/>
      <c r="EZ1475" s="1"/>
      <c r="FA1475" s="1"/>
      <c r="FB1475" s="1"/>
      <c r="FC1475" s="1"/>
      <c r="FD1475" s="1"/>
      <c r="FE1475" s="1"/>
      <c r="FF1475" s="1"/>
      <c r="FG1475" s="1"/>
      <c r="FH1475" s="1"/>
      <c r="FI1475" s="1"/>
      <c r="FJ1475" s="1"/>
      <c r="FK1475" s="1"/>
      <c r="FL1475" s="1"/>
    </row>
    <row r="1476" spans="1:168" s="2" customFormat="1" ht="15.6" customHeight="1" x14ac:dyDescent="0.4">
      <c r="A1476" s="173">
        <v>459</v>
      </c>
      <c r="B1476" s="133" t="s">
        <v>1577</v>
      </c>
      <c r="C1476" s="1" t="s">
        <v>30</v>
      </c>
      <c r="D1476" s="1" t="s">
        <v>1079</v>
      </c>
      <c r="E1476" s="1" t="s">
        <v>1118</v>
      </c>
      <c r="F1476" s="1" t="s">
        <v>32</v>
      </c>
      <c r="G1476" s="3">
        <v>15000</v>
      </c>
      <c r="H1476" s="56">
        <v>0</v>
      </c>
      <c r="I1476" s="5">
        <v>25</v>
      </c>
      <c r="J1476" s="5">
        <f t="shared" si="370"/>
        <v>430.5</v>
      </c>
      <c r="K1476" s="53">
        <f t="shared" si="371"/>
        <v>1065</v>
      </c>
      <c r="L1476" s="53">
        <f t="shared" ref="L1476:L1527" si="378">+G1476*1.15%</f>
        <v>172.5</v>
      </c>
      <c r="M1476" s="5">
        <f t="shared" si="372"/>
        <v>456</v>
      </c>
      <c r="N1476" s="53">
        <f t="shared" si="373"/>
        <v>1063.5</v>
      </c>
      <c r="O1476" s="6">
        <v>0</v>
      </c>
      <c r="P1476" s="5">
        <f t="shared" si="374"/>
        <v>3187.5</v>
      </c>
      <c r="Q1476" s="5">
        <f t="shared" si="375"/>
        <v>911.5</v>
      </c>
      <c r="R1476" s="5">
        <f t="shared" si="376"/>
        <v>2301</v>
      </c>
      <c r="S1476" s="55">
        <f t="shared" si="377"/>
        <v>14088.5</v>
      </c>
      <c r="T1476" s="1">
        <v>111</v>
      </c>
      <c r="U1476" s="1"/>
      <c r="V1476" s="1"/>
      <c r="W1476" s="1"/>
      <c r="X1476" s="1"/>
      <c r="Y1476" s="1"/>
      <c r="Z1476" s="1"/>
      <c r="AA1476" s="1"/>
      <c r="AB1476" s="1"/>
      <c r="AC1476" s="1"/>
      <c r="AD1476" s="1"/>
      <c r="AE1476" s="1"/>
      <c r="AF1476" s="1"/>
      <c r="AG1476" s="1"/>
      <c r="AH1476" s="1"/>
      <c r="AI1476" s="1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1"/>
      <c r="DG1476" s="1"/>
      <c r="DH1476" s="1"/>
      <c r="DI1476" s="1"/>
      <c r="DJ1476" s="1"/>
      <c r="DK1476" s="1"/>
      <c r="DL1476" s="1"/>
      <c r="DM1476" s="1"/>
      <c r="DN1476" s="1"/>
      <c r="DO1476" s="1"/>
      <c r="DP1476" s="1"/>
      <c r="DQ1476" s="1"/>
      <c r="DR1476" s="1"/>
      <c r="DS1476" s="1"/>
      <c r="DT1476" s="1"/>
      <c r="DU1476" s="1"/>
      <c r="DV1476" s="1"/>
      <c r="DW1476" s="1"/>
      <c r="DX1476" s="1"/>
      <c r="DY1476" s="1"/>
      <c r="DZ1476" s="1"/>
      <c r="EA1476" s="1"/>
      <c r="EB1476" s="1"/>
      <c r="EC1476" s="1"/>
      <c r="ED1476" s="1"/>
      <c r="EE1476" s="1"/>
      <c r="EF1476" s="1"/>
      <c r="EG1476" s="1"/>
      <c r="EH1476" s="1"/>
      <c r="EI1476" s="1"/>
      <c r="EJ1476" s="1"/>
      <c r="EK1476" s="1"/>
      <c r="EL1476" s="1"/>
      <c r="EM1476" s="1"/>
      <c r="EN1476" s="1"/>
      <c r="EO1476" s="1"/>
      <c r="EP1476" s="1"/>
      <c r="EQ1476" s="1"/>
      <c r="ER1476" s="1"/>
      <c r="ES1476" s="1"/>
      <c r="ET1476" s="1"/>
      <c r="EU1476" s="1"/>
      <c r="EV1476" s="1"/>
      <c r="EW1476" s="1"/>
      <c r="EX1476" s="1"/>
      <c r="EY1476" s="1"/>
      <c r="EZ1476" s="1"/>
      <c r="FA1476" s="1"/>
      <c r="FB1476" s="1"/>
      <c r="FC1476" s="1"/>
      <c r="FD1476" s="1"/>
      <c r="FE1476" s="1"/>
      <c r="FF1476" s="1"/>
      <c r="FG1476" s="1"/>
      <c r="FH1476" s="1"/>
      <c r="FI1476" s="1"/>
      <c r="FJ1476" s="1"/>
      <c r="FK1476" s="1"/>
      <c r="FL1476" s="1"/>
    </row>
    <row r="1477" spans="1:168" s="2" customFormat="1" ht="15.6" customHeight="1" x14ac:dyDescent="0.4">
      <c r="A1477" s="173">
        <v>460</v>
      </c>
      <c r="B1477" s="2" t="s">
        <v>1578</v>
      </c>
      <c r="C1477" s="1" t="s">
        <v>30</v>
      </c>
      <c r="D1477" s="1" t="s">
        <v>1079</v>
      </c>
      <c r="E1477" s="1" t="s">
        <v>1118</v>
      </c>
      <c r="F1477" s="1" t="s">
        <v>32</v>
      </c>
      <c r="G1477" s="3">
        <v>15000</v>
      </c>
      <c r="H1477" s="56">
        <v>0</v>
      </c>
      <c r="I1477" s="5">
        <v>25</v>
      </c>
      <c r="J1477" s="5">
        <f t="shared" si="370"/>
        <v>430.5</v>
      </c>
      <c r="K1477" s="53">
        <f t="shared" si="371"/>
        <v>1065</v>
      </c>
      <c r="L1477" s="53">
        <f t="shared" si="378"/>
        <v>172.5</v>
      </c>
      <c r="M1477" s="5">
        <f t="shared" si="372"/>
        <v>456</v>
      </c>
      <c r="N1477" s="53">
        <f t="shared" si="373"/>
        <v>1063.5</v>
      </c>
      <c r="O1477" s="6">
        <v>0</v>
      </c>
      <c r="P1477" s="5">
        <f t="shared" si="374"/>
        <v>3187.5</v>
      </c>
      <c r="Q1477" s="5">
        <f t="shared" si="375"/>
        <v>911.5</v>
      </c>
      <c r="R1477" s="5">
        <f t="shared" si="376"/>
        <v>2301</v>
      </c>
      <c r="S1477" s="55">
        <f t="shared" si="377"/>
        <v>14088.5</v>
      </c>
      <c r="T1477" s="1">
        <v>111</v>
      </c>
      <c r="U1477" s="1"/>
      <c r="V1477" s="1"/>
      <c r="W1477" s="1"/>
      <c r="X1477" s="1"/>
      <c r="Y1477" s="1"/>
      <c r="Z1477" s="1"/>
      <c r="AA1477" s="1"/>
      <c r="AB1477" s="1"/>
      <c r="AC1477" s="1"/>
      <c r="AD1477" s="1"/>
      <c r="AE1477" s="1"/>
      <c r="AF1477" s="1"/>
      <c r="AG1477" s="1"/>
      <c r="AH1477" s="1"/>
      <c r="AI1477" s="1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1"/>
      <c r="DH1477" s="1"/>
      <c r="DI1477" s="1"/>
      <c r="DJ1477" s="1"/>
      <c r="DK1477" s="1"/>
      <c r="DL1477" s="1"/>
      <c r="DM1477" s="1"/>
      <c r="DN1477" s="1"/>
      <c r="DO1477" s="1"/>
      <c r="DP1477" s="1"/>
      <c r="DQ1477" s="1"/>
      <c r="DR1477" s="1"/>
      <c r="DS1477" s="1"/>
      <c r="DT1477" s="1"/>
      <c r="DU1477" s="1"/>
      <c r="DV1477" s="1"/>
      <c r="DW1477" s="1"/>
      <c r="DX1477" s="1"/>
      <c r="DY1477" s="1"/>
      <c r="DZ1477" s="1"/>
      <c r="EA1477" s="1"/>
      <c r="EB1477" s="1"/>
      <c r="EC1477" s="1"/>
      <c r="ED1477" s="1"/>
      <c r="EE1477" s="1"/>
      <c r="EF1477" s="1"/>
      <c r="EG1477" s="1"/>
      <c r="EH1477" s="1"/>
      <c r="EI1477" s="1"/>
      <c r="EJ1477" s="1"/>
      <c r="EK1477" s="1"/>
      <c r="EL1477" s="1"/>
      <c r="EM1477" s="1"/>
      <c r="EN1477" s="1"/>
      <c r="EO1477" s="1"/>
      <c r="EP1477" s="1"/>
      <c r="EQ1477" s="1"/>
      <c r="ER1477" s="1"/>
      <c r="ES1477" s="1"/>
      <c r="ET1477" s="1"/>
      <c r="EU1477" s="1"/>
      <c r="EV1477" s="1"/>
      <c r="EW1477" s="1"/>
      <c r="EX1477" s="1"/>
      <c r="EY1477" s="1"/>
      <c r="EZ1477" s="1"/>
      <c r="FA1477" s="1"/>
      <c r="FB1477" s="1"/>
      <c r="FC1477" s="1"/>
      <c r="FD1477" s="1"/>
      <c r="FE1477" s="1"/>
      <c r="FF1477" s="1"/>
      <c r="FG1477" s="1"/>
      <c r="FH1477" s="1"/>
      <c r="FI1477" s="1"/>
      <c r="FJ1477" s="1"/>
      <c r="FK1477" s="1"/>
      <c r="FL1477" s="1"/>
    </row>
    <row r="1478" spans="1:168" s="2" customFormat="1" ht="15.6" customHeight="1" x14ac:dyDescent="0.4">
      <c r="A1478" s="173">
        <v>461</v>
      </c>
      <c r="B1478" s="2" t="s">
        <v>1579</v>
      </c>
      <c r="C1478" s="1" t="s">
        <v>30</v>
      </c>
      <c r="D1478" s="1" t="s">
        <v>1079</v>
      </c>
      <c r="E1478" s="1" t="s">
        <v>1118</v>
      </c>
      <c r="F1478" s="1" t="s">
        <v>32</v>
      </c>
      <c r="G1478" s="3">
        <v>15000</v>
      </c>
      <c r="H1478" s="56">
        <v>0</v>
      </c>
      <c r="I1478" s="5">
        <v>25</v>
      </c>
      <c r="J1478" s="5">
        <f t="shared" si="370"/>
        <v>430.5</v>
      </c>
      <c r="K1478" s="53">
        <f t="shared" si="371"/>
        <v>1065</v>
      </c>
      <c r="L1478" s="53">
        <f t="shared" si="378"/>
        <v>172.5</v>
      </c>
      <c r="M1478" s="5">
        <f t="shared" si="372"/>
        <v>456</v>
      </c>
      <c r="N1478" s="53">
        <f t="shared" si="373"/>
        <v>1063.5</v>
      </c>
      <c r="O1478" s="6">
        <v>0</v>
      </c>
      <c r="P1478" s="5">
        <f t="shared" si="374"/>
        <v>3187.5</v>
      </c>
      <c r="Q1478" s="5">
        <f t="shared" si="375"/>
        <v>911.5</v>
      </c>
      <c r="R1478" s="5">
        <f t="shared" si="376"/>
        <v>2301</v>
      </c>
      <c r="S1478" s="55">
        <f t="shared" si="377"/>
        <v>14088.5</v>
      </c>
      <c r="T1478" s="1">
        <v>111</v>
      </c>
      <c r="U1478" s="1"/>
      <c r="V1478" s="1"/>
      <c r="W1478" s="1"/>
      <c r="X1478" s="1"/>
      <c r="Y1478" s="1"/>
      <c r="Z1478" s="1"/>
      <c r="AA1478" s="1"/>
      <c r="AB1478" s="1"/>
      <c r="AC1478" s="1"/>
      <c r="AD1478" s="1"/>
      <c r="AE1478" s="1"/>
      <c r="AF1478" s="1"/>
      <c r="AG1478" s="1"/>
      <c r="AH1478" s="1"/>
      <c r="AI1478" s="1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1"/>
      <c r="DG1478" s="1"/>
      <c r="DH1478" s="1"/>
      <c r="DI1478" s="1"/>
      <c r="DJ1478" s="1"/>
      <c r="DK1478" s="1"/>
      <c r="DL1478" s="1"/>
      <c r="DM1478" s="1"/>
      <c r="DN1478" s="1"/>
      <c r="DO1478" s="1"/>
      <c r="DP1478" s="1"/>
      <c r="DQ1478" s="1"/>
      <c r="DR1478" s="1"/>
      <c r="DS1478" s="1"/>
      <c r="DT1478" s="1"/>
      <c r="DU1478" s="1"/>
      <c r="DV1478" s="1"/>
      <c r="DW1478" s="1"/>
      <c r="DX1478" s="1"/>
      <c r="DY1478" s="1"/>
      <c r="DZ1478" s="1"/>
      <c r="EA1478" s="1"/>
      <c r="EB1478" s="1"/>
      <c r="EC1478" s="1"/>
      <c r="ED1478" s="1"/>
      <c r="EE1478" s="1"/>
      <c r="EF1478" s="1"/>
      <c r="EG1478" s="1"/>
      <c r="EH1478" s="1"/>
      <c r="EI1478" s="1"/>
      <c r="EJ1478" s="1"/>
      <c r="EK1478" s="1"/>
      <c r="EL1478" s="1"/>
      <c r="EM1478" s="1"/>
      <c r="EN1478" s="1"/>
      <c r="EO1478" s="1"/>
      <c r="EP1478" s="1"/>
      <c r="EQ1478" s="1"/>
      <c r="ER1478" s="1"/>
      <c r="ES1478" s="1"/>
      <c r="ET1478" s="1"/>
      <c r="EU1478" s="1"/>
      <c r="EV1478" s="1"/>
      <c r="EW1478" s="1"/>
      <c r="EX1478" s="1"/>
      <c r="EY1478" s="1"/>
      <c r="EZ1478" s="1"/>
      <c r="FA1478" s="1"/>
      <c r="FB1478" s="1"/>
      <c r="FC1478" s="1"/>
      <c r="FD1478" s="1"/>
      <c r="FE1478" s="1"/>
      <c r="FF1478" s="1"/>
      <c r="FG1478" s="1"/>
      <c r="FH1478" s="1"/>
      <c r="FI1478" s="1"/>
      <c r="FJ1478" s="1"/>
      <c r="FK1478" s="1"/>
      <c r="FL1478" s="1"/>
    </row>
    <row r="1479" spans="1:168" s="2" customFormat="1" ht="15.6" customHeight="1" x14ac:dyDescent="0.4">
      <c r="A1479" s="173">
        <v>462</v>
      </c>
      <c r="B1479" s="108" t="s">
        <v>1580</v>
      </c>
      <c r="C1479" s="1" t="s">
        <v>34</v>
      </c>
      <c r="D1479" s="1" t="s">
        <v>1079</v>
      </c>
      <c r="E1479" s="1" t="s">
        <v>1118</v>
      </c>
      <c r="F1479" s="1" t="s">
        <v>32</v>
      </c>
      <c r="G1479" s="3">
        <v>15000</v>
      </c>
      <c r="H1479" s="56">
        <v>0</v>
      </c>
      <c r="I1479" s="5">
        <v>25</v>
      </c>
      <c r="J1479" s="5">
        <f t="shared" si="370"/>
        <v>430.5</v>
      </c>
      <c r="K1479" s="53">
        <f t="shared" si="371"/>
        <v>1065</v>
      </c>
      <c r="L1479" s="53">
        <f t="shared" si="378"/>
        <v>172.5</v>
      </c>
      <c r="M1479" s="5">
        <f t="shared" si="372"/>
        <v>456</v>
      </c>
      <c r="N1479" s="53">
        <f t="shared" si="373"/>
        <v>1063.5</v>
      </c>
      <c r="O1479" s="6">
        <v>0</v>
      </c>
      <c r="P1479" s="5">
        <f t="shared" si="374"/>
        <v>3187.5</v>
      </c>
      <c r="Q1479" s="5">
        <f t="shared" si="375"/>
        <v>911.5</v>
      </c>
      <c r="R1479" s="5">
        <f t="shared" si="376"/>
        <v>2301</v>
      </c>
      <c r="S1479" s="55">
        <f t="shared" si="377"/>
        <v>14088.5</v>
      </c>
      <c r="T1479" s="1">
        <v>111</v>
      </c>
      <c r="U1479" s="1"/>
      <c r="V1479" s="1"/>
      <c r="W1479" s="1"/>
      <c r="X1479" s="1"/>
      <c r="Y1479" s="1"/>
      <c r="Z1479" s="1"/>
      <c r="AA1479" s="1"/>
      <c r="AB1479" s="1"/>
      <c r="AC1479" s="1"/>
      <c r="AD1479" s="1"/>
      <c r="AE1479" s="1"/>
      <c r="AF1479" s="1"/>
      <c r="AG1479" s="1"/>
      <c r="AH1479" s="1"/>
      <c r="AI1479" s="1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1"/>
      <c r="DH1479" s="1"/>
      <c r="DI1479" s="1"/>
      <c r="DJ1479" s="1"/>
      <c r="DK1479" s="1"/>
      <c r="DL1479" s="1"/>
      <c r="DM1479" s="1"/>
      <c r="DN1479" s="1"/>
      <c r="DO1479" s="1"/>
      <c r="DP1479" s="1"/>
      <c r="DQ1479" s="1"/>
      <c r="DR1479" s="1"/>
      <c r="DS1479" s="1"/>
      <c r="DT1479" s="1"/>
      <c r="DU1479" s="1"/>
      <c r="DV1479" s="1"/>
      <c r="DW1479" s="1"/>
      <c r="DX1479" s="1"/>
      <c r="DY1479" s="1"/>
      <c r="DZ1479" s="1"/>
      <c r="EA1479" s="1"/>
      <c r="EB1479" s="1"/>
      <c r="EC1479" s="1"/>
      <c r="ED1479" s="1"/>
      <c r="EE1479" s="1"/>
      <c r="EF1479" s="1"/>
      <c r="EG1479" s="1"/>
      <c r="EH1479" s="1"/>
      <c r="EI1479" s="1"/>
      <c r="EJ1479" s="1"/>
      <c r="EK1479" s="1"/>
      <c r="EL1479" s="1"/>
      <c r="EM1479" s="1"/>
      <c r="EN1479" s="1"/>
      <c r="EO1479" s="1"/>
      <c r="EP1479" s="1"/>
      <c r="EQ1479" s="1"/>
      <c r="ER1479" s="1"/>
      <c r="ES1479" s="1"/>
      <c r="ET1479" s="1"/>
      <c r="EU1479" s="1"/>
      <c r="EV1479" s="1"/>
      <c r="EW1479" s="1"/>
      <c r="EX1479" s="1"/>
      <c r="EY1479" s="1"/>
      <c r="EZ1479" s="1"/>
      <c r="FA1479" s="1"/>
      <c r="FB1479" s="1"/>
      <c r="FC1479" s="1"/>
      <c r="FD1479" s="1"/>
      <c r="FE1479" s="1"/>
      <c r="FF1479" s="1"/>
      <c r="FG1479" s="1"/>
      <c r="FH1479" s="1"/>
      <c r="FI1479" s="1"/>
      <c r="FJ1479" s="1"/>
      <c r="FK1479" s="1"/>
      <c r="FL1479" s="1"/>
    </row>
    <row r="1480" spans="1:168" s="2" customFormat="1" ht="15.6" customHeight="1" x14ac:dyDescent="0.4">
      <c r="A1480" s="173">
        <v>463</v>
      </c>
      <c r="B1480" s="174" t="s">
        <v>1581</v>
      </c>
      <c r="C1480" s="1" t="s">
        <v>34</v>
      </c>
      <c r="D1480" s="1" t="s">
        <v>1079</v>
      </c>
      <c r="E1480" s="1" t="s">
        <v>1118</v>
      </c>
      <c r="F1480" s="1" t="s">
        <v>32</v>
      </c>
      <c r="G1480" s="3">
        <v>15000</v>
      </c>
      <c r="H1480" s="52">
        <v>0</v>
      </c>
      <c r="I1480" s="5">
        <v>25</v>
      </c>
      <c r="J1480" s="5">
        <f t="shared" si="370"/>
        <v>430.5</v>
      </c>
      <c r="K1480" s="53">
        <f t="shared" si="371"/>
        <v>1065</v>
      </c>
      <c r="L1480" s="53">
        <f t="shared" si="378"/>
        <v>172.5</v>
      </c>
      <c r="M1480" s="5">
        <f t="shared" si="372"/>
        <v>456</v>
      </c>
      <c r="N1480" s="53">
        <f t="shared" si="373"/>
        <v>1063.5</v>
      </c>
      <c r="O1480" s="6">
        <v>0</v>
      </c>
      <c r="P1480" s="5">
        <f t="shared" si="374"/>
        <v>3187.5</v>
      </c>
      <c r="Q1480" s="5">
        <f t="shared" si="375"/>
        <v>911.5</v>
      </c>
      <c r="R1480" s="5">
        <f t="shared" si="376"/>
        <v>2301</v>
      </c>
      <c r="S1480" s="55">
        <f t="shared" si="377"/>
        <v>14088.5</v>
      </c>
      <c r="T1480" s="1">
        <v>111</v>
      </c>
      <c r="U1480" s="1"/>
      <c r="V1480" s="1"/>
      <c r="W1480" s="1"/>
      <c r="X1480" s="1"/>
      <c r="Y1480" s="1"/>
      <c r="Z1480" s="1"/>
      <c r="AA1480" s="1"/>
      <c r="AB1480" s="1"/>
      <c r="AC1480" s="1"/>
      <c r="AD1480" s="1"/>
      <c r="AE1480" s="1"/>
      <c r="AF1480" s="1"/>
      <c r="AG1480" s="1"/>
      <c r="AH1480" s="1"/>
      <c r="AI1480" s="1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1"/>
      <c r="DX1480" s="1"/>
      <c r="DY1480" s="1"/>
      <c r="DZ1480" s="1"/>
      <c r="EA1480" s="1"/>
      <c r="EB1480" s="1"/>
      <c r="EC1480" s="1"/>
      <c r="ED1480" s="1"/>
      <c r="EE1480" s="1"/>
      <c r="EF1480" s="1"/>
      <c r="EG1480" s="1"/>
      <c r="EH1480" s="1"/>
      <c r="EI1480" s="1"/>
      <c r="EJ1480" s="1"/>
      <c r="EK1480" s="1"/>
      <c r="EL1480" s="1"/>
      <c r="EM1480" s="1"/>
      <c r="EN1480" s="1"/>
      <c r="EO1480" s="1"/>
      <c r="EP1480" s="1"/>
      <c r="EQ1480" s="1"/>
      <c r="ER1480" s="1"/>
      <c r="ES1480" s="1"/>
      <c r="ET1480" s="1"/>
      <c r="EU1480" s="1"/>
      <c r="EV1480" s="1"/>
      <c r="EW1480" s="1"/>
      <c r="EX1480" s="1"/>
      <c r="EY1480" s="1"/>
      <c r="EZ1480" s="1"/>
      <c r="FA1480" s="1"/>
      <c r="FB1480" s="1"/>
      <c r="FC1480" s="1"/>
      <c r="FD1480" s="1"/>
      <c r="FE1480" s="1"/>
      <c r="FF1480" s="1"/>
      <c r="FG1480" s="1"/>
      <c r="FH1480" s="1"/>
      <c r="FI1480" s="1"/>
      <c r="FJ1480" s="1"/>
      <c r="FK1480" s="1"/>
      <c r="FL1480" s="1"/>
    </row>
    <row r="1481" spans="1:168" s="2" customFormat="1" ht="15.6" customHeight="1" x14ac:dyDescent="0.4">
      <c r="A1481" s="173">
        <v>464</v>
      </c>
      <c r="B1481" s="133" t="s">
        <v>1582</v>
      </c>
      <c r="C1481" s="1" t="s">
        <v>34</v>
      </c>
      <c r="D1481" s="1" t="s">
        <v>1079</v>
      </c>
      <c r="E1481" s="1" t="s">
        <v>1118</v>
      </c>
      <c r="F1481" s="1" t="s">
        <v>32</v>
      </c>
      <c r="G1481" s="3">
        <v>15000</v>
      </c>
      <c r="H1481" s="56">
        <v>0</v>
      </c>
      <c r="I1481" s="5">
        <v>25</v>
      </c>
      <c r="J1481" s="5">
        <f t="shared" si="370"/>
        <v>430.5</v>
      </c>
      <c r="K1481" s="53">
        <f t="shared" si="371"/>
        <v>1065</v>
      </c>
      <c r="L1481" s="53">
        <f t="shared" si="378"/>
        <v>172.5</v>
      </c>
      <c r="M1481" s="5">
        <f t="shared" si="372"/>
        <v>456</v>
      </c>
      <c r="N1481" s="53">
        <f t="shared" si="373"/>
        <v>1063.5</v>
      </c>
      <c r="O1481" s="6">
        <v>0</v>
      </c>
      <c r="P1481" s="5">
        <f t="shared" si="374"/>
        <v>3187.5</v>
      </c>
      <c r="Q1481" s="5">
        <f t="shared" si="375"/>
        <v>911.5</v>
      </c>
      <c r="R1481" s="5">
        <f t="shared" si="376"/>
        <v>2301</v>
      </c>
      <c r="S1481" s="55">
        <f t="shared" si="377"/>
        <v>14088.5</v>
      </c>
      <c r="T1481" s="1">
        <v>111</v>
      </c>
      <c r="U1481" s="1"/>
      <c r="V1481" s="1"/>
      <c r="W1481" s="1"/>
      <c r="X1481" s="1"/>
      <c r="Y1481" s="1"/>
      <c r="Z1481" s="1"/>
      <c r="AA1481" s="1"/>
      <c r="AB1481" s="1"/>
      <c r="AC1481" s="1"/>
      <c r="AD1481" s="1"/>
      <c r="AE1481" s="1"/>
      <c r="AF1481" s="1"/>
      <c r="AG1481" s="1"/>
      <c r="AH1481" s="1"/>
      <c r="AI1481" s="1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  <c r="EA1481" s="1"/>
      <c r="EB1481" s="1"/>
      <c r="EC1481" s="1"/>
      <c r="ED1481" s="1"/>
      <c r="EE1481" s="1"/>
      <c r="EF1481" s="1"/>
      <c r="EG1481" s="1"/>
      <c r="EH1481" s="1"/>
      <c r="EI1481" s="1"/>
      <c r="EJ1481" s="1"/>
      <c r="EK1481" s="1"/>
      <c r="EL1481" s="1"/>
      <c r="EM1481" s="1"/>
      <c r="EN1481" s="1"/>
      <c r="EO1481" s="1"/>
      <c r="EP1481" s="1"/>
      <c r="EQ1481" s="1"/>
      <c r="ER1481" s="1"/>
      <c r="ES1481" s="1"/>
      <c r="ET1481" s="1"/>
      <c r="EU1481" s="1"/>
      <c r="EV1481" s="1"/>
      <c r="EW1481" s="1"/>
      <c r="EX1481" s="1"/>
      <c r="EY1481" s="1"/>
      <c r="EZ1481" s="1"/>
      <c r="FA1481" s="1"/>
      <c r="FB1481" s="1"/>
      <c r="FC1481" s="1"/>
      <c r="FD1481" s="1"/>
      <c r="FE1481" s="1"/>
      <c r="FF1481" s="1"/>
      <c r="FG1481" s="1"/>
      <c r="FH1481" s="1"/>
      <c r="FI1481" s="1"/>
      <c r="FJ1481" s="1"/>
      <c r="FK1481" s="1"/>
      <c r="FL1481" s="1"/>
    </row>
    <row r="1482" spans="1:168" s="2" customFormat="1" ht="15.6" customHeight="1" x14ac:dyDescent="0.4">
      <c r="A1482" s="173">
        <v>465</v>
      </c>
      <c r="B1482" s="133" t="s">
        <v>1583</v>
      </c>
      <c r="C1482" s="1" t="s">
        <v>34</v>
      </c>
      <c r="D1482" s="1" t="s">
        <v>1079</v>
      </c>
      <c r="E1482" s="1" t="s">
        <v>1118</v>
      </c>
      <c r="F1482" s="1" t="s">
        <v>32</v>
      </c>
      <c r="G1482" s="3">
        <v>15000</v>
      </c>
      <c r="H1482" s="56">
        <v>0</v>
      </c>
      <c r="I1482" s="5">
        <v>25</v>
      </c>
      <c r="J1482" s="5">
        <f t="shared" si="370"/>
        <v>430.5</v>
      </c>
      <c r="K1482" s="53">
        <f t="shared" si="371"/>
        <v>1065</v>
      </c>
      <c r="L1482" s="53">
        <f t="shared" si="378"/>
        <v>172.5</v>
      </c>
      <c r="M1482" s="5">
        <f t="shared" si="372"/>
        <v>456</v>
      </c>
      <c r="N1482" s="53">
        <f t="shared" si="373"/>
        <v>1063.5</v>
      </c>
      <c r="O1482" s="6">
        <v>0</v>
      </c>
      <c r="P1482" s="5">
        <f t="shared" si="374"/>
        <v>3187.5</v>
      </c>
      <c r="Q1482" s="5">
        <f t="shared" si="375"/>
        <v>911.5</v>
      </c>
      <c r="R1482" s="5">
        <f t="shared" si="376"/>
        <v>2301</v>
      </c>
      <c r="S1482" s="55">
        <f t="shared" si="377"/>
        <v>14088.5</v>
      </c>
      <c r="T1482" s="1">
        <v>111</v>
      </c>
      <c r="U1482" s="1"/>
      <c r="V1482" s="1"/>
      <c r="W1482" s="1"/>
      <c r="X1482" s="1"/>
      <c r="Y1482" s="1"/>
      <c r="Z1482" s="1"/>
      <c r="AA1482" s="1"/>
      <c r="AB1482" s="1"/>
      <c r="AC1482" s="1"/>
      <c r="AD1482" s="1"/>
      <c r="AE1482" s="1"/>
      <c r="AF1482" s="1"/>
      <c r="AG1482" s="1"/>
      <c r="AH1482" s="1"/>
      <c r="AI1482" s="1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  <c r="EE1482" s="1"/>
      <c r="EF1482" s="1"/>
      <c r="EG1482" s="1"/>
      <c r="EH1482" s="1"/>
      <c r="EI1482" s="1"/>
      <c r="EJ1482" s="1"/>
      <c r="EK1482" s="1"/>
      <c r="EL1482" s="1"/>
      <c r="EM1482" s="1"/>
      <c r="EN1482" s="1"/>
      <c r="EO1482" s="1"/>
      <c r="EP1482" s="1"/>
      <c r="EQ1482" s="1"/>
      <c r="ER1482" s="1"/>
      <c r="ES1482" s="1"/>
      <c r="ET1482" s="1"/>
      <c r="EU1482" s="1"/>
      <c r="EV1482" s="1"/>
      <c r="EW1482" s="1"/>
      <c r="EX1482" s="1"/>
      <c r="EY1482" s="1"/>
      <c r="EZ1482" s="1"/>
      <c r="FA1482" s="1"/>
      <c r="FB1482" s="1"/>
      <c r="FC1482" s="1"/>
      <c r="FD1482" s="1"/>
      <c r="FE1482" s="1"/>
      <c r="FF1482" s="1"/>
      <c r="FG1482" s="1"/>
      <c r="FH1482" s="1"/>
      <c r="FI1482" s="1"/>
      <c r="FJ1482" s="1"/>
      <c r="FK1482" s="1"/>
      <c r="FL1482" s="1"/>
    </row>
    <row r="1483" spans="1:168" s="2" customFormat="1" ht="15.6" customHeight="1" x14ac:dyDescent="0.4">
      <c r="A1483" s="173">
        <v>466</v>
      </c>
      <c r="B1483" s="2" t="s">
        <v>1584</v>
      </c>
      <c r="C1483" s="1" t="s">
        <v>34</v>
      </c>
      <c r="D1483" s="1" t="s">
        <v>1079</v>
      </c>
      <c r="E1483" s="1" t="s">
        <v>1118</v>
      </c>
      <c r="F1483" s="1" t="s">
        <v>32</v>
      </c>
      <c r="G1483" s="3">
        <v>15000</v>
      </c>
      <c r="H1483" s="56">
        <v>0</v>
      </c>
      <c r="I1483" s="5">
        <v>25</v>
      </c>
      <c r="J1483" s="5">
        <f t="shared" si="370"/>
        <v>430.5</v>
      </c>
      <c r="K1483" s="53">
        <f t="shared" si="371"/>
        <v>1065</v>
      </c>
      <c r="L1483" s="53">
        <f t="shared" si="378"/>
        <v>172.5</v>
      </c>
      <c r="M1483" s="5">
        <f t="shared" si="372"/>
        <v>456</v>
      </c>
      <c r="N1483" s="53">
        <f t="shared" si="373"/>
        <v>1063.5</v>
      </c>
      <c r="O1483" s="6">
        <v>0</v>
      </c>
      <c r="P1483" s="5">
        <f t="shared" si="374"/>
        <v>3187.5</v>
      </c>
      <c r="Q1483" s="5">
        <f t="shared" si="375"/>
        <v>911.5</v>
      </c>
      <c r="R1483" s="5">
        <f t="shared" si="376"/>
        <v>2301</v>
      </c>
      <c r="S1483" s="55">
        <f t="shared" si="377"/>
        <v>14088.5</v>
      </c>
      <c r="T1483" s="1">
        <v>111</v>
      </c>
      <c r="U1483" s="1"/>
      <c r="V1483" s="1"/>
      <c r="W1483" s="1"/>
      <c r="X1483" s="1"/>
      <c r="Y1483" s="1"/>
      <c r="Z1483" s="1"/>
      <c r="AA1483" s="1"/>
      <c r="AB1483" s="1"/>
      <c r="AC1483" s="1"/>
      <c r="AD1483" s="1"/>
      <c r="AE1483" s="1"/>
      <c r="AF1483" s="1"/>
      <c r="AG1483" s="1"/>
      <c r="AH1483" s="1"/>
      <c r="AI1483" s="1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  <c r="EE1483" s="1"/>
      <c r="EF1483" s="1"/>
      <c r="EG1483" s="1"/>
      <c r="EH1483" s="1"/>
      <c r="EI1483" s="1"/>
      <c r="EJ1483" s="1"/>
      <c r="EK1483" s="1"/>
      <c r="EL1483" s="1"/>
      <c r="EM1483" s="1"/>
      <c r="EN1483" s="1"/>
      <c r="EO1483" s="1"/>
      <c r="EP1483" s="1"/>
      <c r="EQ1483" s="1"/>
      <c r="ER1483" s="1"/>
      <c r="ES1483" s="1"/>
      <c r="ET1483" s="1"/>
      <c r="EU1483" s="1"/>
      <c r="EV1483" s="1"/>
      <c r="EW1483" s="1"/>
      <c r="EX1483" s="1"/>
      <c r="EY1483" s="1"/>
      <c r="EZ1483" s="1"/>
      <c r="FA1483" s="1"/>
      <c r="FB1483" s="1"/>
      <c r="FC1483" s="1"/>
      <c r="FD1483" s="1"/>
      <c r="FE1483" s="1"/>
      <c r="FF1483" s="1"/>
      <c r="FG1483" s="1"/>
      <c r="FH1483" s="1"/>
      <c r="FI1483" s="1"/>
      <c r="FJ1483" s="1"/>
      <c r="FK1483" s="1"/>
      <c r="FL1483" s="1"/>
    </row>
    <row r="1484" spans="1:168" s="2" customFormat="1" ht="15.6" customHeight="1" x14ac:dyDescent="0.4">
      <c r="A1484" s="173">
        <v>467</v>
      </c>
      <c r="B1484" s="2" t="s">
        <v>1585</v>
      </c>
      <c r="C1484" s="1" t="s">
        <v>34</v>
      </c>
      <c r="D1484" s="1" t="s">
        <v>1079</v>
      </c>
      <c r="E1484" s="1" t="s">
        <v>1118</v>
      </c>
      <c r="F1484" s="1" t="s">
        <v>32</v>
      </c>
      <c r="G1484" s="3">
        <v>15000</v>
      </c>
      <c r="H1484" s="56">
        <v>0</v>
      </c>
      <c r="I1484" s="5">
        <v>25</v>
      </c>
      <c r="J1484" s="5">
        <f t="shared" si="370"/>
        <v>430.5</v>
      </c>
      <c r="K1484" s="53">
        <f t="shared" si="371"/>
        <v>1065</v>
      </c>
      <c r="L1484" s="53">
        <f t="shared" si="378"/>
        <v>172.5</v>
      </c>
      <c r="M1484" s="5">
        <f t="shared" si="372"/>
        <v>456</v>
      </c>
      <c r="N1484" s="53">
        <f t="shared" si="373"/>
        <v>1063.5</v>
      </c>
      <c r="O1484" s="6">
        <v>0</v>
      </c>
      <c r="P1484" s="5">
        <f t="shared" si="374"/>
        <v>3187.5</v>
      </c>
      <c r="Q1484" s="5">
        <f t="shared" si="375"/>
        <v>911.5</v>
      </c>
      <c r="R1484" s="5">
        <f t="shared" si="376"/>
        <v>2301</v>
      </c>
      <c r="S1484" s="55">
        <f t="shared" si="377"/>
        <v>14088.5</v>
      </c>
      <c r="T1484" s="1">
        <v>111</v>
      </c>
      <c r="U1484" s="1"/>
      <c r="V1484" s="1"/>
      <c r="W1484" s="1"/>
      <c r="X1484" s="1"/>
      <c r="Y1484" s="1"/>
      <c r="Z1484" s="1"/>
      <c r="AA1484" s="1"/>
      <c r="AB1484" s="1"/>
      <c r="AC1484" s="1"/>
      <c r="AD1484" s="1"/>
      <c r="AE1484" s="1"/>
      <c r="AF1484" s="1"/>
      <c r="AG1484" s="1"/>
      <c r="AH1484" s="1"/>
      <c r="AI1484" s="1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  <c r="EE1484" s="1"/>
      <c r="EF1484" s="1"/>
      <c r="EG1484" s="1"/>
      <c r="EH1484" s="1"/>
      <c r="EI1484" s="1"/>
      <c r="EJ1484" s="1"/>
      <c r="EK1484" s="1"/>
      <c r="EL1484" s="1"/>
      <c r="EM1484" s="1"/>
      <c r="EN1484" s="1"/>
      <c r="EO1484" s="1"/>
      <c r="EP1484" s="1"/>
      <c r="EQ1484" s="1"/>
      <c r="ER1484" s="1"/>
      <c r="ES1484" s="1"/>
      <c r="ET1484" s="1"/>
      <c r="EU1484" s="1"/>
      <c r="EV1484" s="1"/>
      <c r="EW1484" s="1"/>
      <c r="EX1484" s="1"/>
      <c r="EY1484" s="1"/>
      <c r="EZ1484" s="1"/>
      <c r="FA1484" s="1"/>
      <c r="FB1484" s="1"/>
      <c r="FC1484" s="1"/>
      <c r="FD1484" s="1"/>
      <c r="FE1484" s="1"/>
      <c r="FF1484" s="1"/>
      <c r="FG1484" s="1"/>
      <c r="FH1484" s="1"/>
      <c r="FI1484" s="1"/>
      <c r="FJ1484" s="1"/>
      <c r="FK1484" s="1"/>
      <c r="FL1484" s="1"/>
    </row>
    <row r="1485" spans="1:168" s="2" customFormat="1" ht="15.6" customHeight="1" x14ac:dyDescent="0.4">
      <c r="A1485" s="173">
        <v>468</v>
      </c>
      <c r="B1485" s="174" t="s">
        <v>1586</v>
      </c>
      <c r="C1485" s="1" t="s">
        <v>34</v>
      </c>
      <c r="D1485" s="1" t="s">
        <v>1079</v>
      </c>
      <c r="E1485" s="1" t="s">
        <v>1118</v>
      </c>
      <c r="F1485" s="1" t="s">
        <v>32</v>
      </c>
      <c r="G1485" s="3">
        <v>15000</v>
      </c>
      <c r="H1485" s="52">
        <v>0</v>
      </c>
      <c r="I1485" s="5">
        <v>25</v>
      </c>
      <c r="J1485" s="5">
        <f t="shared" si="370"/>
        <v>430.5</v>
      </c>
      <c r="K1485" s="53">
        <f t="shared" si="371"/>
        <v>1065</v>
      </c>
      <c r="L1485" s="53">
        <f t="shared" si="378"/>
        <v>172.5</v>
      </c>
      <c r="M1485" s="5">
        <f t="shared" si="372"/>
        <v>456</v>
      </c>
      <c r="N1485" s="53">
        <f t="shared" si="373"/>
        <v>1063.5</v>
      </c>
      <c r="O1485" s="6">
        <v>0</v>
      </c>
      <c r="P1485" s="5">
        <f t="shared" si="374"/>
        <v>3187.5</v>
      </c>
      <c r="Q1485" s="5">
        <f t="shared" si="375"/>
        <v>911.5</v>
      </c>
      <c r="R1485" s="5">
        <f t="shared" si="376"/>
        <v>2301</v>
      </c>
      <c r="S1485" s="55">
        <f t="shared" si="377"/>
        <v>14088.5</v>
      </c>
      <c r="T1485" s="1">
        <v>111</v>
      </c>
      <c r="U1485" s="1"/>
      <c r="V1485" s="1"/>
      <c r="W1485" s="1"/>
      <c r="X1485" s="1"/>
      <c r="Y1485" s="1"/>
      <c r="Z1485" s="1"/>
      <c r="AA1485" s="1"/>
      <c r="AB1485" s="1"/>
      <c r="AC1485" s="1"/>
      <c r="AD1485" s="1"/>
      <c r="AE1485" s="1"/>
      <c r="AF1485" s="1"/>
      <c r="AG1485" s="1"/>
      <c r="AH1485" s="1"/>
      <c r="AI1485" s="1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  <c r="EE1485" s="1"/>
      <c r="EF1485" s="1"/>
      <c r="EG1485" s="1"/>
      <c r="EH1485" s="1"/>
      <c r="EI1485" s="1"/>
      <c r="EJ1485" s="1"/>
      <c r="EK1485" s="1"/>
      <c r="EL1485" s="1"/>
      <c r="EM1485" s="1"/>
      <c r="EN1485" s="1"/>
      <c r="EO1485" s="1"/>
      <c r="EP1485" s="1"/>
      <c r="EQ1485" s="1"/>
      <c r="ER1485" s="1"/>
      <c r="ES1485" s="1"/>
      <c r="ET1485" s="1"/>
      <c r="EU1485" s="1"/>
      <c r="EV1485" s="1"/>
      <c r="EW1485" s="1"/>
      <c r="EX1485" s="1"/>
      <c r="EY1485" s="1"/>
      <c r="EZ1485" s="1"/>
      <c r="FA1485" s="1"/>
      <c r="FB1485" s="1"/>
      <c r="FC1485" s="1"/>
      <c r="FD1485" s="1"/>
      <c r="FE1485" s="1"/>
      <c r="FF1485" s="1"/>
      <c r="FG1485" s="1"/>
      <c r="FH1485" s="1"/>
      <c r="FI1485" s="1"/>
      <c r="FJ1485" s="1"/>
      <c r="FK1485" s="1"/>
      <c r="FL1485" s="1"/>
    </row>
    <row r="1486" spans="1:168" s="2" customFormat="1" ht="15.6" customHeight="1" x14ac:dyDescent="0.4">
      <c r="A1486" s="173">
        <v>469</v>
      </c>
      <c r="B1486" s="133" t="s">
        <v>1587</v>
      </c>
      <c r="C1486" s="1" t="s">
        <v>30</v>
      </c>
      <c r="D1486" s="1" t="s">
        <v>1079</v>
      </c>
      <c r="E1486" s="1" t="s">
        <v>1118</v>
      </c>
      <c r="F1486" s="1" t="s">
        <v>32</v>
      </c>
      <c r="G1486" s="3">
        <v>15000</v>
      </c>
      <c r="H1486" s="56">
        <v>0</v>
      </c>
      <c r="I1486" s="5">
        <v>25</v>
      </c>
      <c r="J1486" s="5">
        <f t="shared" si="370"/>
        <v>430.5</v>
      </c>
      <c r="K1486" s="53">
        <f t="shared" si="371"/>
        <v>1065</v>
      </c>
      <c r="L1486" s="53">
        <f t="shared" si="378"/>
        <v>172.5</v>
      </c>
      <c r="M1486" s="5">
        <f t="shared" si="372"/>
        <v>456</v>
      </c>
      <c r="N1486" s="53">
        <f t="shared" si="373"/>
        <v>1063.5</v>
      </c>
      <c r="O1486" s="6">
        <v>0</v>
      </c>
      <c r="P1486" s="5">
        <f t="shared" si="374"/>
        <v>3187.5</v>
      </c>
      <c r="Q1486" s="5">
        <f t="shared" si="375"/>
        <v>911.5</v>
      </c>
      <c r="R1486" s="5">
        <f t="shared" si="376"/>
        <v>2301</v>
      </c>
      <c r="S1486" s="55">
        <f t="shared" si="377"/>
        <v>14088.5</v>
      </c>
      <c r="T1486" s="1">
        <v>111</v>
      </c>
      <c r="U1486" s="1"/>
      <c r="V1486" s="1"/>
      <c r="W1486" s="1"/>
      <c r="X1486" s="1"/>
      <c r="Y1486" s="1"/>
      <c r="Z1486" s="1"/>
      <c r="AA1486" s="1"/>
      <c r="AB1486" s="1"/>
      <c r="AC1486" s="1"/>
      <c r="AD1486" s="1"/>
      <c r="AE1486" s="1"/>
      <c r="AF1486" s="1"/>
      <c r="AG1486" s="1"/>
      <c r="AH1486" s="1"/>
      <c r="AI1486" s="1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  <c r="EE1486" s="1"/>
      <c r="EF1486" s="1"/>
      <c r="EG1486" s="1"/>
      <c r="EH1486" s="1"/>
      <c r="EI1486" s="1"/>
      <c r="EJ1486" s="1"/>
      <c r="EK1486" s="1"/>
      <c r="EL1486" s="1"/>
      <c r="EM1486" s="1"/>
      <c r="EN1486" s="1"/>
      <c r="EO1486" s="1"/>
      <c r="EP1486" s="1"/>
      <c r="EQ1486" s="1"/>
      <c r="ER1486" s="1"/>
      <c r="ES1486" s="1"/>
      <c r="ET1486" s="1"/>
      <c r="EU1486" s="1"/>
      <c r="EV1486" s="1"/>
      <c r="EW1486" s="1"/>
      <c r="EX1486" s="1"/>
      <c r="EY1486" s="1"/>
      <c r="EZ1486" s="1"/>
      <c r="FA1486" s="1"/>
      <c r="FB1486" s="1"/>
      <c r="FC1486" s="1"/>
      <c r="FD1486" s="1"/>
      <c r="FE1486" s="1"/>
      <c r="FF1486" s="1"/>
      <c r="FG1486" s="1"/>
      <c r="FH1486" s="1"/>
      <c r="FI1486" s="1"/>
      <c r="FJ1486" s="1"/>
      <c r="FK1486" s="1"/>
      <c r="FL1486" s="1"/>
    </row>
    <row r="1487" spans="1:168" s="2" customFormat="1" ht="15.6" customHeight="1" x14ac:dyDescent="0.4">
      <c r="A1487" s="173">
        <v>470</v>
      </c>
      <c r="B1487" s="2" t="s">
        <v>1588</v>
      </c>
      <c r="C1487" s="1" t="s">
        <v>34</v>
      </c>
      <c r="D1487" s="1" t="s">
        <v>1079</v>
      </c>
      <c r="E1487" s="1" t="s">
        <v>1118</v>
      </c>
      <c r="F1487" s="1" t="s">
        <v>32</v>
      </c>
      <c r="G1487" s="3">
        <v>15000</v>
      </c>
      <c r="H1487" s="56">
        <v>0</v>
      </c>
      <c r="I1487" s="5">
        <v>25</v>
      </c>
      <c r="J1487" s="5">
        <f t="shared" si="370"/>
        <v>430.5</v>
      </c>
      <c r="K1487" s="53">
        <f t="shared" si="371"/>
        <v>1065</v>
      </c>
      <c r="L1487" s="53">
        <f t="shared" si="378"/>
        <v>172.5</v>
      </c>
      <c r="M1487" s="5">
        <f t="shared" si="372"/>
        <v>456</v>
      </c>
      <c r="N1487" s="53">
        <f t="shared" si="373"/>
        <v>1063.5</v>
      </c>
      <c r="O1487" s="6">
        <v>0</v>
      </c>
      <c r="P1487" s="5">
        <f t="shared" si="374"/>
        <v>3187.5</v>
      </c>
      <c r="Q1487" s="5">
        <f t="shared" si="375"/>
        <v>911.5</v>
      </c>
      <c r="R1487" s="5">
        <f t="shared" si="376"/>
        <v>2301</v>
      </c>
      <c r="S1487" s="55">
        <f t="shared" si="377"/>
        <v>14088.5</v>
      </c>
      <c r="T1487" s="1">
        <v>111</v>
      </c>
      <c r="U1487" s="1"/>
      <c r="V1487" s="1"/>
      <c r="W1487" s="1"/>
      <c r="X1487" s="1"/>
      <c r="Y1487" s="1"/>
      <c r="Z1487" s="1"/>
      <c r="AA1487" s="1"/>
      <c r="AB1487" s="1"/>
      <c r="AC1487" s="1"/>
      <c r="AD1487" s="1"/>
      <c r="AE1487" s="1"/>
      <c r="AF1487" s="1"/>
      <c r="AG1487" s="1"/>
      <c r="AH1487" s="1"/>
      <c r="AI1487" s="1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  <c r="EE1487" s="1"/>
      <c r="EF1487" s="1"/>
      <c r="EG1487" s="1"/>
      <c r="EH1487" s="1"/>
      <c r="EI1487" s="1"/>
      <c r="EJ1487" s="1"/>
      <c r="EK1487" s="1"/>
      <c r="EL1487" s="1"/>
      <c r="EM1487" s="1"/>
      <c r="EN1487" s="1"/>
      <c r="EO1487" s="1"/>
      <c r="EP1487" s="1"/>
      <c r="EQ1487" s="1"/>
      <c r="ER1487" s="1"/>
      <c r="ES1487" s="1"/>
      <c r="ET1487" s="1"/>
      <c r="EU1487" s="1"/>
      <c r="EV1487" s="1"/>
      <c r="EW1487" s="1"/>
      <c r="EX1487" s="1"/>
      <c r="EY1487" s="1"/>
      <c r="EZ1487" s="1"/>
      <c r="FA1487" s="1"/>
      <c r="FB1487" s="1"/>
      <c r="FC1487" s="1"/>
      <c r="FD1487" s="1"/>
      <c r="FE1487" s="1"/>
      <c r="FF1487" s="1"/>
      <c r="FG1487" s="1"/>
      <c r="FH1487" s="1"/>
      <c r="FI1487" s="1"/>
      <c r="FJ1487" s="1"/>
      <c r="FK1487" s="1"/>
      <c r="FL1487" s="1"/>
    </row>
    <row r="1488" spans="1:168" s="2" customFormat="1" ht="15.6" customHeight="1" x14ac:dyDescent="0.4">
      <c r="A1488" s="173">
        <v>471</v>
      </c>
      <c r="B1488" s="2" t="s">
        <v>1589</v>
      </c>
      <c r="C1488" s="1" t="s">
        <v>34</v>
      </c>
      <c r="D1488" s="1" t="s">
        <v>1079</v>
      </c>
      <c r="E1488" s="1" t="s">
        <v>1118</v>
      </c>
      <c r="F1488" s="1" t="s">
        <v>32</v>
      </c>
      <c r="G1488" s="3">
        <v>15000</v>
      </c>
      <c r="H1488" s="56">
        <v>0</v>
      </c>
      <c r="I1488" s="5">
        <v>25</v>
      </c>
      <c r="J1488" s="5">
        <f t="shared" si="370"/>
        <v>430.5</v>
      </c>
      <c r="K1488" s="53">
        <f t="shared" si="371"/>
        <v>1065</v>
      </c>
      <c r="L1488" s="53">
        <f t="shared" si="378"/>
        <v>172.5</v>
      </c>
      <c r="M1488" s="5">
        <f t="shared" si="372"/>
        <v>456</v>
      </c>
      <c r="N1488" s="53">
        <f t="shared" si="373"/>
        <v>1063.5</v>
      </c>
      <c r="O1488" s="6">
        <v>0</v>
      </c>
      <c r="P1488" s="5">
        <f t="shared" si="374"/>
        <v>3187.5</v>
      </c>
      <c r="Q1488" s="5">
        <f t="shared" si="375"/>
        <v>911.5</v>
      </c>
      <c r="R1488" s="5">
        <f t="shared" si="376"/>
        <v>2301</v>
      </c>
      <c r="S1488" s="55">
        <f t="shared" si="377"/>
        <v>14088.5</v>
      </c>
      <c r="T1488" s="1">
        <v>111</v>
      </c>
      <c r="U1488" s="1"/>
      <c r="V1488" s="1"/>
      <c r="W1488" s="1"/>
      <c r="X1488" s="1"/>
      <c r="Y1488" s="1"/>
      <c r="Z1488" s="1"/>
      <c r="AA1488" s="1"/>
      <c r="AB1488" s="1"/>
      <c r="AC1488" s="1"/>
      <c r="AD1488" s="1"/>
      <c r="AE1488" s="1"/>
      <c r="AF1488" s="1"/>
      <c r="AG1488" s="1"/>
      <c r="AH1488" s="1"/>
      <c r="AI1488" s="1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  <c r="EE1488" s="1"/>
      <c r="EF1488" s="1"/>
      <c r="EG1488" s="1"/>
      <c r="EH1488" s="1"/>
      <c r="EI1488" s="1"/>
      <c r="EJ1488" s="1"/>
      <c r="EK1488" s="1"/>
      <c r="EL1488" s="1"/>
      <c r="EM1488" s="1"/>
      <c r="EN1488" s="1"/>
      <c r="EO1488" s="1"/>
      <c r="EP1488" s="1"/>
      <c r="EQ1488" s="1"/>
      <c r="ER1488" s="1"/>
      <c r="ES1488" s="1"/>
      <c r="ET1488" s="1"/>
      <c r="EU1488" s="1"/>
      <c r="EV1488" s="1"/>
      <c r="EW1488" s="1"/>
      <c r="EX1488" s="1"/>
      <c r="EY1488" s="1"/>
      <c r="EZ1488" s="1"/>
      <c r="FA1488" s="1"/>
      <c r="FB1488" s="1"/>
      <c r="FC1488" s="1"/>
      <c r="FD1488" s="1"/>
      <c r="FE1488" s="1"/>
      <c r="FF1488" s="1"/>
      <c r="FG1488" s="1"/>
      <c r="FH1488" s="1"/>
      <c r="FI1488" s="1"/>
      <c r="FJ1488" s="1"/>
      <c r="FK1488" s="1"/>
      <c r="FL1488" s="1"/>
    </row>
    <row r="1489" spans="1:168" s="2" customFormat="1" ht="15.6" customHeight="1" x14ac:dyDescent="0.4">
      <c r="A1489" s="173">
        <v>472</v>
      </c>
      <c r="B1489" s="133" t="s">
        <v>1590</v>
      </c>
      <c r="C1489" s="1" t="s">
        <v>34</v>
      </c>
      <c r="D1489" s="1" t="s">
        <v>1079</v>
      </c>
      <c r="E1489" s="1" t="s">
        <v>1118</v>
      </c>
      <c r="F1489" s="1" t="s">
        <v>32</v>
      </c>
      <c r="G1489" s="3">
        <v>15000</v>
      </c>
      <c r="H1489" s="56">
        <v>0</v>
      </c>
      <c r="I1489" s="5">
        <v>25</v>
      </c>
      <c r="J1489" s="5">
        <f t="shared" si="370"/>
        <v>430.5</v>
      </c>
      <c r="K1489" s="53">
        <f t="shared" si="371"/>
        <v>1065</v>
      </c>
      <c r="L1489" s="53">
        <f t="shared" si="378"/>
        <v>172.5</v>
      </c>
      <c r="M1489" s="5">
        <f t="shared" si="372"/>
        <v>456</v>
      </c>
      <c r="N1489" s="53">
        <f t="shared" si="373"/>
        <v>1063.5</v>
      </c>
      <c r="O1489" s="6">
        <v>0</v>
      </c>
      <c r="P1489" s="5">
        <f t="shared" si="374"/>
        <v>3187.5</v>
      </c>
      <c r="Q1489" s="5">
        <f t="shared" si="375"/>
        <v>911.5</v>
      </c>
      <c r="R1489" s="5">
        <f t="shared" si="376"/>
        <v>2301</v>
      </c>
      <c r="S1489" s="55">
        <f t="shared" si="377"/>
        <v>14088.5</v>
      </c>
      <c r="T1489" s="1">
        <v>111</v>
      </c>
      <c r="U1489" s="1"/>
      <c r="V1489" s="1"/>
      <c r="W1489" s="1"/>
      <c r="X1489" s="1"/>
      <c r="Y1489" s="1"/>
      <c r="Z1489" s="1"/>
      <c r="AA1489" s="1"/>
      <c r="AB1489" s="1"/>
      <c r="AC1489" s="1"/>
      <c r="AD1489" s="1"/>
      <c r="AE1489" s="1"/>
      <c r="AF1489" s="1"/>
      <c r="AG1489" s="1"/>
      <c r="AH1489" s="1"/>
      <c r="AI1489" s="1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  <c r="EE1489" s="1"/>
      <c r="EF1489" s="1"/>
      <c r="EG1489" s="1"/>
      <c r="EH1489" s="1"/>
      <c r="EI1489" s="1"/>
      <c r="EJ1489" s="1"/>
      <c r="EK1489" s="1"/>
      <c r="EL1489" s="1"/>
      <c r="EM1489" s="1"/>
      <c r="EN1489" s="1"/>
      <c r="EO1489" s="1"/>
      <c r="EP1489" s="1"/>
      <c r="EQ1489" s="1"/>
      <c r="ER1489" s="1"/>
      <c r="ES1489" s="1"/>
      <c r="ET1489" s="1"/>
      <c r="EU1489" s="1"/>
      <c r="EV1489" s="1"/>
      <c r="EW1489" s="1"/>
      <c r="EX1489" s="1"/>
      <c r="EY1489" s="1"/>
      <c r="EZ1489" s="1"/>
      <c r="FA1489" s="1"/>
      <c r="FB1489" s="1"/>
      <c r="FC1489" s="1"/>
      <c r="FD1489" s="1"/>
      <c r="FE1489" s="1"/>
      <c r="FF1489" s="1"/>
      <c r="FG1489" s="1"/>
      <c r="FH1489" s="1"/>
      <c r="FI1489" s="1"/>
      <c r="FJ1489" s="1"/>
      <c r="FK1489" s="1"/>
      <c r="FL1489" s="1"/>
    </row>
    <row r="1490" spans="1:168" s="2" customFormat="1" ht="15.6" customHeight="1" x14ac:dyDescent="0.4">
      <c r="A1490" s="173">
        <v>473</v>
      </c>
      <c r="B1490" s="2" t="s">
        <v>1591</v>
      </c>
      <c r="C1490" s="1" t="s">
        <v>34</v>
      </c>
      <c r="D1490" s="1" t="s">
        <v>1079</v>
      </c>
      <c r="E1490" s="1" t="s">
        <v>1118</v>
      </c>
      <c r="F1490" s="1" t="s">
        <v>32</v>
      </c>
      <c r="G1490" s="3">
        <v>15000</v>
      </c>
      <c r="H1490" s="56">
        <v>0</v>
      </c>
      <c r="I1490" s="5">
        <v>25</v>
      </c>
      <c r="J1490" s="5">
        <f t="shared" si="370"/>
        <v>430.5</v>
      </c>
      <c r="K1490" s="53">
        <f t="shared" si="371"/>
        <v>1065</v>
      </c>
      <c r="L1490" s="53">
        <f t="shared" si="378"/>
        <v>172.5</v>
      </c>
      <c r="M1490" s="5">
        <f t="shared" si="372"/>
        <v>456</v>
      </c>
      <c r="N1490" s="53">
        <f t="shared" si="373"/>
        <v>1063.5</v>
      </c>
      <c r="O1490" s="6">
        <v>0</v>
      </c>
      <c r="P1490" s="5">
        <f t="shared" si="374"/>
        <v>3187.5</v>
      </c>
      <c r="Q1490" s="5">
        <f t="shared" si="375"/>
        <v>911.5</v>
      </c>
      <c r="R1490" s="5">
        <f t="shared" si="376"/>
        <v>2301</v>
      </c>
      <c r="S1490" s="55">
        <f t="shared" si="377"/>
        <v>14088.5</v>
      </c>
      <c r="T1490" s="1">
        <v>111</v>
      </c>
      <c r="U1490" s="1"/>
      <c r="V1490" s="1"/>
      <c r="W1490" s="1"/>
      <c r="X1490" s="1"/>
      <c r="Y1490" s="1"/>
      <c r="Z1490" s="1"/>
      <c r="AA1490" s="1"/>
      <c r="AB1490" s="1"/>
      <c r="AC1490" s="1"/>
      <c r="AD1490" s="1"/>
      <c r="AE1490" s="1"/>
      <c r="AF1490" s="1"/>
      <c r="AG1490" s="1"/>
      <c r="AH1490" s="1"/>
      <c r="AI1490" s="1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  <c r="EE1490" s="1"/>
      <c r="EF1490" s="1"/>
      <c r="EG1490" s="1"/>
      <c r="EH1490" s="1"/>
      <c r="EI1490" s="1"/>
      <c r="EJ1490" s="1"/>
      <c r="EK1490" s="1"/>
      <c r="EL1490" s="1"/>
      <c r="EM1490" s="1"/>
      <c r="EN1490" s="1"/>
      <c r="EO1490" s="1"/>
      <c r="EP1490" s="1"/>
      <c r="EQ1490" s="1"/>
      <c r="ER1490" s="1"/>
      <c r="ES1490" s="1"/>
      <c r="ET1490" s="1"/>
      <c r="EU1490" s="1"/>
      <c r="EV1490" s="1"/>
      <c r="EW1490" s="1"/>
      <c r="EX1490" s="1"/>
      <c r="EY1490" s="1"/>
      <c r="EZ1490" s="1"/>
      <c r="FA1490" s="1"/>
      <c r="FB1490" s="1"/>
      <c r="FC1490" s="1"/>
      <c r="FD1490" s="1"/>
      <c r="FE1490" s="1"/>
      <c r="FF1490" s="1"/>
      <c r="FG1490" s="1"/>
      <c r="FH1490" s="1"/>
      <c r="FI1490" s="1"/>
      <c r="FJ1490" s="1"/>
      <c r="FK1490" s="1"/>
      <c r="FL1490" s="1"/>
    </row>
    <row r="1491" spans="1:168" s="2" customFormat="1" ht="15.6" customHeight="1" x14ac:dyDescent="0.4">
      <c r="A1491" s="173">
        <v>474</v>
      </c>
      <c r="B1491" s="2" t="s">
        <v>1592</v>
      </c>
      <c r="C1491" s="1" t="s">
        <v>30</v>
      </c>
      <c r="D1491" s="1" t="s">
        <v>1079</v>
      </c>
      <c r="E1491" s="1" t="s">
        <v>1118</v>
      </c>
      <c r="F1491" s="1" t="s">
        <v>32</v>
      </c>
      <c r="G1491" s="3">
        <v>15000</v>
      </c>
      <c r="H1491" s="56">
        <v>0</v>
      </c>
      <c r="I1491" s="5">
        <v>25</v>
      </c>
      <c r="J1491" s="5">
        <f t="shared" si="370"/>
        <v>430.5</v>
      </c>
      <c r="K1491" s="53">
        <f t="shared" si="371"/>
        <v>1065</v>
      </c>
      <c r="L1491" s="53">
        <f t="shared" si="378"/>
        <v>172.5</v>
      </c>
      <c r="M1491" s="5">
        <f t="shared" si="372"/>
        <v>456</v>
      </c>
      <c r="N1491" s="53">
        <f t="shared" si="373"/>
        <v>1063.5</v>
      </c>
      <c r="O1491" s="6">
        <v>0</v>
      </c>
      <c r="P1491" s="5">
        <f t="shared" si="374"/>
        <v>3187.5</v>
      </c>
      <c r="Q1491" s="5">
        <f t="shared" si="375"/>
        <v>911.5</v>
      </c>
      <c r="R1491" s="5">
        <f t="shared" si="376"/>
        <v>2301</v>
      </c>
      <c r="S1491" s="55">
        <f t="shared" si="377"/>
        <v>14088.5</v>
      </c>
      <c r="T1491" s="1">
        <v>111</v>
      </c>
      <c r="U1491" s="1"/>
      <c r="V1491" s="1"/>
      <c r="W1491" s="1"/>
      <c r="X1491" s="1"/>
      <c r="Y1491" s="1"/>
      <c r="Z1491" s="1"/>
      <c r="AA1491" s="1"/>
      <c r="AB1491" s="1"/>
      <c r="AC1491" s="1"/>
      <c r="AD1491" s="1"/>
      <c r="AE1491" s="1"/>
      <c r="AF1491" s="1"/>
      <c r="AG1491" s="1"/>
      <c r="AH1491" s="1"/>
      <c r="AI1491" s="1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  <c r="EE1491" s="1"/>
      <c r="EF1491" s="1"/>
      <c r="EG1491" s="1"/>
      <c r="EH1491" s="1"/>
      <c r="EI1491" s="1"/>
      <c r="EJ1491" s="1"/>
      <c r="EK1491" s="1"/>
      <c r="EL1491" s="1"/>
      <c r="EM1491" s="1"/>
      <c r="EN1491" s="1"/>
      <c r="EO1491" s="1"/>
      <c r="EP1491" s="1"/>
      <c r="EQ1491" s="1"/>
      <c r="ER1491" s="1"/>
      <c r="ES1491" s="1"/>
      <c r="ET1491" s="1"/>
      <c r="EU1491" s="1"/>
      <c r="EV1491" s="1"/>
      <c r="EW1491" s="1"/>
      <c r="EX1491" s="1"/>
      <c r="EY1491" s="1"/>
      <c r="EZ1491" s="1"/>
      <c r="FA1491" s="1"/>
      <c r="FB1491" s="1"/>
      <c r="FC1491" s="1"/>
      <c r="FD1491" s="1"/>
      <c r="FE1491" s="1"/>
      <c r="FF1491" s="1"/>
      <c r="FG1491" s="1"/>
      <c r="FH1491" s="1"/>
      <c r="FI1491" s="1"/>
      <c r="FJ1491" s="1"/>
      <c r="FK1491" s="1"/>
      <c r="FL1491" s="1"/>
    </row>
    <row r="1492" spans="1:168" s="2" customFormat="1" ht="15.6" customHeight="1" x14ac:dyDescent="0.4">
      <c r="A1492" s="173">
        <v>475</v>
      </c>
      <c r="B1492" s="2" t="s">
        <v>1593</v>
      </c>
      <c r="C1492" s="1" t="s">
        <v>34</v>
      </c>
      <c r="D1492" s="1" t="s">
        <v>1079</v>
      </c>
      <c r="E1492" s="1" t="s">
        <v>1118</v>
      </c>
      <c r="F1492" s="1" t="s">
        <v>32</v>
      </c>
      <c r="G1492" s="3">
        <v>15000</v>
      </c>
      <c r="H1492" s="56">
        <v>0</v>
      </c>
      <c r="I1492" s="5">
        <v>25</v>
      </c>
      <c r="J1492" s="5">
        <f t="shared" si="370"/>
        <v>430.5</v>
      </c>
      <c r="K1492" s="53">
        <f t="shared" si="371"/>
        <v>1065</v>
      </c>
      <c r="L1492" s="53">
        <f t="shared" si="378"/>
        <v>172.5</v>
      </c>
      <c r="M1492" s="5">
        <f t="shared" si="372"/>
        <v>456</v>
      </c>
      <c r="N1492" s="53">
        <f t="shared" si="373"/>
        <v>1063.5</v>
      </c>
      <c r="O1492" s="6">
        <v>0</v>
      </c>
      <c r="P1492" s="5">
        <f t="shared" si="374"/>
        <v>3187.5</v>
      </c>
      <c r="Q1492" s="5">
        <f t="shared" si="375"/>
        <v>911.5</v>
      </c>
      <c r="R1492" s="5">
        <f t="shared" si="376"/>
        <v>2301</v>
      </c>
      <c r="S1492" s="55">
        <f t="shared" si="377"/>
        <v>14088.5</v>
      </c>
      <c r="T1492" s="1">
        <v>111</v>
      </c>
      <c r="U1492" s="1"/>
      <c r="V1492" s="1"/>
      <c r="W1492" s="1"/>
      <c r="X1492" s="1"/>
      <c r="Y1492" s="1"/>
      <c r="Z1492" s="1"/>
      <c r="AA1492" s="1"/>
      <c r="AB1492" s="1"/>
      <c r="AC1492" s="1"/>
      <c r="AD1492" s="1"/>
      <c r="AE1492" s="1"/>
      <c r="AF1492" s="1"/>
      <c r="AG1492" s="1"/>
      <c r="AH1492" s="1"/>
      <c r="AI1492" s="1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  <c r="EE1492" s="1"/>
      <c r="EF1492" s="1"/>
      <c r="EG1492" s="1"/>
      <c r="EH1492" s="1"/>
      <c r="EI1492" s="1"/>
      <c r="EJ1492" s="1"/>
      <c r="EK1492" s="1"/>
      <c r="EL1492" s="1"/>
      <c r="EM1492" s="1"/>
      <c r="EN1492" s="1"/>
      <c r="EO1492" s="1"/>
      <c r="EP1492" s="1"/>
      <c r="EQ1492" s="1"/>
      <c r="ER1492" s="1"/>
      <c r="ES1492" s="1"/>
      <c r="ET1492" s="1"/>
      <c r="EU1492" s="1"/>
      <c r="EV1492" s="1"/>
      <c r="EW1492" s="1"/>
      <c r="EX1492" s="1"/>
      <c r="EY1492" s="1"/>
      <c r="EZ1492" s="1"/>
      <c r="FA1492" s="1"/>
      <c r="FB1492" s="1"/>
      <c r="FC1492" s="1"/>
      <c r="FD1492" s="1"/>
      <c r="FE1492" s="1"/>
      <c r="FF1492" s="1"/>
      <c r="FG1492" s="1"/>
      <c r="FH1492" s="1"/>
      <c r="FI1492" s="1"/>
      <c r="FJ1492" s="1"/>
      <c r="FK1492" s="1"/>
      <c r="FL1492" s="1"/>
    </row>
    <row r="1493" spans="1:168" s="2" customFormat="1" ht="15.6" customHeight="1" x14ac:dyDescent="0.4">
      <c r="A1493" s="173">
        <v>476</v>
      </c>
      <c r="B1493" s="2" t="s">
        <v>1594</v>
      </c>
      <c r="C1493" s="1" t="s">
        <v>34</v>
      </c>
      <c r="D1493" s="1" t="s">
        <v>1079</v>
      </c>
      <c r="E1493" s="1" t="s">
        <v>1118</v>
      </c>
      <c r="F1493" s="1" t="s">
        <v>32</v>
      </c>
      <c r="G1493" s="3">
        <v>15000</v>
      </c>
      <c r="H1493" s="56">
        <v>0</v>
      </c>
      <c r="I1493" s="5">
        <v>25</v>
      </c>
      <c r="J1493" s="5">
        <f t="shared" si="370"/>
        <v>430.5</v>
      </c>
      <c r="K1493" s="53">
        <f t="shared" si="371"/>
        <v>1065</v>
      </c>
      <c r="L1493" s="53">
        <f t="shared" si="378"/>
        <v>172.5</v>
      </c>
      <c r="M1493" s="5">
        <f t="shared" si="372"/>
        <v>456</v>
      </c>
      <c r="N1493" s="53">
        <f t="shared" si="373"/>
        <v>1063.5</v>
      </c>
      <c r="O1493" s="6">
        <v>0</v>
      </c>
      <c r="P1493" s="5">
        <f t="shared" si="374"/>
        <v>3187.5</v>
      </c>
      <c r="Q1493" s="5">
        <f t="shared" si="375"/>
        <v>911.5</v>
      </c>
      <c r="R1493" s="5">
        <f t="shared" si="376"/>
        <v>2301</v>
      </c>
      <c r="S1493" s="55">
        <f t="shared" si="377"/>
        <v>14088.5</v>
      </c>
      <c r="T1493" s="1">
        <v>111</v>
      </c>
      <c r="U1493" s="1"/>
      <c r="V1493" s="1"/>
      <c r="W1493" s="1"/>
      <c r="X1493" s="1"/>
      <c r="Y1493" s="1"/>
      <c r="Z1493" s="1"/>
      <c r="AA1493" s="1"/>
      <c r="AB1493" s="1"/>
      <c r="AC1493" s="1"/>
      <c r="AD1493" s="1"/>
      <c r="AE1493" s="1"/>
      <c r="AF1493" s="1"/>
      <c r="AG1493" s="1"/>
      <c r="AH1493" s="1"/>
      <c r="AI1493" s="1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  <c r="EE1493" s="1"/>
      <c r="EF1493" s="1"/>
      <c r="EG1493" s="1"/>
      <c r="EH1493" s="1"/>
      <c r="EI1493" s="1"/>
      <c r="EJ1493" s="1"/>
      <c r="EK1493" s="1"/>
      <c r="EL1493" s="1"/>
      <c r="EM1493" s="1"/>
      <c r="EN1493" s="1"/>
      <c r="EO1493" s="1"/>
      <c r="EP1493" s="1"/>
      <c r="EQ1493" s="1"/>
      <c r="ER1493" s="1"/>
      <c r="ES1493" s="1"/>
      <c r="ET1493" s="1"/>
      <c r="EU1493" s="1"/>
      <c r="EV1493" s="1"/>
      <c r="EW1493" s="1"/>
      <c r="EX1493" s="1"/>
      <c r="EY1493" s="1"/>
      <c r="EZ1493" s="1"/>
      <c r="FA1493" s="1"/>
      <c r="FB1493" s="1"/>
      <c r="FC1493" s="1"/>
      <c r="FD1493" s="1"/>
      <c r="FE1493" s="1"/>
      <c r="FF1493" s="1"/>
      <c r="FG1493" s="1"/>
      <c r="FH1493" s="1"/>
      <c r="FI1493" s="1"/>
      <c r="FJ1493" s="1"/>
      <c r="FK1493" s="1"/>
      <c r="FL1493" s="1"/>
    </row>
    <row r="1494" spans="1:168" s="2" customFormat="1" ht="15.6" customHeight="1" x14ac:dyDescent="0.4">
      <c r="A1494" s="173">
        <v>477</v>
      </c>
      <c r="B1494" s="2" t="s">
        <v>1595</v>
      </c>
      <c r="C1494" s="1" t="s">
        <v>34</v>
      </c>
      <c r="D1494" s="1" t="s">
        <v>1079</v>
      </c>
      <c r="E1494" s="1" t="s">
        <v>1118</v>
      </c>
      <c r="F1494" s="1" t="s">
        <v>32</v>
      </c>
      <c r="G1494" s="3">
        <v>15000</v>
      </c>
      <c r="H1494" s="56">
        <v>0</v>
      </c>
      <c r="I1494" s="5">
        <v>25</v>
      </c>
      <c r="J1494" s="5">
        <f t="shared" si="370"/>
        <v>430.5</v>
      </c>
      <c r="K1494" s="53">
        <f t="shared" si="371"/>
        <v>1065</v>
      </c>
      <c r="L1494" s="53">
        <f t="shared" si="378"/>
        <v>172.5</v>
      </c>
      <c r="M1494" s="5">
        <f t="shared" si="372"/>
        <v>456</v>
      </c>
      <c r="N1494" s="53">
        <f t="shared" si="373"/>
        <v>1063.5</v>
      </c>
      <c r="O1494" s="6">
        <v>0</v>
      </c>
      <c r="P1494" s="5">
        <f t="shared" si="374"/>
        <v>3187.5</v>
      </c>
      <c r="Q1494" s="5">
        <f t="shared" si="375"/>
        <v>911.5</v>
      </c>
      <c r="R1494" s="5">
        <f t="shared" si="376"/>
        <v>2301</v>
      </c>
      <c r="S1494" s="55">
        <f t="shared" si="377"/>
        <v>14088.5</v>
      </c>
      <c r="T1494" s="1">
        <v>111</v>
      </c>
      <c r="U1494" s="1"/>
      <c r="V1494" s="1"/>
      <c r="W1494" s="1"/>
      <c r="X1494" s="1"/>
      <c r="Y1494" s="1"/>
      <c r="Z1494" s="1"/>
      <c r="AA1494" s="1"/>
      <c r="AB1494" s="1"/>
      <c r="AC1494" s="1"/>
      <c r="AD1494" s="1"/>
      <c r="AE1494" s="1"/>
      <c r="AF1494" s="1"/>
      <c r="AG1494" s="1"/>
      <c r="AH1494" s="1"/>
      <c r="AI1494" s="1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  <c r="EE1494" s="1"/>
      <c r="EF1494" s="1"/>
      <c r="EG1494" s="1"/>
      <c r="EH1494" s="1"/>
      <c r="EI1494" s="1"/>
      <c r="EJ1494" s="1"/>
      <c r="EK1494" s="1"/>
      <c r="EL1494" s="1"/>
      <c r="EM1494" s="1"/>
      <c r="EN1494" s="1"/>
      <c r="EO1494" s="1"/>
      <c r="EP1494" s="1"/>
      <c r="EQ1494" s="1"/>
      <c r="ER1494" s="1"/>
      <c r="ES1494" s="1"/>
      <c r="ET1494" s="1"/>
      <c r="EU1494" s="1"/>
      <c r="EV1494" s="1"/>
      <c r="EW1494" s="1"/>
      <c r="EX1494" s="1"/>
      <c r="EY1494" s="1"/>
      <c r="EZ1494" s="1"/>
      <c r="FA1494" s="1"/>
      <c r="FB1494" s="1"/>
      <c r="FC1494" s="1"/>
      <c r="FD1494" s="1"/>
      <c r="FE1494" s="1"/>
      <c r="FF1494" s="1"/>
      <c r="FG1494" s="1"/>
      <c r="FH1494" s="1"/>
      <c r="FI1494" s="1"/>
      <c r="FJ1494" s="1"/>
      <c r="FK1494" s="1"/>
      <c r="FL1494" s="1"/>
    </row>
    <row r="1495" spans="1:168" s="2" customFormat="1" ht="15.6" customHeight="1" x14ac:dyDescent="0.4">
      <c r="A1495" s="173">
        <v>478</v>
      </c>
      <c r="B1495" s="133" t="s">
        <v>1596</v>
      </c>
      <c r="C1495" s="1" t="s">
        <v>34</v>
      </c>
      <c r="D1495" s="1" t="s">
        <v>1079</v>
      </c>
      <c r="E1495" s="1" t="s">
        <v>1118</v>
      </c>
      <c r="F1495" s="1" t="s">
        <v>32</v>
      </c>
      <c r="G1495" s="3">
        <v>15000</v>
      </c>
      <c r="H1495" s="56">
        <v>0</v>
      </c>
      <c r="I1495" s="5">
        <v>25</v>
      </c>
      <c r="J1495" s="5">
        <f t="shared" si="370"/>
        <v>430.5</v>
      </c>
      <c r="K1495" s="53">
        <f t="shared" si="371"/>
        <v>1065</v>
      </c>
      <c r="L1495" s="53">
        <f t="shared" si="378"/>
        <v>172.5</v>
      </c>
      <c r="M1495" s="5">
        <f t="shared" si="372"/>
        <v>456</v>
      </c>
      <c r="N1495" s="53">
        <f t="shared" si="373"/>
        <v>1063.5</v>
      </c>
      <c r="O1495" s="6">
        <v>0</v>
      </c>
      <c r="P1495" s="5">
        <f t="shared" si="374"/>
        <v>3187.5</v>
      </c>
      <c r="Q1495" s="5">
        <f t="shared" si="375"/>
        <v>911.5</v>
      </c>
      <c r="R1495" s="5">
        <f t="shared" si="376"/>
        <v>2301</v>
      </c>
      <c r="S1495" s="55">
        <f t="shared" si="377"/>
        <v>14088.5</v>
      </c>
      <c r="T1495" s="1">
        <v>111</v>
      </c>
      <c r="U1495" s="1"/>
      <c r="V1495" s="1"/>
      <c r="W1495" s="1"/>
      <c r="X1495" s="1"/>
      <c r="Y1495" s="1"/>
      <c r="Z1495" s="1"/>
      <c r="AA1495" s="1"/>
      <c r="AB1495" s="1"/>
      <c r="AC1495" s="1"/>
      <c r="AD1495" s="1"/>
      <c r="AE1495" s="1"/>
      <c r="AF1495" s="1"/>
      <c r="AG1495" s="1"/>
      <c r="AH1495" s="1"/>
      <c r="AI1495" s="1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  <c r="EE1495" s="1"/>
      <c r="EF1495" s="1"/>
      <c r="EG1495" s="1"/>
      <c r="EH1495" s="1"/>
      <c r="EI1495" s="1"/>
      <c r="EJ1495" s="1"/>
      <c r="EK1495" s="1"/>
      <c r="EL1495" s="1"/>
      <c r="EM1495" s="1"/>
      <c r="EN1495" s="1"/>
      <c r="EO1495" s="1"/>
      <c r="EP1495" s="1"/>
      <c r="EQ1495" s="1"/>
      <c r="ER1495" s="1"/>
      <c r="ES1495" s="1"/>
      <c r="ET1495" s="1"/>
      <c r="EU1495" s="1"/>
      <c r="EV1495" s="1"/>
      <c r="EW1495" s="1"/>
      <c r="EX1495" s="1"/>
      <c r="EY1495" s="1"/>
      <c r="EZ1495" s="1"/>
      <c r="FA1495" s="1"/>
      <c r="FB1495" s="1"/>
      <c r="FC1495" s="1"/>
      <c r="FD1495" s="1"/>
      <c r="FE1495" s="1"/>
      <c r="FF1495" s="1"/>
      <c r="FG1495" s="1"/>
      <c r="FH1495" s="1"/>
      <c r="FI1495" s="1"/>
      <c r="FJ1495" s="1"/>
      <c r="FK1495" s="1"/>
      <c r="FL1495" s="1"/>
    </row>
    <row r="1496" spans="1:168" s="2" customFormat="1" ht="15.6" customHeight="1" x14ac:dyDescent="0.4">
      <c r="A1496" s="173">
        <v>479</v>
      </c>
      <c r="B1496" s="133" t="s">
        <v>1597</v>
      </c>
      <c r="C1496" s="1" t="s">
        <v>34</v>
      </c>
      <c r="D1496" s="1" t="s">
        <v>1079</v>
      </c>
      <c r="E1496" s="1" t="s">
        <v>1118</v>
      </c>
      <c r="F1496" s="1" t="s">
        <v>32</v>
      </c>
      <c r="G1496" s="3">
        <v>15000</v>
      </c>
      <c r="H1496" s="56">
        <v>0</v>
      </c>
      <c r="I1496" s="5">
        <v>25</v>
      </c>
      <c r="J1496" s="5">
        <f t="shared" si="370"/>
        <v>430.5</v>
      </c>
      <c r="K1496" s="53">
        <f t="shared" si="371"/>
        <v>1065</v>
      </c>
      <c r="L1496" s="53">
        <f t="shared" si="378"/>
        <v>172.5</v>
      </c>
      <c r="M1496" s="5">
        <f t="shared" si="372"/>
        <v>456</v>
      </c>
      <c r="N1496" s="53">
        <f t="shared" si="373"/>
        <v>1063.5</v>
      </c>
      <c r="O1496" s="6">
        <v>0</v>
      </c>
      <c r="P1496" s="5">
        <f t="shared" si="374"/>
        <v>3187.5</v>
      </c>
      <c r="Q1496" s="5">
        <f t="shared" si="375"/>
        <v>911.5</v>
      </c>
      <c r="R1496" s="5">
        <f t="shared" si="376"/>
        <v>2301</v>
      </c>
      <c r="S1496" s="55">
        <f t="shared" si="377"/>
        <v>14088.5</v>
      </c>
      <c r="T1496" s="1">
        <v>111</v>
      </c>
      <c r="U1496" s="1"/>
      <c r="V1496" s="1"/>
      <c r="W1496" s="1"/>
      <c r="X1496" s="1"/>
      <c r="Y1496" s="1"/>
      <c r="Z1496" s="1"/>
      <c r="AA1496" s="1"/>
      <c r="AB1496" s="1"/>
      <c r="AC1496" s="1"/>
      <c r="AD1496" s="1"/>
      <c r="AE1496" s="1"/>
      <c r="AF1496" s="1"/>
      <c r="AG1496" s="1"/>
      <c r="AH1496" s="1"/>
      <c r="AI1496" s="1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  <c r="EE1496" s="1"/>
      <c r="EF1496" s="1"/>
      <c r="EG1496" s="1"/>
      <c r="EH1496" s="1"/>
      <c r="EI1496" s="1"/>
      <c r="EJ1496" s="1"/>
      <c r="EK1496" s="1"/>
      <c r="EL1496" s="1"/>
      <c r="EM1496" s="1"/>
      <c r="EN1496" s="1"/>
      <c r="EO1496" s="1"/>
      <c r="EP1496" s="1"/>
      <c r="EQ1496" s="1"/>
      <c r="ER1496" s="1"/>
      <c r="ES1496" s="1"/>
      <c r="ET1496" s="1"/>
      <c r="EU1496" s="1"/>
      <c r="EV1496" s="1"/>
      <c r="EW1496" s="1"/>
      <c r="EX1496" s="1"/>
      <c r="EY1496" s="1"/>
      <c r="EZ1496" s="1"/>
      <c r="FA1496" s="1"/>
      <c r="FB1496" s="1"/>
      <c r="FC1496" s="1"/>
      <c r="FD1496" s="1"/>
      <c r="FE1496" s="1"/>
      <c r="FF1496" s="1"/>
      <c r="FG1496" s="1"/>
      <c r="FH1496" s="1"/>
      <c r="FI1496" s="1"/>
      <c r="FJ1496" s="1"/>
      <c r="FK1496" s="1"/>
      <c r="FL1496" s="1"/>
    </row>
    <row r="1497" spans="1:168" s="2" customFormat="1" ht="15.6" customHeight="1" x14ac:dyDescent="0.4">
      <c r="A1497" s="173">
        <v>480</v>
      </c>
      <c r="B1497" s="2" t="s">
        <v>1598</v>
      </c>
      <c r="C1497" s="1" t="s">
        <v>34</v>
      </c>
      <c r="D1497" s="1" t="s">
        <v>1079</v>
      </c>
      <c r="E1497" s="1" t="s">
        <v>1118</v>
      </c>
      <c r="F1497" s="1" t="s">
        <v>32</v>
      </c>
      <c r="G1497" s="3">
        <v>15000</v>
      </c>
      <c r="H1497" s="56">
        <v>0</v>
      </c>
      <c r="I1497" s="5">
        <v>25</v>
      </c>
      <c r="J1497" s="5">
        <f t="shared" si="370"/>
        <v>430.5</v>
      </c>
      <c r="K1497" s="53">
        <f t="shared" si="371"/>
        <v>1065</v>
      </c>
      <c r="L1497" s="53">
        <f t="shared" si="378"/>
        <v>172.5</v>
      </c>
      <c r="M1497" s="5">
        <f t="shared" si="372"/>
        <v>456</v>
      </c>
      <c r="N1497" s="53">
        <f t="shared" si="373"/>
        <v>1063.5</v>
      </c>
      <c r="O1497" s="6">
        <v>0</v>
      </c>
      <c r="P1497" s="5">
        <f t="shared" si="374"/>
        <v>3187.5</v>
      </c>
      <c r="Q1497" s="5">
        <f t="shared" si="375"/>
        <v>911.5</v>
      </c>
      <c r="R1497" s="5">
        <f t="shared" si="376"/>
        <v>2301</v>
      </c>
      <c r="S1497" s="55">
        <f t="shared" si="377"/>
        <v>14088.5</v>
      </c>
      <c r="T1497" s="1">
        <v>111</v>
      </c>
      <c r="U1497" s="1"/>
      <c r="V1497" s="1"/>
      <c r="W1497" s="1"/>
      <c r="X1497" s="1"/>
      <c r="Y1497" s="1"/>
      <c r="Z1497" s="1"/>
      <c r="AA1497" s="1"/>
      <c r="AB1497" s="1"/>
      <c r="AC1497" s="1"/>
      <c r="AD1497" s="1"/>
      <c r="AE1497" s="1"/>
      <c r="AF1497" s="1"/>
      <c r="AG1497" s="1"/>
      <c r="AH1497" s="1"/>
      <c r="AI1497" s="1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  <c r="EE1497" s="1"/>
      <c r="EF1497" s="1"/>
      <c r="EG1497" s="1"/>
      <c r="EH1497" s="1"/>
      <c r="EI1497" s="1"/>
      <c r="EJ1497" s="1"/>
      <c r="EK1497" s="1"/>
      <c r="EL1497" s="1"/>
      <c r="EM1497" s="1"/>
      <c r="EN1497" s="1"/>
      <c r="EO1497" s="1"/>
      <c r="EP1497" s="1"/>
      <c r="EQ1497" s="1"/>
      <c r="ER1497" s="1"/>
      <c r="ES1497" s="1"/>
      <c r="ET1497" s="1"/>
      <c r="EU1497" s="1"/>
      <c r="EV1497" s="1"/>
      <c r="EW1497" s="1"/>
      <c r="EX1497" s="1"/>
      <c r="EY1497" s="1"/>
      <c r="EZ1497" s="1"/>
      <c r="FA1497" s="1"/>
      <c r="FB1497" s="1"/>
      <c r="FC1497" s="1"/>
      <c r="FD1497" s="1"/>
      <c r="FE1497" s="1"/>
      <c r="FF1497" s="1"/>
      <c r="FG1497" s="1"/>
      <c r="FH1497" s="1"/>
      <c r="FI1497" s="1"/>
      <c r="FJ1497" s="1"/>
      <c r="FK1497" s="1"/>
      <c r="FL1497" s="1"/>
    </row>
    <row r="1498" spans="1:168" s="2" customFormat="1" ht="15.6" customHeight="1" x14ac:dyDescent="0.4">
      <c r="A1498" s="173">
        <v>481</v>
      </c>
      <c r="B1498" s="2" t="s">
        <v>1599</v>
      </c>
      <c r="C1498" s="1" t="s">
        <v>34</v>
      </c>
      <c r="D1498" s="1" t="s">
        <v>1079</v>
      </c>
      <c r="E1498" s="1" t="s">
        <v>1600</v>
      </c>
      <c r="F1498" s="1" t="s">
        <v>32</v>
      </c>
      <c r="G1498" s="3">
        <v>26250</v>
      </c>
      <c r="H1498" s="56">
        <v>0</v>
      </c>
      <c r="I1498" s="5">
        <v>25</v>
      </c>
      <c r="J1498" s="5">
        <v>753.38</v>
      </c>
      <c r="K1498" s="53">
        <f t="shared" si="371"/>
        <v>1863.7499999999998</v>
      </c>
      <c r="L1498" s="53">
        <f t="shared" si="378"/>
        <v>301.875</v>
      </c>
      <c r="M1498" s="5">
        <f t="shared" si="372"/>
        <v>798</v>
      </c>
      <c r="N1498" s="53">
        <f t="shared" si="373"/>
        <v>1861.1250000000002</v>
      </c>
      <c r="O1498" s="6">
        <v>0</v>
      </c>
      <c r="P1498" s="5">
        <f t="shared" si="374"/>
        <v>5578.13</v>
      </c>
      <c r="Q1498" s="5">
        <f t="shared" si="375"/>
        <v>1576.38</v>
      </c>
      <c r="R1498" s="5">
        <f t="shared" si="376"/>
        <v>4026.75</v>
      </c>
      <c r="S1498" s="55">
        <f t="shared" si="377"/>
        <v>24673.62</v>
      </c>
      <c r="T1498" s="1">
        <v>111</v>
      </c>
      <c r="U1498" s="1"/>
      <c r="V1498" s="1"/>
      <c r="W1498" s="1"/>
      <c r="X1498" s="1"/>
      <c r="Y1498" s="1"/>
      <c r="Z1498" s="1"/>
      <c r="AA1498" s="1"/>
      <c r="AB1498" s="1"/>
      <c r="AC1498" s="1"/>
      <c r="AD1498" s="1"/>
      <c r="AE1498" s="1"/>
      <c r="AF1498" s="1"/>
      <c r="AG1498" s="1"/>
      <c r="AH1498" s="1"/>
      <c r="AI1498" s="1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  <c r="EE1498" s="1"/>
      <c r="EF1498" s="1"/>
      <c r="EG1498" s="1"/>
      <c r="EH1498" s="1"/>
      <c r="EI1498" s="1"/>
      <c r="EJ1498" s="1"/>
      <c r="EK1498" s="1"/>
      <c r="EL1498" s="1"/>
      <c r="EM1498" s="1"/>
      <c r="EN1498" s="1"/>
      <c r="EO1498" s="1"/>
      <c r="EP1498" s="1"/>
      <c r="EQ1498" s="1"/>
      <c r="ER1498" s="1"/>
      <c r="ES1498" s="1"/>
      <c r="ET1498" s="1"/>
      <c r="EU1498" s="1"/>
      <c r="EV1498" s="1"/>
      <c r="EW1498" s="1"/>
      <c r="EX1498" s="1"/>
      <c r="EY1498" s="1"/>
      <c r="EZ1498" s="1"/>
      <c r="FA1498" s="1"/>
      <c r="FB1498" s="1"/>
      <c r="FC1498" s="1"/>
      <c r="FD1498" s="1"/>
      <c r="FE1498" s="1"/>
      <c r="FF1498" s="1"/>
      <c r="FG1498" s="1"/>
      <c r="FH1498" s="1"/>
      <c r="FI1498" s="1"/>
      <c r="FJ1498" s="1"/>
      <c r="FK1498" s="1"/>
      <c r="FL1498" s="1"/>
    </row>
    <row r="1499" spans="1:168" s="2" customFormat="1" ht="15.6" customHeight="1" x14ac:dyDescent="0.4">
      <c r="A1499" s="173">
        <v>482</v>
      </c>
      <c r="B1499" s="2" t="s">
        <v>1601</v>
      </c>
      <c r="C1499" s="1" t="s">
        <v>34</v>
      </c>
      <c r="D1499" s="1" t="s">
        <v>1079</v>
      </c>
      <c r="E1499" s="1" t="s">
        <v>1118</v>
      </c>
      <c r="F1499" s="1" t="s">
        <v>32</v>
      </c>
      <c r="G1499" s="3">
        <v>15000</v>
      </c>
      <c r="H1499" s="56">
        <v>0</v>
      </c>
      <c r="I1499" s="5">
        <v>25</v>
      </c>
      <c r="J1499" s="5">
        <f t="shared" ref="J1499:J1560" si="379">+G1499*2.87%</f>
        <v>430.5</v>
      </c>
      <c r="K1499" s="53">
        <f t="shared" si="371"/>
        <v>1065</v>
      </c>
      <c r="L1499" s="53">
        <f t="shared" si="378"/>
        <v>172.5</v>
      </c>
      <c r="M1499" s="5">
        <f t="shared" si="372"/>
        <v>456</v>
      </c>
      <c r="N1499" s="53">
        <f t="shared" si="373"/>
        <v>1063.5</v>
      </c>
      <c r="O1499" s="6">
        <v>0</v>
      </c>
      <c r="P1499" s="5">
        <f t="shared" si="374"/>
        <v>3187.5</v>
      </c>
      <c r="Q1499" s="5">
        <f t="shared" si="375"/>
        <v>911.5</v>
      </c>
      <c r="R1499" s="5">
        <f t="shared" si="376"/>
        <v>2301</v>
      </c>
      <c r="S1499" s="55">
        <f t="shared" si="377"/>
        <v>14088.5</v>
      </c>
      <c r="T1499" s="1">
        <v>111</v>
      </c>
      <c r="U1499" s="1"/>
      <c r="V1499" s="1"/>
      <c r="W1499" s="1"/>
      <c r="X1499" s="1"/>
      <c r="Y1499" s="1"/>
      <c r="Z1499" s="1"/>
      <c r="AA1499" s="1"/>
      <c r="AB1499" s="1"/>
      <c r="AC1499" s="1"/>
      <c r="AD1499" s="1"/>
      <c r="AE1499" s="1"/>
      <c r="AF1499" s="1"/>
      <c r="AG1499" s="1"/>
      <c r="AH1499" s="1"/>
      <c r="AI1499" s="1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  <c r="EE1499" s="1"/>
      <c r="EF1499" s="1"/>
      <c r="EG1499" s="1"/>
      <c r="EH1499" s="1"/>
      <c r="EI1499" s="1"/>
      <c r="EJ1499" s="1"/>
      <c r="EK1499" s="1"/>
      <c r="EL1499" s="1"/>
      <c r="EM1499" s="1"/>
      <c r="EN1499" s="1"/>
      <c r="EO1499" s="1"/>
      <c r="EP1499" s="1"/>
      <c r="EQ1499" s="1"/>
      <c r="ER1499" s="1"/>
      <c r="ES1499" s="1"/>
      <c r="ET1499" s="1"/>
      <c r="EU1499" s="1"/>
      <c r="EV1499" s="1"/>
      <c r="EW1499" s="1"/>
      <c r="EX1499" s="1"/>
      <c r="EY1499" s="1"/>
      <c r="EZ1499" s="1"/>
      <c r="FA1499" s="1"/>
      <c r="FB1499" s="1"/>
      <c r="FC1499" s="1"/>
      <c r="FD1499" s="1"/>
      <c r="FE1499" s="1"/>
      <c r="FF1499" s="1"/>
      <c r="FG1499" s="1"/>
      <c r="FH1499" s="1"/>
      <c r="FI1499" s="1"/>
      <c r="FJ1499" s="1"/>
      <c r="FK1499" s="1"/>
      <c r="FL1499" s="1"/>
    </row>
    <row r="1500" spans="1:168" s="2" customFormat="1" ht="15.6" customHeight="1" x14ac:dyDescent="0.4">
      <c r="A1500" s="173">
        <v>483</v>
      </c>
      <c r="B1500" s="2" t="s">
        <v>1602</v>
      </c>
      <c r="C1500" s="1" t="s">
        <v>34</v>
      </c>
      <c r="D1500" s="1" t="s">
        <v>1079</v>
      </c>
      <c r="E1500" s="1" t="s">
        <v>1118</v>
      </c>
      <c r="F1500" s="1" t="s">
        <v>32</v>
      </c>
      <c r="G1500" s="3">
        <v>15000</v>
      </c>
      <c r="H1500" s="56">
        <v>0</v>
      </c>
      <c r="I1500" s="5">
        <v>25</v>
      </c>
      <c r="J1500" s="5">
        <f t="shared" si="379"/>
        <v>430.5</v>
      </c>
      <c r="K1500" s="53">
        <f t="shared" si="371"/>
        <v>1065</v>
      </c>
      <c r="L1500" s="53">
        <f t="shared" si="378"/>
        <v>172.5</v>
      </c>
      <c r="M1500" s="5">
        <f t="shared" si="372"/>
        <v>456</v>
      </c>
      <c r="N1500" s="53">
        <f t="shared" si="373"/>
        <v>1063.5</v>
      </c>
      <c r="O1500" s="6">
        <v>0</v>
      </c>
      <c r="P1500" s="5">
        <f t="shared" si="374"/>
        <v>3187.5</v>
      </c>
      <c r="Q1500" s="5">
        <f t="shared" si="375"/>
        <v>911.5</v>
      </c>
      <c r="R1500" s="5">
        <f t="shared" si="376"/>
        <v>2301</v>
      </c>
      <c r="S1500" s="55">
        <f t="shared" si="377"/>
        <v>14088.5</v>
      </c>
      <c r="T1500" s="1">
        <v>111</v>
      </c>
      <c r="U1500" s="1"/>
      <c r="V1500" s="1"/>
      <c r="W1500" s="1"/>
      <c r="X1500" s="1"/>
      <c r="Y1500" s="1"/>
      <c r="Z1500" s="1"/>
      <c r="AA1500" s="1"/>
      <c r="AB1500" s="1"/>
      <c r="AC1500" s="1"/>
      <c r="AD1500" s="1"/>
      <c r="AE1500" s="1"/>
      <c r="AF1500" s="1"/>
      <c r="AG1500" s="1"/>
      <c r="AH1500" s="1"/>
      <c r="AI1500" s="1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  <c r="EE1500" s="1"/>
      <c r="EF1500" s="1"/>
      <c r="EG1500" s="1"/>
      <c r="EH1500" s="1"/>
      <c r="EI1500" s="1"/>
      <c r="EJ1500" s="1"/>
      <c r="EK1500" s="1"/>
      <c r="EL1500" s="1"/>
      <c r="EM1500" s="1"/>
      <c r="EN1500" s="1"/>
      <c r="EO1500" s="1"/>
      <c r="EP1500" s="1"/>
      <c r="EQ1500" s="1"/>
      <c r="ER1500" s="1"/>
      <c r="ES1500" s="1"/>
      <c r="ET1500" s="1"/>
      <c r="EU1500" s="1"/>
      <c r="EV1500" s="1"/>
      <c r="EW1500" s="1"/>
      <c r="EX1500" s="1"/>
      <c r="EY1500" s="1"/>
      <c r="EZ1500" s="1"/>
      <c r="FA1500" s="1"/>
      <c r="FB1500" s="1"/>
      <c r="FC1500" s="1"/>
      <c r="FD1500" s="1"/>
      <c r="FE1500" s="1"/>
      <c r="FF1500" s="1"/>
      <c r="FG1500" s="1"/>
      <c r="FH1500" s="1"/>
      <c r="FI1500" s="1"/>
      <c r="FJ1500" s="1"/>
      <c r="FK1500" s="1"/>
      <c r="FL1500" s="1"/>
    </row>
    <row r="1501" spans="1:168" s="2" customFormat="1" ht="15.6" customHeight="1" x14ac:dyDescent="0.4">
      <c r="A1501" s="173">
        <v>484</v>
      </c>
      <c r="B1501" s="133" t="s">
        <v>1603</v>
      </c>
      <c r="C1501" s="1" t="s">
        <v>34</v>
      </c>
      <c r="D1501" s="1" t="s">
        <v>1079</v>
      </c>
      <c r="E1501" s="1" t="s">
        <v>1118</v>
      </c>
      <c r="F1501" s="1" t="s">
        <v>32</v>
      </c>
      <c r="G1501" s="3">
        <v>15000</v>
      </c>
      <c r="H1501" s="56">
        <v>0</v>
      </c>
      <c r="I1501" s="5">
        <v>25</v>
      </c>
      <c r="J1501" s="5">
        <f t="shared" si="379"/>
        <v>430.5</v>
      </c>
      <c r="K1501" s="53">
        <f t="shared" si="371"/>
        <v>1065</v>
      </c>
      <c r="L1501" s="53">
        <f t="shared" si="378"/>
        <v>172.5</v>
      </c>
      <c r="M1501" s="5">
        <f t="shared" si="372"/>
        <v>456</v>
      </c>
      <c r="N1501" s="53">
        <f t="shared" si="373"/>
        <v>1063.5</v>
      </c>
      <c r="O1501" s="6">
        <v>0</v>
      </c>
      <c r="P1501" s="5">
        <f t="shared" si="374"/>
        <v>3187.5</v>
      </c>
      <c r="Q1501" s="5">
        <f t="shared" si="375"/>
        <v>911.5</v>
      </c>
      <c r="R1501" s="5">
        <f t="shared" si="376"/>
        <v>2301</v>
      </c>
      <c r="S1501" s="55">
        <f t="shared" si="377"/>
        <v>14088.5</v>
      </c>
      <c r="T1501" s="1">
        <v>111</v>
      </c>
      <c r="U1501" s="1"/>
      <c r="V1501" s="1"/>
      <c r="W1501" s="1"/>
      <c r="X1501" s="1"/>
      <c r="Y1501" s="1"/>
      <c r="Z1501" s="1"/>
      <c r="AA1501" s="1"/>
      <c r="AB1501" s="1"/>
      <c r="AC1501" s="1"/>
      <c r="AD1501" s="1"/>
      <c r="AE1501" s="1"/>
      <c r="AF1501" s="1"/>
      <c r="AG1501" s="1"/>
      <c r="AH1501" s="1"/>
      <c r="AI1501" s="1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  <c r="EE1501" s="1"/>
      <c r="EF1501" s="1"/>
      <c r="EG1501" s="1"/>
      <c r="EH1501" s="1"/>
      <c r="EI1501" s="1"/>
      <c r="EJ1501" s="1"/>
      <c r="EK1501" s="1"/>
      <c r="EL1501" s="1"/>
      <c r="EM1501" s="1"/>
      <c r="EN1501" s="1"/>
      <c r="EO1501" s="1"/>
      <c r="EP1501" s="1"/>
      <c r="EQ1501" s="1"/>
      <c r="ER1501" s="1"/>
      <c r="ES1501" s="1"/>
      <c r="ET1501" s="1"/>
      <c r="EU1501" s="1"/>
      <c r="EV1501" s="1"/>
      <c r="EW1501" s="1"/>
      <c r="EX1501" s="1"/>
      <c r="EY1501" s="1"/>
      <c r="EZ1501" s="1"/>
      <c r="FA1501" s="1"/>
      <c r="FB1501" s="1"/>
      <c r="FC1501" s="1"/>
      <c r="FD1501" s="1"/>
      <c r="FE1501" s="1"/>
      <c r="FF1501" s="1"/>
      <c r="FG1501" s="1"/>
      <c r="FH1501" s="1"/>
      <c r="FI1501" s="1"/>
      <c r="FJ1501" s="1"/>
      <c r="FK1501" s="1"/>
      <c r="FL1501" s="1"/>
    </row>
    <row r="1502" spans="1:168" s="2" customFormat="1" ht="15.6" customHeight="1" x14ac:dyDescent="0.4">
      <c r="A1502" s="173">
        <v>485</v>
      </c>
      <c r="B1502" s="2" t="s">
        <v>1604</v>
      </c>
      <c r="C1502" s="1" t="s">
        <v>34</v>
      </c>
      <c r="D1502" s="1" t="s">
        <v>1079</v>
      </c>
      <c r="E1502" s="1" t="s">
        <v>1118</v>
      </c>
      <c r="F1502" s="1" t="s">
        <v>32</v>
      </c>
      <c r="G1502" s="3">
        <v>15000</v>
      </c>
      <c r="H1502" s="56">
        <v>0</v>
      </c>
      <c r="I1502" s="5">
        <v>25</v>
      </c>
      <c r="J1502" s="5">
        <f t="shared" si="379"/>
        <v>430.5</v>
      </c>
      <c r="K1502" s="53">
        <f t="shared" si="371"/>
        <v>1065</v>
      </c>
      <c r="L1502" s="53">
        <f t="shared" si="378"/>
        <v>172.5</v>
      </c>
      <c r="M1502" s="5">
        <f t="shared" si="372"/>
        <v>456</v>
      </c>
      <c r="N1502" s="53">
        <f t="shared" si="373"/>
        <v>1063.5</v>
      </c>
      <c r="O1502" s="6">
        <v>0</v>
      </c>
      <c r="P1502" s="5">
        <f t="shared" si="374"/>
        <v>3187.5</v>
      </c>
      <c r="Q1502" s="5">
        <f t="shared" si="375"/>
        <v>911.5</v>
      </c>
      <c r="R1502" s="5">
        <f t="shared" si="376"/>
        <v>2301</v>
      </c>
      <c r="S1502" s="55">
        <f t="shared" si="377"/>
        <v>14088.5</v>
      </c>
      <c r="T1502" s="1">
        <v>111</v>
      </c>
      <c r="U1502" s="1"/>
      <c r="V1502" s="1"/>
      <c r="W1502" s="1"/>
      <c r="X1502" s="1"/>
      <c r="Y1502" s="1"/>
      <c r="Z1502" s="1"/>
      <c r="AA1502" s="1"/>
      <c r="AB1502" s="1"/>
      <c r="AC1502" s="1"/>
      <c r="AD1502" s="1"/>
      <c r="AE1502" s="1"/>
      <c r="AF1502" s="1"/>
      <c r="AG1502" s="1"/>
      <c r="AH1502" s="1"/>
      <c r="AI1502" s="1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  <c r="EE1502" s="1"/>
      <c r="EF1502" s="1"/>
      <c r="EG1502" s="1"/>
      <c r="EH1502" s="1"/>
      <c r="EI1502" s="1"/>
      <c r="EJ1502" s="1"/>
      <c r="EK1502" s="1"/>
      <c r="EL1502" s="1"/>
      <c r="EM1502" s="1"/>
      <c r="EN1502" s="1"/>
      <c r="EO1502" s="1"/>
      <c r="EP1502" s="1"/>
      <c r="EQ1502" s="1"/>
      <c r="ER1502" s="1"/>
      <c r="ES1502" s="1"/>
      <c r="ET1502" s="1"/>
      <c r="EU1502" s="1"/>
      <c r="EV1502" s="1"/>
      <c r="EW1502" s="1"/>
      <c r="EX1502" s="1"/>
      <c r="EY1502" s="1"/>
      <c r="EZ1502" s="1"/>
      <c r="FA1502" s="1"/>
      <c r="FB1502" s="1"/>
      <c r="FC1502" s="1"/>
      <c r="FD1502" s="1"/>
      <c r="FE1502" s="1"/>
      <c r="FF1502" s="1"/>
      <c r="FG1502" s="1"/>
      <c r="FH1502" s="1"/>
      <c r="FI1502" s="1"/>
      <c r="FJ1502" s="1"/>
      <c r="FK1502" s="1"/>
      <c r="FL1502" s="1"/>
    </row>
    <row r="1503" spans="1:168" s="2" customFormat="1" ht="15.6" customHeight="1" x14ac:dyDescent="0.4">
      <c r="A1503" s="173">
        <v>486</v>
      </c>
      <c r="B1503" s="133" t="s">
        <v>1605</v>
      </c>
      <c r="C1503" s="1" t="s">
        <v>34</v>
      </c>
      <c r="D1503" s="1" t="s">
        <v>1079</v>
      </c>
      <c r="E1503" s="1" t="s">
        <v>1118</v>
      </c>
      <c r="F1503" s="1" t="s">
        <v>32</v>
      </c>
      <c r="G1503" s="3">
        <v>15000</v>
      </c>
      <c r="H1503" s="56">
        <v>0</v>
      </c>
      <c r="I1503" s="5">
        <v>25</v>
      </c>
      <c r="J1503" s="5">
        <f t="shared" si="379"/>
        <v>430.5</v>
      </c>
      <c r="K1503" s="53">
        <f t="shared" si="371"/>
        <v>1065</v>
      </c>
      <c r="L1503" s="53">
        <f t="shared" si="378"/>
        <v>172.5</v>
      </c>
      <c r="M1503" s="5">
        <f t="shared" si="372"/>
        <v>456</v>
      </c>
      <c r="N1503" s="53">
        <f t="shared" si="373"/>
        <v>1063.5</v>
      </c>
      <c r="O1503" s="6">
        <v>0</v>
      </c>
      <c r="P1503" s="5">
        <f t="shared" si="374"/>
        <v>3187.5</v>
      </c>
      <c r="Q1503" s="5">
        <f t="shared" si="375"/>
        <v>911.5</v>
      </c>
      <c r="R1503" s="5">
        <f t="shared" si="376"/>
        <v>2301</v>
      </c>
      <c r="S1503" s="55">
        <f t="shared" si="377"/>
        <v>14088.5</v>
      </c>
      <c r="T1503" s="1">
        <v>111</v>
      </c>
      <c r="U1503" s="1"/>
      <c r="V1503" s="1"/>
      <c r="W1503" s="1"/>
      <c r="X1503" s="1"/>
      <c r="Y1503" s="1"/>
      <c r="Z1503" s="1"/>
      <c r="AA1503" s="1"/>
      <c r="AB1503" s="1"/>
      <c r="AC1503" s="1"/>
      <c r="AD1503" s="1"/>
      <c r="AE1503" s="1"/>
      <c r="AF1503" s="1"/>
      <c r="AG1503" s="1"/>
      <c r="AH1503" s="1"/>
      <c r="AI1503" s="1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  <c r="EE1503" s="1"/>
      <c r="EF1503" s="1"/>
      <c r="EG1503" s="1"/>
      <c r="EH1503" s="1"/>
      <c r="EI1503" s="1"/>
      <c r="EJ1503" s="1"/>
      <c r="EK1503" s="1"/>
      <c r="EL1503" s="1"/>
      <c r="EM1503" s="1"/>
      <c r="EN1503" s="1"/>
      <c r="EO1503" s="1"/>
      <c r="EP1503" s="1"/>
      <c r="EQ1503" s="1"/>
      <c r="ER1503" s="1"/>
      <c r="ES1503" s="1"/>
      <c r="ET1503" s="1"/>
      <c r="EU1503" s="1"/>
      <c r="EV1503" s="1"/>
      <c r="EW1503" s="1"/>
      <c r="EX1503" s="1"/>
      <c r="EY1503" s="1"/>
      <c r="EZ1503" s="1"/>
      <c r="FA1503" s="1"/>
      <c r="FB1503" s="1"/>
      <c r="FC1503" s="1"/>
      <c r="FD1503" s="1"/>
      <c r="FE1503" s="1"/>
      <c r="FF1503" s="1"/>
      <c r="FG1503" s="1"/>
      <c r="FH1503" s="1"/>
      <c r="FI1503" s="1"/>
      <c r="FJ1503" s="1"/>
      <c r="FK1503" s="1"/>
      <c r="FL1503" s="1"/>
    </row>
    <row r="1504" spans="1:168" s="2" customFormat="1" ht="15.6" customHeight="1" x14ac:dyDescent="0.4">
      <c r="A1504" s="173">
        <v>487</v>
      </c>
      <c r="B1504" s="2" t="s">
        <v>1606</v>
      </c>
      <c r="C1504" s="1" t="s">
        <v>34</v>
      </c>
      <c r="D1504" s="1" t="s">
        <v>1079</v>
      </c>
      <c r="E1504" s="1" t="s">
        <v>1118</v>
      </c>
      <c r="F1504" s="1" t="s">
        <v>32</v>
      </c>
      <c r="G1504" s="3">
        <v>15000</v>
      </c>
      <c r="H1504" s="56">
        <v>0</v>
      </c>
      <c r="I1504" s="5">
        <v>25</v>
      </c>
      <c r="J1504" s="5">
        <f t="shared" si="379"/>
        <v>430.5</v>
      </c>
      <c r="K1504" s="53">
        <f t="shared" si="371"/>
        <v>1065</v>
      </c>
      <c r="L1504" s="53">
        <f t="shared" si="378"/>
        <v>172.5</v>
      </c>
      <c r="M1504" s="5">
        <f t="shared" si="372"/>
        <v>456</v>
      </c>
      <c r="N1504" s="53">
        <f t="shared" si="373"/>
        <v>1063.5</v>
      </c>
      <c r="O1504" s="6">
        <v>0</v>
      </c>
      <c r="P1504" s="5">
        <f t="shared" si="374"/>
        <v>3187.5</v>
      </c>
      <c r="Q1504" s="5">
        <f t="shared" si="375"/>
        <v>911.5</v>
      </c>
      <c r="R1504" s="5">
        <f t="shared" si="376"/>
        <v>2301</v>
      </c>
      <c r="S1504" s="55">
        <f t="shared" si="377"/>
        <v>14088.5</v>
      </c>
      <c r="T1504" s="1">
        <v>111</v>
      </c>
      <c r="U1504" s="1"/>
      <c r="V1504" s="1"/>
      <c r="W1504" s="1"/>
      <c r="X1504" s="1"/>
      <c r="Y1504" s="1"/>
      <c r="Z1504" s="1"/>
      <c r="AA1504" s="1"/>
      <c r="AB1504" s="1"/>
      <c r="AC1504" s="1"/>
      <c r="AD1504" s="1"/>
      <c r="AE1504" s="1"/>
      <c r="AF1504" s="1"/>
      <c r="AG1504" s="1"/>
      <c r="AH1504" s="1"/>
      <c r="AI1504" s="1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  <c r="EE1504" s="1"/>
      <c r="EF1504" s="1"/>
      <c r="EG1504" s="1"/>
      <c r="EH1504" s="1"/>
      <c r="EI1504" s="1"/>
      <c r="EJ1504" s="1"/>
      <c r="EK1504" s="1"/>
      <c r="EL1504" s="1"/>
      <c r="EM1504" s="1"/>
      <c r="EN1504" s="1"/>
      <c r="EO1504" s="1"/>
      <c r="EP1504" s="1"/>
      <c r="EQ1504" s="1"/>
      <c r="ER1504" s="1"/>
      <c r="ES1504" s="1"/>
      <c r="ET1504" s="1"/>
      <c r="EU1504" s="1"/>
      <c r="EV1504" s="1"/>
      <c r="EW1504" s="1"/>
      <c r="EX1504" s="1"/>
      <c r="EY1504" s="1"/>
      <c r="EZ1504" s="1"/>
      <c r="FA1504" s="1"/>
      <c r="FB1504" s="1"/>
      <c r="FC1504" s="1"/>
      <c r="FD1504" s="1"/>
      <c r="FE1504" s="1"/>
      <c r="FF1504" s="1"/>
      <c r="FG1504" s="1"/>
      <c r="FH1504" s="1"/>
      <c r="FI1504" s="1"/>
      <c r="FJ1504" s="1"/>
      <c r="FK1504" s="1"/>
      <c r="FL1504" s="1"/>
    </row>
    <row r="1505" spans="1:168" s="2" customFormat="1" ht="15.6" customHeight="1" x14ac:dyDescent="0.4">
      <c r="A1505" s="173">
        <v>488</v>
      </c>
      <c r="B1505" s="133" t="s">
        <v>1607</v>
      </c>
      <c r="C1505" s="1" t="s">
        <v>34</v>
      </c>
      <c r="D1505" s="1" t="s">
        <v>1079</v>
      </c>
      <c r="E1505" s="1" t="s">
        <v>1118</v>
      </c>
      <c r="F1505" s="1" t="s">
        <v>32</v>
      </c>
      <c r="G1505" s="3">
        <v>15000</v>
      </c>
      <c r="H1505" s="56">
        <v>0</v>
      </c>
      <c r="I1505" s="5">
        <v>25</v>
      </c>
      <c r="J1505" s="5">
        <f t="shared" si="379"/>
        <v>430.5</v>
      </c>
      <c r="K1505" s="53">
        <f t="shared" si="371"/>
        <v>1065</v>
      </c>
      <c r="L1505" s="53">
        <f t="shared" si="378"/>
        <v>172.5</v>
      </c>
      <c r="M1505" s="5">
        <f t="shared" si="372"/>
        <v>456</v>
      </c>
      <c r="N1505" s="53">
        <f t="shared" si="373"/>
        <v>1063.5</v>
      </c>
      <c r="O1505" s="6">
        <v>0</v>
      </c>
      <c r="P1505" s="5">
        <f t="shared" si="374"/>
        <v>3187.5</v>
      </c>
      <c r="Q1505" s="5">
        <f t="shared" si="375"/>
        <v>911.5</v>
      </c>
      <c r="R1505" s="5">
        <f t="shared" si="376"/>
        <v>2301</v>
      </c>
      <c r="S1505" s="55">
        <f t="shared" si="377"/>
        <v>14088.5</v>
      </c>
      <c r="T1505" s="1">
        <v>111</v>
      </c>
      <c r="U1505" s="1"/>
      <c r="V1505" s="1"/>
      <c r="W1505" s="1"/>
      <c r="X1505" s="1"/>
      <c r="Y1505" s="1"/>
      <c r="Z1505" s="1"/>
      <c r="AA1505" s="1"/>
      <c r="AB1505" s="1"/>
      <c r="AC1505" s="1"/>
      <c r="AD1505" s="1"/>
      <c r="AE1505" s="1"/>
      <c r="AF1505" s="1"/>
      <c r="AG1505" s="1"/>
      <c r="AH1505" s="1"/>
      <c r="AI1505" s="1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  <c r="EE1505" s="1"/>
      <c r="EF1505" s="1"/>
      <c r="EG1505" s="1"/>
      <c r="EH1505" s="1"/>
      <c r="EI1505" s="1"/>
      <c r="EJ1505" s="1"/>
      <c r="EK1505" s="1"/>
      <c r="EL1505" s="1"/>
      <c r="EM1505" s="1"/>
      <c r="EN1505" s="1"/>
      <c r="EO1505" s="1"/>
      <c r="EP1505" s="1"/>
      <c r="EQ1505" s="1"/>
      <c r="ER1505" s="1"/>
      <c r="ES1505" s="1"/>
      <c r="ET1505" s="1"/>
      <c r="EU1505" s="1"/>
      <c r="EV1505" s="1"/>
      <c r="EW1505" s="1"/>
      <c r="EX1505" s="1"/>
      <c r="EY1505" s="1"/>
      <c r="EZ1505" s="1"/>
      <c r="FA1505" s="1"/>
      <c r="FB1505" s="1"/>
      <c r="FC1505" s="1"/>
      <c r="FD1505" s="1"/>
      <c r="FE1505" s="1"/>
      <c r="FF1505" s="1"/>
      <c r="FG1505" s="1"/>
      <c r="FH1505" s="1"/>
      <c r="FI1505" s="1"/>
      <c r="FJ1505" s="1"/>
      <c r="FK1505" s="1"/>
      <c r="FL1505" s="1"/>
    </row>
    <row r="1506" spans="1:168" s="2" customFormat="1" ht="15.6" customHeight="1" x14ac:dyDescent="0.4">
      <c r="A1506" s="173">
        <v>489</v>
      </c>
      <c r="B1506" s="2" t="s">
        <v>1608</v>
      </c>
      <c r="C1506" s="1" t="s">
        <v>34</v>
      </c>
      <c r="D1506" s="1" t="s">
        <v>1079</v>
      </c>
      <c r="E1506" s="1" t="s">
        <v>1118</v>
      </c>
      <c r="F1506" s="1" t="s">
        <v>32</v>
      </c>
      <c r="G1506" s="3">
        <v>15000</v>
      </c>
      <c r="H1506" s="56">
        <v>0</v>
      </c>
      <c r="I1506" s="5">
        <v>25</v>
      </c>
      <c r="J1506" s="5">
        <f t="shared" si="379"/>
        <v>430.5</v>
      </c>
      <c r="K1506" s="53">
        <f t="shared" si="371"/>
        <v>1065</v>
      </c>
      <c r="L1506" s="53">
        <f t="shared" si="378"/>
        <v>172.5</v>
      </c>
      <c r="M1506" s="5">
        <f t="shared" si="372"/>
        <v>456</v>
      </c>
      <c r="N1506" s="53">
        <f t="shared" si="373"/>
        <v>1063.5</v>
      </c>
      <c r="O1506" s="6">
        <v>0</v>
      </c>
      <c r="P1506" s="5">
        <f t="shared" si="374"/>
        <v>3187.5</v>
      </c>
      <c r="Q1506" s="5">
        <f t="shared" si="375"/>
        <v>911.5</v>
      </c>
      <c r="R1506" s="5">
        <f t="shared" si="376"/>
        <v>2301</v>
      </c>
      <c r="S1506" s="55">
        <f t="shared" si="377"/>
        <v>14088.5</v>
      </c>
      <c r="T1506" s="1">
        <v>111</v>
      </c>
      <c r="U1506" s="1"/>
      <c r="V1506" s="1"/>
      <c r="W1506" s="1"/>
      <c r="X1506" s="1"/>
      <c r="Y1506" s="1"/>
      <c r="Z1506" s="1"/>
      <c r="AA1506" s="1"/>
      <c r="AB1506" s="1"/>
      <c r="AC1506" s="1"/>
      <c r="AD1506" s="1"/>
      <c r="AE1506" s="1"/>
      <c r="AF1506" s="1"/>
      <c r="AG1506" s="1"/>
      <c r="AH1506" s="1"/>
      <c r="AI1506" s="1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  <c r="EE1506" s="1"/>
      <c r="EF1506" s="1"/>
      <c r="EG1506" s="1"/>
      <c r="EH1506" s="1"/>
      <c r="EI1506" s="1"/>
      <c r="EJ1506" s="1"/>
      <c r="EK1506" s="1"/>
      <c r="EL1506" s="1"/>
      <c r="EM1506" s="1"/>
      <c r="EN1506" s="1"/>
      <c r="EO1506" s="1"/>
      <c r="EP1506" s="1"/>
      <c r="EQ1506" s="1"/>
      <c r="ER1506" s="1"/>
      <c r="ES1506" s="1"/>
      <c r="ET1506" s="1"/>
      <c r="EU1506" s="1"/>
      <c r="EV1506" s="1"/>
      <c r="EW1506" s="1"/>
      <c r="EX1506" s="1"/>
      <c r="EY1506" s="1"/>
      <c r="EZ1506" s="1"/>
      <c r="FA1506" s="1"/>
      <c r="FB1506" s="1"/>
      <c r="FC1506" s="1"/>
      <c r="FD1506" s="1"/>
      <c r="FE1506" s="1"/>
      <c r="FF1506" s="1"/>
      <c r="FG1506" s="1"/>
      <c r="FH1506" s="1"/>
      <c r="FI1506" s="1"/>
      <c r="FJ1506" s="1"/>
      <c r="FK1506" s="1"/>
      <c r="FL1506" s="1"/>
    </row>
    <row r="1507" spans="1:168" s="2" customFormat="1" ht="15.6" customHeight="1" x14ac:dyDescent="0.4">
      <c r="A1507" s="173">
        <v>490</v>
      </c>
      <c r="B1507" s="2" t="s">
        <v>1609</v>
      </c>
      <c r="C1507" s="1" t="s">
        <v>34</v>
      </c>
      <c r="D1507" s="1" t="s">
        <v>1079</v>
      </c>
      <c r="E1507" s="1" t="s">
        <v>1118</v>
      </c>
      <c r="F1507" s="1" t="s">
        <v>32</v>
      </c>
      <c r="G1507" s="3">
        <v>15000</v>
      </c>
      <c r="H1507" s="56">
        <v>0</v>
      </c>
      <c r="I1507" s="5">
        <v>25</v>
      </c>
      <c r="J1507" s="5">
        <f t="shared" si="379"/>
        <v>430.5</v>
      </c>
      <c r="K1507" s="53">
        <f t="shared" si="371"/>
        <v>1065</v>
      </c>
      <c r="L1507" s="53">
        <f t="shared" si="378"/>
        <v>172.5</v>
      </c>
      <c r="M1507" s="5">
        <f t="shared" si="372"/>
        <v>456</v>
      </c>
      <c r="N1507" s="53">
        <f t="shared" si="373"/>
        <v>1063.5</v>
      </c>
      <c r="O1507" s="6">
        <v>0</v>
      </c>
      <c r="P1507" s="5">
        <f t="shared" si="374"/>
        <v>3187.5</v>
      </c>
      <c r="Q1507" s="5">
        <f t="shared" si="375"/>
        <v>911.5</v>
      </c>
      <c r="R1507" s="5">
        <f t="shared" si="376"/>
        <v>2301</v>
      </c>
      <c r="S1507" s="55">
        <f t="shared" si="377"/>
        <v>14088.5</v>
      </c>
      <c r="T1507" s="1">
        <v>111</v>
      </c>
      <c r="U1507" s="1"/>
      <c r="V1507" s="1"/>
      <c r="W1507" s="1"/>
      <c r="X1507" s="1"/>
      <c r="Y1507" s="1"/>
      <c r="Z1507" s="1"/>
      <c r="AA1507" s="1"/>
      <c r="AB1507" s="1"/>
      <c r="AC1507" s="1"/>
      <c r="AD1507" s="1"/>
      <c r="AE1507" s="1"/>
      <c r="AF1507" s="1"/>
      <c r="AG1507" s="1"/>
      <c r="AH1507" s="1"/>
      <c r="AI1507" s="1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  <c r="EE1507" s="1"/>
      <c r="EF1507" s="1"/>
      <c r="EG1507" s="1"/>
      <c r="EH1507" s="1"/>
      <c r="EI1507" s="1"/>
      <c r="EJ1507" s="1"/>
      <c r="EK1507" s="1"/>
      <c r="EL1507" s="1"/>
      <c r="EM1507" s="1"/>
      <c r="EN1507" s="1"/>
      <c r="EO1507" s="1"/>
      <c r="EP1507" s="1"/>
      <c r="EQ1507" s="1"/>
      <c r="ER1507" s="1"/>
      <c r="ES1507" s="1"/>
      <c r="ET1507" s="1"/>
      <c r="EU1507" s="1"/>
      <c r="EV1507" s="1"/>
      <c r="EW1507" s="1"/>
      <c r="EX1507" s="1"/>
      <c r="EY1507" s="1"/>
      <c r="EZ1507" s="1"/>
      <c r="FA1507" s="1"/>
      <c r="FB1507" s="1"/>
      <c r="FC1507" s="1"/>
      <c r="FD1507" s="1"/>
      <c r="FE1507" s="1"/>
      <c r="FF1507" s="1"/>
      <c r="FG1507" s="1"/>
      <c r="FH1507" s="1"/>
      <c r="FI1507" s="1"/>
      <c r="FJ1507" s="1"/>
      <c r="FK1507" s="1"/>
      <c r="FL1507" s="1"/>
    </row>
    <row r="1508" spans="1:168" s="2" customFormat="1" ht="15.6" customHeight="1" x14ac:dyDescent="0.4">
      <c r="A1508" s="173">
        <v>491</v>
      </c>
      <c r="B1508" s="133" t="s">
        <v>1610</v>
      </c>
      <c r="C1508" s="1" t="s">
        <v>34</v>
      </c>
      <c r="D1508" s="1" t="s">
        <v>1079</v>
      </c>
      <c r="E1508" s="1" t="s">
        <v>1118</v>
      </c>
      <c r="F1508" s="1" t="s">
        <v>32</v>
      </c>
      <c r="G1508" s="3">
        <v>15000</v>
      </c>
      <c r="H1508" s="56">
        <v>0</v>
      </c>
      <c r="I1508" s="5">
        <v>25</v>
      </c>
      <c r="J1508" s="5">
        <f t="shared" si="379"/>
        <v>430.5</v>
      </c>
      <c r="K1508" s="53">
        <f t="shared" si="371"/>
        <v>1065</v>
      </c>
      <c r="L1508" s="53">
        <f t="shared" si="378"/>
        <v>172.5</v>
      </c>
      <c r="M1508" s="5">
        <f t="shared" si="372"/>
        <v>456</v>
      </c>
      <c r="N1508" s="53">
        <f t="shared" si="373"/>
        <v>1063.5</v>
      </c>
      <c r="O1508" s="6">
        <v>0</v>
      </c>
      <c r="P1508" s="5">
        <f t="shared" si="374"/>
        <v>3187.5</v>
      </c>
      <c r="Q1508" s="5">
        <f t="shared" si="375"/>
        <v>911.5</v>
      </c>
      <c r="R1508" s="5">
        <f t="shared" si="376"/>
        <v>2301</v>
      </c>
      <c r="S1508" s="55">
        <f t="shared" si="377"/>
        <v>14088.5</v>
      </c>
      <c r="T1508" s="1">
        <v>111</v>
      </c>
      <c r="U1508" s="1"/>
      <c r="V1508" s="1"/>
      <c r="W1508" s="1"/>
      <c r="X1508" s="1"/>
      <c r="Y1508" s="1"/>
      <c r="Z1508" s="1"/>
      <c r="AA1508" s="1"/>
      <c r="AB1508" s="1"/>
      <c r="AC1508" s="1"/>
      <c r="AD1508" s="1"/>
      <c r="AE1508" s="1"/>
      <c r="AF1508" s="1"/>
      <c r="AG1508" s="1"/>
      <c r="AH1508" s="1"/>
      <c r="AI1508" s="1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  <c r="EE1508" s="1"/>
      <c r="EF1508" s="1"/>
      <c r="EG1508" s="1"/>
      <c r="EH1508" s="1"/>
      <c r="EI1508" s="1"/>
      <c r="EJ1508" s="1"/>
      <c r="EK1508" s="1"/>
      <c r="EL1508" s="1"/>
      <c r="EM1508" s="1"/>
      <c r="EN1508" s="1"/>
      <c r="EO1508" s="1"/>
      <c r="EP1508" s="1"/>
      <c r="EQ1508" s="1"/>
      <c r="ER1508" s="1"/>
      <c r="ES1508" s="1"/>
      <c r="ET1508" s="1"/>
      <c r="EU1508" s="1"/>
      <c r="EV1508" s="1"/>
      <c r="EW1508" s="1"/>
      <c r="EX1508" s="1"/>
      <c r="EY1508" s="1"/>
      <c r="EZ1508" s="1"/>
      <c r="FA1508" s="1"/>
      <c r="FB1508" s="1"/>
      <c r="FC1508" s="1"/>
      <c r="FD1508" s="1"/>
      <c r="FE1508" s="1"/>
      <c r="FF1508" s="1"/>
      <c r="FG1508" s="1"/>
      <c r="FH1508" s="1"/>
      <c r="FI1508" s="1"/>
      <c r="FJ1508" s="1"/>
      <c r="FK1508" s="1"/>
      <c r="FL1508" s="1"/>
    </row>
    <row r="1509" spans="1:168" s="2" customFormat="1" ht="15.6" customHeight="1" x14ac:dyDescent="0.4">
      <c r="A1509" s="173">
        <v>492</v>
      </c>
      <c r="B1509" s="2" t="s">
        <v>1611</v>
      </c>
      <c r="C1509" s="1" t="s">
        <v>34</v>
      </c>
      <c r="D1509" s="1" t="s">
        <v>1079</v>
      </c>
      <c r="E1509" s="1" t="s">
        <v>1118</v>
      </c>
      <c r="F1509" s="1" t="s">
        <v>32</v>
      </c>
      <c r="G1509" s="3">
        <v>15000</v>
      </c>
      <c r="H1509" s="56">
        <v>0</v>
      </c>
      <c r="I1509" s="5">
        <v>25</v>
      </c>
      <c r="J1509" s="5">
        <f t="shared" si="379"/>
        <v>430.5</v>
      </c>
      <c r="K1509" s="53">
        <f t="shared" si="371"/>
        <v>1065</v>
      </c>
      <c r="L1509" s="53">
        <f t="shared" si="378"/>
        <v>172.5</v>
      </c>
      <c r="M1509" s="5">
        <f t="shared" si="372"/>
        <v>456</v>
      </c>
      <c r="N1509" s="53">
        <f t="shared" si="373"/>
        <v>1063.5</v>
      </c>
      <c r="O1509" s="6">
        <v>0</v>
      </c>
      <c r="P1509" s="5">
        <f t="shared" si="374"/>
        <v>3187.5</v>
      </c>
      <c r="Q1509" s="5">
        <f t="shared" si="375"/>
        <v>911.5</v>
      </c>
      <c r="R1509" s="5">
        <f t="shared" si="376"/>
        <v>2301</v>
      </c>
      <c r="S1509" s="55">
        <f t="shared" si="377"/>
        <v>14088.5</v>
      </c>
      <c r="T1509" s="1">
        <v>111</v>
      </c>
      <c r="U1509" s="1"/>
      <c r="V1509" s="1"/>
      <c r="W1509" s="1"/>
      <c r="X1509" s="1"/>
      <c r="Y1509" s="1"/>
      <c r="Z1509" s="1"/>
      <c r="AA1509" s="1"/>
      <c r="AB1509" s="1"/>
      <c r="AC1509" s="1"/>
      <c r="AD1509" s="1"/>
      <c r="AE1509" s="1"/>
      <c r="AF1509" s="1"/>
      <c r="AG1509" s="1"/>
      <c r="AH1509" s="1"/>
      <c r="AI1509" s="1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  <c r="EE1509" s="1"/>
      <c r="EF1509" s="1"/>
      <c r="EG1509" s="1"/>
      <c r="EH1509" s="1"/>
      <c r="EI1509" s="1"/>
      <c r="EJ1509" s="1"/>
      <c r="EK1509" s="1"/>
      <c r="EL1509" s="1"/>
      <c r="EM1509" s="1"/>
      <c r="EN1509" s="1"/>
      <c r="EO1509" s="1"/>
      <c r="EP1509" s="1"/>
      <c r="EQ1509" s="1"/>
      <c r="ER1509" s="1"/>
      <c r="ES1509" s="1"/>
      <c r="ET1509" s="1"/>
      <c r="EU1509" s="1"/>
      <c r="EV1509" s="1"/>
      <c r="EW1509" s="1"/>
      <c r="EX1509" s="1"/>
      <c r="EY1509" s="1"/>
      <c r="EZ1509" s="1"/>
      <c r="FA1509" s="1"/>
      <c r="FB1509" s="1"/>
      <c r="FC1509" s="1"/>
      <c r="FD1509" s="1"/>
      <c r="FE1509" s="1"/>
      <c r="FF1509" s="1"/>
      <c r="FG1509" s="1"/>
      <c r="FH1509" s="1"/>
      <c r="FI1509" s="1"/>
      <c r="FJ1509" s="1"/>
      <c r="FK1509" s="1"/>
      <c r="FL1509" s="1"/>
    </row>
    <row r="1510" spans="1:168" s="2" customFormat="1" ht="15.6" customHeight="1" x14ac:dyDescent="0.4">
      <c r="A1510" s="173">
        <v>493</v>
      </c>
      <c r="B1510" s="2" t="s">
        <v>1612</v>
      </c>
      <c r="C1510" s="1" t="s">
        <v>34</v>
      </c>
      <c r="D1510" s="1" t="s">
        <v>1079</v>
      </c>
      <c r="E1510" s="1" t="s">
        <v>1118</v>
      </c>
      <c r="F1510" s="1" t="s">
        <v>32</v>
      </c>
      <c r="G1510" s="3">
        <v>15000</v>
      </c>
      <c r="H1510" s="56">
        <v>0</v>
      </c>
      <c r="I1510" s="5">
        <v>25</v>
      </c>
      <c r="J1510" s="5">
        <f t="shared" si="379"/>
        <v>430.5</v>
      </c>
      <c r="K1510" s="53">
        <f t="shared" si="371"/>
        <v>1065</v>
      </c>
      <c r="L1510" s="53">
        <f t="shared" si="378"/>
        <v>172.5</v>
      </c>
      <c r="M1510" s="5">
        <f t="shared" si="372"/>
        <v>456</v>
      </c>
      <c r="N1510" s="53">
        <f t="shared" si="373"/>
        <v>1063.5</v>
      </c>
      <c r="O1510" s="6">
        <v>0</v>
      </c>
      <c r="P1510" s="5">
        <f t="shared" si="374"/>
        <v>3187.5</v>
      </c>
      <c r="Q1510" s="5">
        <f t="shared" si="375"/>
        <v>911.5</v>
      </c>
      <c r="R1510" s="5">
        <f t="shared" si="376"/>
        <v>2301</v>
      </c>
      <c r="S1510" s="55">
        <f t="shared" si="377"/>
        <v>14088.5</v>
      </c>
      <c r="T1510" s="1">
        <v>111</v>
      </c>
      <c r="U1510" s="1"/>
      <c r="V1510" s="1"/>
      <c r="W1510" s="1"/>
      <c r="X1510" s="1"/>
      <c r="Y1510" s="1"/>
      <c r="Z1510" s="1"/>
      <c r="AA1510" s="1"/>
      <c r="AB1510" s="1"/>
      <c r="AC1510" s="1"/>
      <c r="AD1510" s="1"/>
      <c r="AE1510" s="1"/>
      <c r="AF1510" s="1"/>
      <c r="AG1510" s="1"/>
      <c r="AH1510" s="1"/>
      <c r="AI1510" s="1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  <c r="EE1510" s="1"/>
      <c r="EF1510" s="1"/>
      <c r="EG1510" s="1"/>
      <c r="EH1510" s="1"/>
      <c r="EI1510" s="1"/>
      <c r="EJ1510" s="1"/>
      <c r="EK1510" s="1"/>
      <c r="EL1510" s="1"/>
      <c r="EM1510" s="1"/>
      <c r="EN1510" s="1"/>
      <c r="EO1510" s="1"/>
      <c r="EP1510" s="1"/>
      <c r="EQ1510" s="1"/>
      <c r="ER1510" s="1"/>
      <c r="ES1510" s="1"/>
      <c r="ET1510" s="1"/>
      <c r="EU1510" s="1"/>
      <c r="EV1510" s="1"/>
      <c r="EW1510" s="1"/>
      <c r="EX1510" s="1"/>
      <c r="EY1510" s="1"/>
      <c r="EZ1510" s="1"/>
      <c r="FA1510" s="1"/>
      <c r="FB1510" s="1"/>
      <c r="FC1510" s="1"/>
      <c r="FD1510" s="1"/>
      <c r="FE1510" s="1"/>
      <c r="FF1510" s="1"/>
      <c r="FG1510" s="1"/>
      <c r="FH1510" s="1"/>
      <c r="FI1510" s="1"/>
      <c r="FJ1510" s="1"/>
      <c r="FK1510" s="1"/>
      <c r="FL1510" s="1"/>
    </row>
    <row r="1511" spans="1:168" s="2" customFormat="1" ht="15.6" customHeight="1" x14ac:dyDescent="0.4">
      <c r="A1511" s="173">
        <v>494</v>
      </c>
      <c r="B1511" s="133" t="s">
        <v>1613</v>
      </c>
      <c r="C1511" s="1" t="s">
        <v>34</v>
      </c>
      <c r="D1511" s="1" t="s">
        <v>1079</v>
      </c>
      <c r="E1511" s="1" t="s">
        <v>1118</v>
      </c>
      <c r="F1511" s="1" t="s">
        <v>32</v>
      </c>
      <c r="G1511" s="3">
        <v>15000</v>
      </c>
      <c r="H1511" s="56">
        <v>0</v>
      </c>
      <c r="I1511" s="5">
        <v>25</v>
      </c>
      <c r="J1511" s="5">
        <f t="shared" si="379"/>
        <v>430.5</v>
      </c>
      <c r="K1511" s="53">
        <f t="shared" si="371"/>
        <v>1065</v>
      </c>
      <c r="L1511" s="53">
        <f t="shared" si="378"/>
        <v>172.5</v>
      </c>
      <c r="M1511" s="5">
        <f t="shared" si="372"/>
        <v>456</v>
      </c>
      <c r="N1511" s="53">
        <f t="shared" si="373"/>
        <v>1063.5</v>
      </c>
      <c r="O1511" s="6">
        <v>0</v>
      </c>
      <c r="P1511" s="5">
        <f t="shared" si="374"/>
        <v>3187.5</v>
      </c>
      <c r="Q1511" s="5">
        <f t="shared" si="375"/>
        <v>911.5</v>
      </c>
      <c r="R1511" s="5">
        <f t="shared" si="376"/>
        <v>2301</v>
      </c>
      <c r="S1511" s="55">
        <f t="shared" si="377"/>
        <v>14088.5</v>
      </c>
      <c r="T1511" s="1">
        <v>111</v>
      </c>
      <c r="U1511" s="1"/>
      <c r="V1511" s="1"/>
      <c r="W1511" s="1"/>
      <c r="X1511" s="1"/>
      <c r="Y1511" s="1"/>
      <c r="Z1511" s="1"/>
      <c r="AA1511" s="1"/>
      <c r="AB1511" s="1"/>
      <c r="AC1511" s="1"/>
      <c r="AD1511" s="1"/>
      <c r="AE1511" s="1"/>
      <c r="AF1511" s="1"/>
      <c r="AG1511" s="1"/>
      <c r="AH1511" s="1"/>
      <c r="AI1511" s="1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  <c r="EE1511" s="1"/>
      <c r="EF1511" s="1"/>
      <c r="EG1511" s="1"/>
      <c r="EH1511" s="1"/>
      <c r="EI1511" s="1"/>
      <c r="EJ1511" s="1"/>
      <c r="EK1511" s="1"/>
      <c r="EL1511" s="1"/>
      <c r="EM1511" s="1"/>
      <c r="EN1511" s="1"/>
      <c r="EO1511" s="1"/>
      <c r="EP1511" s="1"/>
      <c r="EQ1511" s="1"/>
      <c r="ER1511" s="1"/>
      <c r="ES1511" s="1"/>
      <c r="ET1511" s="1"/>
      <c r="EU1511" s="1"/>
      <c r="EV1511" s="1"/>
      <c r="EW1511" s="1"/>
      <c r="EX1511" s="1"/>
      <c r="EY1511" s="1"/>
      <c r="EZ1511" s="1"/>
      <c r="FA1511" s="1"/>
      <c r="FB1511" s="1"/>
      <c r="FC1511" s="1"/>
      <c r="FD1511" s="1"/>
      <c r="FE1511" s="1"/>
      <c r="FF1511" s="1"/>
      <c r="FG1511" s="1"/>
      <c r="FH1511" s="1"/>
      <c r="FI1511" s="1"/>
      <c r="FJ1511" s="1"/>
      <c r="FK1511" s="1"/>
      <c r="FL1511" s="1"/>
    </row>
    <row r="1512" spans="1:168" s="2" customFormat="1" ht="15.6" customHeight="1" x14ac:dyDescent="0.4">
      <c r="A1512" s="173">
        <v>495</v>
      </c>
      <c r="B1512" s="2" t="s">
        <v>1614</v>
      </c>
      <c r="C1512" s="1" t="s">
        <v>34</v>
      </c>
      <c r="D1512" s="1" t="s">
        <v>1079</v>
      </c>
      <c r="E1512" s="1" t="s">
        <v>1118</v>
      </c>
      <c r="F1512" s="1" t="s">
        <v>32</v>
      </c>
      <c r="G1512" s="3">
        <v>15000</v>
      </c>
      <c r="H1512" s="56">
        <v>0</v>
      </c>
      <c r="I1512" s="5">
        <v>25</v>
      </c>
      <c r="J1512" s="5">
        <f t="shared" si="379"/>
        <v>430.5</v>
      </c>
      <c r="K1512" s="53">
        <f t="shared" si="371"/>
        <v>1065</v>
      </c>
      <c r="L1512" s="53">
        <f t="shared" si="378"/>
        <v>172.5</v>
      </c>
      <c r="M1512" s="5">
        <f t="shared" si="372"/>
        <v>456</v>
      </c>
      <c r="N1512" s="53">
        <f t="shared" si="373"/>
        <v>1063.5</v>
      </c>
      <c r="O1512" s="6">
        <v>0</v>
      </c>
      <c r="P1512" s="5">
        <f t="shared" si="374"/>
        <v>3187.5</v>
      </c>
      <c r="Q1512" s="5">
        <f t="shared" si="375"/>
        <v>911.5</v>
      </c>
      <c r="R1512" s="5">
        <f t="shared" si="376"/>
        <v>2301</v>
      </c>
      <c r="S1512" s="55">
        <f t="shared" si="377"/>
        <v>14088.5</v>
      </c>
      <c r="T1512" s="1">
        <v>111</v>
      </c>
      <c r="U1512" s="1"/>
      <c r="V1512" s="1"/>
      <c r="W1512" s="1"/>
      <c r="X1512" s="1"/>
      <c r="Y1512" s="1"/>
      <c r="Z1512" s="1"/>
      <c r="AA1512" s="1"/>
      <c r="AB1512" s="1"/>
      <c r="AC1512" s="1"/>
      <c r="AD1512" s="1"/>
      <c r="AE1512" s="1"/>
      <c r="AF1512" s="1"/>
      <c r="AG1512" s="1"/>
      <c r="AH1512" s="1"/>
      <c r="AI1512" s="1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  <c r="EE1512" s="1"/>
      <c r="EF1512" s="1"/>
      <c r="EG1512" s="1"/>
      <c r="EH1512" s="1"/>
      <c r="EI1512" s="1"/>
      <c r="EJ1512" s="1"/>
      <c r="EK1512" s="1"/>
      <c r="EL1512" s="1"/>
      <c r="EM1512" s="1"/>
      <c r="EN1512" s="1"/>
      <c r="EO1512" s="1"/>
      <c r="EP1512" s="1"/>
      <c r="EQ1512" s="1"/>
      <c r="ER1512" s="1"/>
      <c r="ES1512" s="1"/>
      <c r="ET1512" s="1"/>
      <c r="EU1512" s="1"/>
      <c r="EV1512" s="1"/>
      <c r="EW1512" s="1"/>
      <c r="EX1512" s="1"/>
      <c r="EY1512" s="1"/>
      <c r="EZ1512" s="1"/>
      <c r="FA1512" s="1"/>
      <c r="FB1512" s="1"/>
      <c r="FC1512" s="1"/>
      <c r="FD1512" s="1"/>
      <c r="FE1512" s="1"/>
      <c r="FF1512" s="1"/>
      <c r="FG1512" s="1"/>
      <c r="FH1512" s="1"/>
      <c r="FI1512" s="1"/>
      <c r="FJ1512" s="1"/>
      <c r="FK1512" s="1"/>
      <c r="FL1512" s="1"/>
    </row>
    <row r="1513" spans="1:168" s="2" customFormat="1" ht="15.6" customHeight="1" x14ac:dyDescent="0.4">
      <c r="A1513" s="173">
        <v>496</v>
      </c>
      <c r="B1513" s="2" t="s">
        <v>1615</v>
      </c>
      <c r="C1513" s="1" t="s">
        <v>34</v>
      </c>
      <c r="D1513" s="1" t="s">
        <v>1079</v>
      </c>
      <c r="E1513" s="1" t="s">
        <v>1118</v>
      </c>
      <c r="F1513" s="1" t="s">
        <v>32</v>
      </c>
      <c r="G1513" s="3">
        <v>15000</v>
      </c>
      <c r="H1513" s="56">
        <v>0</v>
      </c>
      <c r="I1513" s="5">
        <v>25</v>
      </c>
      <c r="J1513" s="5">
        <f t="shared" si="379"/>
        <v>430.5</v>
      </c>
      <c r="K1513" s="53">
        <f t="shared" si="371"/>
        <v>1065</v>
      </c>
      <c r="L1513" s="53">
        <f t="shared" si="378"/>
        <v>172.5</v>
      </c>
      <c r="M1513" s="5">
        <f t="shared" si="372"/>
        <v>456</v>
      </c>
      <c r="N1513" s="53">
        <f t="shared" si="373"/>
        <v>1063.5</v>
      </c>
      <c r="O1513" s="6">
        <v>0</v>
      </c>
      <c r="P1513" s="5">
        <f t="shared" si="374"/>
        <v>3187.5</v>
      </c>
      <c r="Q1513" s="5">
        <f t="shared" si="375"/>
        <v>911.5</v>
      </c>
      <c r="R1513" s="5">
        <f t="shared" si="376"/>
        <v>2301</v>
      </c>
      <c r="S1513" s="55">
        <f t="shared" si="377"/>
        <v>14088.5</v>
      </c>
      <c r="T1513" s="1">
        <v>111</v>
      </c>
      <c r="U1513" s="1"/>
      <c r="V1513" s="1"/>
      <c r="W1513" s="1"/>
      <c r="X1513" s="1"/>
      <c r="Y1513" s="1"/>
      <c r="Z1513" s="1"/>
      <c r="AA1513" s="1"/>
      <c r="AB1513" s="1"/>
      <c r="AC1513" s="1"/>
      <c r="AD1513" s="1"/>
      <c r="AE1513" s="1"/>
      <c r="AF1513" s="1"/>
      <c r="AG1513" s="1"/>
      <c r="AH1513" s="1"/>
      <c r="AI1513" s="1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  <c r="EE1513" s="1"/>
      <c r="EF1513" s="1"/>
      <c r="EG1513" s="1"/>
      <c r="EH1513" s="1"/>
      <c r="EI1513" s="1"/>
      <c r="EJ1513" s="1"/>
      <c r="EK1513" s="1"/>
      <c r="EL1513" s="1"/>
      <c r="EM1513" s="1"/>
      <c r="EN1513" s="1"/>
      <c r="EO1513" s="1"/>
      <c r="EP1513" s="1"/>
      <c r="EQ1513" s="1"/>
      <c r="ER1513" s="1"/>
      <c r="ES1513" s="1"/>
      <c r="ET1513" s="1"/>
      <c r="EU1513" s="1"/>
      <c r="EV1513" s="1"/>
      <c r="EW1513" s="1"/>
      <c r="EX1513" s="1"/>
      <c r="EY1513" s="1"/>
      <c r="EZ1513" s="1"/>
      <c r="FA1513" s="1"/>
      <c r="FB1513" s="1"/>
      <c r="FC1513" s="1"/>
      <c r="FD1513" s="1"/>
      <c r="FE1513" s="1"/>
      <c r="FF1513" s="1"/>
      <c r="FG1513" s="1"/>
      <c r="FH1513" s="1"/>
      <c r="FI1513" s="1"/>
      <c r="FJ1513" s="1"/>
      <c r="FK1513" s="1"/>
      <c r="FL1513" s="1"/>
    </row>
    <row r="1514" spans="1:168" s="2" customFormat="1" ht="15.6" customHeight="1" x14ac:dyDescent="0.4">
      <c r="A1514" s="173">
        <v>497</v>
      </c>
      <c r="B1514" s="2" t="s">
        <v>1616</v>
      </c>
      <c r="C1514" s="1" t="s">
        <v>34</v>
      </c>
      <c r="D1514" s="1" t="s">
        <v>1079</v>
      </c>
      <c r="E1514" s="1" t="s">
        <v>1118</v>
      </c>
      <c r="F1514" s="1" t="s">
        <v>32</v>
      </c>
      <c r="G1514" s="3">
        <v>15000</v>
      </c>
      <c r="H1514" s="56">
        <v>0</v>
      </c>
      <c r="I1514" s="5">
        <v>25</v>
      </c>
      <c r="J1514" s="5">
        <f t="shared" si="379"/>
        <v>430.5</v>
      </c>
      <c r="K1514" s="53">
        <f t="shared" si="371"/>
        <v>1065</v>
      </c>
      <c r="L1514" s="53">
        <f t="shared" si="378"/>
        <v>172.5</v>
      </c>
      <c r="M1514" s="5">
        <f t="shared" si="372"/>
        <v>456</v>
      </c>
      <c r="N1514" s="53">
        <f t="shared" si="373"/>
        <v>1063.5</v>
      </c>
      <c r="O1514" s="6">
        <v>0</v>
      </c>
      <c r="P1514" s="5">
        <f t="shared" si="374"/>
        <v>3187.5</v>
      </c>
      <c r="Q1514" s="5">
        <f t="shared" si="375"/>
        <v>911.5</v>
      </c>
      <c r="R1514" s="5">
        <f t="shared" si="376"/>
        <v>2301</v>
      </c>
      <c r="S1514" s="55">
        <f t="shared" si="377"/>
        <v>14088.5</v>
      </c>
      <c r="T1514" s="1">
        <v>111</v>
      </c>
      <c r="U1514" s="1"/>
      <c r="V1514" s="1"/>
      <c r="W1514" s="1"/>
      <c r="X1514" s="1"/>
      <c r="Y1514" s="1"/>
      <c r="Z1514" s="1"/>
      <c r="AA1514" s="1"/>
      <c r="AB1514" s="1"/>
      <c r="AC1514" s="1"/>
      <c r="AD1514" s="1"/>
      <c r="AE1514" s="1"/>
      <c r="AF1514" s="1"/>
      <c r="AG1514" s="1"/>
      <c r="AH1514" s="1"/>
      <c r="AI1514" s="1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  <c r="EE1514" s="1"/>
      <c r="EF1514" s="1"/>
      <c r="EG1514" s="1"/>
      <c r="EH1514" s="1"/>
      <c r="EI1514" s="1"/>
      <c r="EJ1514" s="1"/>
      <c r="EK1514" s="1"/>
      <c r="EL1514" s="1"/>
      <c r="EM1514" s="1"/>
      <c r="EN1514" s="1"/>
      <c r="EO1514" s="1"/>
      <c r="EP1514" s="1"/>
      <c r="EQ1514" s="1"/>
      <c r="ER1514" s="1"/>
      <c r="ES1514" s="1"/>
      <c r="ET1514" s="1"/>
      <c r="EU1514" s="1"/>
      <c r="EV1514" s="1"/>
      <c r="EW1514" s="1"/>
      <c r="EX1514" s="1"/>
      <c r="EY1514" s="1"/>
      <c r="EZ1514" s="1"/>
      <c r="FA1514" s="1"/>
      <c r="FB1514" s="1"/>
      <c r="FC1514" s="1"/>
      <c r="FD1514" s="1"/>
      <c r="FE1514" s="1"/>
      <c r="FF1514" s="1"/>
      <c r="FG1514" s="1"/>
      <c r="FH1514" s="1"/>
      <c r="FI1514" s="1"/>
      <c r="FJ1514" s="1"/>
      <c r="FK1514" s="1"/>
      <c r="FL1514" s="1"/>
    </row>
    <row r="1515" spans="1:168" s="2" customFormat="1" ht="15.6" customHeight="1" x14ac:dyDescent="0.4">
      <c r="A1515" s="173">
        <v>498</v>
      </c>
      <c r="B1515" s="2" t="s">
        <v>1617</v>
      </c>
      <c r="C1515" s="1" t="s">
        <v>34</v>
      </c>
      <c r="D1515" s="1" t="s">
        <v>1079</v>
      </c>
      <c r="E1515" s="1" t="s">
        <v>1118</v>
      </c>
      <c r="F1515" s="1" t="s">
        <v>32</v>
      </c>
      <c r="G1515" s="3">
        <v>15000</v>
      </c>
      <c r="H1515" s="56">
        <v>0</v>
      </c>
      <c r="I1515" s="5">
        <v>25</v>
      </c>
      <c r="J1515" s="5">
        <f t="shared" si="379"/>
        <v>430.5</v>
      </c>
      <c r="K1515" s="53">
        <f t="shared" si="371"/>
        <v>1065</v>
      </c>
      <c r="L1515" s="53">
        <f t="shared" si="378"/>
        <v>172.5</v>
      </c>
      <c r="M1515" s="5">
        <f t="shared" si="372"/>
        <v>456</v>
      </c>
      <c r="N1515" s="53">
        <f t="shared" si="373"/>
        <v>1063.5</v>
      </c>
      <c r="O1515" s="6">
        <v>0</v>
      </c>
      <c r="P1515" s="5">
        <f t="shared" si="374"/>
        <v>3187.5</v>
      </c>
      <c r="Q1515" s="5">
        <f t="shared" si="375"/>
        <v>911.5</v>
      </c>
      <c r="R1515" s="5">
        <f t="shared" si="376"/>
        <v>2301</v>
      </c>
      <c r="S1515" s="55">
        <f t="shared" si="377"/>
        <v>14088.5</v>
      </c>
      <c r="T1515" s="1">
        <v>111</v>
      </c>
      <c r="U1515" s="1"/>
      <c r="V1515" s="1"/>
      <c r="W1515" s="1"/>
      <c r="X1515" s="1"/>
      <c r="Y1515" s="1"/>
      <c r="Z1515" s="1"/>
      <c r="AA1515" s="1"/>
      <c r="AB1515" s="1"/>
      <c r="AC1515" s="1"/>
      <c r="AD1515" s="1"/>
      <c r="AE1515" s="1"/>
      <c r="AF1515" s="1"/>
      <c r="AG1515" s="1"/>
      <c r="AH1515" s="1"/>
      <c r="AI1515" s="1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  <c r="EE1515" s="1"/>
      <c r="EF1515" s="1"/>
      <c r="EG1515" s="1"/>
      <c r="EH1515" s="1"/>
      <c r="EI1515" s="1"/>
      <c r="EJ1515" s="1"/>
      <c r="EK1515" s="1"/>
      <c r="EL1515" s="1"/>
      <c r="EM1515" s="1"/>
      <c r="EN1515" s="1"/>
      <c r="EO1515" s="1"/>
      <c r="EP1515" s="1"/>
      <c r="EQ1515" s="1"/>
      <c r="ER1515" s="1"/>
      <c r="ES1515" s="1"/>
      <c r="ET1515" s="1"/>
      <c r="EU1515" s="1"/>
      <c r="EV1515" s="1"/>
      <c r="EW1515" s="1"/>
      <c r="EX1515" s="1"/>
      <c r="EY1515" s="1"/>
      <c r="EZ1515" s="1"/>
      <c r="FA1515" s="1"/>
      <c r="FB1515" s="1"/>
      <c r="FC1515" s="1"/>
      <c r="FD1515" s="1"/>
      <c r="FE1515" s="1"/>
      <c r="FF1515" s="1"/>
      <c r="FG1515" s="1"/>
      <c r="FH1515" s="1"/>
      <c r="FI1515" s="1"/>
      <c r="FJ1515" s="1"/>
      <c r="FK1515" s="1"/>
      <c r="FL1515" s="1"/>
    </row>
    <row r="1516" spans="1:168" s="2" customFormat="1" ht="15.6" customHeight="1" x14ac:dyDescent="0.4">
      <c r="A1516" s="173">
        <v>499</v>
      </c>
      <c r="B1516" s="108" t="s">
        <v>1618</v>
      </c>
      <c r="C1516" s="1" t="s">
        <v>34</v>
      </c>
      <c r="D1516" s="1" t="s">
        <v>1079</v>
      </c>
      <c r="E1516" s="1" t="s">
        <v>1118</v>
      </c>
      <c r="F1516" s="1" t="s">
        <v>32</v>
      </c>
      <c r="G1516" s="3">
        <v>15000</v>
      </c>
      <c r="H1516" s="56">
        <v>0</v>
      </c>
      <c r="I1516" s="5">
        <v>25</v>
      </c>
      <c r="J1516" s="5">
        <f t="shared" si="379"/>
        <v>430.5</v>
      </c>
      <c r="K1516" s="53">
        <f t="shared" si="371"/>
        <v>1065</v>
      </c>
      <c r="L1516" s="53">
        <f t="shared" si="378"/>
        <v>172.5</v>
      </c>
      <c r="M1516" s="5">
        <f t="shared" si="372"/>
        <v>456</v>
      </c>
      <c r="N1516" s="53">
        <f t="shared" si="373"/>
        <v>1063.5</v>
      </c>
      <c r="O1516" s="6">
        <v>0</v>
      </c>
      <c r="P1516" s="5">
        <f t="shared" si="374"/>
        <v>3187.5</v>
      </c>
      <c r="Q1516" s="5">
        <f t="shared" si="375"/>
        <v>911.5</v>
      </c>
      <c r="R1516" s="5">
        <f t="shared" si="376"/>
        <v>2301</v>
      </c>
      <c r="S1516" s="55">
        <f t="shared" si="377"/>
        <v>14088.5</v>
      </c>
      <c r="T1516" s="1">
        <v>111</v>
      </c>
      <c r="U1516" s="1"/>
      <c r="V1516" s="1"/>
      <c r="W1516" s="1"/>
      <c r="X1516" s="1"/>
      <c r="Y1516" s="1"/>
      <c r="Z1516" s="1"/>
      <c r="AA1516" s="1"/>
      <c r="AB1516" s="1"/>
      <c r="AC1516" s="1"/>
      <c r="AD1516" s="1"/>
      <c r="AE1516" s="1"/>
      <c r="AF1516" s="1"/>
      <c r="AG1516" s="1"/>
      <c r="AH1516" s="1"/>
      <c r="AI1516" s="1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  <c r="EE1516" s="1"/>
      <c r="EF1516" s="1"/>
      <c r="EG1516" s="1"/>
      <c r="EH1516" s="1"/>
      <c r="EI1516" s="1"/>
      <c r="EJ1516" s="1"/>
      <c r="EK1516" s="1"/>
      <c r="EL1516" s="1"/>
      <c r="EM1516" s="1"/>
      <c r="EN1516" s="1"/>
      <c r="EO1516" s="1"/>
      <c r="EP1516" s="1"/>
      <c r="EQ1516" s="1"/>
      <c r="ER1516" s="1"/>
      <c r="ES1516" s="1"/>
      <c r="ET1516" s="1"/>
      <c r="EU1516" s="1"/>
      <c r="EV1516" s="1"/>
      <c r="EW1516" s="1"/>
      <c r="EX1516" s="1"/>
      <c r="EY1516" s="1"/>
      <c r="EZ1516" s="1"/>
      <c r="FA1516" s="1"/>
      <c r="FB1516" s="1"/>
      <c r="FC1516" s="1"/>
      <c r="FD1516" s="1"/>
      <c r="FE1516" s="1"/>
      <c r="FF1516" s="1"/>
      <c r="FG1516" s="1"/>
      <c r="FH1516" s="1"/>
      <c r="FI1516" s="1"/>
      <c r="FJ1516" s="1"/>
      <c r="FK1516" s="1"/>
      <c r="FL1516" s="1"/>
    </row>
    <row r="1517" spans="1:168" s="2" customFormat="1" ht="15.6" customHeight="1" x14ac:dyDescent="0.4">
      <c r="A1517" s="173">
        <v>500</v>
      </c>
      <c r="B1517" s="2" t="s">
        <v>1619</v>
      </c>
      <c r="C1517" s="1" t="s">
        <v>34</v>
      </c>
      <c r="D1517" s="1" t="s">
        <v>1079</v>
      </c>
      <c r="E1517" s="1" t="s">
        <v>1118</v>
      </c>
      <c r="F1517" s="1" t="s">
        <v>32</v>
      </c>
      <c r="G1517" s="3">
        <v>15000</v>
      </c>
      <c r="H1517" s="56">
        <v>0</v>
      </c>
      <c r="I1517" s="5">
        <v>25</v>
      </c>
      <c r="J1517" s="5">
        <f t="shared" si="379"/>
        <v>430.5</v>
      </c>
      <c r="K1517" s="53">
        <f t="shared" si="371"/>
        <v>1065</v>
      </c>
      <c r="L1517" s="53">
        <f t="shared" si="378"/>
        <v>172.5</v>
      </c>
      <c r="M1517" s="5">
        <f t="shared" si="372"/>
        <v>456</v>
      </c>
      <c r="N1517" s="53">
        <f t="shared" si="373"/>
        <v>1063.5</v>
      </c>
      <c r="O1517" s="6">
        <v>0</v>
      </c>
      <c r="P1517" s="5">
        <f t="shared" si="374"/>
        <v>3187.5</v>
      </c>
      <c r="Q1517" s="5">
        <f t="shared" si="375"/>
        <v>911.5</v>
      </c>
      <c r="R1517" s="5">
        <f t="shared" si="376"/>
        <v>2301</v>
      </c>
      <c r="S1517" s="55">
        <f t="shared" si="377"/>
        <v>14088.5</v>
      </c>
      <c r="T1517" s="1">
        <v>111</v>
      </c>
      <c r="U1517" s="1"/>
      <c r="V1517" s="1"/>
      <c r="W1517" s="1"/>
      <c r="X1517" s="1"/>
      <c r="Y1517" s="1"/>
      <c r="Z1517" s="1"/>
      <c r="AA1517" s="1"/>
      <c r="AB1517" s="1"/>
      <c r="AC1517" s="1"/>
      <c r="AD1517" s="1"/>
      <c r="AE1517" s="1"/>
      <c r="AF1517" s="1"/>
      <c r="AG1517" s="1"/>
      <c r="AH1517" s="1"/>
      <c r="AI1517" s="1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  <c r="EE1517" s="1"/>
      <c r="EF1517" s="1"/>
      <c r="EG1517" s="1"/>
      <c r="EH1517" s="1"/>
      <c r="EI1517" s="1"/>
      <c r="EJ1517" s="1"/>
      <c r="EK1517" s="1"/>
      <c r="EL1517" s="1"/>
      <c r="EM1517" s="1"/>
      <c r="EN1517" s="1"/>
      <c r="EO1517" s="1"/>
      <c r="EP1517" s="1"/>
      <c r="EQ1517" s="1"/>
      <c r="ER1517" s="1"/>
      <c r="ES1517" s="1"/>
      <c r="ET1517" s="1"/>
      <c r="EU1517" s="1"/>
      <c r="EV1517" s="1"/>
      <c r="EW1517" s="1"/>
      <c r="EX1517" s="1"/>
      <c r="EY1517" s="1"/>
      <c r="EZ1517" s="1"/>
      <c r="FA1517" s="1"/>
      <c r="FB1517" s="1"/>
      <c r="FC1517" s="1"/>
      <c r="FD1517" s="1"/>
      <c r="FE1517" s="1"/>
      <c r="FF1517" s="1"/>
      <c r="FG1517" s="1"/>
      <c r="FH1517" s="1"/>
      <c r="FI1517" s="1"/>
      <c r="FJ1517" s="1"/>
      <c r="FK1517" s="1"/>
      <c r="FL1517" s="1"/>
    </row>
    <row r="1518" spans="1:168" s="2" customFormat="1" ht="15.6" customHeight="1" x14ac:dyDescent="0.4">
      <c r="A1518" s="173">
        <v>501</v>
      </c>
      <c r="B1518" s="174" t="s">
        <v>1620</v>
      </c>
      <c r="C1518" s="1" t="s">
        <v>34</v>
      </c>
      <c r="D1518" s="1" t="s">
        <v>1079</v>
      </c>
      <c r="E1518" s="1" t="s">
        <v>1118</v>
      </c>
      <c r="F1518" s="1" t="s">
        <v>80</v>
      </c>
      <c r="G1518" s="3">
        <v>15000</v>
      </c>
      <c r="H1518" s="52">
        <v>0</v>
      </c>
      <c r="I1518" s="5">
        <v>25</v>
      </c>
      <c r="J1518" s="5">
        <f t="shared" si="379"/>
        <v>430.5</v>
      </c>
      <c r="K1518" s="53">
        <f t="shared" si="371"/>
        <v>1065</v>
      </c>
      <c r="L1518" s="53">
        <f t="shared" si="378"/>
        <v>172.5</v>
      </c>
      <c r="M1518" s="5">
        <f t="shared" si="372"/>
        <v>456</v>
      </c>
      <c r="N1518" s="53">
        <f t="shared" si="373"/>
        <v>1063.5</v>
      </c>
      <c r="O1518" s="6">
        <v>0</v>
      </c>
      <c r="P1518" s="5">
        <f t="shared" si="374"/>
        <v>3187.5</v>
      </c>
      <c r="Q1518" s="5">
        <f t="shared" si="375"/>
        <v>911.5</v>
      </c>
      <c r="R1518" s="5">
        <f t="shared" si="376"/>
        <v>2301</v>
      </c>
      <c r="S1518" s="55">
        <f t="shared" si="377"/>
        <v>14088.5</v>
      </c>
      <c r="T1518" s="1">
        <v>111</v>
      </c>
      <c r="U1518" s="1"/>
      <c r="V1518" s="1"/>
      <c r="W1518" s="1"/>
      <c r="X1518" s="1"/>
      <c r="Y1518" s="1"/>
      <c r="Z1518" s="1"/>
      <c r="AA1518" s="1"/>
      <c r="AB1518" s="1"/>
      <c r="AC1518" s="1"/>
      <c r="AD1518" s="1"/>
      <c r="AE1518" s="1"/>
      <c r="AF1518" s="1"/>
      <c r="AG1518" s="1"/>
      <c r="AH1518" s="1"/>
      <c r="AI1518" s="1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  <c r="EE1518" s="1"/>
      <c r="EF1518" s="1"/>
      <c r="EG1518" s="1"/>
      <c r="EH1518" s="1"/>
      <c r="EI1518" s="1"/>
      <c r="EJ1518" s="1"/>
      <c r="EK1518" s="1"/>
      <c r="EL1518" s="1"/>
      <c r="EM1518" s="1"/>
      <c r="EN1518" s="1"/>
      <c r="EO1518" s="1"/>
      <c r="EP1518" s="1"/>
      <c r="EQ1518" s="1"/>
      <c r="ER1518" s="1"/>
      <c r="ES1518" s="1"/>
      <c r="ET1518" s="1"/>
      <c r="EU1518" s="1"/>
      <c r="EV1518" s="1"/>
      <c r="EW1518" s="1"/>
      <c r="EX1518" s="1"/>
      <c r="EY1518" s="1"/>
      <c r="EZ1518" s="1"/>
      <c r="FA1518" s="1"/>
      <c r="FB1518" s="1"/>
      <c r="FC1518" s="1"/>
      <c r="FD1518" s="1"/>
      <c r="FE1518" s="1"/>
      <c r="FF1518" s="1"/>
      <c r="FG1518" s="1"/>
      <c r="FH1518" s="1"/>
      <c r="FI1518" s="1"/>
      <c r="FJ1518" s="1"/>
      <c r="FK1518" s="1"/>
      <c r="FL1518" s="1"/>
    </row>
    <row r="1519" spans="1:168" s="2" customFormat="1" ht="15.6" customHeight="1" x14ac:dyDescent="0.4">
      <c r="A1519" s="173">
        <v>502</v>
      </c>
      <c r="B1519" s="2" t="s">
        <v>1621</v>
      </c>
      <c r="C1519" s="1" t="s">
        <v>34</v>
      </c>
      <c r="D1519" s="1" t="s">
        <v>1079</v>
      </c>
      <c r="E1519" s="1" t="s">
        <v>1118</v>
      </c>
      <c r="F1519" s="1" t="s">
        <v>32</v>
      </c>
      <c r="G1519" s="3">
        <v>15000</v>
      </c>
      <c r="H1519" s="56">
        <v>0</v>
      </c>
      <c r="I1519" s="5">
        <v>25</v>
      </c>
      <c r="J1519" s="5">
        <f t="shared" si="379"/>
        <v>430.5</v>
      </c>
      <c r="K1519" s="53">
        <f t="shared" si="371"/>
        <v>1065</v>
      </c>
      <c r="L1519" s="53">
        <f t="shared" si="378"/>
        <v>172.5</v>
      </c>
      <c r="M1519" s="5">
        <f t="shared" si="372"/>
        <v>456</v>
      </c>
      <c r="N1519" s="53">
        <f t="shared" si="373"/>
        <v>1063.5</v>
      </c>
      <c r="O1519" s="6">
        <v>0</v>
      </c>
      <c r="P1519" s="5">
        <f t="shared" si="374"/>
        <v>3187.5</v>
      </c>
      <c r="Q1519" s="5">
        <f t="shared" si="375"/>
        <v>911.5</v>
      </c>
      <c r="R1519" s="5">
        <f t="shared" si="376"/>
        <v>2301</v>
      </c>
      <c r="S1519" s="55">
        <f t="shared" si="377"/>
        <v>14088.5</v>
      </c>
      <c r="T1519" s="1">
        <v>111</v>
      </c>
      <c r="U1519" s="1"/>
      <c r="V1519" s="1"/>
      <c r="W1519" s="1"/>
      <c r="X1519" s="1"/>
      <c r="Y1519" s="1"/>
      <c r="Z1519" s="1"/>
      <c r="AA1519" s="1"/>
      <c r="AB1519" s="1"/>
      <c r="AC1519" s="1"/>
      <c r="AD1519" s="1"/>
      <c r="AE1519" s="1"/>
      <c r="AF1519" s="1"/>
      <c r="AG1519" s="1"/>
      <c r="AH1519" s="1"/>
      <c r="AI1519" s="1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  <c r="EE1519" s="1"/>
      <c r="EF1519" s="1"/>
      <c r="EG1519" s="1"/>
      <c r="EH1519" s="1"/>
      <c r="EI1519" s="1"/>
      <c r="EJ1519" s="1"/>
      <c r="EK1519" s="1"/>
      <c r="EL1519" s="1"/>
      <c r="EM1519" s="1"/>
      <c r="EN1519" s="1"/>
      <c r="EO1519" s="1"/>
      <c r="EP1519" s="1"/>
      <c r="EQ1519" s="1"/>
      <c r="ER1519" s="1"/>
      <c r="ES1519" s="1"/>
      <c r="ET1519" s="1"/>
      <c r="EU1519" s="1"/>
      <c r="EV1519" s="1"/>
      <c r="EW1519" s="1"/>
      <c r="EX1519" s="1"/>
      <c r="EY1519" s="1"/>
      <c r="EZ1519" s="1"/>
      <c r="FA1519" s="1"/>
      <c r="FB1519" s="1"/>
      <c r="FC1519" s="1"/>
      <c r="FD1519" s="1"/>
      <c r="FE1519" s="1"/>
      <c r="FF1519" s="1"/>
      <c r="FG1519" s="1"/>
      <c r="FH1519" s="1"/>
      <c r="FI1519" s="1"/>
      <c r="FJ1519" s="1"/>
      <c r="FK1519" s="1"/>
      <c r="FL1519" s="1"/>
    </row>
    <row r="1520" spans="1:168" s="2" customFormat="1" ht="15.6" customHeight="1" x14ac:dyDescent="0.4">
      <c r="A1520" s="173">
        <v>503</v>
      </c>
      <c r="B1520" s="2" t="s">
        <v>1622</v>
      </c>
      <c r="C1520" s="1" t="s">
        <v>34</v>
      </c>
      <c r="D1520" s="1" t="s">
        <v>1079</v>
      </c>
      <c r="E1520" s="1" t="s">
        <v>1118</v>
      </c>
      <c r="F1520" s="1" t="s">
        <v>32</v>
      </c>
      <c r="G1520" s="3">
        <v>15000</v>
      </c>
      <c r="H1520" s="56">
        <v>0</v>
      </c>
      <c r="I1520" s="5">
        <v>25</v>
      </c>
      <c r="J1520" s="5">
        <f t="shared" si="379"/>
        <v>430.5</v>
      </c>
      <c r="K1520" s="53">
        <f t="shared" si="371"/>
        <v>1065</v>
      </c>
      <c r="L1520" s="53">
        <f t="shared" si="378"/>
        <v>172.5</v>
      </c>
      <c r="M1520" s="5">
        <f t="shared" si="372"/>
        <v>456</v>
      </c>
      <c r="N1520" s="53">
        <f t="shared" si="373"/>
        <v>1063.5</v>
      </c>
      <c r="O1520" s="6">
        <v>0</v>
      </c>
      <c r="P1520" s="5">
        <f t="shared" si="374"/>
        <v>3187.5</v>
      </c>
      <c r="Q1520" s="5">
        <f t="shared" si="375"/>
        <v>911.5</v>
      </c>
      <c r="R1520" s="5">
        <f t="shared" si="376"/>
        <v>2301</v>
      </c>
      <c r="S1520" s="55">
        <f t="shared" si="377"/>
        <v>14088.5</v>
      </c>
      <c r="T1520" s="1">
        <v>111</v>
      </c>
      <c r="U1520" s="1"/>
      <c r="V1520" s="1"/>
      <c r="W1520" s="1"/>
      <c r="X1520" s="1"/>
      <c r="Y1520" s="1"/>
      <c r="Z1520" s="1"/>
      <c r="AA1520" s="1"/>
      <c r="AB1520" s="1"/>
      <c r="AC1520" s="1"/>
      <c r="AD1520" s="1"/>
      <c r="AE1520" s="1"/>
      <c r="AF1520" s="1"/>
      <c r="AG1520" s="1"/>
      <c r="AH1520" s="1"/>
      <c r="AI1520" s="1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  <c r="EE1520" s="1"/>
      <c r="EF1520" s="1"/>
      <c r="EG1520" s="1"/>
      <c r="EH1520" s="1"/>
      <c r="EI1520" s="1"/>
      <c r="EJ1520" s="1"/>
      <c r="EK1520" s="1"/>
      <c r="EL1520" s="1"/>
      <c r="EM1520" s="1"/>
      <c r="EN1520" s="1"/>
      <c r="EO1520" s="1"/>
      <c r="EP1520" s="1"/>
      <c r="EQ1520" s="1"/>
      <c r="ER1520" s="1"/>
      <c r="ES1520" s="1"/>
      <c r="ET1520" s="1"/>
      <c r="EU1520" s="1"/>
      <c r="EV1520" s="1"/>
      <c r="EW1520" s="1"/>
      <c r="EX1520" s="1"/>
      <c r="EY1520" s="1"/>
      <c r="EZ1520" s="1"/>
      <c r="FA1520" s="1"/>
      <c r="FB1520" s="1"/>
      <c r="FC1520" s="1"/>
      <c r="FD1520" s="1"/>
      <c r="FE1520" s="1"/>
      <c r="FF1520" s="1"/>
      <c r="FG1520" s="1"/>
      <c r="FH1520" s="1"/>
      <c r="FI1520" s="1"/>
      <c r="FJ1520" s="1"/>
      <c r="FK1520" s="1"/>
      <c r="FL1520" s="1"/>
    </row>
    <row r="1521" spans="1:168" s="2" customFormat="1" ht="15.6" customHeight="1" x14ac:dyDescent="0.4">
      <c r="A1521" s="173">
        <v>504</v>
      </c>
      <c r="B1521" s="2" t="s">
        <v>1623</v>
      </c>
      <c r="C1521" s="1" t="s">
        <v>34</v>
      </c>
      <c r="D1521" s="1" t="s">
        <v>1079</v>
      </c>
      <c r="E1521" s="1" t="s">
        <v>1118</v>
      </c>
      <c r="F1521" s="1" t="s">
        <v>32</v>
      </c>
      <c r="G1521" s="3">
        <v>15000</v>
      </c>
      <c r="H1521" s="56">
        <v>0</v>
      </c>
      <c r="I1521" s="5">
        <v>25</v>
      </c>
      <c r="J1521" s="5">
        <f t="shared" si="379"/>
        <v>430.5</v>
      </c>
      <c r="K1521" s="53">
        <f t="shared" si="371"/>
        <v>1065</v>
      </c>
      <c r="L1521" s="53">
        <f t="shared" si="378"/>
        <v>172.5</v>
      </c>
      <c r="M1521" s="5">
        <f t="shared" si="372"/>
        <v>456</v>
      </c>
      <c r="N1521" s="53">
        <f t="shared" si="373"/>
        <v>1063.5</v>
      </c>
      <c r="O1521" s="6">
        <v>0</v>
      </c>
      <c r="P1521" s="5">
        <f t="shared" si="374"/>
        <v>3187.5</v>
      </c>
      <c r="Q1521" s="5">
        <f t="shared" si="375"/>
        <v>911.5</v>
      </c>
      <c r="R1521" s="5">
        <f t="shared" si="376"/>
        <v>2301</v>
      </c>
      <c r="S1521" s="55">
        <f t="shared" si="377"/>
        <v>14088.5</v>
      </c>
      <c r="T1521" s="1">
        <v>111</v>
      </c>
      <c r="U1521" s="1"/>
      <c r="V1521" s="1"/>
      <c r="W1521" s="1"/>
      <c r="X1521" s="1"/>
      <c r="Y1521" s="1"/>
      <c r="Z1521" s="1"/>
      <c r="AA1521" s="1"/>
      <c r="AB1521" s="1"/>
      <c r="AC1521" s="1"/>
      <c r="AD1521" s="1"/>
      <c r="AE1521" s="1"/>
      <c r="AF1521" s="1"/>
      <c r="AG1521" s="1"/>
      <c r="AH1521" s="1"/>
      <c r="AI1521" s="1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  <c r="EE1521" s="1"/>
      <c r="EF1521" s="1"/>
      <c r="EG1521" s="1"/>
      <c r="EH1521" s="1"/>
      <c r="EI1521" s="1"/>
      <c r="EJ1521" s="1"/>
      <c r="EK1521" s="1"/>
      <c r="EL1521" s="1"/>
      <c r="EM1521" s="1"/>
      <c r="EN1521" s="1"/>
      <c r="EO1521" s="1"/>
      <c r="EP1521" s="1"/>
      <c r="EQ1521" s="1"/>
      <c r="ER1521" s="1"/>
      <c r="ES1521" s="1"/>
      <c r="ET1521" s="1"/>
      <c r="EU1521" s="1"/>
      <c r="EV1521" s="1"/>
      <c r="EW1521" s="1"/>
      <c r="EX1521" s="1"/>
      <c r="EY1521" s="1"/>
      <c r="EZ1521" s="1"/>
      <c r="FA1521" s="1"/>
      <c r="FB1521" s="1"/>
      <c r="FC1521" s="1"/>
      <c r="FD1521" s="1"/>
      <c r="FE1521" s="1"/>
      <c r="FF1521" s="1"/>
      <c r="FG1521" s="1"/>
      <c r="FH1521" s="1"/>
      <c r="FI1521" s="1"/>
      <c r="FJ1521" s="1"/>
      <c r="FK1521" s="1"/>
      <c r="FL1521" s="1"/>
    </row>
    <row r="1522" spans="1:168" s="2" customFormat="1" ht="15.6" customHeight="1" x14ac:dyDescent="0.4">
      <c r="A1522" s="173">
        <v>505</v>
      </c>
      <c r="B1522" s="2" t="s">
        <v>1624</v>
      </c>
      <c r="C1522" s="1" t="s">
        <v>34</v>
      </c>
      <c r="D1522" s="1" t="s">
        <v>1079</v>
      </c>
      <c r="E1522" s="1" t="s">
        <v>1118</v>
      </c>
      <c r="F1522" s="1" t="s">
        <v>32</v>
      </c>
      <c r="G1522" s="3">
        <v>15000</v>
      </c>
      <c r="H1522" s="56">
        <v>0</v>
      </c>
      <c r="I1522" s="5">
        <v>25</v>
      </c>
      <c r="J1522" s="5">
        <f t="shared" si="379"/>
        <v>430.5</v>
      </c>
      <c r="K1522" s="53">
        <f t="shared" si="371"/>
        <v>1065</v>
      </c>
      <c r="L1522" s="53">
        <f t="shared" si="378"/>
        <v>172.5</v>
      </c>
      <c r="M1522" s="5">
        <f t="shared" si="372"/>
        <v>456</v>
      </c>
      <c r="N1522" s="53">
        <f t="shared" si="373"/>
        <v>1063.5</v>
      </c>
      <c r="O1522" s="6">
        <v>0</v>
      </c>
      <c r="P1522" s="5">
        <f t="shared" si="374"/>
        <v>3187.5</v>
      </c>
      <c r="Q1522" s="5">
        <f t="shared" si="375"/>
        <v>911.5</v>
      </c>
      <c r="R1522" s="5">
        <f t="shared" si="376"/>
        <v>2301</v>
      </c>
      <c r="S1522" s="55">
        <f t="shared" si="377"/>
        <v>14088.5</v>
      </c>
      <c r="T1522" s="1">
        <v>111</v>
      </c>
      <c r="U1522" s="1"/>
      <c r="V1522" s="1"/>
      <c r="W1522" s="1"/>
      <c r="X1522" s="1"/>
      <c r="Y1522" s="1"/>
      <c r="Z1522" s="1"/>
      <c r="AA1522" s="1"/>
      <c r="AB1522" s="1"/>
      <c r="AC1522" s="1"/>
      <c r="AD1522" s="1"/>
      <c r="AE1522" s="1"/>
      <c r="AF1522" s="1"/>
      <c r="AG1522" s="1"/>
      <c r="AH1522" s="1"/>
      <c r="AI1522" s="1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  <c r="EE1522" s="1"/>
      <c r="EF1522" s="1"/>
      <c r="EG1522" s="1"/>
      <c r="EH1522" s="1"/>
      <c r="EI1522" s="1"/>
      <c r="EJ1522" s="1"/>
      <c r="EK1522" s="1"/>
      <c r="EL1522" s="1"/>
      <c r="EM1522" s="1"/>
      <c r="EN1522" s="1"/>
      <c r="EO1522" s="1"/>
      <c r="EP1522" s="1"/>
      <c r="EQ1522" s="1"/>
      <c r="ER1522" s="1"/>
      <c r="ES1522" s="1"/>
      <c r="ET1522" s="1"/>
      <c r="EU1522" s="1"/>
      <c r="EV1522" s="1"/>
      <c r="EW1522" s="1"/>
      <c r="EX1522" s="1"/>
      <c r="EY1522" s="1"/>
      <c r="EZ1522" s="1"/>
      <c r="FA1522" s="1"/>
      <c r="FB1522" s="1"/>
      <c r="FC1522" s="1"/>
      <c r="FD1522" s="1"/>
      <c r="FE1522" s="1"/>
      <c r="FF1522" s="1"/>
      <c r="FG1522" s="1"/>
      <c r="FH1522" s="1"/>
      <c r="FI1522" s="1"/>
      <c r="FJ1522" s="1"/>
      <c r="FK1522" s="1"/>
      <c r="FL1522" s="1"/>
    </row>
    <row r="1523" spans="1:168" s="2" customFormat="1" ht="15.6" customHeight="1" x14ac:dyDescent="0.4">
      <c r="A1523" s="173">
        <v>506</v>
      </c>
      <c r="B1523" s="133" t="s">
        <v>1625</v>
      </c>
      <c r="C1523" s="1" t="s">
        <v>34</v>
      </c>
      <c r="D1523" s="1" t="s">
        <v>1079</v>
      </c>
      <c r="E1523" s="1" t="s">
        <v>1118</v>
      </c>
      <c r="F1523" s="1" t="s">
        <v>32</v>
      </c>
      <c r="G1523" s="3">
        <v>15000</v>
      </c>
      <c r="H1523" s="56">
        <v>0</v>
      </c>
      <c r="I1523" s="5">
        <v>25</v>
      </c>
      <c r="J1523" s="5">
        <f t="shared" si="379"/>
        <v>430.5</v>
      </c>
      <c r="K1523" s="53">
        <f t="shared" si="371"/>
        <v>1065</v>
      </c>
      <c r="L1523" s="53">
        <f t="shared" si="378"/>
        <v>172.5</v>
      </c>
      <c r="M1523" s="5">
        <f t="shared" si="372"/>
        <v>456</v>
      </c>
      <c r="N1523" s="53">
        <f t="shared" si="373"/>
        <v>1063.5</v>
      </c>
      <c r="O1523" s="6">
        <v>0</v>
      </c>
      <c r="P1523" s="5">
        <f t="shared" si="374"/>
        <v>3187.5</v>
      </c>
      <c r="Q1523" s="5">
        <f t="shared" si="375"/>
        <v>911.5</v>
      </c>
      <c r="R1523" s="5">
        <f t="shared" si="376"/>
        <v>2301</v>
      </c>
      <c r="S1523" s="55">
        <f t="shared" si="377"/>
        <v>14088.5</v>
      </c>
      <c r="T1523" s="1">
        <v>111</v>
      </c>
      <c r="U1523" s="1"/>
      <c r="V1523" s="1"/>
      <c r="W1523" s="1"/>
      <c r="X1523" s="1"/>
      <c r="Y1523" s="1"/>
      <c r="Z1523" s="1"/>
      <c r="AA1523" s="1"/>
      <c r="AB1523" s="1"/>
      <c r="AC1523" s="1"/>
      <c r="AD1523" s="1"/>
      <c r="AE1523" s="1"/>
      <c r="AF1523" s="1"/>
      <c r="AG1523" s="1"/>
      <c r="AH1523" s="1"/>
      <c r="AI1523" s="1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  <c r="EE1523" s="1"/>
      <c r="EF1523" s="1"/>
      <c r="EG1523" s="1"/>
      <c r="EH1523" s="1"/>
      <c r="EI1523" s="1"/>
      <c r="EJ1523" s="1"/>
      <c r="EK1523" s="1"/>
      <c r="EL1523" s="1"/>
      <c r="EM1523" s="1"/>
      <c r="EN1523" s="1"/>
      <c r="EO1523" s="1"/>
      <c r="EP1523" s="1"/>
      <c r="EQ1523" s="1"/>
      <c r="ER1523" s="1"/>
      <c r="ES1523" s="1"/>
      <c r="ET1523" s="1"/>
      <c r="EU1523" s="1"/>
      <c r="EV1523" s="1"/>
      <c r="EW1523" s="1"/>
      <c r="EX1523" s="1"/>
      <c r="EY1523" s="1"/>
      <c r="EZ1523" s="1"/>
      <c r="FA1523" s="1"/>
      <c r="FB1523" s="1"/>
      <c r="FC1523" s="1"/>
      <c r="FD1523" s="1"/>
      <c r="FE1523" s="1"/>
      <c r="FF1523" s="1"/>
      <c r="FG1523" s="1"/>
      <c r="FH1523" s="1"/>
      <c r="FI1523" s="1"/>
      <c r="FJ1523" s="1"/>
      <c r="FK1523" s="1"/>
      <c r="FL1523" s="1"/>
    </row>
    <row r="1524" spans="1:168" s="2" customFormat="1" ht="15.6" customHeight="1" x14ac:dyDescent="0.4">
      <c r="A1524" s="173">
        <v>507</v>
      </c>
      <c r="B1524" s="133" t="s">
        <v>1626</v>
      </c>
      <c r="C1524" s="1" t="s">
        <v>34</v>
      </c>
      <c r="D1524" s="1" t="s">
        <v>1079</v>
      </c>
      <c r="E1524" s="1" t="s">
        <v>1118</v>
      </c>
      <c r="F1524" s="1" t="s">
        <v>32</v>
      </c>
      <c r="G1524" s="3">
        <v>15000</v>
      </c>
      <c r="H1524" s="56">
        <v>0</v>
      </c>
      <c r="I1524" s="5">
        <v>25</v>
      </c>
      <c r="J1524" s="5">
        <f t="shared" si="379"/>
        <v>430.5</v>
      </c>
      <c r="K1524" s="53">
        <f t="shared" si="371"/>
        <v>1065</v>
      </c>
      <c r="L1524" s="53">
        <f t="shared" si="378"/>
        <v>172.5</v>
      </c>
      <c r="M1524" s="5">
        <f t="shared" si="372"/>
        <v>456</v>
      </c>
      <c r="N1524" s="53">
        <f t="shared" si="373"/>
        <v>1063.5</v>
      </c>
      <c r="O1524" s="6">
        <v>0</v>
      </c>
      <c r="P1524" s="5">
        <f t="shared" si="374"/>
        <v>3187.5</v>
      </c>
      <c r="Q1524" s="5">
        <f t="shared" si="375"/>
        <v>911.5</v>
      </c>
      <c r="R1524" s="5">
        <f t="shared" si="376"/>
        <v>2301</v>
      </c>
      <c r="S1524" s="55">
        <f t="shared" si="377"/>
        <v>14088.5</v>
      </c>
      <c r="T1524" s="1">
        <v>111</v>
      </c>
      <c r="U1524" s="1"/>
      <c r="V1524" s="1"/>
      <c r="W1524" s="1"/>
      <c r="X1524" s="1"/>
      <c r="Y1524" s="1"/>
      <c r="Z1524" s="1"/>
      <c r="AA1524" s="1"/>
      <c r="AB1524" s="1"/>
      <c r="AC1524" s="1"/>
      <c r="AD1524" s="1"/>
      <c r="AE1524" s="1"/>
      <c r="AF1524" s="1"/>
      <c r="AG1524" s="1"/>
      <c r="AH1524" s="1"/>
      <c r="AI1524" s="1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  <c r="EE1524" s="1"/>
      <c r="EF1524" s="1"/>
      <c r="EG1524" s="1"/>
      <c r="EH1524" s="1"/>
      <c r="EI1524" s="1"/>
      <c r="EJ1524" s="1"/>
      <c r="EK1524" s="1"/>
      <c r="EL1524" s="1"/>
      <c r="EM1524" s="1"/>
      <c r="EN1524" s="1"/>
      <c r="EO1524" s="1"/>
      <c r="EP1524" s="1"/>
      <c r="EQ1524" s="1"/>
      <c r="ER1524" s="1"/>
      <c r="ES1524" s="1"/>
      <c r="ET1524" s="1"/>
      <c r="EU1524" s="1"/>
      <c r="EV1524" s="1"/>
      <c r="EW1524" s="1"/>
      <c r="EX1524" s="1"/>
      <c r="EY1524" s="1"/>
      <c r="EZ1524" s="1"/>
      <c r="FA1524" s="1"/>
      <c r="FB1524" s="1"/>
      <c r="FC1524" s="1"/>
      <c r="FD1524" s="1"/>
      <c r="FE1524" s="1"/>
      <c r="FF1524" s="1"/>
      <c r="FG1524" s="1"/>
      <c r="FH1524" s="1"/>
      <c r="FI1524" s="1"/>
      <c r="FJ1524" s="1"/>
      <c r="FK1524" s="1"/>
      <c r="FL1524" s="1"/>
    </row>
    <row r="1525" spans="1:168" s="2" customFormat="1" ht="15.6" customHeight="1" x14ac:dyDescent="0.4">
      <c r="A1525" s="173">
        <v>508</v>
      </c>
      <c r="B1525" s="2" t="s">
        <v>1627</v>
      </c>
      <c r="C1525" s="1" t="s">
        <v>34</v>
      </c>
      <c r="D1525" s="1" t="s">
        <v>1079</v>
      </c>
      <c r="E1525" s="1" t="s">
        <v>1118</v>
      </c>
      <c r="F1525" s="1" t="s">
        <v>32</v>
      </c>
      <c r="G1525" s="3">
        <v>15000</v>
      </c>
      <c r="H1525" s="56">
        <v>0</v>
      </c>
      <c r="I1525" s="5">
        <v>25</v>
      </c>
      <c r="J1525" s="5">
        <f t="shared" si="379"/>
        <v>430.5</v>
      </c>
      <c r="K1525" s="53">
        <f t="shared" si="371"/>
        <v>1065</v>
      </c>
      <c r="L1525" s="53">
        <f t="shared" si="378"/>
        <v>172.5</v>
      </c>
      <c r="M1525" s="5">
        <f t="shared" si="372"/>
        <v>456</v>
      </c>
      <c r="N1525" s="53">
        <f t="shared" si="373"/>
        <v>1063.5</v>
      </c>
      <c r="O1525" s="6">
        <v>0</v>
      </c>
      <c r="P1525" s="5">
        <f t="shared" si="374"/>
        <v>3187.5</v>
      </c>
      <c r="Q1525" s="5">
        <f t="shared" si="375"/>
        <v>911.5</v>
      </c>
      <c r="R1525" s="5">
        <f t="shared" si="376"/>
        <v>2301</v>
      </c>
      <c r="S1525" s="55">
        <f t="shared" si="377"/>
        <v>14088.5</v>
      </c>
      <c r="T1525" s="1">
        <v>111</v>
      </c>
      <c r="U1525" s="1"/>
      <c r="V1525" s="1"/>
      <c r="W1525" s="1"/>
      <c r="X1525" s="1"/>
      <c r="Y1525" s="1"/>
      <c r="Z1525" s="1"/>
      <c r="AA1525" s="1"/>
      <c r="AB1525" s="1"/>
      <c r="AC1525" s="1"/>
      <c r="AD1525" s="1"/>
      <c r="AE1525" s="1"/>
      <c r="AF1525" s="1"/>
      <c r="AG1525" s="1"/>
      <c r="AH1525" s="1"/>
      <c r="AI1525" s="1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  <c r="EE1525" s="1"/>
      <c r="EF1525" s="1"/>
      <c r="EG1525" s="1"/>
      <c r="EH1525" s="1"/>
      <c r="EI1525" s="1"/>
      <c r="EJ1525" s="1"/>
      <c r="EK1525" s="1"/>
      <c r="EL1525" s="1"/>
      <c r="EM1525" s="1"/>
      <c r="EN1525" s="1"/>
      <c r="EO1525" s="1"/>
      <c r="EP1525" s="1"/>
      <c r="EQ1525" s="1"/>
      <c r="ER1525" s="1"/>
      <c r="ES1525" s="1"/>
      <c r="ET1525" s="1"/>
      <c r="EU1525" s="1"/>
      <c r="EV1525" s="1"/>
      <c r="EW1525" s="1"/>
      <c r="EX1525" s="1"/>
      <c r="EY1525" s="1"/>
      <c r="EZ1525" s="1"/>
      <c r="FA1525" s="1"/>
      <c r="FB1525" s="1"/>
      <c r="FC1525" s="1"/>
      <c r="FD1525" s="1"/>
      <c r="FE1525" s="1"/>
      <c r="FF1525" s="1"/>
      <c r="FG1525" s="1"/>
      <c r="FH1525" s="1"/>
      <c r="FI1525" s="1"/>
      <c r="FJ1525" s="1"/>
      <c r="FK1525" s="1"/>
      <c r="FL1525" s="1"/>
    </row>
    <row r="1526" spans="1:168" s="2" customFormat="1" ht="15.6" customHeight="1" x14ac:dyDescent="0.4">
      <c r="A1526" s="173">
        <v>509</v>
      </c>
      <c r="B1526" s="133" t="s">
        <v>1628</v>
      </c>
      <c r="C1526" s="1" t="s">
        <v>34</v>
      </c>
      <c r="D1526" s="1" t="s">
        <v>1079</v>
      </c>
      <c r="E1526" s="1" t="s">
        <v>1118</v>
      </c>
      <c r="F1526" s="1" t="s">
        <v>32</v>
      </c>
      <c r="G1526" s="3">
        <v>15000</v>
      </c>
      <c r="H1526" s="56">
        <v>0</v>
      </c>
      <c r="I1526" s="5">
        <v>25</v>
      </c>
      <c r="J1526" s="5">
        <f t="shared" si="379"/>
        <v>430.5</v>
      </c>
      <c r="K1526" s="53">
        <f t="shared" si="371"/>
        <v>1065</v>
      </c>
      <c r="L1526" s="53">
        <f t="shared" si="378"/>
        <v>172.5</v>
      </c>
      <c r="M1526" s="5">
        <f t="shared" si="372"/>
        <v>456</v>
      </c>
      <c r="N1526" s="53">
        <f t="shared" si="373"/>
        <v>1063.5</v>
      </c>
      <c r="O1526" s="6">
        <v>0</v>
      </c>
      <c r="P1526" s="5">
        <f t="shared" si="374"/>
        <v>3187.5</v>
      </c>
      <c r="Q1526" s="5">
        <f t="shared" si="375"/>
        <v>911.5</v>
      </c>
      <c r="R1526" s="5">
        <f t="shared" si="376"/>
        <v>2301</v>
      </c>
      <c r="S1526" s="55">
        <f t="shared" si="377"/>
        <v>14088.5</v>
      </c>
      <c r="T1526" s="1">
        <v>111</v>
      </c>
      <c r="U1526" s="1"/>
      <c r="V1526" s="1"/>
      <c r="W1526" s="1"/>
      <c r="X1526" s="1"/>
      <c r="Y1526" s="1"/>
      <c r="Z1526" s="1"/>
      <c r="AA1526" s="1"/>
      <c r="AB1526" s="1"/>
      <c r="AC1526" s="1"/>
      <c r="AD1526" s="1"/>
      <c r="AE1526" s="1"/>
      <c r="AF1526" s="1"/>
      <c r="AG1526" s="1"/>
      <c r="AH1526" s="1"/>
      <c r="AI1526" s="1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  <c r="EE1526" s="1"/>
      <c r="EF1526" s="1"/>
      <c r="EG1526" s="1"/>
      <c r="EH1526" s="1"/>
      <c r="EI1526" s="1"/>
      <c r="EJ1526" s="1"/>
      <c r="EK1526" s="1"/>
      <c r="EL1526" s="1"/>
      <c r="EM1526" s="1"/>
      <c r="EN1526" s="1"/>
      <c r="EO1526" s="1"/>
      <c r="EP1526" s="1"/>
      <c r="EQ1526" s="1"/>
      <c r="ER1526" s="1"/>
      <c r="ES1526" s="1"/>
      <c r="ET1526" s="1"/>
      <c r="EU1526" s="1"/>
      <c r="EV1526" s="1"/>
      <c r="EW1526" s="1"/>
      <c r="EX1526" s="1"/>
      <c r="EY1526" s="1"/>
      <c r="EZ1526" s="1"/>
      <c r="FA1526" s="1"/>
      <c r="FB1526" s="1"/>
      <c r="FC1526" s="1"/>
      <c r="FD1526" s="1"/>
      <c r="FE1526" s="1"/>
      <c r="FF1526" s="1"/>
      <c r="FG1526" s="1"/>
      <c r="FH1526" s="1"/>
      <c r="FI1526" s="1"/>
      <c r="FJ1526" s="1"/>
      <c r="FK1526" s="1"/>
      <c r="FL1526" s="1"/>
    </row>
    <row r="1527" spans="1:168" s="2" customFormat="1" ht="15.6" customHeight="1" x14ac:dyDescent="0.4">
      <c r="A1527" s="173">
        <v>510</v>
      </c>
      <c r="B1527" s="2" t="s">
        <v>1629</v>
      </c>
      <c r="C1527" s="1" t="s">
        <v>34</v>
      </c>
      <c r="D1527" s="1" t="s">
        <v>1079</v>
      </c>
      <c r="E1527" s="1" t="s">
        <v>1118</v>
      </c>
      <c r="F1527" s="1" t="s">
        <v>32</v>
      </c>
      <c r="G1527" s="3">
        <v>15000</v>
      </c>
      <c r="H1527" s="56">
        <v>0</v>
      </c>
      <c r="I1527" s="5">
        <v>25</v>
      </c>
      <c r="J1527" s="5">
        <f t="shared" si="379"/>
        <v>430.5</v>
      </c>
      <c r="K1527" s="53">
        <f t="shared" si="371"/>
        <v>1065</v>
      </c>
      <c r="L1527" s="53">
        <f t="shared" si="378"/>
        <v>172.5</v>
      </c>
      <c r="M1527" s="5">
        <f t="shared" si="372"/>
        <v>456</v>
      </c>
      <c r="N1527" s="53">
        <f t="shared" si="373"/>
        <v>1063.5</v>
      </c>
      <c r="O1527" s="6">
        <v>0</v>
      </c>
      <c r="P1527" s="5">
        <f t="shared" si="374"/>
        <v>3187.5</v>
      </c>
      <c r="Q1527" s="5">
        <f t="shared" si="375"/>
        <v>911.5</v>
      </c>
      <c r="R1527" s="5">
        <f t="shared" si="376"/>
        <v>2301</v>
      </c>
      <c r="S1527" s="55">
        <f t="shared" si="377"/>
        <v>14088.5</v>
      </c>
      <c r="T1527" s="1">
        <v>111</v>
      </c>
      <c r="U1527" s="1"/>
      <c r="V1527" s="1"/>
      <c r="W1527" s="1"/>
      <c r="X1527" s="1"/>
      <c r="Y1527" s="1"/>
      <c r="Z1527" s="1"/>
      <c r="AA1527" s="1"/>
      <c r="AB1527" s="1"/>
      <c r="AC1527" s="1"/>
      <c r="AD1527" s="1"/>
      <c r="AE1527" s="1"/>
      <c r="AF1527" s="1"/>
      <c r="AG1527" s="1"/>
      <c r="AH1527" s="1"/>
      <c r="AI1527" s="1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  <c r="EE1527" s="1"/>
      <c r="EF1527" s="1"/>
      <c r="EG1527" s="1"/>
      <c r="EH1527" s="1"/>
      <c r="EI1527" s="1"/>
      <c r="EJ1527" s="1"/>
      <c r="EK1527" s="1"/>
      <c r="EL1527" s="1"/>
      <c r="EM1527" s="1"/>
      <c r="EN1527" s="1"/>
      <c r="EO1527" s="1"/>
      <c r="EP1527" s="1"/>
      <c r="EQ1527" s="1"/>
      <c r="ER1527" s="1"/>
      <c r="ES1527" s="1"/>
      <c r="ET1527" s="1"/>
      <c r="EU1527" s="1"/>
      <c r="EV1527" s="1"/>
      <c r="EW1527" s="1"/>
      <c r="EX1527" s="1"/>
      <c r="EY1527" s="1"/>
      <c r="EZ1527" s="1"/>
      <c r="FA1527" s="1"/>
      <c r="FB1527" s="1"/>
      <c r="FC1527" s="1"/>
      <c r="FD1527" s="1"/>
      <c r="FE1527" s="1"/>
      <c r="FF1527" s="1"/>
      <c r="FG1527" s="1"/>
      <c r="FH1527" s="1"/>
      <c r="FI1527" s="1"/>
      <c r="FJ1527" s="1"/>
      <c r="FK1527" s="1"/>
      <c r="FL1527" s="1"/>
    </row>
    <row r="1528" spans="1:168" s="2" customFormat="1" ht="15.6" customHeight="1" x14ac:dyDescent="0.4">
      <c r="A1528" s="173">
        <v>511</v>
      </c>
      <c r="B1528" s="2" t="s">
        <v>1630</v>
      </c>
      <c r="C1528" s="1" t="s">
        <v>34</v>
      </c>
      <c r="D1528" s="1" t="s">
        <v>1079</v>
      </c>
      <c r="E1528" s="1" t="s">
        <v>1118</v>
      </c>
      <c r="F1528" s="1" t="s">
        <v>32</v>
      </c>
      <c r="G1528" s="3">
        <v>15000</v>
      </c>
      <c r="H1528" s="56">
        <v>0</v>
      </c>
      <c r="I1528" s="5">
        <v>25</v>
      </c>
      <c r="J1528" s="5">
        <f t="shared" si="379"/>
        <v>430.5</v>
      </c>
      <c r="K1528" s="53">
        <f t="shared" si="371"/>
        <v>1065</v>
      </c>
      <c r="L1528" s="53">
        <v>172.5</v>
      </c>
      <c r="M1528" s="5">
        <f t="shared" si="372"/>
        <v>456</v>
      </c>
      <c r="N1528" s="53">
        <f t="shared" si="373"/>
        <v>1063.5</v>
      </c>
      <c r="O1528" s="6">
        <v>0</v>
      </c>
      <c r="P1528" s="5">
        <f t="shared" si="374"/>
        <v>3187.5</v>
      </c>
      <c r="Q1528" s="5">
        <f t="shared" si="375"/>
        <v>911.5</v>
      </c>
      <c r="R1528" s="5">
        <f t="shared" si="376"/>
        <v>2301</v>
      </c>
      <c r="S1528" s="55">
        <f t="shared" si="377"/>
        <v>14088.5</v>
      </c>
      <c r="T1528" s="1">
        <v>111</v>
      </c>
      <c r="U1528" s="1"/>
      <c r="V1528" s="1"/>
      <c r="W1528" s="1"/>
      <c r="X1528" s="1"/>
      <c r="Y1528" s="1"/>
      <c r="Z1528" s="1"/>
      <c r="AA1528" s="1"/>
      <c r="AB1528" s="1"/>
      <c r="AC1528" s="1"/>
      <c r="AD1528" s="1"/>
      <c r="AE1528" s="1"/>
      <c r="AF1528" s="1"/>
      <c r="AG1528" s="1"/>
      <c r="AH1528" s="1"/>
      <c r="AI1528" s="1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  <c r="EE1528" s="1"/>
      <c r="EF1528" s="1"/>
      <c r="EG1528" s="1"/>
      <c r="EH1528" s="1"/>
      <c r="EI1528" s="1"/>
      <c r="EJ1528" s="1"/>
      <c r="EK1528" s="1"/>
      <c r="EL1528" s="1"/>
      <c r="EM1528" s="1"/>
      <c r="EN1528" s="1"/>
      <c r="EO1528" s="1"/>
      <c r="EP1528" s="1"/>
      <c r="EQ1528" s="1"/>
      <c r="ER1528" s="1"/>
      <c r="ES1528" s="1"/>
      <c r="ET1528" s="1"/>
      <c r="EU1528" s="1"/>
      <c r="EV1528" s="1"/>
      <c r="EW1528" s="1"/>
      <c r="EX1528" s="1"/>
      <c r="EY1528" s="1"/>
      <c r="EZ1528" s="1"/>
      <c r="FA1528" s="1"/>
      <c r="FB1528" s="1"/>
      <c r="FC1528" s="1"/>
      <c r="FD1528" s="1"/>
      <c r="FE1528" s="1"/>
      <c r="FF1528" s="1"/>
      <c r="FG1528" s="1"/>
      <c r="FH1528" s="1"/>
      <c r="FI1528" s="1"/>
      <c r="FJ1528" s="1"/>
      <c r="FK1528" s="1"/>
      <c r="FL1528" s="1"/>
    </row>
    <row r="1529" spans="1:168" s="2" customFormat="1" ht="15.6" customHeight="1" x14ac:dyDescent="0.4">
      <c r="A1529" s="173">
        <v>512</v>
      </c>
      <c r="B1529" s="2" t="s">
        <v>1631</v>
      </c>
      <c r="C1529" s="1" t="s">
        <v>34</v>
      </c>
      <c r="D1529" s="1" t="s">
        <v>1079</v>
      </c>
      <c r="E1529" s="1" t="s">
        <v>1118</v>
      </c>
      <c r="F1529" s="1" t="s">
        <v>32</v>
      </c>
      <c r="G1529" s="3">
        <v>15000</v>
      </c>
      <c r="H1529" s="56">
        <v>0</v>
      </c>
      <c r="I1529" s="5">
        <v>25</v>
      </c>
      <c r="J1529" s="5">
        <f t="shared" si="379"/>
        <v>430.5</v>
      </c>
      <c r="K1529" s="53">
        <f t="shared" si="371"/>
        <v>1065</v>
      </c>
      <c r="L1529" s="53">
        <f t="shared" ref="L1529:L1592" si="380">+G1529*1.15%</f>
        <v>172.5</v>
      </c>
      <c r="M1529" s="5">
        <f t="shared" si="372"/>
        <v>456</v>
      </c>
      <c r="N1529" s="53">
        <f t="shared" si="373"/>
        <v>1063.5</v>
      </c>
      <c r="O1529" s="6">
        <v>0</v>
      </c>
      <c r="P1529" s="5">
        <f t="shared" si="374"/>
        <v>3187.5</v>
      </c>
      <c r="Q1529" s="5">
        <f t="shared" si="375"/>
        <v>911.5</v>
      </c>
      <c r="R1529" s="5">
        <f t="shared" si="376"/>
        <v>2301</v>
      </c>
      <c r="S1529" s="55">
        <f t="shared" si="377"/>
        <v>14088.5</v>
      </c>
      <c r="T1529" s="1">
        <v>111</v>
      </c>
      <c r="U1529" s="1"/>
      <c r="V1529" s="1"/>
      <c r="W1529" s="1"/>
      <c r="X1529" s="1"/>
      <c r="Y1529" s="1"/>
      <c r="Z1529" s="1"/>
      <c r="AA1529" s="1"/>
      <c r="AB1529" s="1"/>
      <c r="AC1529" s="1"/>
      <c r="AD1529" s="1"/>
      <c r="AE1529" s="1"/>
      <c r="AF1529" s="1"/>
      <c r="AG1529" s="1"/>
      <c r="AH1529" s="1"/>
      <c r="AI1529" s="1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  <c r="EE1529" s="1"/>
      <c r="EF1529" s="1"/>
      <c r="EG1529" s="1"/>
      <c r="EH1529" s="1"/>
      <c r="EI1529" s="1"/>
      <c r="EJ1529" s="1"/>
      <c r="EK1529" s="1"/>
      <c r="EL1529" s="1"/>
      <c r="EM1529" s="1"/>
      <c r="EN1529" s="1"/>
      <c r="EO1529" s="1"/>
      <c r="EP1529" s="1"/>
      <c r="EQ1529" s="1"/>
      <c r="ER1529" s="1"/>
      <c r="ES1529" s="1"/>
      <c r="ET1529" s="1"/>
      <c r="EU1529" s="1"/>
      <c r="EV1529" s="1"/>
      <c r="EW1529" s="1"/>
      <c r="EX1529" s="1"/>
      <c r="EY1529" s="1"/>
      <c r="EZ1529" s="1"/>
      <c r="FA1529" s="1"/>
      <c r="FB1529" s="1"/>
      <c r="FC1529" s="1"/>
      <c r="FD1529" s="1"/>
      <c r="FE1529" s="1"/>
      <c r="FF1529" s="1"/>
      <c r="FG1529" s="1"/>
      <c r="FH1529" s="1"/>
      <c r="FI1529" s="1"/>
      <c r="FJ1529" s="1"/>
      <c r="FK1529" s="1"/>
      <c r="FL1529" s="1"/>
    </row>
    <row r="1530" spans="1:168" s="2" customFormat="1" ht="15.6" customHeight="1" x14ac:dyDescent="0.4">
      <c r="A1530" s="173">
        <v>513</v>
      </c>
      <c r="B1530" s="2" t="s">
        <v>1632</v>
      </c>
      <c r="C1530" s="1" t="s">
        <v>34</v>
      </c>
      <c r="D1530" s="1" t="s">
        <v>1079</v>
      </c>
      <c r="E1530" s="1" t="s">
        <v>1118</v>
      </c>
      <c r="F1530" s="1" t="s">
        <v>32</v>
      </c>
      <c r="G1530" s="3">
        <v>15000</v>
      </c>
      <c r="H1530" s="56">
        <v>0</v>
      </c>
      <c r="I1530" s="5">
        <v>25</v>
      </c>
      <c r="J1530" s="5">
        <f t="shared" si="379"/>
        <v>430.5</v>
      </c>
      <c r="K1530" s="53">
        <f t="shared" ref="K1530:K1593" si="381">+G1530*7.1%</f>
        <v>1065</v>
      </c>
      <c r="L1530" s="53">
        <f t="shared" si="380"/>
        <v>172.5</v>
      </c>
      <c r="M1530" s="5">
        <f t="shared" ref="M1530:M1593" si="382">+G1530*3.04%</f>
        <v>456</v>
      </c>
      <c r="N1530" s="53">
        <f t="shared" ref="N1530:N1593" si="383">+G1530*7.09%</f>
        <v>1063.5</v>
      </c>
      <c r="O1530" s="6">
        <v>0</v>
      </c>
      <c r="P1530" s="5">
        <f t="shared" ref="P1530:P1593" si="384">SUM(J1530:N1530)</f>
        <v>3187.5</v>
      </c>
      <c r="Q1530" s="5">
        <f t="shared" ref="Q1530:Q1593" si="385">H1530+I1530+J1530+M1530+O1530</f>
        <v>911.5</v>
      </c>
      <c r="R1530" s="5">
        <f t="shared" ref="R1530:R1593" si="386">+K1530+L1530+N1530</f>
        <v>2301</v>
      </c>
      <c r="S1530" s="55">
        <f t="shared" ref="S1530:S1593" si="387">+G1530-Q1530</f>
        <v>14088.5</v>
      </c>
      <c r="T1530" s="1">
        <v>111</v>
      </c>
      <c r="U1530" s="1"/>
      <c r="V1530" s="1"/>
      <c r="W1530" s="1"/>
      <c r="X1530" s="1"/>
      <c r="Y1530" s="1"/>
      <c r="Z1530" s="1"/>
      <c r="AA1530" s="1"/>
      <c r="AB1530" s="1"/>
      <c r="AC1530" s="1"/>
      <c r="AD1530" s="1"/>
      <c r="AE1530" s="1"/>
      <c r="AF1530" s="1"/>
      <c r="AG1530" s="1"/>
      <c r="AH1530" s="1"/>
      <c r="AI1530" s="1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  <c r="EE1530" s="1"/>
      <c r="EF1530" s="1"/>
      <c r="EG1530" s="1"/>
      <c r="EH1530" s="1"/>
      <c r="EI1530" s="1"/>
      <c r="EJ1530" s="1"/>
      <c r="EK1530" s="1"/>
      <c r="EL1530" s="1"/>
      <c r="EM1530" s="1"/>
      <c r="EN1530" s="1"/>
      <c r="EO1530" s="1"/>
      <c r="EP1530" s="1"/>
      <c r="EQ1530" s="1"/>
      <c r="ER1530" s="1"/>
      <c r="ES1530" s="1"/>
      <c r="ET1530" s="1"/>
      <c r="EU1530" s="1"/>
      <c r="EV1530" s="1"/>
      <c r="EW1530" s="1"/>
      <c r="EX1530" s="1"/>
      <c r="EY1530" s="1"/>
      <c r="EZ1530" s="1"/>
      <c r="FA1530" s="1"/>
      <c r="FB1530" s="1"/>
      <c r="FC1530" s="1"/>
      <c r="FD1530" s="1"/>
      <c r="FE1530" s="1"/>
      <c r="FF1530" s="1"/>
      <c r="FG1530" s="1"/>
      <c r="FH1530" s="1"/>
      <c r="FI1530" s="1"/>
      <c r="FJ1530" s="1"/>
      <c r="FK1530" s="1"/>
      <c r="FL1530" s="1"/>
    </row>
    <row r="1531" spans="1:168" s="2" customFormat="1" ht="15.6" customHeight="1" x14ac:dyDescent="0.4">
      <c r="A1531" s="173">
        <v>514</v>
      </c>
      <c r="B1531" s="2" t="s">
        <v>1633</v>
      </c>
      <c r="C1531" s="1" t="s">
        <v>34</v>
      </c>
      <c r="D1531" s="1" t="s">
        <v>1079</v>
      </c>
      <c r="E1531" s="1" t="s">
        <v>1118</v>
      </c>
      <c r="F1531" s="1" t="s">
        <v>32</v>
      </c>
      <c r="G1531" s="3">
        <v>15000</v>
      </c>
      <c r="H1531" s="56">
        <v>0</v>
      </c>
      <c r="I1531" s="5">
        <v>25</v>
      </c>
      <c r="J1531" s="5">
        <f t="shared" si="379"/>
        <v>430.5</v>
      </c>
      <c r="K1531" s="53">
        <f t="shared" si="381"/>
        <v>1065</v>
      </c>
      <c r="L1531" s="53">
        <f t="shared" si="380"/>
        <v>172.5</v>
      </c>
      <c r="M1531" s="5">
        <f t="shared" si="382"/>
        <v>456</v>
      </c>
      <c r="N1531" s="53">
        <f t="shared" si="383"/>
        <v>1063.5</v>
      </c>
      <c r="O1531" s="6">
        <v>0</v>
      </c>
      <c r="P1531" s="5">
        <f t="shared" si="384"/>
        <v>3187.5</v>
      </c>
      <c r="Q1531" s="5">
        <f t="shared" si="385"/>
        <v>911.5</v>
      </c>
      <c r="R1531" s="5">
        <f t="shared" si="386"/>
        <v>2301</v>
      </c>
      <c r="S1531" s="55">
        <f t="shared" si="387"/>
        <v>14088.5</v>
      </c>
      <c r="T1531" s="1">
        <v>111</v>
      </c>
      <c r="U1531" s="1"/>
      <c r="V1531" s="1"/>
      <c r="W1531" s="1"/>
      <c r="X1531" s="1"/>
      <c r="Y1531" s="1"/>
      <c r="Z1531" s="1"/>
      <c r="AA1531" s="1"/>
      <c r="AB1531" s="1"/>
      <c r="AC1531" s="1"/>
      <c r="AD1531" s="1"/>
      <c r="AE1531" s="1"/>
      <c r="AF1531" s="1"/>
      <c r="AG1531" s="1"/>
      <c r="AH1531" s="1"/>
      <c r="AI1531" s="1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  <c r="EE1531" s="1"/>
      <c r="EF1531" s="1"/>
      <c r="EG1531" s="1"/>
      <c r="EH1531" s="1"/>
      <c r="EI1531" s="1"/>
      <c r="EJ1531" s="1"/>
      <c r="EK1531" s="1"/>
      <c r="EL1531" s="1"/>
      <c r="EM1531" s="1"/>
      <c r="EN1531" s="1"/>
      <c r="EO1531" s="1"/>
      <c r="EP1531" s="1"/>
      <c r="EQ1531" s="1"/>
      <c r="ER1531" s="1"/>
      <c r="ES1531" s="1"/>
      <c r="ET1531" s="1"/>
      <c r="EU1531" s="1"/>
      <c r="EV1531" s="1"/>
      <c r="EW1531" s="1"/>
      <c r="EX1531" s="1"/>
      <c r="EY1531" s="1"/>
      <c r="EZ1531" s="1"/>
      <c r="FA1531" s="1"/>
      <c r="FB1531" s="1"/>
      <c r="FC1531" s="1"/>
      <c r="FD1531" s="1"/>
      <c r="FE1531" s="1"/>
      <c r="FF1531" s="1"/>
      <c r="FG1531" s="1"/>
      <c r="FH1531" s="1"/>
      <c r="FI1531" s="1"/>
      <c r="FJ1531" s="1"/>
      <c r="FK1531" s="1"/>
      <c r="FL1531" s="1"/>
    </row>
    <row r="1532" spans="1:168" s="2" customFormat="1" ht="15.6" customHeight="1" x14ac:dyDescent="0.4">
      <c r="A1532" s="173">
        <v>515</v>
      </c>
      <c r="B1532" s="133" t="s">
        <v>1634</v>
      </c>
      <c r="C1532" s="1" t="s">
        <v>34</v>
      </c>
      <c r="D1532" s="1" t="s">
        <v>1079</v>
      </c>
      <c r="E1532" s="1" t="s">
        <v>1118</v>
      </c>
      <c r="F1532" s="1" t="s">
        <v>32</v>
      </c>
      <c r="G1532" s="3">
        <v>15000</v>
      </c>
      <c r="H1532" s="56">
        <v>0</v>
      </c>
      <c r="I1532" s="5">
        <v>25</v>
      </c>
      <c r="J1532" s="5">
        <f t="shared" si="379"/>
        <v>430.5</v>
      </c>
      <c r="K1532" s="53">
        <f t="shared" si="381"/>
        <v>1065</v>
      </c>
      <c r="L1532" s="53">
        <f t="shared" si="380"/>
        <v>172.5</v>
      </c>
      <c r="M1532" s="5">
        <f t="shared" si="382"/>
        <v>456</v>
      </c>
      <c r="N1532" s="53">
        <f t="shared" si="383"/>
        <v>1063.5</v>
      </c>
      <c r="O1532" s="6">
        <v>0</v>
      </c>
      <c r="P1532" s="5">
        <f t="shared" si="384"/>
        <v>3187.5</v>
      </c>
      <c r="Q1532" s="5">
        <f t="shared" si="385"/>
        <v>911.5</v>
      </c>
      <c r="R1532" s="5">
        <f t="shared" si="386"/>
        <v>2301</v>
      </c>
      <c r="S1532" s="55">
        <f t="shared" si="387"/>
        <v>14088.5</v>
      </c>
      <c r="T1532" s="1">
        <v>111</v>
      </c>
      <c r="U1532" s="1"/>
      <c r="V1532" s="1"/>
      <c r="W1532" s="1"/>
      <c r="X1532" s="1"/>
      <c r="Y1532" s="1"/>
      <c r="Z1532" s="1"/>
      <c r="AA1532" s="1"/>
      <c r="AB1532" s="1"/>
      <c r="AC1532" s="1"/>
      <c r="AD1532" s="1"/>
      <c r="AE1532" s="1"/>
      <c r="AF1532" s="1"/>
      <c r="AG1532" s="1"/>
      <c r="AH1532" s="1"/>
      <c r="AI1532" s="1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  <c r="EE1532" s="1"/>
      <c r="EF1532" s="1"/>
      <c r="EG1532" s="1"/>
      <c r="EH1532" s="1"/>
      <c r="EI1532" s="1"/>
      <c r="EJ1532" s="1"/>
      <c r="EK1532" s="1"/>
      <c r="EL1532" s="1"/>
      <c r="EM1532" s="1"/>
      <c r="EN1532" s="1"/>
      <c r="EO1532" s="1"/>
      <c r="EP1532" s="1"/>
      <c r="EQ1532" s="1"/>
      <c r="ER1532" s="1"/>
      <c r="ES1532" s="1"/>
      <c r="ET1532" s="1"/>
      <c r="EU1532" s="1"/>
      <c r="EV1532" s="1"/>
      <c r="EW1532" s="1"/>
      <c r="EX1532" s="1"/>
      <c r="EY1532" s="1"/>
      <c r="EZ1532" s="1"/>
      <c r="FA1532" s="1"/>
      <c r="FB1532" s="1"/>
      <c r="FC1532" s="1"/>
      <c r="FD1532" s="1"/>
      <c r="FE1532" s="1"/>
      <c r="FF1532" s="1"/>
      <c r="FG1532" s="1"/>
      <c r="FH1532" s="1"/>
      <c r="FI1532" s="1"/>
      <c r="FJ1532" s="1"/>
      <c r="FK1532" s="1"/>
      <c r="FL1532" s="1"/>
    </row>
    <row r="1533" spans="1:168" s="2" customFormat="1" ht="15.6" customHeight="1" x14ac:dyDescent="0.4">
      <c r="A1533" s="173">
        <v>516</v>
      </c>
      <c r="B1533" s="2" t="s">
        <v>1635</v>
      </c>
      <c r="C1533" s="1" t="s">
        <v>34</v>
      </c>
      <c r="D1533" s="1" t="s">
        <v>1079</v>
      </c>
      <c r="E1533" s="1" t="s">
        <v>1118</v>
      </c>
      <c r="F1533" s="1" t="s">
        <v>32</v>
      </c>
      <c r="G1533" s="3">
        <v>15097.5</v>
      </c>
      <c r="H1533" s="56">
        <v>0</v>
      </c>
      <c r="I1533" s="5">
        <v>25</v>
      </c>
      <c r="J1533" s="5">
        <f t="shared" si="379"/>
        <v>433.29825</v>
      </c>
      <c r="K1533" s="53">
        <f t="shared" si="381"/>
        <v>1071.9224999999999</v>
      </c>
      <c r="L1533" s="53">
        <f t="shared" si="380"/>
        <v>173.62125</v>
      </c>
      <c r="M1533" s="5">
        <f t="shared" si="382"/>
        <v>458.964</v>
      </c>
      <c r="N1533" s="53">
        <f t="shared" si="383"/>
        <v>1070.41275</v>
      </c>
      <c r="O1533" s="6">
        <v>0</v>
      </c>
      <c r="P1533" s="5">
        <f t="shared" si="384"/>
        <v>3208.21875</v>
      </c>
      <c r="Q1533" s="5">
        <f t="shared" si="385"/>
        <v>917.26224999999999</v>
      </c>
      <c r="R1533" s="5">
        <f t="shared" si="386"/>
        <v>2315.9564999999998</v>
      </c>
      <c r="S1533" s="55">
        <f t="shared" si="387"/>
        <v>14180.23775</v>
      </c>
      <c r="T1533" s="1">
        <v>111</v>
      </c>
      <c r="U1533" s="1"/>
      <c r="V1533" s="1"/>
      <c r="W1533" s="1"/>
      <c r="X1533" s="1"/>
      <c r="Y1533" s="1"/>
      <c r="Z1533" s="1"/>
      <c r="AA1533" s="1"/>
      <c r="AB1533" s="1"/>
      <c r="AC1533" s="1"/>
      <c r="AD1533" s="1"/>
      <c r="AE1533" s="1"/>
      <c r="AF1533" s="1"/>
      <c r="AG1533" s="1"/>
      <c r="AH1533" s="1"/>
      <c r="AI1533" s="1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  <c r="EE1533" s="1"/>
      <c r="EF1533" s="1"/>
      <c r="EG1533" s="1"/>
      <c r="EH1533" s="1"/>
      <c r="EI1533" s="1"/>
      <c r="EJ1533" s="1"/>
      <c r="EK1533" s="1"/>
      <c r="EL1533" s="1"/>
      <c r="EM1533" s="1"/>
      <c r="EN1533" s="1"/>
      <c r="EO1533" s="1"/>
      <c r="EP1533" s="1"/>
      <c r="EQ1533" s="1"/>
      <c r="ER1533" s="1"/>
      <c r="ES1533" s="1"/>
      <c r="ET1533" s="1"/>
      <c r="EU1533" s="1"/>
      <c r="EV1533" s="1"/>
      <c r="EW1533" s="1"/>
      <c r="EX1533" s="1"/>
      <c r="EY1533" s="1"/>
      <c r="EZ1533" s="1"/>
      <c r="FA1533" s="1"/>
      <c r="FB1533" s="1"/>
      <c r="FC1533" s="1"/>
      <c r="FD1533" s="1"/>
      <c r="FE1533" s="1"/>
      <c r="FF1533" s="1"/>
      <c r="FG1533" s="1"/>
      <c r="FH1533" s="1"/>
      <c r="FI1533" s="1"/>
      <c r="FJ1533" s="1"/>
      <c r="FK1533" s="1"/>
      <c r="FL1533" s="1"/>
    </row>
    <row r="1534" spans="1:168" s="2" customFormat="1" ht="15.6" customHeight="1" x14ac:dyDescent="0.4">
      <c r="A1534" s="173">
        <v>517</v>
      </c>
      <c r="B1534" s="2" t="s">
        <v>1636</v>
      </c>
      <c r="C1534" s="1" t="s">
        <v>30</v>
      </c>
      <c r="D1534" s="1" t="s">
        <v>1079</v>
      </c>
      <c r="E1534" s="1" t="s">
        <v>1118</v>
      </c>
      <c r="F1534" s="1" t="s">
        <v>32</v>
      </c>
      <c r="G1534" s="3">
        <v>15000</v>
      </c>
      <c r="H1534" s="56">
        <v>0</v>
      </c>
      <c r="I1534" s="5">
        <v>25</v>
      </c>
      <c r="J1534" s="5">
        <f t="shared" si="379"/>
        <v>430.5</v>
      </c>
      <c r="K1534" s="53">
        <f t="shared" si="381"/>
        <v>1065</v>
      </c>
      <c r="L1534" s="53">
        <f t="shared" si="380"/>
        <v>172.5</v>
      </c>
      <c r="M1534" s="5">
        <f t="shared" si="382"/>
        <v>456</v>
      </c>
      <c r="N1534" s="53">
        <f t="shared" si="383"/>
        <v>1063.5</v>
      </c>
      <c r="O1534" s="6">
        <v>0</v>
      </c>
      <c r="P1534" s="5">
        <f t="shared" si="384"/>
        <v>3187.5</v>
      </c>
      <c r="Q1534" s="5">
        <f t="shared" si="385"/>
        <v>911.5</v>
      </c>
      <c r="R1534" s="5">
        <f t="shared" si="386"/>
        <v>2301</v>
      </c>
      <c r="S1534" s="55">
        <f t="shared" si="387"/>
        <v>14088.5</v>
      </c>
      <c r="T1534" s="1">
        <v>111</v>
      </c>
      <c r="U1534" s="1"/>
      <c r="V1534" s="1"/>
      <c r="W1534" s="1"/>
      <c r="X1534" s="1"/>
      <c r="Y1534" s="1"/>
      <c r="Z1534" s="1"/>
      <c r="AA1534" s="1"/>
      <c r="AB1534" s="1"/>
      <c r="AC1534" s="1"/>
      <c r="AD1534" s="1"/>
      <c r="AE1534" s="1"/>
      <c r="AF1534" s="1"/>
      <c r="AG1534" s="1"/>
      <c r="AH1534" s="1"/>
      <c r="AI1534" s="1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  <c r="EE1534" s="1"/>
      <c r="EF1534" s="1"/>
      <c r="EG1534" s="1"/>
      <c r="EH1534" s="1"/>
      <c r="EI1534" s="1"/>
      <c r="EJ1534" s="1"/>
      <c r="EK1534" s="1"/>
      <c r="EL1534" s="1"/>
      <c r="EM1534" s="1"/>
      <c r="EN1534" s="1"/>
      <c r="EO1534" s="1"/>
      <c r="EP1534" s="1"/>
      <c r="EQ1534" s="1"/>
      <c r="ER1534" s="1"/>
      <c r="ES1534" s="1"/>
      <c r="ET1534" s="1"/>
      <c r="EU1534" s="1"/>
      <c r="EV1534" s="1"/>
      <c r="EW1534" s="1"/>
      <c r="EX1534" s="1"/>
      <c r="EY1534" s="1"/>
      <c r="EZ1534" s="1"/>
      <c r="FA1534" s="1"/>
      <c r="FB1534" s="1"/>
      <c r="FC1534" s="1"/>
      <c r="FD1534" s="1"/>
      <c r="FE1534" s="1"/>
      <c r="FF1534" s="1"/>
      <c r="FG1534" s="1"/>
      <c r="FH1534" s="1"/>
      <c r="FI1534" s="1"/>
      <c r="FJ1534" s="1"/>
      <c r="FK1534" s="1"/>
      <c r="FL1534" s="1"/>
    </row>
    <row r="1535" spans="1:168" s="2" customFormat="1" ht="15.6" customHeight="1" x14ac:dyDescent="0.4">
      <c r="A1535" s="173">
        <v>518</v>
      </c>
      <c r="B1535" s="2" t="s">
        <v>1637</v>
      </c>
      <c r="C1535" s="1" t="s">
        <v>34</v>
      </c>
      <c r="D1535" s="1" t="s">
        <v>1079</v>
      </c>
      <c r="E1535" s="1" t="s">
        <v>1118</v>
      </c>
      <c r="F1535" s="1" t="s">
        <v>32</v>
      </c>
      <c r="G1535" s="3">
        <v>15000</v>
      </c>
      <c r="H1535" s="56">
        <v>0</v>
      </c>
      <c r="I1535" s="5">
        <v>25</v>
      </c>
      <c r="J1535" s="5">
        <f t="shared" si="379"/>
        <v>430.5</v>
      </c>
      <c r="K1535" s="53">
        <f t="shared" si="381"/>
        <v>1065</v>
      </c>
      <c r="L1535" s="53">
        <f t="shared" si="380"/>
        <v>172.5</v>
      </c>
      <c r="M1535" s="5">
        <f t="shared" si="382"/>
        <v>456</v>
      </c>
      <c r="N1535" s="53">
        <f t="shared" si="383"/>
        <v>1063.5</v>
      </c>
      <c r="O1535" s="6">
        <v>0</v>
      </c>
      <c r="P1535" s="5">
        <f t="shared" si="384"/>
        <v>3187.5</v>
      </c>
      <c r="Q1535" s="5">
        <f t="shared" si="385"/>
        <v>911.5</v>
      </c>
      <c r="R1535" s="5">
        <f t="shared" si="386"/>
        <v>2301</v>
      </c>
      <c r="S1535" s="55">
        <f t="shared" si="387"/>
        <v>14088.5</v>
      </c>
      <c r="T1535" s="1">
        <v>111</v>
      </c>
      <c r="U1535" s="1"/>
      <c r="V1535" s="1"/>
      <c r="W1535" s="1"/>
      <c r="X1535" s="1"/>
      <c r="Y1535" s="1"/>
      <c r="Z1535" s="1"/>
      <c r="AA1535" s="1"/>
      <c r="AB1535" s="1"/>
      <c r="AC1535" s="1"/>
      <c r="AD1535" s="1"/>
      <c r="AE1535" s="1"/>
      <c r="AF1535" s="1"/>
      <c r="AG1535" s="1"/>
      <c r="AH1535" s="1"/>
      <c r="AI1535" s="1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  <c r="EE1535" s="1"/>
      <c r="EF1535" s="1"/>
      <c r="EG1535" s="1"/>
      <c r="EH1535" s="1"/>
      <c r="EI1535" s="1"/>
      <c r="EJ1535" s="1"/>
      <c r="EK1535" s="1"/>
      <c r="EL1535" s="1"/>
      <c r="EM1535" s="1"/>
      <c r="EN1535" s="1"/>
      <c r="EO1535" s="1"/>
      <c r="EP1535" s="1"/>
      <c r="EQ1535" s="1"/>
      <c r="ER1535" s="1"/>
      <c r="ES1535" s="1"/>
      <c r="ET1535" s="1"/>
      <c r="EU1535" s="1"/>
      <c r="EV1535" s="1"/>
      <c r="EW1535" s="1"/>
      <c r="EX1535" s="1"/>
      <c r="EY1535" s="1"/>
      <c r="EZ1535" s="1"/>
      <c r="FA1535" s="1"/>
      <c r="FB1535" s="1"/>
      <c r="FC1535" s="1"/>
      <c r="FD1535" s="1"/>
      <c r="FE1535" s="1"/>
      <c r="FF1535" s="1"/>
      <c r="FG1535" s="1"/>
      <c r="FH1535" s="1"/>
      <c r="FI1535" s="1"/>
      <c r="FJ1535" s="1"/>
      <c r="FK1535" s="1"/>
      <c r="FL1535" s="1"/>
    </row>
    <row r="1536" spans="1:168" s="2" customFormat="1" ht="15.6" customHeight="1" x14ac:dyDescent="0.4">
      <c r="A1536" s="173">
        <v>519</v>
      </c>
      <c r="B1536" s="2" t="s">
        <v>1638</v>
      </c>
      <c r="C1536" s="1" t="s">
        <v>34</v>
      </c>
      <c r="D1536" s="1" t="s">
        <v>1079</v>
      </c>
      <c r="E1536" s="1" t="s">
        <v>1118</v>
      </c>
      <c r="F1536" s="1" t="s">
        <v>32</v>
      </c>
      <c r="G1536" s="3">
        <v>15000</v>
      </c>
      <c r="H1536" s="56">
        <v>0</v>
      </c>
      <c r="I1536" s="5">
        <v>25</v>
      </c>
      <c r="J1536" s="5">
        <f t="shared" si="379"/>
        <v>430.5</v>
      </c>
      <c r="K1536" s="53">
        <f t="shared" si="381"/>
        <v>1065</v>
      </c>
      <c r="L1536" s="53">
        <f t="shared" si="380"/>
        <v>172.5</v>
      </c>
      <c r="M1536" s="5">
        <f t="shared" si="382"/>
        <v>456</v>
      </c>
      <c r="N1536" s="53">
        <f t="shared" si="383"/>
        <v>1063.5</v>
      </c>
      <c r="O1536" s="6">
        <v>0</v>
      </c>
      <c r="P1536" s="5">
        <f t="shared" si="384"/>
        <v>3187.5</v>
      </c>
      <c r="Q1536" s="5">
        <f t="shared" si="385"/>
        <v>911.5</v>
      </c>
      <c r="R1536" s="5">
        <f t="shared" si="386"/>
        <v>2301</v>
      </c>
      <c r="S1536" s="55">
        <f t="shared" si="387"/>
        <v>14088.5</v>
      </c>
      <c r="T1536" s="1">
        <v>111</v>
      </c>
      <c r="U1536" s="1"/>
      <c r="V1536" s="1"/>
      <c r="W1536" s="1"/>
      <c r="X1536" s="1"/>
      <c r="Y1536" s="1"/>
      <c r="Z1536" s="1"/>
      <c r="AA1536" s="1"/>
      <c r="AB1536" s="1"/>
      <c r="AC1536" s="1"/>
      <c r="AD1536" s="1"/>
      <c r="AE1536" s="1"/>
      <c r="AF1536" s="1"/>
      <c r="AG1536" s="1"/>
      <c r="AH1536" s="1"/>
      <c r="AI1536" s="1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  <c r="EE1536" s="1"/>
      <c r="EF1536" s="1"/>
      <c r="EG1536" s="1"/>
      <c r="EH1536" s="1"/>
      <c r="EI1536" s="1"/>
      <c r="EJ1536" s="1"/>
      <c r="EK1536" s="1"/>
      <c r="EL1536" s="1"/>
      <c r="EM1536" s="1"/>
      <c r="EN1536" s="1"/>
      <c r="EO1536" s="1"/>
      <c r="EP1536" s="1"/>
      <c r="EQ1536" s="1"/>
      <c r="ER1536" s="1"/>
      <c r="ES1536" s="1"/>
      <c r="ET1536" s="1"/>
      <c r="EU1536" s="1"/>
      <c r="EV1536" s="1"/>
      <c r="EW1536" s="1"/>
      <c r="EX1536" s="1"/>
      <c r="EY1536" s="1"/>
      <c r="EZ1536" s="1"/>
      <c r="FA1536" s="1"/>
      <c r="FB1536" s="1"/>
      <c r="FC1536" s="1"/>
      <c r="FD1536" s="1"/>
      <c r="FE1536" s="1"/>
      <c r="FF1536" s="1"/>
      <c r="FG1536" s="1"/>
      <c r="FH1536" s="1"/>
      <c r="FI1536" s="1"/>
      <c r="FJ1536" s="1"/>
      <c r="FK1536" s="1"/>
      <c r="FL1536" s="1"/>
    </row>
    <row r="1537" spans="1:168" s="2" customFormat="1" ht="15.6" customHeight="1" x14ac:dyDescent="0.4">
      <c r="A1537" s="173">
        <v>520</v>
      </c>
      <c r="B1537" s="2" t="s">
        <v>1639</v>
      </c>
      <c r="C1537" s="1" t="s">
        <v>34</v>
      </c>
      <c r="D1537" s="1" t="s">
        <v>1079</v>
      </c>
      <c r="E1537" s="1" t="s">
        <v>1118</v>
      </c>
      <c r="F1537" s="1" t="s">
        <v>32</v>
      </c>
      <c r="G1537" s="3">
        <v>15000</v>
      </c>
      <c r="H1537" s="56">
        <v>0</v>
      </c>
      <c r="I1537" s="5">
        <v>25</v>
      </c>
      <c r="J1537" s="5">
        <f t="shared" si="379"/>
        <v>430.5</v>
      </c>
      <c r="K1537" s="53">
        <f t="shared" si="381"/>
        <v>1065</v>
      </c>
      <c r="L1537" s="53">
        <f t="shared" si="380"/>
        <v>172.5</v>
      </c>
      <c r="M1537" s="5">
        <f t="shared" si="382"/>
        <v>456</v>
      </c>
      <c r="N1537" s="53">
        <f t="shared" si="383"/>
        <v>1063.5</v>
      </c>
      <c r="O1537" s="6">
        <v>0</v>
      </c>
      <c r="P1537" s="5">
        <f t="shared" si="384"/>
        <v>3187.5</v>
      </c>
      <c r="Q1537" s="5">
        <f t="shared" si="385"/>
        <v>911.5</v>
      </c>
      <c r="R1537" s="5">
        <f t="shared" si="386"/>
        <v>2301</v>
      </c>
      <c r="S1537" s="55">
        <f t="shared" si="387"/>
        <v>14088.5</v>
      </c>
      <c r="T1537" s="1">
        <v>111</v>
      </c>
      <c r="U1537" s="1"/>
      <c r="V1537" s="1"/>
      <c r="W1537" s="1"/>
      <c r="X1537" s="1"/>
      <c r="Y1537" s="1"/>
      <c r="Z1537" s="1"/>
      <c r="AA1537" s="1"/>
      <c r="AB1537" s="1"/>
      <c r="AC1537" s="1"/>
      <c r="AD1537" s="1"/>
      <c r="AE1537" s="1"/>
      <c r="AF1537" s="1"/>
      <c r="AG1537" s="1"/>
      <c r="AH1537" s="1"/>
      <c r="AI1537" s="1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  <c r="EE1537" s="1"/>
      <c r="EF1537" s="1"/>
      <c r="EG1537" s="1"/>
      <c r="EH1537" s="1"/>
      <c r="EI1537" s="1"/>
      <c r="EJ1537" s="1"/>
      <c r="EK1537" s="1"/>
      <c r="EL1537" s="1"/>
      <c r="EM1537" s="1"/>
      <c r="EN1537" s="1"/>
      <c r="EO1537" s="1"/>
      <c r="EP1537" s="1"/>
      <c r="EQ1537" s="1"/>
      <c r="ER1537" s="1"/>
      <c r="ES1537" s="1"/>
      <c r="ET1537" s="1"/>
      <c r="EU1537" s="1"/>
      <c r="EV1537" s="1"/>
      <c r="EW1537" s="1"/>
      <c r="EX1537" s="1"/>
      <c r="EY1537" s="1"/>
      <c r="EZ1537" s="1"/>
      <c r="FA1537" s="1"/>
      <c r="FB1537" s="1"/>
      <c r="FC1537" s="1"/>
      <c r="FD1537" s="1"/>
      <c r="FE1537" s="1"/>
      <c r="FF1537" s="1"/>
      <c r="FG1537" s="1"/>
      <c r="FH1537" s="1"/>
      <c r="FI1537" s="1"/>
      <c r="FJ1537" s="1"/>
      <c r="FK1537" s="1"/>
      <c r="FL1537" s="1"/>
    </row>
    <row r="1538" spans="1:168" s="2" customFormat="1" ht="15.6" customHeight="1" x14ac:dyDescent="0.4">
      <c r="A1538" s="173">
        <v>521</v>
      </c>
      <c r="B1538" s="2" t="s">
        <v>1640</v>
      </c>
      <c r="C1538" s="1" t="s">
        <v>34</v>
      </c>
      <c r="D1538" s="1" t="s">
        <v>1079</v>
      </c>
      <c r="E1538" s="1" t="s">
        <v>1118</v>
      </c>
      <c r="F1538" s="1" t="s">
        <v>32</v>
      </c>
      <c r="G1538" s="3">
        <v>15000</v>
      </c>
      <c r="H1538" s="56">
        <v>0</v>
      </c>
      <c r="I1538" s="5">
        <v>25</v>
      </c>
      <c r="J1538" s="5">
        <f t="shared" si="379"/>
        <v>430.5</v>
      </c>
      <c r="K1538" s="53">
        <f t="shared" si="381"/>
        <v>1065</v>
      </c>
      <c r="L1538" s="53">
        <f t="shared" si="380"/>
        <v>172.5</v>
      </c>
      <c r="M1538" s="5">
        <f t="shared" si="382"/>
        <v>456</v>
      </c>
      <c r="N1538" s="53">
        <f t="shared" si="383"/>
        <v>1063.5</v>
      </c>
      <c r="O1538" s="6">
        <v>0</v>
      </c>
      <c r="P1538" s="5">
        <f t="shared" si="384"/>
        <v>3187.5</v>
      </c>
      <c r="Q1538" s="5">
        <f t="shared" si="385"/>
        <v>911.5</v>
      </c>
      <c r="R1538" s="5">
        <f t="shared" si="386"/>
        <v>2301</v>
      </c>
      <c r="S1538" s="55">
        <f t="shared" si="387"/>
        <v>14088.5</v>
      </c>
      <c r="T1538" s="1">
        <v>111</v>
      </c>
      <c r="U1538" s="1"/>
      <c r="V1538" s="1"/>
      <c r="W1538" s="1"/>
      <c r="X1538" s="1"/>
      <c r="Y1538" s="1"/>
      <c r="Z1538" s="1"/>
      <c r="AA1538" s="1"/>
      <c r="AB1538" s="1"/>
      <c r="AC1538" s="1"/>
      <c r="AD1538" s="1"/>
      <c r="AE1538" s="1"/>
      <c r="AF1538" s="1"/>
      <c r="AG1538" s="1"/>
      <c r="AH1538" s="1"/>
      <c r="AI1538" s="1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  <c r="EE1538" s="1"/>
      <c r="EF1538" s="1"/>
      <c r="EG1538" s="1"/>
      <c r="EH1538" s="1"/>
      <c r="EI1538" s="1"/>
      <c r="EJ1538" s="1"/>
      <c r="EK1538" s="1"/>
      <c r="EL1538" s="1"/>
      <c r="EM1538" s="1"/>
      <c r="EN1538" s="1"/>
      <c r="EO1538" s="1"/>
      <c r="EP1538" s="1"/>
      <c r="EQ1538" s="1"/>
      <c r="ER1538" s="1"/>
      <c r="ES1538" s="1"/>
      <c r="ET1538" s="1"/>
      <c r="EU1538" s="1"/>
      <c r="EV1538" s="1"/>
      <c r="EW1538" s="1"/>
      <c r="EX1538" s="1"/>
      <c r="EY1538" s="1"/>
      <c r="EZ1538" s="1"/>
      <c r="FA1538" s="1"/>
      <c r="FB1538" s="1"/>
      <c r="FC1538" s="1"/>
      <c r="FD1538" s="1"/>
      <c r="FE1538" s="1"/>
      <c r="FF1538" s="1"/>
      <c r="FG1538" s="1"/>
      <c r="FH1538" s="1"/>
      <c r="FI1538" s="1"/>
      <c r="FJ1538" s="1"/>
      <c r="FK1538" s="1"/>
      <c r="FL1538" s="1"/>
    </row>
    <row r="1539" spans="1:168" s="2" customFormat="1" ht="15.6" customHeight="1" x14ac:dyDescent="0.4">
      <c r="A1539" s="173">
        <v>522</v>
      </c>
      <c r="B1539" s="133" t="s">
        <v>1641</v>
      </c>
      <c r="C1539" s="1" t="s">
        <v>34</v>
      </c>
      <c r="D1539" s="1" t="s">
        <v>1079</v>
      </c>
      <c r="E1539" s="1" t="s">
        <v>1118</v>
      </c>
      <c r="F1539" s="1" t="s">
        <v>32</v>
      </c>
      <c r="G1539" s="3">
        <v>15000</v>
      </c>
      <c r="H1539" s="56">
        <v>0</v>
      </c>
      <c r="I1539" s="5">
        <v>25</v>
      </c>
      <c r="J1539" s="5">
        <f t="shared" si="379"/>
        <v>430.5</v>
      </c>
      <c r="K1539" s="53">
        <f t="shared" si="381"/>
        <v>1065</v>
      </c>
      <c r="L1539" s="53">
        <f t="shared" si="380"/>
        <v>172.5</v>
      </c>
      <c r="M1539" s="5">
        <f t="shared" si="382"/>
        <v>456</v>
      </c>
      <c r="N1539" s="53">
        <f t="shared" si="383"/>
        <v>1063.5</v>
      </c>
      <c r="O1539" s="6">
        <v>0</v>
      </c>
      <c r="P1539" s="5">
        <f t="shared" si="384"/>
        <v>3187.5</v>
      </c>
      <c r="Q1539" s="5">
        <f t="shared" si="385"/>
        <v>911.5</v>
      </c>
      <c r="R1539" s="5">
        <f t="shared" si="386"/>
        <v>2301</v>
      </c>
      <c r="S1539" s="55">
        <f t="shared" si="387"/>
        <v>14088.5</v>
      </c>
      <c r="T1539" s="1">
        <v>111</v>
      </c>
      <c r="U1539" s="1"/>
      <c r="V1539" s="1"/>
      <c r="W1539" s="1"/>
      <c r="X1539" s="1"/>
      <c r="Y1539" s="1"/>
      <c r="Z1539" s="1"/>
      <c r="AA1539" s="1"/>
      <c r="AB1539" s="1"/>
      <c r="AC1539" s="1"/>
      <c r="AD1539" s="1"/>
      <c r="AE1539" s="1"/>
      <c r="AF1539" s="1"/>
      <c r="AG1539" s="1"/>
      <c r="AH1539" s="1"/>
      <c r="AI1539" s="1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  <c r="EE1539" s="1"/>
      <c r="EF1539" s="1"/>
      <c r="EG1539" s="1"/>
      <c r="EH1539" s="1"/>
      <c r="EI1539" s="1"/>
      <c r="EJ1539" s="1"/>
      <c r="EK1539" s="1"/>
      <c r="EL1539" s="1"/>
      <c r="EM1539" s="1"/>
      <c r="EN1539" s="1"/>
      <c r="EO1539" s="1"/>
      <c r="EP1539" s="1"/>
      <c r="EQ1539" s="1"/>
      <c r="ER1539" s="1"/>
      <c r="ES1539" s="1"/>
      <c r="ET1539" s="1"/>
      <c r="EU1539" s="1"/>
      <c r="EV1539" s="1"/>
      <c r="EW1539" s="1"/>
      <c r="EX1539" s="1"/>
      <c r="EY1539" s="1"/>
      <c r="EZ1539" s="1"/>
      <c r="FA1539" s="1"/>
      <c r="FB1539" s="1"/>
      <c r="FC1539" s="1"/>
      <c r="FD1539" s="1"/>
      <c r="FE1539" s="1"/>
      <c r="FF1539" s="1"/>
      <c r="FG1539" s="1"/>
      <c r="FH1539" s="1"/>
      <c r="FI1539" s="1"/>
      <c r="FJ1539" s="1"/>
      <c r="FK1539" s="1"/>
      <c r="FL1539" s="1"/>
    </row>
    <row r="1540" spans="1:168" s="2" customFormat="1" ht="15.6" customHeight="1" x14ac:dyDescent="0.4">
      <c r="A1540" s="173">
        <v>523</v>
      </c>
      <c r="B1540" s="2" t="s">
        <v>1642</v>
      </c>
      <c r="C1540" s="1" t="s">
        <v>34</v>
      </c>
      <c r="D1540" s="1" t="s">
        <v>1079</v>
      </c>
      <c r="E1540" s="1" t="s">
        <v>1118</v>
      </c>
      <c r="F1540" s="1" t="s">
        <v>32</v>
      </c>
      <c r="G1540" s="3">
        <v>15000</v>
      </c>
      <c r="H1540" s="56">
        <v>0</v>
      </c>
      <c r="I1540" s="5">
        <v>25</v>
      </c>
      <c r="J1540" s="5">
        <f t="shared" si="379"/>
        <v>430.5</v>
      </c>
      <c r="K1540" s="53">
        <f t="shared" si="381"/>
        <v>1065</v>
      </c>
      <c r="L1540" s="53">
        <f t="shared" si="380"/>
        <v>172.5</v>
      </c>
      <c r="M1540" s="5">
        <f t="shared" si="382"/>
        <v>456</v>
      </c>
      <c r="N1540" s="53">
        <f t="shared" si="383"/>
        <v>1063.5</v>
      </c>
      <c r="O1540" s="6">
        <v>0</v>
      </c>
      <c r="P1540" s="5">
        <f t="shared" si="384"/>
        <v>3187.5</v>
      </c>
      <c r="Q1540" s="5">
        <f t="shared" si="385"/>
        <v>911.5</v>
      </c>
      <c r="R1540" s="5">
        <f t="shared" si="386"/>
        <v>2301</v>
      </c>
      <c r="S1540" s="55">
        <f t="shared" si="387"/>
        <v>14088.5</v>
      </c>
      <c r="T1540" s="1">
        <v>111</v>
      </c>
      <c r="U1540" s="1"/>
      <c r="V1540" s="1"/>
      <c r="W1540" s="1"/>
      <c r="X1540" s="1"/>
      <c r="Y1540" s="1"/>
      <c r="Z1540" s="1"/>
      <c r="AA1540" s="1"/>
      <c r="AB1540" s="1"/>
      <c r="AC1540" s="1"/>
      <c r="AD1540" s="1"/>
      <c r="AE1540" s="1"/>
      <c r="AF1540" s="1"/>
      <c r="AG1540" s="1"/>
      <c r="AH1540" s="1"/>
      <c r="AI1540" s="1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  <c r="EE1540" s="1"/>
      <c r="EF1540" s="1"/>
      <c r="EG1540" s="1"/>
      <c r="EH1540" s="1"/>
      <c r="EI1540" s="1"/>
      <c r="EJ1540" s="1"/>
      <c r="EK1540" s="1"/>
      <c r="EL1540" s="1"/>
      <c r="EM1540" s="1"/>
      <c r="EN1540" s="1"/>
      <c r="EO1540" s="1"/>
      <c r="EP1540" s="1"/>
      <c r="EQ1540" s="1"/>
      <c r="ER1540" s="1"/>
      <c r="ES1540" s="1"/>
      <c r="ET1540" s="1"/>
      <c r="EU1540" s="1"/>
      <c r="EV1540" s="1"/>
      <c r="EW1540" s="1"/>
      <c r="EX1540" s="1"/>
      <c r="EY1540" s="1"/>
      <c r="EZ1540" s="1"/>
      <c r="FA1540" s="1"/>
      <c r="FB1540" s="1"/>
      <c r="FC1540" s="1"/>
      <c r="FD1540" s="1"/>
      <c r="FE1540" s="1"/>
      <c r="FF1540" s="1"/>
      <c r="FG1540" s="1"/>
      <c r="FH1540" s="1"/>
      <c r="FI1540" s="1"/>
      <c r="FJ1540" s="1"/>
      <c r="FK1540" s="1"/>
      <c r="FL1540" s="1"/>
    </row>
    <row r="1541" spans="1:168" s="2" customFormat="1" ht="15.6" customHeight="1" x14ac:dyDescent="0.4">
      <c r="A1541" s="173">
        <v>524</v>
      </c>
      <c r="B1541" s="2" t="s">
        <v>1643</v>
      </c>
      <c r="C1541" s="1" t="s">
        <v>34</v>
      </c>
      <c r="D1541" s="1" t="s">
        <v>1079</v>
      </c>
      <c r="E1541" s="1" t="s">
        <v>1118</v>
      </c>
      <c r="F1541" s="1" t="s">
        <v>32</v>
      </c>
      <c r="G1541" s="3">
        <v>15000</v>
      </c>
      <c r="H1541" s="56">
        <v>0</v>
      </c>
      <c r="I1541" s="5">
        <v>25</v>
      </c>
      <c r="J1541" s="5">
        <f t="shared" si="379"/>
        <v>430.5</v>
      </c>
      <c r="K1541" s="53">
        <f t="shared" si="381"/>
        <v>1065</v>
      </c>
      <c r="L1541" s="53">
        <f t="shared" si="380"/>
        <v>172.5</v>
      </c>
      <c r="M1541" s="5">
        <f t="shared" si="382"/>
        <v>456</v>
      </c>
      <c r="N1541" s="53">
        <f t="shared" si="383"/>
        <v>1063.5</v>
      </c>
      <c r="O1541" s="6">
        <v>1587.38</v>
      </c>
      <c r="P1541" s="5">
        <f t="shared" si="384"/>
        <v>3187.5</v>
      </c>
      <c r="Q1541" s="5">
        <f t="shared" si="385"/>
        <v>2498.88</v>
      </c>
      <c r="R1541" s="5">
        <f t="shared" si="386"/>
        <v>2301</v>
      </c>
      <c r="S1541" s="55">
        <f t="shared" si="387"/>
        <v>12501.119999999999</v>
      </c>
      <c r="T1541" s="1">
        <v>111</v>
      </c>
      <c r="U1541" s="1"/>
      <c r="V1541" s="1"/>
      <c r="W1541" s="1"/>
      <c r="X1541" s="1"/>
      <c r="Y1541" s="1"/>
      <c r="Z1541" s="1"/>
      <c r="AA1541" s="1"/>
      <c r="AB1541" s="1"/>
      <c r="AC1541" s="1"/>
      <c r="AD1541" s="1"/>
      <c r="AE1541" s="1"/>
      <c r="AF1541" s="1"/>
      <c r="AG1541" s="1"/>
      <c r="AH1541" s="1"/>
      <c r="AI1541" s="1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  <c r="EE1541" s="1"/>
      <c r="EF1541" s="1"/>
      <c r="EG1541" s="1"/>
      <c r="EH1541" s="1"/>
      <c r="EI1541" s="1"/>
      <c r="EJ1541" s="1"/>
      <c r="EK1541" s="1"/>
      <c r="EL1541" s="1"/>
      <c r="EM1541" s="1"/>
      <c r="EN1541" s="1"/>
      <c r="EO1541" s="1"/>
      <c r="EP1541" s="1"/>
      <c r="EQ1541" s="1"/>
      <c r="ER1541" s="1"/>
      <c r="ES1541" s="1"/>
      <c r="ET1541" s="1"/>
      <c r="EU1541" s="1"/>
      <c r="EV1541" s="1"/>
      <c r="EW1541" s="1"/>
      <c r="EX1541" s="1"/>
      <c r="EY1541" s="1"/>
      <c r="EZ1541" s="1"/>
      <c r="FA1541" s="1"/>
      <c r="FB1541" s="1"/>
      <c r="FC1541" s="1"/>
      <c r="FD1541" s="1"/>
      <c r="FE1541" s="1"/>
      <c r="FF1541" s="1"/>
      <c r="FG1541" s="1"/>
      <c r="FH1541" s="1"/>
      <c r="FI1541" s="1"/>
      <c r="FJ1541" s="1"/>
      <c r="FK1541" s="1"/>
      <c r="FL1541" s="1"/>
    </row>
    <row r="1542" spans="1:168" s="2" customFormat="1" ht="15.6" customHeight="1" x14ac:dyDescent="0.4">
      <c r="A1542" s="173">
        <v>525</v>
      </c>
      <c r="B1542" s="2" t="s">
        <v>1644</v>
      </c>
      <c r="C1542" s="1" t="s">
        <v>34</v>
      </c>
      <c r="D1542" s="1" t="s">
        <v>1079</v>
      </c>
      <c r="E1542" s="1" t="s">
        <v>1118</v>
      </c>
      <c r="F1542" s="1" t="s">
        <v>32</v>
      </c>
      <c r="G1542" s="3">
        <v>15000</v>
      </c>
      <c r="H1542" s="56">
        <v>0</v>
      </c>
      <c r="I1542" s="5">
        <v>25</v>
      </c>
      <c r="J1542" s="5">
        <f t="shared" si="379"/>
        <v>430.5</v>
      </c>
      <c r="K1542" s="53">
        <f t="shared" si="381"/>
        <v>1065</v>
      </c>
      <c r="L1542" s="53">
        <f t="shared" si="380"/>
        <v>172.5</v>
      </c>
      <c r="M1542" s="5">
        <f t="shared" si="382"/>
        <v>456</v>
      </c>
      <c r="N1542" s="53">
        <f t="shared" si="383"/>
        <v>1063.5</v>
      </c>
      <c r="O1542" s="6">
        <v>0</v>
      </c>
      <c r="P1542" s="5">
        <f t="shared" si="384"/>
        <v>3187.5</v>
      </c>
      <c r="Q1542" s="5">
        <f t="shared" si="385"/>
        <v>911.5</v>
      </c>
      <c r="R1542" s="5">
        <f t="shared" si="386"/>
        <v>2301</v>
      </c>
      <c r="S1542" s="55">
        <f t="shared" si="387"/>
        <v>14088.5</v>
      </c>
      <c r="T1542" s="1">
        <v>111</v>
      </c>
      <c r="U1542" s="1"/>
      <c r="V1542" s="1"/>
      <c r="W1542" s="1"/>
      <c r="X1542" s="1"/>
      <c r="Y1542" s="1"/>
      <c r="Z1542" s="1"/>
      <c r="AA1542" s="1"/>
      <c r="AB1542" s="1"/>
      <c r="AC1542" s="1"/>
      <c r="AD1542" s="1"/>
      <c r="AE1542" s="1"/>
      <c r="AF1542" s="1"/>
      <c r="AG1542" s="1"/>
      <c r="AH1542" s="1"/>
      <c r="AI1542" s="1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  <c r="EE1542" s="1"/>
      <c r="EF1542" s="1"/>
      <c r="EG1542" s="1"/>
      <c r="EH1542" s="1"/>
      <c r="EI1542" s="1"/>
      <c r="EJ1542" s="1"/>
      <c r="EK1542" s="1"/>
      <c r="EL1542" s="1"/>
      <c r="EM1542" s="1"/>
      <c r="EN1542" s="1"/>
      <c r="EO1542" s="1"/>
      <c r="EP1542" s="1"/>
      <c r="EQ1542" s="1"/>
      <c r="ER1542" s="1"/>
      <c r="ES1542" s="1"/>
      <c r="ET1542" s="1"/>
      <c r="EU1542" s="1"/>
      <c r="EV1542" s="1"/>
      <c r="EW1542" s="1"/>
      <c r="EX1542" s="1"/>
      <c r="EY1542" s="1"/>
      <c r="EZ1542" s="1"/>
      <c r="FA1542" s="1"/>
      <c r="FB1542" s="1"/>
      <c r="FC1542" s="1"/>
      <c r="FD1542" s="1"/>
      <c r="FE1542" s="1"/>
      <c r="FF1542" s="1"/>
      <c r="FG1542" s="1"/>
      <c r="FH1542" s="1"/>
      <c r="FI1542" s="1"/>
      <c r="FJ1542" s="1"/>
      <c r="FK1542" s="1"/>
      <c r="FL1542" s="1"/>
    </row>
    <row r="1543" spans="1:168" s="2" customFormat="1" ht="15.6" customHeight="1" x14ac:dyDescent="0.4">
      <c r="A1543" s="173">
        <v>526</v>
      </c>
      <c r="B1543" s="2" t="s">
        <v>1645</v>
      </c>
      <c r="C1543" s="1" t="s">
        <v>34</v>
      </c>
      <c r="D1543" s="1" t="s">
        <v>1079</v>
      </c>
      <c r="E1543" s="1" t="s">
        <v>1118</v>
      </c>
      <c r="F1543" s="1" t="s">
        <v>32</v>
      </c>
      <c r="G1543" s="3">
        <v>15000</v>
      </c>
      <c r="H1543" s="56">
        <v>0</v>
      </c>
      <c r="I1543" s="5">
        <v>25</v>
      </c>
      <c r="J1543" s="5">
        <f t="shared" si="379"/>
        <v>430.5</v>
      </c>
      <c r="K1543" s="53">
        <f t="shared" si="381"/>
        <v>1065</v>
      </c>
      <c r="L1543" s="53">
        <f t="shared" si="380"/>
        <v>172.5</v>
      </c>
      <c r="M1543" s="5">
        <f t="shared" si="382"/>
        <v>456</v>
      </c>
      <c r="N1543" s="53">
        <f t="shared" si="383"/>
        <v>1063.5</v>
      </c>
      <c r="O1543" s="6">
        <v>0</v>
      </c>
      <c r="P1543" s="5">
        <f t="shared" si="384"/>
        <v>3187.5</v>
      </c>
      <c r="Q1543" s="5">
        <f t="shared" si="385"/>
        <v>911.5</v>
      </c>
      <c r="R1543" s="5">
        <f t="shared" si="386"/>
        <v>2301</v>
      </c>
      <c r="S1543" s="55">
        <f t="shared" si="387"/>
        <v>14088.5</v>
      </c>
      <c r="T1543" s="1">
        <v>111</v>
      </c>
      <c r="U1543" s="1"/>
      <c r="V1543" s="1"/>
      <c r="W1543" s="1"/>
      <c r="X1543" s="1"/>
      <c r="Y1543" s="1"/>
      <c r="Z1543" s="1"/>
      <c r="AA1543" s="1"/>
      <c r="AB1543" s="1"/>
      <c r="AC1543" s="1"/>
      <c r="AD1543" s="1"/>
      <c r="AE1543" s="1"/>
      <c r="AF1543" s="1"/>
      <c r="AG1543" s="1"/>
      <c r="AH1543" s="1"/>
      <c r="AI1543" s="1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  <c r="EE1543" s="1"/>
      <c r="EF1543" s="1"/>
      <c r="EG1543" s="1"/>
      <c r="EH1543" s="1"/>
      <c r="EI1543" s="1"/>
      <c r="EJ1543" s="1"/>
      <c r="EK1543" s="1"/>
      <c r="EL1543" s="1"/>
      <c r="EM1543" s="1"/>
      <c r="EN1543" s="1"/>
      <c r="EO1543" s="1"/>
      <c r="EP1543" s="1"/>
      <c r="EQ1543" s="1"/>
      <c r="ER1543" s="1"/>
      <c r="ES1543" s="1"/>
      <c r="ET1543" s="1"/>
      <c r="EU1543" s="1"/>
      <c r="EV1543" s="1"/>
      <c r="EW1543" s="1"/>
      <c r="EX1543" s="1"/>
      <c r="EY1543" s="1"/>
      <c r="EZ1543" s="1"/>
      <c r="FA1543" s="1"/>
      <c r="FB1543" s="1"/>
      <c r="FC1543" s="1"/>
      <c r="FD1543" s="1"/>
      <c r="FE1543" s="1"/>
      <c r="FF1543" s="1"/>
      <c r="FG1543" s="1"/>
      <c r="FH1543" s="1"/>
      <c r="FI1543" s="1"/>
      <c r="FJ1543" s="1"/>
      <c r="FK1543" s="1"/>
      <c r="FL1543" s="1"/>
    </row>
    <row r="1544" spans="1:168" s="2" customFormat="1" ht="15.6" customHeight="1" x14ac:dyDescent="0.4">
      <c r="A1544" s="173">
        <v>527</v>
      </c>
      <c r="B1544" s="2" t="s">
        <v>1646</v>
      </c>
      <c r="C1544" s="1" t="s">
        <v>34</v>
      </c>
      <c r="D1544" s="1" t="s">
        <v>1079</v>
      </c>
      <c r="E1544" s="1" t="s">
        <v>1118</v>
      </c>
      <c r="F1544" s="1" t="s">
        <v>32</v>
      </c>
      <c r="G1544" s="3">
        <v>15000</v>
      </c>
      <c r="H1544" s="56">
        <v>0</v>
      </c>
      <c r="I1544" s="5">
        <v>25</v>
      </c>
      <c r="J1544" s="5">
        <f t="shared" si="379"/>
        <v>430.5</v>
      </c>
      <c r="K1544" s="53">
        <f t="shared" si="381"/>
        <v>1065</v>
      </c>
      <c r="L1544" s="53">
        <f t="shared" si="380"/>
        <v>172.5</v>
      </c>
      <c r="M1544" s="5">
        <f t="shared" si="382"/>
        <v>456</v>
      </c>
      <c r="N1544" s="53">
        <f t="shared" si="383"/>
        <v>1063.5</v>
      </c>
      <c r="O1544" s="6">
        <v>0</v>
      </c>
      <c r="P1544" s="5">
        <f t="shared" si="384"/>
        <v>3187.5</v>
      </c>
      <c r="Q1544" s="5">
        <f t="shared" si="385"/>
        <v>911.5</v>
      </c>
      <c r="R1544" s="5">
        <f t="shared" si="386"/>
        <v>2301</v>
      </c>
      <c r="S1544" s="55">
        <f t="shared" si="387"/>
        <v>14088.5</v>
      </c>
      <c r="T1544" s="1">
        <v>111</v>
      </c>
      <c r="U1544" s="1"/>
      <c r="V1544" s="1"/>
      <c r="W1544" s="1"/>
      <c r="X1544" s="1"/>
      <c r="Y1544" s="1"/>
      <c r="Z1544" s="1"/>
      <c r="AA1544" s="1"/>
      <c r="AB1544" s="1"/>
      <c r="AC1544" s="1"/>
      <c r="AD1544" s="1"/>
      <c r="AE1544" s="1"/>
      <c r="AF1544" s="1"/>
      <c r="AG1544" s="1"/>
      <c r="AH1544" s="1"/>
      <c r="AI1544" s="1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  <c r="EE1544" s="1"/>
      <c r="EF1544" s="1"/>
      <c r="EG1544" s="1"/>
      <c r="EH1544" s="1"/>
      <c r="EI1544" s="1"/>
      <c r="EJ1544" s="1"/>
      <c r="EK1544" s="1"/>
      <c r="EL1544" s="1"/>
      <c r="EM1544" s="1"/>
      <c r="EN1544" s="1"/>
      <c r="EO1544" s="1"/>
      <c r="EP1544" s="1"/>
      <c r="EQ1544" s="1"/>
      <c r="ER1544" s="1"/>
      <c r="ES1544" s="1"/>
      <c r="ET1544" s="1"/>
      <c r="EU1544" s="1"/>
      <c r="EV1544" s="1"/>
      <c r="EW1544" s="1"/>
      <c r="EX1544" s="1"/>
      <c r="EY1544" s="1"/>
      <c r="EZ1544" s="1"/>
      <c r="FA1544" s="1"/>
      <c r="FB1544" s="1"/>
      <c r="FC1544" s="1"/>
      <c r="FD1544" s="1"/>
      <c r="FE1544" s="1"/>
      <c r="FF1544" s="1"/>
      <c r="FG1544" s="1"/>
      <c r="FH1544" s="1"/>
      <c r="FI1544" s="1"/>
      <c r="FJ1544" s="1"/>
      <c r="FK1544" s="1"/>
      <c r="FL1544" s="1"/>
    </row>
    <row r="1545" spans="1:168" s="2" customFormat="1" ht="15.6" customHeight="1" x14ac:dyDescent="0.4">
      <c r="A1545" s="173">
        <v>528</v>
      </c>
      <c r="B1545" s="2" t="s">
        <v>1647</v>
      </c>
      <c r="C1545" s="1" t="s">
        <v>34</v>
      </c>
      <c r="D1545" s="1" t="s">
        <v>1079</v>
      </c>
      <c r="E1545" s="1" t="s">
        <v>1118</v>
      </c>
      <c r="F1545" s="1" t="s">
        <v>32</v>
      </c>
      <c r="G1545" s="3">
        <v>15000</v>
      </c>
      <c r="H1545" s="56">
        <v>0</v>
      </c>
      <c r="I1545" s="5">
        <v>25</v>
      </c>
      <c r="J1545" s="5">
        <f t="shared" si="379"/>
        <v>430.5</v>
      </c>
      <c r="K1545" s="53">
        <f t="shared" si="381"/>
        <v>1065</v>
      </c>
      <c r="L1545" s="53">
        <f t="shared" si="380"/>
        <v>172.5</v>
      </c>
      <c r="M1545" s="5">
        <f t="shared" si="382"/>
        <v>456</v>
      </c>
      <c r="N1545" s="53">
        <f t="shared" si="383"/>
        <v>1063.5</v>
      </c>
      <c r="O1545" s="6">
        <v>0</v>
      </c>
      <c r="P1545" s="5">
        <f t="shared" si="384"/>
        <v>3187.5</v>
      </c>
      <c r="Q1545" s="5">
        <f t="shared" si="385"/>
        <v>911.5</v>
      </c>
      <c r="R1545" s="5">
        <f t="shared" si="386"/>
        <v>2301</v>
      </c>
      <c r="S1545" s="55">
        <f t="shared" si="387"/>
        <v>14088.5</v>
      </c>
      <c r="T1545" s="1">
        <v>111</v>
      </c>
      <c r="U1545" s="1"/>
      <c r="V1545" s="1"/>
      <c r="W1545" s="1"/>
      <c r="X1545" s="1"/>
      <c r="Y1545" s="1"/>
      <c r="Z1545" s="1"/>
      <c r="AA1545" s="1"/>
      <c r="AB1545" s="1"/>
      <c r="AC1545" s="1"/>
      <c r="AD1545" s="1"/>
      <c r="AE1545" s="1"/>
      <c r="AF1545" s="1"/>
      <c r="AG1545" s="1"/>
      <c r="AH1545" s="1"/>
      <c r="AI1545" s="1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  <c r="EE1545" s="1"/>
      <c r="EF1545" s="1"/>
      <c r="EG1545" s="1"/>
      <c r="EH1545" s="1"/>
      <c r="EI1545" s="1"/>
      <c r="EJ1545" s="1"/>
      <c r="EK1545" s="1"/>
      <c r="EL1545" s="1"/>
      <c r="EM1545" s="1"/>
      <c r="EN1545" s="1"/>
      <c r="EO1545" s="1"/>
      <c r="EP1545" s="1"/>
      <c r="EQ1545" s="1"/>
      <c r="ER1545" s="1"/>
      <c r="ES1545" s="1"/>
      <c r="ET1545" s="1"/>
      <c r="EU1545" s="1"/>
      <c r="EV1545" s="1"/>
      <c r="EW1545" s="1"/>
      <c r="EX1545" s="1"/>
      <c r="EY1545" s="1"/>
      <c r="EZ1545" s="1"/>
      <c r="FA1545" s="1"/>
      <c r="FB1545" s="1"/>
      <c r="FC1545" s="1"/>
      <c r="FD1545" s="1"/>
      <c r="FE1545" s="1"/>
      <c r="FF1545" s="1"/>
      <c r="FG1545" s="1"/>
      <c r="FH1545" s="1"/>
      <c r="FI1545" s="1"/>
      <c r="FJ1545" s="1"/>
      <c r="FK1545" s="1"/>
      <c r="FL1545" s="1"/>
    </row>
    <row r="1546" spans="1:168" s="2" customFormat="1" ht="15.6" customHeight="1" x14ac:dyDescent="0.4">
      <c r="A1546" s="173">
        <v>529</v>
      </c>
      <c r="B1546" s="2" t="s">
        <v>1648</v>
      </c>
      <c r="C1546" s="1" t="s">
        <v>34</v>
      </c>
      <c r="D1546" s="1" t="s">
        <v>1079</v>
      </c>
      <c r="E1546" s="1" t="s">
        <v>1118</v>
      </c>
      <c r="F1546" s="1" t="s">
        <v>32</v>
      </c>
      <c r="G1546" s="3">
        <v>15000</v>
      </c>
      <c r="H1546" s="56">
        <v>0</v>
      </c>
      <c r="I1546" s="5">
        <v>25</v>
      </c>
      <c r="J1546" s="5">
        <f t="shared" si="379"/>
        <v>430.5</v>
      </c>
      <c r="K1546" s="53">
        <f t="shared" si="381"/>
        <v>1065</v>
      </c>
      <c r="L1546" s="53">
        <f t="shared" si="380"/>
        <v>172.5</v>
      </c>
      <c r="M1546" s="5">
        <f t="shared" si="382"/>
        <v>456</v>
      </c>
      <c r="N1546" s="53">
        <f t="shared" si="383"/>
        <v>1063.5</v>
      </c>
      <c r="O1546" s="6">
        <v>0</v>
      </c>
      <c r="P1546" s="5">
        <f t="shared" si="384"/>
        <v>3187.5</v>
      </c>
      <c r="Q1546" s="5">
        <f t="shared" si="385"/>
        <v>911.5</v>
      </c>
      <c r="R1546" s="5">
        <f t="shared" si="386"/>
        <v>2301</v>
      </c>
      <c r="S1546" s="55">
        <f t="shared" si="387"/>
        <v>14088.5</v>
      </c>
      <c r="T1546" s="1">
        <v>111</v>
      </c>
      <c r="U1546" s="1"/>
      <c r="V1546" s="1"/>
      <c r="W1546" s="1"/>
      <c r="X1546" s="1"/>
      <c r="Y1546" s="1"/>
      <c r="Z1546" s="1"/>
      <c r="AA1546" s="1"/>
      <c r="AB1546" s="1"/>
      <c r="AC1546" s="1"/>
      <c r="AD1546" s="1"/>
      <c r="AE1546" s="1"/>
      <c r="AF1546" s="1"/>
      <c r="AG1546" s="1"/>
      <c r="AH1546" s="1"/>
      <c r="AI1546" s="1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  <c r="EE1546" s="1"/>
      <c r="EF1546" s="1"/>
      <c r="EG1546" s="1"/>
      <c r="EH1546" s="1"/>
      <c r="EI1546" s="1"/>
      <c r="EJ1546" s="1"/>
      <c r="EK1546" s="1"/>
      <c r="EL1546" s="1"/>
      <c r="EM1546" s="1"/>
      <c r="EN1546" s="1"/>
      <c r="EO1546" s="1"/>
      <c r="EP1546" s="1"/>
      <c r="EQ1546" s="1"/>
      <c r="ER1546" s="1"/>
      <c r="ES1546" s="1"/>
      <c r="ET1546" s="1"/>
      <c r="EU1546" s="1"/>
      <c r="EV1546" s="1"/>
      <c r="EW1546" s="1"/>
      <c r="EX1546" s="1"/>
      <c r="EY1546" s="1"/>
      <c r="EZ1546" s="1"/>
      <c r="FA1546" s="1"/>
      <c r="FB1546" s="1"/>
      <c r="FC1546" s="1"/>
      <c r="FD1546" s="1"/>
      <c r="FE1546" s="1"/>
      <c r="FF1546" s="1"/>
      <c r="FG1546" s="1"/>
      <c r="FH1546" s="1"/>
      <c r="FI1546" s="1"/>
      <c r="FJ1546" s="1"/>
      <c r="FK1546" s="1"/>
      <c r="FL1546" s="1"/>
    </row>
    <row r="1547" spans="1:168" s="2" customFormat="1" ht="15.6" customHeight="1" x14ac:dyDescent="0.4">
      <c r="A1547" s="173">
        <v>530</v>
      </c>
      <c r="B1547" s="2" t="s">
        <v>1649</v>
      </c>
      <c r="C1547" s="1" t="s">
        <v>34</v>
      </c>
      <c r="D1547" s="1" t="s">
        <v>1079</v>
      </c>
      <c r="E1547" s="1" t="s">
        <v>1118</v>
      </c>
      <c r="F1547" s="1" t="s">
        <v>32</v>
      </c>
      <c r="G1547" s="3">
        <v>15000</v>
      </c>
      <c r="H1547" s="56">
        <v>0</v>
      </c>
      <c r="I1547" s="5">
        <v>25</v>
      </c>
      <c r="J1547" s="5">
        <f t="shared" si="379"/>
        <v>430.5</v>
      </c>
      <c r="K1547" s="53">
        <f t="shared" si="381"/>
        <v>1065</v>
      </c>
      <c r="L1547" s="53">
        <f t="shared" si="380"/>
        <v>172.5</v>
      </c>
      <c r="M1547" s="5">
        <f t="shared" si="382"/>
        <v>456</v>
      </c>
      <c r="N1547" s="53">
        <f t="shared" si="383"/>
        <v>1063.5</v>
      </c>
      <c r="O1547" s="6">
        <v>0</v>
      </c>
      <c r="P1547" s="5">
        <f t="shared" si="384"/>
        <v>3187.5</v>
      </c>
      <c r="Q1547" s="5">
        <f t="shared" si="385"/>
        <v>911.5</v>
      </c>
      <c r="R1547" s="5">
        <f t="shared" si="386"/>
        <v>2301</v>
      </c>
      <c r="S1547" s="55">
        <f t="shared" si="387"/>
        <v>14088.5</v>
      </c>
      <c r="T1547" s="1">
        <v>111</v>
      </c>
      <c r="U1547" s="1"/>
      <c r="V1547" s="1"/>
      <c r="W1547" s="1"/>
      <c r="X1547" s="1"/>
      <c r="Y1547" s="1"/>
      <c r="Z1547" s="1"/>
      <c r="AA1547" s="1"/>
      <c r="AB1547" s="1"/>
      <c r="AC1547" s="1"/>
      <c r="AD1547" s="1"/>
      <c r="AE1547" s="1"/>
      <c r="AF1547" s="1"/>
      <c r="AG1547" s="1"/>
      <c r="AH1547" s="1"/>
      <c r="AI1547" s="1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  <c r="EE1547" s="1"/>
      <c r="EF1547" s="1"/>
      <c r="EG1547" s="1"/>
      <c r="EH1547" s="1"/>
      <c r="EI1547" s="1"/>
      <c r="EJ1547" s="1"/>
      <c r="EK1547" s="1"/>
      <c r="EL1547" s="1"/>
      <c r="EM1547" s="1"/>
      <c r="EN1547" s="1"/>
      <c r="EO1547" s="1"/>
      <c r="EP1547" s="1"/>
      <c r="EQ1547" s="1"/>
      <c r="ER1547" s="1"/>
      <c r="ES1547" s="1"/>
      <c r="ET1547" s="1"/>
      <c r="EU1547" s="1"/>
      <c r="EV1547" s="1"/>
      <c r="EW1547" s="1"/>
      <c r="EX1547" s="1"/>
      <c r="EY1547" s="1"/>
      <c r="EZ1547" s="1"/>
      <c r="FA1547" s="1"/>
      <c r="FB1547" s="1"/>
      <c r="FC1547" s="1"/>
      <c r="FD1547" s="1"/>
      <c r="FE1547" s="1"/>
      <c r="FF1547" s="1"/>
      <c r="FG1547" s="1"/>
      <c r="FH1547" s="1"/>
      <c r="FI1547" s="1"/>
      <c r="FJ1547" s="1"/>
      <c r="FK1547" s="1"/>
      <c r="FL1547" s="1"/>
    </row>
    <row r="1548" spans="1:168" s="2" customFormat="1" ht="15.6" customHeight="1" x14ac:dyDescent="0.4">
      <c r="A1548" s="173">
        <v>531</v>
      </c>
      <c r="B1548" s="133" t="s">
        <v>1650</v>
      </c>
      <c r="C1548" s="1" t="s">
        <v>34</v>
      </c>
      <c r="D1548" s="1" t="s">
        <v>1079</v>
      </c>
      <c r="E1548" s="1" t="s">
        <v>1118</v>
      </c>
      <c r="F1548" s="1" t="s">
        <v>32</v>
      </c>
      <c r="G1548" s="3">
        <v>15000</v>
      </c>
      <c r="H1548" s="56">
        <v>0</v>
      </c>
      <c r="I1548" s="5">
        <v>25</v>
      </c>
      <c r="J1548" s="5">
        <f t="shared" si="379"/>
        <v>430.5</v>
      </c>
      <c r="K1548" s="53">
        <f t="shared" si="381"/>
        <v>1065</v>
      </c>
      <c r="L1548" s="53">
        <f t="shared" si="380"/>
        <v>172.5</v>
      </c>
      <c r="M1548" s="5">
        <f t="shared" si="382"/>
        <v>456</v>
      </c>
      <c r="N1548" s="53">
        <f t="shared" si="383"/>
        <v>1063.5</v>
      </c>
      <c r="O1548" s="6">
        <v>0</v>
      </c>
      <c r="P1548" s="5">
        <f t="shared" si="384"/>
        <v>3187.5</v>
      </c>
      <c r="Q1548" s="5">
        <f t="shared" si="385"/>
        <v>911.5</v>
      </c>
      <c r="R1548" s="5">
        <f t="shared" si="386"/>
        <v>2301</v>
      </c>
      <c r="S1548" s="55">
        <f t="shared" si="387"/>
        <v>14088.5</v>
      </c>
      <c r="T1548" s="1">
        <v>111</v>
      </c>
      <c r="U1548" s="1"/>
      <c r="V1548" s="1"/>
      <c r="W1548" s="1"/>
      <c r="X1548" s="1"/>
      <c r="Y1548" s="1"/>
      <c r="Z1548" s="1"/>
      <c r="AA1548" s="1"/>
      <c r="AB1548" s="1"/>
      <c r="AC1548" s="1"/>
      <c r="AD1548" s="1"/>
      <c r="AE1548" s="1"/>
      <c r="AF1548" s="1"/>
      <c r="AG1548" s="1"/>
      <c r="AH1548" s="1"/>
      <c r="AI1548" s="1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  <c r="EE1548" s="1"/>
      <c r="EF1548" s="1"/>
      <c r="EG1548" s="1"/>
      <c r="EH1548" s="1"/>
      <c r="EI1548" s="1"/>
      <c r="EJ1548" s="1"/>
      <c r="EK1548" s="1"/>
      <c r="EL1548" s="1"/>
      <c r="EM1548" s="1"/>
      <c r="EN1548" s="1"/>
      <c r="EO1548" s="1"/>
      <c r="EP1548" s="1"/>
      <c r="EQ1548" s="1"/>
      <c r="ER1548" s="1"/>
      <c r="ES1548" s="1"/>
      <c r="ET1548" s="1"/>
      <c r="EU1548" s="1"/>
      <c r="EV1548" s="1"/>
      <c r="EW1548" s="1"/>
      <c r="EX1548" s="1"/>
      <c r="EY1548" s="1"/>
      <c r="EZ1548" s="1"/>
      <c r="FA1548" s="1"/>
      <c r="FB1548" s="1"/>
      <c r="FC1548" s="1"/>
      <c r="FD1548" s="1"/>
      <c r="FE1548" s="1"/>
      <c r="FF1548" s="1"/>
      <c r="FG1548" s="1"/>
      <c r="FH1548" s="1"/>
      <c r="FI1548" s="1"/>
      <c r="FJ1548" s="1"/>
      <c r="FK1548" s="1"/>
      <c r="FL1548" s="1"/>
    </row>
    <row r="1549" spans="1:168" s="2" customFormat="1" ht="15.6" customHeight="1" x14ac:dyDescent="0.4">
      <c r="A1549" s="173">
        <v>532</v>
      </c>
      <c r="B1549" s="2" t="s">
        <v>1651</v>
      </c>
      <c r="C1549" s="1" t="s">
        <v>34</v>
      </c>
      <c r="D1549" s="1" t="s">
        <v>1079</v>
      </c>
      <c r="E1549" s="1" t="s">
        <v>1118</v>
      </c>
      <c r="F1549" s="1" t="s">
        <v>32</v>
      </c>
      <c r="G1549" s="3">
        <v>15000</v>
      </c>
      <c r="H1549" s="56">
        <v>0</v>
      </c>
      <c r="I1549" s="5">
        <v>25</v>
      </c>
      <c r="J1549" s="5">
        <f t="shared" si="379"/>
        <v>430.5</v>
      </c>
      <c r="K1549" s="53">
        <f t="shared" si="381"/>
        <v>1065</v>
      </c>
      <c r="L1549" s="53">
        <f t="shared" si="380"/>
        <v>172.5</v>
      </c>
      <c r="M1549" s="5">
        <f t="shared" si="382"/>
        <v>456</v>
      </c>
      <c r="N1549" s="53">
        <f t="shared" si="383"/>
        <v>1063.5</v>
      </c>
      <c r="O1549" s="6">
        <v>0</v>
      </c>
      <c r="P1549" s="5">
        <f t="shared" si="384"/>
        <v>3187.5</v>
      </c>
      <c r="Q1549" s="5">
        <f t="shared" si="385"/>
        <v>911.5</v>
      </c>
      <c r="R1549" s="5">
        <f t="shared" si="386"/>
        <v>2301</v>
      </c>
      <c r="S1549" s="55">
        <f t="shared" si="387"/>
        <v>14088.5</v>
      </c>
      <c r="T1549" s="1">
        <v>111</v>
      </c>
      <c r="U1549" s="1"/>
      <c r="V1549" s="1"/>
      <c r="W1549" s="1"/>
      <c r="X1549" s="1"/>
      <c r="Y1549" s="1"/>
      <c r="Z1549" s="1"/>
      <c r="AA1549" s="1"/>
      <c r="AB1549" s="1"/>
      <c r="AC1549" s="1"/>
      <c r="AD1549" s="1"/>
      <c r="AE1549" s="1"/>
      <c r="AF1549" s="1"/>
      <c r="AG1549" s="1"/>
      <c r="AH1549" s="1"/>
      <c r="AI1549" s="1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  <c r="EE1549" s="1"/>
      <c r="EF1549" s="1"/>
      <c r="EG1549" s="1"/>
      <c r="EH1549" s="1"/>
      <c r="EI1549" s="1"/>
      <c r="EJ1549" s="1"/>
      <c r="EK1549" s="1"/>
      <c r="EL1549" s="1"/>
      <c r="EM1549" s="1"/>
      <c r="EN1549" s="1"/>
      <c r="EO1549" s="1"/>
      <c r="EP1549" s="1"/>
      <c r="EQ1549" s="1"/>
      <c r="ER1549" s="1"/>
      <c r="ES1549" s="1"/>
      <c r="ET1549" s="1"/>
      <c r="EU1549" s="1"/>
      <c r="EV1549" s="1"/>
      <c r="EW1549" s="1"/>
      <c r="EX1549" s="1"/>
      <c r="EY1549" s="1"/>
      <c r="EZ1549" s="1"/>
      <c r="FA1549" s="1"/>
      <c r="FB1549" s="1"/>
      <c r="FC1549" s="1"/>
      <c r="FD1549" s="1"/>
      <c r="FE1549" s="1"/>
      <c r="FF1549" s="1"/>
      <c r="FG1549" s="1"/>
      <c r="FH1549" s="1"/>
      <c r="FI1549" s="1"/>
      <c r="FJ1549" s="1"/>
      <c r="FK1549" s="1"/>
      <c r="FL1549" s="1"/>
    </row>
    <row r="1550" spans="1:168" s="2" customFormat="1" ht="15.6" customHeight="1" x14ac:dyDescent="0.4">
      <c r="A1550" s="173">
        <v>533</v>
      </c>
      <c r="B1550" s="2" t="s">
        <v>1652</v>
      </c>
      <c r="C1550" s="1" t="s">
        <v>34</v>
      </c>
      <c r="D1550" s="1" t="s">
        <v>1079</v>
      </c>
      <c r="E1550" s="1" t="s">
        <v>1118</v>
      </c>
      <c r="F1550" s="1" t="s">
        <v>32</v>
      </c>
      <c r="G1550" s="3">
        <v>15000</v>
      </c>
      <c r="H1550" s="56">
        <v>0</v>
      </c>
      <c r="I1550" s="5">
        <v>25</v>
      </c>
      <c r="J1550" s="5">
        <f t="shared" si="379"/>
        <v>430.5</v>
      </c>
      <c r="K1550" s="53">
        <f t="shared" si="381"/>
        <v>1065</v>
      </c>
      <c r="L1550" s="53">
        <f t="shared" si="380"/>
        <v>172.5</v>
      </c>
      <c r="M1550" s="5">
        <f t="shared" si="382"/>
        <v>456</v>
      </c>
      <c r="N1550" s="53">
        <f t="shared" si="383"/>
        <v>1063.5</v>
      </c>
      <c r="O1550" s="6">
        <v>0</v>
      </c>
      <c r="P1550" s="5">
        <f t="shared" si="384"/>
        <v>3187.5</v>
      </c>
      <c r="Q1550" s="5">
        <f t="shared" si="385"/>
        <v>911.5</v>
      </c>
      <c r="R1550" s="5">
        <f t="shared" si="386"/>
        <v>2301</v>
      </c>
      <c r="S1550" s="55">
        <f t="shared" si="387"/>
        <v>14088.5</v>
      </c>
      <c r="T1550" s="1">
        <v>111</v>
      </c>
      <c r="U1550" s="1"/>
      <c r="V1550" s="1"/>
      <c r="W1550" s="1"/>
      <c r="X1550" s="1"/>
      <c r="Y1550" s="1"/>
      <c r="Z1550" s="1"/>
      <c r="AA1550" s="1"/>
      <c r="AB1550" s="1"/>
      <c r="AC1550" s="1"/>
      <c r="AD1550" s="1"/>
      <c r="AE1550" s="1"/>
      <c r="AF1550" s="1"/>
      <c r="AG1550" s="1"/>
      <c r="AH1550" s="1"/>
      <c r="AI1550" s="1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  <c r="EE1550" s="1"/>
      <c r="EF1550" s="1"/>
      <c r="EG1550" s="1"/>
      <c r="EH1550" s="1"/>
      <c r="EI1550" s="1"/>
      <c r="EJ1550" s="1"/>
      <c r="EK1550" s="1"/>
      <c r="EL1550" s="1"/>
      <c r="EM1550" s="1"/>
      <c r="EN1550" s="1"/>
      <c r="EO1550" s="1"/>
      <c r="EP1550" s="1"/>
      <c r="EQ1550" s="1"/>
      <c r="ER1550" s="1"/>
      <c r="ES1550" s="1"/>
      <c r="ET1550" s="1"/>
      <c r="EU1550" s="1"/>
      <c r="EV1550" s="1"/>
      <c r="EW1550" s="1"/>
      <c r="EX1550" s="1"/>
      <c r="EY1550" s="1"/>
      <c r="EZ1550" s="1"/>
      <c r="FA1550" s="1"/>
      <c r="FB1550" s="1"/>
      <c r="FC1550" s="1"/>
      <c r="FD1550" s="1"/>
      <c r="FE1550" s="1"/>
      <c r="FF1550" s="1"/>
      <c r="FG1550" s="1"/>
      <c r="FH1550" s="1"/>
      <c r="FI1550" s="1"/>
      <c r="FJ1550" s="1"/>
      <c r="FK1550" s="1"/>
      <c r="FL1550" s="1"/>
    </row>
    <row r="1551" spans="1:168" s="2" customFormat="1" ht="15.6" customHeight="1" x14ac:dyDescent="0.4">
      <c r="A1551" s="173">
        <v>534</v>
      </c>
      <c r="B1551" s="133" t="s">
        <v>1653</v>
      </c>
      <c r="C1551" s="1" t="s">
        <v>34</v>
      </c>
      <c r="D1551" s="1" t="s">
        <v>1079</v>
      </c>
      <c r="E1551" s="1" t="s">
        <v>1118</v>
      </c>
      <c r="F1551" s="1" t="s">
        <v>32</v>
      </c>
      <c r="G1551" s="3">
        <v>15000</v>
      </c>
      <c r="H1551" s="56">
        <v>0</v>
      </c>
      <c r="I1551" s="5">
        <v>25</v>
      </c>
      <c r="J1551" s="5">
        <f t="shared" si="379"/>
        <v>430.5</v>
      </c>
      <c r="K1551" s="53">
        <f t="shared" si="381"/>
        <v>1065</v>
      </c>
      <c r="L1551" s="53">
        <f t="shared" si="380"/>
        <v>172.5</v>
      </c>
      <c r="M1551" s="5">
        <f t="shared" si="382"/>
        <v>456</v>
      </c>
      <c r="N1551" s="53">
        <f t="shared" si="383"/>
        <v>1063.5</v>
      </c>
      <c r="O1551" s="6">
        <v>0</v>
      </c>
      <c r="P1551" s="5">
        <f t="shared" si="384"/>
        <v>3187.5</v>
      </c>
      <c r="Q1551" s="5">
        <f t="shared" si="385"/>
        <v>911.5</v>
      </c>
      <c r="R1551" s="5">
        <f t="shared" si="386"/>
        <v>2301</v>
      </c>
      <c r="S1551" s="55">
        <f t="shared" si="387"/>
        <v>14088.5</v>
      </c>
      <c r="T1551" s="1">
        <v>111</v>
      </c>
      <c r="U1551" s="1"/>
      <c r="V1551" s="1"/>
      <c r="W1551" s="1"/>
      <c r="X1551" s="1"/>
      <c r="Y1551" s="1"/>
      <c r="Z1551" s="1"/>
      <c r="AA1551" s="1"/>
      <c r="AB1551" s="1"/>
      <c r="AC1551" s="1"/>
      <c r="AD1551" s="1"/>
      <c r="AE1551" s="1"/>
      <c r="AF1551" s="1"/>
      <c r="AG1551" s="1"/>
      <c r="AH1551" s="1"/>
      <c r="AI1551" s="1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  <c r="EE1551" s="1"/>
      <c r="EF1551" s="1"/>
      <c r="EG1551" s="1"/>
      <c r="EH1551" s="1"/>
      <c r="EI1551" s="1"/>
      <c r="EJ1551" s="1"/>
      <c r="EK1551" s="1"/>
      <c r="EL1551" s="1"/>
      <c r="EM1551" s="1"/>
      <c r="EN1551" s="1"/>
      <c r="EO1551" s="1"/>
      <c r="EP1551" s="1"/>
      <c r="EQ1551" s="1"/>
      <c r="ER1551" s="1"/>
      <c r="ES1551" s="1"/>
      <c r="ET1551" s="1"/>
      <c r="EU1551" s="1"/>
      <c r="EV1551" s="1"/>
      <c r="EW1551" s="1"/>
      <c r="EX1551" s="1"/>
      <c r="EY1551" s="1"/>
      <c r="EZ1551" s="1"/>
      <c r="FA1551" s="1"/>
      <c r="FB1551" s="1"/>
      <c r="FC1551" s="1"/>
      <c r="FD1551" s="1"/>
      <c r="FE1551" s="1"/>
      <c r="FF1551" s="1"/>
      <c r="FG1551" s="1"/>
      <c r="FH1551" s="1"/>
      <c r="FI1551" s="1"/>
      <c r="FJ1551" s="1"/>
      <c r="FK1551" s="1"/>
      <c r="FL1551" s="1"/>
    </row>
    <row r="1552" spans="1:168" s="2" customFormat="1" ht="15.6" customHeight="1" x14ac:dyDescent="0.4">
      <c r="A1552" s="173">
        <v>535</v>
      </c>
      <c r="B1552" s="133" t="s">
        <v>1654</v>
      </c>
      <c r="C1552" s="1" t="s">
        <v>34</v>
      </c>
      <c r="D1552" s="1" t="s">
        <v>1079</v>
      </c>
      <c r="E1552" s="1" t="s">
        <v>1118</v>
      </c>
      <c r="F1552" s="1" t="s">
        <v>32</v>
      </c>
      <c r="G1552" s="3">
        <v>15000</v>
      </c>
      <c r="H1552" s="56">
        <v>0</v>
      </c>
      <c r="I1552" s="5">
        <v>25</v>
      </c>
      <c r="J1552" s="5">
        <f t="shared" si="379"/>
        <v>430.5</v>
      </c>
      <c r="K1552" s="53">
        <f t="shared" si="381"/>
        <v>1065</v>
      </c>
      <c r="L1552" s="53">
        <f t="shared" si="380"/>
        <v>172.5</v>
      </c>
      <c r="M1552" s="5">
        <f t="shared" si="382"/>
        <v>456</v>
      </c>
      <c r="N1552" s="53">
        <f t="shared" si="383"/>
        <v>1063.5</v>
      </c>
      <c r="O1552" s="6">
        <v>0</v>
      </c>
      <c r="P1552" s="5">
        <f t="shared" si="384"/>
        <v>3187.5</v>
      </c>
      <c r="Q1552" s="5">
        <f t="shared" si="385"/>
        <v>911.5</v>
      </c>
      <c r="R1552" s="5">
        <f t="shared" si="386"/>
        <v>2301</v>
      </c>
      <c r="S1552" s="55">
        <f t="shared" si="387"/>
        <v>14088.5</v>
      </c>
      <c r="T1552" s="1">
        <v>111</v>
      </c>
      <c r="U1552" s="1"/>
      <c r="V1552" s="1"/>
      <c r="W1552" s="1"/>
      <c r="X1552" s="1"/>
      <c r="Y1552" s="1"/>
      <c r="Z1552" s="1"/>
      <c r="AA1552" s="1"/>
      <c r="AB1552" s="1"/>
      <c r="AC1552" s="1"/>
      <c r="AD1552" s="1"/>
      <c r="AE1552" s="1"/>
      <c r="AF1552" s="1"/>
      <c r="AG1552" s="1"/>
      <c r="AH1552" s="1"/>
      <c r="AI1552" s="1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  <c r="EE1552" s="1"/>
      <c r="EF1552" s="1"/>
      <c r="EG1552" s="1"/>
      <c r="EH1552" s="1"/>
      <c r="EI1552" s="1"/>
      <c r="EJ1552" s="1"/>
      <c r="EK1552" s="1"/>
      <c r="EL1552" s="1"/>
      <c r="EM1552" s="1"/>
      <c r="EN1552" s="1"/>
      <c r="EO1552" s="1"/>
      <c r="EP1552" s="1"/>
      <c r="EQ1552" s="1"/>
      <c r="ER1552" s="1"/>
      <c r="ES1552" s="1"/>
      <c r="ET1552" s="1"/>
      <c r="EU1552" s="1"/>
      <c r="EV1552" s="1"/>
      <c r="EW1552" s="1"/>
      <c r="EX1552" s="1"/>
      <c r="EY1552" s="1"/>
      <c r="EZ1552" s="1"/>
      <c r="FA1552" s="1"/>
      <c r="FB1552" s="1"/>
      <c r="FC1552" s="1"/>
      <c r="FD1552" s="1"/>
      <c r="FE1552" s="1"/>
      <c r="FF1552" s="1"/>
      <c r="FG1552" s="1"/>
      <c r="FH1552" s="1"/>
      <c r="FI1552" s="1"/>
      <c r="FJ1552" s="1"/>
      <c r="FK1552" s="1"/>
      <c r="FL1552" s="1"/>
    </row>
    <row r="1553" spans="1:168" s="2" customFormat="1" ht="15.6" customHeight="1" x14ac:dyDescent="0.4">
      <c r="A1553" s="173">
        <v>536</v>
      </c>
      <c r="B1553" s="133" t="s">
        <v>1655</v>
      </c>
      <c r="C1553" s="1" t="s">
        <v>34</v>
      </c>
      <c r="D1553" s="1" t="s">
        <v>1079</v>
      </c>
      <c r="E1553" s="1" t="s">
        <v>1118</v>
      </c>
      <c r="F1553" s="1" t="s">
        <v>32</v>
      </c>
      <c r="G1553" s="3">
        <v>15000</v>
      </c>
      <c r="H1553" s="56">
        <v>0</v>
      </c>
      <c r="I1553" s="5">
        <v>25</v>
      </c>
      <c r="J1553" s="5">
        <f t="shared" si="379"/>
        <v>430.5</v>
      </c>
      <c r="K1553" s="53">
        <f t="shared" si="381"/>
        <v>1065</v>
      </c>
      <c r="L1553" s="53">
        <f t="shared" si="380"/>
        <v>172.5</v>
      </c>
      <c r="M1553" s="5">
        <f t="shared" si="382"/>
        <v>456</v>
      </c>
      <c r="N1553" s="53">
        <f t="shared" si="383"/>
        <v>1063.5</v>
      </c>
      <c r="O1553" s="6">
        <v>0</v>
      </c>
      <c r="P1553" s="5">
        <f t="shared" si="384"/>
        <v>3187.5</v>
      </c>
      <c r="Q1553" s="5">
        <f t="shared" si="385"/>
        <v>911.5</v>
      </c>
      <c r="R1553" s="5">
        <f t="shared" si="386"/>
        <v>2301</v>
      </c>
      <c r="S1553" s="55">
        <f t="shared" si="387"/>
        <v>14088.5</v>
      </c>
      <c r="T1553" s="1">
        <v>111</v>
      </c>
      <c r="U1553" s="1"/>
      <c r="V1553" s="1"/>
      <c r="W1553" s="1"/>
      <c r="X1553" s="1"/>
      <c r="Y1553" s="1"/>
      <c r="Z1553" s="1"/>
      <c r="AA1553" s="1"/>
      <c r="AB1553" s="1"/>
      <c r="AC1553" s="1"/>
      <c r="AD1553" s="1"/>
      <c r="AE1553" s="1"/>
      <c r="AF1553" s="1"/>
      <c r="AG1553" s="1"/>
      <c r="AH1553" s="1"/>
      <c r="AI1553" s="1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  <c r="EE1553" s="1"/>
      <c r="EF1553" s="1"/>
      <c r="EG1553" s="1"/>
      <c r="EH1553" s="1"/>
      <c r="EI1553" s="1"/>
      <c r="EJ1553" s="1"/>
      <c r="EK1553" s="1"/>
      <c r="EL1553" s="1"/>
      <c r="EM1553" s="1"/>
      <c r="EN1553" s="1"/>
      <c r="EO1553" s="1"/>
      <c r="EP1553" s="1"/>
      <c r="EQ1553" s="1"/>
      <c r="ER1553" s="1"/>
      <c r="ES1553" s="1"/>
      <c r="ET1553" s="1"/>
      <c r="EU1553" s="1"/>
      <c r="EV1553" s="1"/>
      <c r="EW1553" s="1"/>
      <c r="EX1553" s="1"/>
      <c r="EY1553" s="1"/>
      <c r="EZ1553" s="1"/>
      <c r="FA1553" s="1"/>
      <c r="FB1553" s="1"/>
      <c r="FC1553" s="1"/>
      <c r="FD1553" s="1"/>
      <c r="FE1553" s="1"/>
      <c r="FF1553" s="1"/>
      <c r="FG1553" s="1"/>
      <c r="FH1553" s="1"/>
      <c r="FI1553" s="1"/>
      <c r="FJ1553" s="1"/>
      <c r="FK1553" s="1"/>
      <c r="FL1553" s="1"/>
    </row>
    <row r="1554" spans="1:168" s="2" customFormat="1" ht="15.6" customHeight="1" x14ac:dyDescent="0.4">
      <c r="A1554" s="173">
        <v>537</v>
      </c>
      <c r="B1554" s="2" t="s">
        <v>1656</v>
      </c>
      <c r="C1554" s="1" t="s">
        <v>34</v>
      </c>
      <c r="D1554" s="1" t="s">
        <v>1079</v>
      </c>
      <c r="E1554" s="1" t="s">
        <v>1118</v>
      </c>
      <c r="F1554" s="1" t="s">
        <v>32</v>
      </c>
      <c r="G1554" s="3">
        <v>15000</v>
      </c>
      <c r="H1554" s="56">
        <v>0</v>
      </c>
      <c r="I1554" s="5">
        <v>25</v>
      </c>
      <c r="J1554" s="5">
        <f t="shared" si="379"/>
        <v>430.5</v>
      </c>
      <c r="K1554" s="53">
        <f t="shared" si="381"/>
        <v>1065</v>
      </c>
      <c r="L1554" s="53">
        <f t="shared" si="380"/>
        <v>172.5</v>
      </c>
      <c r="M1554" s="5">
        <f t="shared" si="382"/>
        <v>456</v>
      </c>
      <c r="N1554" s="53">
        <f t="shared" si="383"/>
        <v>1063.5</v>
      </c>
      <c r="O1554" s="6">
        <v>0</v>
      </c>
      <c r="P1554" s="5">
        <f t="shared" si="384"/>
        <v>3187.5</v>
      </c>
      <c r="Q1554" s="5">
        <f t="shared" si="385"/>
        <v>911.5</v>
      </c>
      <c r="R1554" s="5">
        <f t="shared" si="386"/>
        <v>2301</v>
      </c>
      <c r="S1554" s="55">
        <f t="shared" si="387"/>
        <v>14088.5</v>
      </c>
      <c r="T1554" s="1">
        <v>111</v>
      </c>
      <c r="U1554" s="1"/>
      <c r="V1554" s="1"/>
      <c r="W1554" s="1"/>
      <c r="X1554" s="1"/>
      <c r="Y1554" s="1"/>
      <c r="Z1554" s="1"/>
      <c r="AA1554" s="1"/>
      <c r="AB1554" s="1"/>
      <c r="AC1554" s="1"/>
      <c r="AD1554" s="1"/>
      <c r="AE1554" s="1"/>
      <c r="AF1554" s="1"/>
      <c r="AG1554" s="1"/>
      <c r="AH1554" s="1"/>
      <c r="AI1554" s="1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  <c r="EE1554" s="1"/>
      <c r="EF1554" s="1"/>
      <c r="EG1554" s="1"/>
      <c r="EH1554" s="1"/>
      <c r="EI1554" s="1"/>
      <c r="EJ1554" s="1"/>
      <c r="EK1554" s="1"/>
      <c r="EL1554" s="1"/>
      <c r="EM1554" s="1"/>
      <c r="EN1554" s="1"/>
      <c r="EO1554" s="1"/>
      <c r="EP1554" s="1"/>
      <c r="EQ1554" s="1"/>
      <c r="ER1554" s="1"/>
      <c r="ES1554" s="1"/>
      <c r="ET1554" s="1"/>
      <c r="EU1554" s="1"/>
      <c r="EV1554" s="1"/>
      <c r="EW1554" s="1"/>
      <c r="EX1554" s="1"/>
      <c r="EY1554" s="1"/>
      <c r="EZ1554" s="1"/>
      <c r="FA1554" s="1"/>
      <c r="FB1554" s="1"/>
      <c r="FC1554" s="1"/>
      <c r="FD1554" s="1"/>
      <c r="FE1554" s="1"/>
      <c r="FF1554" s="1"/>
      <c r="FG1554" s="1"/>
      <c r="FH1554" s="1"/>
      <c r="FI1554" s="1"/>
      <c r="FJ1554" s="1"/>
      <c r="FK1554" s="1"/>
      <c r="FL1554" s="1"/>
    </row>
    <row r="1555" spans="1:168" s="2" customFormat="1" ht="15.6" customHeight="1" x14ac:dyDescent="0.4">
      <c r="A1555" s="173">
        <v>538</v>
      </c>
      <c r="B1555" s="2" t="s">
        <v>1657</v>
      </c>
      <c r="C1555" s="1" t="s">
        <v>34</v>
      </c>
      <c r="D1555" s="1" t="s">
        <v>1079</v>
      </c>
      <c r="E1555" s="1" t="s">
        <v>1118</v>
      </c>
      <c r="F1555" s="1" t="s">
        <v>32</v>
      </c>
      <c r="G1555" s="3">
        <v>15000</v>
      </c>
      <c r="H1555" s="56">
        <v>0</v>
      </c>
      <c r="I1555" s="5">
        <v>25</v>
      </c>
      <c r="J1555" s="5">
        <f t="shared" si="379"/>
        <v>430.5</v>
      </c>
      <c r="K1555" s="53">
        <f t="shared" si="381"/>
        <v>1065</v>
      </c>
      <c r="L1555" s="53">
        <f t="shared" si="380"/>
        <v>172.5</v>
      </c>
      <c r="M1555" s="5">
        <f t="shared" si="382"/>
        <v>456</v>
      </c>
      <c r="N1555" s="53">
        <f t="shared" si="383"/>
        <v>1063.5</v>
      </c>
      <c r="O1555" s="6">
        <v>0</v>
      </c>
      <c r="P1555" s="5">
        <f t="shared" si="384"/>
        <v>3187.5</v>
      </c>
      <c r="Q1555" s="5">
        <f t="shared" si="385"/>
        <v>911.5</v>
      </c>
      <c r="R1555" s="5">
        <f t="shared" si="386"/>
        <v>2301</v>
      </c>
      <c r="S1555" s="55">
        <f t="shared" si="387"/>
        <v>14088.5</v>
      </c>
      <c r="T1555" s="1">
        <v>111</v>
      </c>
      <c r="U1555" s="1"/>
      <c r="V1555" s="1"/>
      <c r="W1555" s="1"/>
      <c r="X1555" s="1"/>
      <c r="Y1555" s="1"/>
      <c r="Z1555" s="1"/>
      <c r="AA1555" s="1"/>
      <c r="AB1555" s="1"/>
      <c r="AC1555" s="1"/>
      <c r="AD1555" s="1"/>
      <c r="AE1555" s="1"/>
      <c r="AF1555" s="1"/>
      <c r="AG1555" s="1"/>
      <c r="AH1555" s="1"/>
      <c r="AI1555" s="1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  <c r="EE1555" s="1"/>
      <c r="EF1555" s="1"/>
      <c r="EG1555" s="1"/>
      <c r="EH1555" s="1"/>
      <c r="EI1555" s="1"/>
      <c r="EJ1555" s="1"/>
      <c r="EK1555" s="1"/>
      <c r="EL1555" s="1"/>
      <c r="EM1555" s="1"/>
      <c r="EN1555" s="1"/>
      <c r="EO1555" s="1"/>
      <c r="EP1555" s="1"/>
      <c r="EQ1555" s="1"/>
      <c r="ER1555" s="1"/>
      <c r="ES1555" s="1"/>
      <c r="ET1555" s="1"/>
      <c r="EU1555" s="1"/>
      <c r="EV1555" s="1"/>
      <c r="EW1555" s="1"/>
      <c r="EX1555" s="1"/>
      <c r="EY1555" s="1"/>
      <c r="EZ1555" s="1"/>
      <c r="FA1555" s="1"/>
      <c r="FB1555" s="1"/>
      <c r="FC1555" s="1"/>
      <c r="FD1555" s="1"/>
      <c r="FE1555" s="1"/>
      <c r="FF1555" s="1"/>
      <c r="FG1555" s="1"/>
      <c r="FH1555" s="1"/>
      <c r="FI1555" s="1"/>
      <c r="FJ1555" s="1"/>
      <c r="FK1555" s="1"/>
      <c r="FL1555" s="1"/>
    </row>
    <row r="1556" spans="1:168" s="2" customFormat="1" ht="15.6" customHeight="1" x14ac:dyDescent="0.4">
      <c r="A1556" s="173">
        <v>539</v>
      </c>
      <c r="B1556" s="2" t="s">
        <v>1658</v>
      </c>
      <c r="C1556" s="1" t="s">
        <v>34</v>
      </c>
      <c r="D1556" s="1" t="s">
        <v>1079</v>
      </c>
      <c r="E1556" s="1" t="s">
        <v>1118</v>
      </c>
      <c r="F1556" s="1" t="s">
        <v>32</v>
      </c>
      <c r="G1556" s="3">
        <v>15000</v>
      </c>
      <c r="H1556" s="56">
        <v>0</v>
      </c>
      <c r="I1556" s="5">
        <v>25</v>
      </c>
      <c r="J1556" s="5">
        <f t="shared" si="379"/>
        <v>430.5</v>
      </c>
      <c r="K1556" s="53">
        <f t="shared" si="381"/>
        <v>1065</v>
      </c>
      <c r="L1556" s="53">
        <f t="shared" si="380"/>
        <v>172.5</v>
      </c>
      <c r="M1556" s="5">
        <f t="shared" si="382"/>
        <v>456</v>
      </c>
      <c r="N1556" s="53">
        <f t="shared" si="383"/>
        <v>1063.5</v>
      </c>
      <c r="O1556" s="6">
        <v>0</v>
      </c>
      <c r="P1556" s="5">
        <f t="shared" si="384"/>
        <v>3187.5</v>
      </c>
      <c r="Q1556" s="5">
        <f t="shared" si="385"/>
        <v>911.5</v>
      </c>
      <c r="R1556" s="5">
        <f t="shared" si="386"/>
        <v>2301</v>
      </c>
      <c r="S1556" s="55">
        <f t="shared" si="387"/>
        <v>14088.5</v>
      </c>
      <c r="T1556" s="1">
        <v>111</v>
      </c>
      <c r="U1556" s="1"/>
      <c r="V1556" s="1"/>
      <c r="W1556" s="1"/>
      <c r="X1556" s="1"/>
      <c r="Y1556" s="1"/>
      <c r="Z1556" s="1"/>
      <c r="AA1556" s="1"/>
      <c r="AB1556" s="1"/>
      <c r="AC1556" s="1"/>
      <c r="AD1556" s="1"/>
      <c r="AE1556" s="1"/>
      <c r="AF1556" s="1"/>
      <c r="AG1556" s="1"/>
      <c r="AH1556" s="1"/>
      <c r="AI1556" s="1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  <c r="EE1556" s="1"/>
      <c r="EF1556" s="1"/>
      <c r="EG1556" s="1"/>
      <c r="EH1556" s="1"/>
      <c r="EI1556" s="1"/>
      <c r="EJ1556" s="1"/>
      <c r="EK1556" s="1"/>
      <c r="EL1556" s="1"/>
      <c r="EM1556" s="1"/>
      <c r="EN1556" s="1"/>
      <c r="EO1556" s="1"/>
      <c r="EP1556" s="1"/>
      <c r="EQ1556" s="1"/>
      <c r="ER1556" s="1"/>
      <c r="ES1556" s="1"/>
      <c r="ET1556" s="1"/>
      <c r="EU1556" s="1"/>
      <c r="EV1556" s="1"/>
      <c r="EW1556" s="1"/>
      <c r="EX1556" s="1"/>
      <c r="EY1556" s="1"/>
      <c r="EZ1556" s="1"/>
      <c r="FA1556" s="1"/>
      <c r="FB1556" s="1"/>
      <c r="FC1556" s="1"/>
      <c r="FD1556" s="1"/>
      <c r="FE1556" s="1"/>
      <c r="FF1556" s="1"/>
      <c r="FG1556" s="1"/>
      <c r="FH1556" s="1"/>
      <c r="FI1556" s="1"/>
      <c r="FJ1556" s="1"/>
      <c r="FK1556" s="1"/>
      <c r="FL1556" s="1"/>
    </row>
    <row r="1557" spans="1:168" s="2" customFormat="1" ht="15.6" customHeight="1" x14ac:dyDescent="0.4">
      <c r="A1557" s="173">
        <v>540</v>
      </c>
      <c r="B1557" s="2" t="s">
        <v>1659</v>
      </c>
      <c r="C1557" s="1" t="s">
        <v>34</v>
      </c>
      <c r="D1557" s="1" t="s">
        <v>1079</v>
      </c>
      <c r="E1557" s="1" t="s">
        <v>1118</v>
      </c>
      <c r="F1557" s="1" t="s">
        <v>32</v>
      </c>
      <c r="G1557" s="3">
        <v>15000</v>
      </c>
      <c r="H1557" s="56">
        <v>0</v>
      </c>
      <c r="I1557" s="5">
        <v>25</v>
      </c>
      <c r="J1557" s="5">
        <f t="shared" si="379"/>
        <v>430.5</v>
      </c>
      <c r="K1557" s="53">
        <f t="shared" si="381"/>
        <v>1065</v>
      </c>
      <c r="L1557" s="53">
        <f t="shared" si="380"/>
        <v>172.5</v>
      </c>
      <c r="M1557" s="5">
        <f t="shared" si="382"/>
        <v>456</v>
      </c>
      <c r="N1557" s="53">
        <f t="shared" si="383"/>
        <v>1063.5</v>
      </c>
      <c r="O1557" s="6">
        <v>0</v>
      </c>
      <c r="P1557" s="5">
        <f t="shared" si="384"/>
        <v>3187.5</v>
      </c>
      <c r="Q1557" s="5">
        <f t="shared" si="385"/>
        <v>911.5</v>
      </c>
      <c r="R1557" s="5">
        <f t="shared" si="386"/>
        <v>2301</v>
      </c>
      <c r="S1557" s="55">
        <f t="shared" si="387"/>
        <v>14088.5</v>
      </c>
      <c r="T1557" s="1">
        <v>111</v>
      </c>
      <c r="U1557" s="1"/>
      <c r="V1557" s="1"/>
      <c r="W1557" s="1"/>
      <c r="X1557" s="1"/>
      <c r="Y1557" s="1"/>
      <c r="Z1557" s="1"/>
      <c r="AA1557" s="1"/>
      <c r="AB1557" s="1"/>
      <c r="AC1557" s="1"/>
      <c r="AD1557" s="1"/>
      <c r="AE1557" s="1"/>
      <c r="AF1557" s="1"/>
      <c r="AG1557" s="1"/>
      <c r="AH1557" s="1"/>
      <c r="AI1557" s="1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  <c r="EE1557" s="1"/>
      <c r="EF1557" s="1"/>
      <c r="EG1557" s="1"/>
      <c r="EH1557" s="1"/>
      <c r="EI1557" s="1"/>
      <c r="EJ1557" s="1"/>
      <c r="EK1557" s="1"/>
      <c r="EL1557" s="1"/>
      <c r="EM1557" s="1"/>
      <c r="EN1557" s="1"/>
      <c r="EO1557" s="1"/>
      <c r="EP1557" s="1"/>
      <c r="EQ1557" s="1"/>
      <c r="ER1557" s="1"/>
      <c r="ES1557" s="1"/>
      <c r="ET1557" s="1"/>
      <c r="EU1557" s="1"/>
      <c r="EV1557" s="1"/>
      <c r="EW1557" s="1"/>
      <c r="EX1557" s="1"/>
      <c r="EY1557" s="1"/>
      <c r="EZ1557" s="1"/>
      <c r="FA1557" s="1"/>
      <c r="FB1557" s="1"/>
      <c r="FC1557" s="1"/>
      <c r="FD1557" s="1"/>
      <c r="FE1557" s="1"/>
      <c r="FF1557" s="1"/>
      <c r="FG1557" s="1"/>
      <c r="FH1557" s="1"/>
      <c r="FI1557" s="1"/>
      <c r="FJ1557" s="1"/>
      <c r="FK1557" s="1"/>
      <c r="FL1557" s="1"/>
    </row>
    <row r="1558" spans="1:168" s="2" customFormat="1" ht="15.6" customHeight="1" x14ac:dyDescent="0.4">
      <c r="A1558" s="173">
        <v>541</v>
      </c>
      <c r="B1558" s="2" t="s">
        <v>1660</v>
      </c>
      <c r="C1558" s="1" t="s">
        <v>30</v>
      </c>
      <c r="D1558" s="1" t="s">
        <v>1079</v>
      </c>
      <c r="E1558" s="1" t="s">
        <v>1118</v>
      </c>
      <c r="F1558" s="1" t="s">
        <v>32</v>
      </c>
      <c r="G1558" s="3">
        <v>15000</v>
      </c>
      <c r="H1558" s="56">
        <v>0</v>
      </c>
      <c r="I1558" s="5">
        <v>25</v>
      </c>
      <c r="J1558" s="5">
        <f t="shared" si="379"/>
        <v>430.5</v>
      </c>
      <c r="K1558" s="53">
        <f t="shared" si="381"/>
        <v>1065</v>
      </c>
      <c r="L1558" s="53">
        <f t="shared" si="380"/>
        <v>172.5</v>
      </c>
      <c r="M1558" s="5">
        <f t="shared" si="382"/>
        <v>456</v>
      </c>
      <c r="N1558" s="53">
        <f t="shared" si="383"/>
        <v>1063.5</v>
      </c>
      <c r="O1558" s="6">
        <v>0</v>
      </c>
      <c r="P1558" s="5">
        <f t="shared" si="384"/>
        <v>3187.5</v>
      </c>
      <c r="Q1558" s="5">
        <f t="shared" si="385"/>
        <v>911.5</v>
      </c>
      <c r="R1558" s="5">
        <f t="shared" si="386"/>
        <v>2301</v>
      </c>
      <c r="S1558" s="55">
        <f t="shared" si="387"/>
        <v>14088.5</v>
      </c>
      <c r="T1558" s="1">
        <v>111</v>
      </c>
      <c r="U1558" s="1"/>
      <c r="V1558" s="1"/>
      <c r="W1558" s="1"/>
      <c r="X1558" s="1"/>
      <c r="Y1558" s="1"/>
      <c r="Z1558" s="1"/>
      <c r="AA1558" s="1"/>
      <c r="AB1558" s="1"/>
      <c r="AC1558" s="1"/>
      <c r="AD1558" s="1"/>
      <c r="AE1558" s="1"/>
      <c r="AF1558" s="1"/>
      <c r="AG1558" s="1"/>
      <c r="AH1558" s="1"/>
      <c r="AI1558" s="1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  <c r="EE1558" s="1"/>
      <c r="EF1558" s="1"/>
      <c r="EG1558" s="1"/>
      <c r="EH1558" s="1"/>
      <c r="EI1558" s="1"/>
      <c r="EJ1558" s="1"/>
      <c r="EK1558" s="1"/>
      <c r="EL1558" s="1"/>
      <c r="EM1558" s="1"/>
      <c r="EN1558" s="1"/>
      <c r="EO1558" s="1"/>
      <c r="EP1558" s="1"/>
      <c r="EQ1558" s="1"/>
      <c r="ER1558" s="1"/>
      <c r="ES1558" s="1"/>
      <c r="ET1558" s="1"/>
      <c r="EU1558" s="1"/>
      <c r="EV1558" s="1"/>
      <c r="EW1558" s="1"/>
      <c r="EX1558" s="1"/>
      <c r="EY1558" s="1"/>
      <c r="EZ1558" s="1"/>
      <c r="FA1558" s="1"/>
      <c r="FB1558" s="1"/>
      <c r="FC1558" s="1"/>
      <c r="FD1558" s="1"/>
      <c r="FE1558" s="1"/>
      <c r="FF1558" s="1"/>
      <c r="FG1558" s="1"/>
      <c r="FH1558" s="1"/>
      <c r="FI1558" s="1"/>
      <c r="FJ1558" s="1"/>
      <c r="FK1558" s="1"/>
      <c r="FL1558" s="1"/>
    </row>
    <row r="1559" spans="1:168" s="2" customFormat="1" ht="15.6" customHeight="1" x14ac:dyDescent="0.4">
      <c r="A1559" s="173">
        <v>542</v>
      </c>
      <c r="B1559" s="133" t="s">
        <v>1661</v>
      </c>
      <c r="C1559" s="1" t="s">
        <v>30</v>
      </c>
      <c r="D1559" s="1" t="s">
        <v>1079</v>
      </c>
      <c r="E1559" s="1" t="s">
        <v>1118</v>
      </c>
      <c r="F1559" s="1" t="s">
        <v>32</v>
      </c>
      <c r="G1559" s="3">
        <v>15000</v>
      </c>
      <c r="H1559" s="56">
        <v>0</v>
      </c>
      <c r="I1559" s="5">
        <v>25</v>
      </c>
      <c r="J1559" s="5">
        <f t="shared" si="379"/>
        <v>430.5</v>
      </c>
      <c r="K1559" s="53">
        <f t="shared" si="381"/>
        <v>1065</v>
      </c>
      <c r="L1559" s="53">
        <f t="shared" si="380"/>
        <v>172.5</v>
      </c>
      <c r="M1559" s="5">
        <f t="shared" si="382"/>
        <v>456</v>
      </c>
      <c r="N1559" s="53">
        <f t="shared" si="383"/>
        <v>1063.5</v>
      </c>
      <c r="O1559" s="6">
        <v>0</v>
      </c>
      <c r="P1559" s="5">
        <f t="shared" si="384"/>
        <v>3187.5</v>
      </c>
      <c r="Q1559" s="5">
        <f t="shared" si="385"/>
        <v>911.5</v>
      </c>
      <c r="R1559" s="5">
        <f t="shared" si="386"/>
        <v>2301</v>
      </c>
      <c r="S1559" s="55">
        <f t="shared" si="387"/>
        <v>14088.5</v>
      </c>
      <c r="T1559" s="1">
        <v>111</v>
      </c>
      <c r="U1559" s="1"/>
      <c r="V1559" s="1"/>
      <c r="W1559" s="1"/>
      <c r="X1559" s="1"/>
      <c r="Y1559" s="1"/>
      <c r="Z1559" s="1"/>
      <c r="AA1559" s="1"/>
      <c r="AB1559" s="1"/>
      <c r="AC1559" s="1"/>
      <c r="AD1559" s="1"/>
      <c r="AE1559" s="1"/>
      <c r="AF1559" s="1"/>
      <c r="AG1559" s="1"/>
      <c r="AH1559" s="1"/>
      <c r="AI1559" s="1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  <c r="EE1559" s="1"/>
      <c r="EF1559" s="1"/>
      <c r="EG1559" s="1"/>
      <c r="EH1559" s="1"/>
      <c r="EI1559" s="1"/>
      <c r="EJ1559" s="1"/>
      <c r="EK1559" s="1"/>
      <c r="EL1559" s="1"/>
      <c r="EM1559" s="1"/>
      <c r="EN1559" s="1"/>
      <c r="EO1559" s="1"/>
      <c r="EP1559" s="1"/>
      <c r="EQ1559" s="1"/>
      <c r="ER1559" s="1"/>
      <c r="ES1559" s="1"/>
      <c r="ET1559" s="1"/>
      <c r="EU1559" s="1"/>
      <c r="EV1559" s="1"/>
      <c r="EW1559" s="1"/>
      <c r="EX1559" s="1"/>
      <c r="EY1559" s="1"/>
      <c r="EZ1559" s="1"/>
      <c r="FA1559" s="1"/>
      <c r="FB1559" s="1"/>
      <c r="FC1559" s="1"/>
      <c r="FD1559" s="1"/>
      <c r="FE1559" s="1"/>
      <c r="FF1559" s="1"/>
      <c r="FG1559" s="1"/>
      <c r="FH1559" s="1"/>
      <c r="FI1559" s="1"/>
      <c r="FJ1559" s="1"/>
      <c r="FK1559" s="1"/>
      <c r="FL1559" s="1"/>
    </row>
    <row r="1560" spans="1:168" s="2" customFormat="1" ht="15.6" customHeight="1" x14ac:dyDescent="0.4">
      <c r="A1560" s="173">
        <v>543</v>
      </c>
      <c r="B1560" s="2" t="s">
        <v>1662</v>
      </c>
      <c r="C1560" s="1" t="s">
        <v>34</v>
      </c>
      <c r="D1560" s="1" t="s">
        <v>1079</v>
      </c>
      <c r="E1560" s="1" t="s">
        <v>1118</v>
      </c>
      <c r="F1560" s="1" t="s">
        <v>32</v>
      </c>
      <c r="G1560" s="3">
        <v>15000</v>
      </c>
      <c r="H1560" s="56">
        <v>0</v>
      </c>
      <c r="I1560" s="5">
        <v>25</v>
      </c>
      <c r="J1560" s="5">
        <f t="shared" si="379"/>
        <v>430.5</v>
      </c>
      <c r="K1560" s="53">
        <f t="shared" si="381"/>
        <v>1065</v>
      </c>
      <c r="L1560" s="53">
        <f t="shared" si="380"/>
        <v>172.5</v>
      </c>
      <c r="M1560" s="5">
        <f t="shared" si="382"/>
        <v>456</v>
      </c>
      <c r="N1560" s="53">
        <f t="shared" si="383"/>
        <v>1063.5</v>
      </c>
      <c r="O1560" s="6">
        <v>0</v>
      </c>
      <c r="P1560" s="5">
        <f t="shared" si="384"/>
        <v>3187.5</v>
      </c>
      <c r="Q1560" s="5">
        <f t="shared" si="385"/>
        <v>911.5</v>
      </c>
      <c r="R1560" s="5">
        <f t="shared" si="386"/>
        <v>2301</v>
      </c>
      <c r="S1560" s="55">
        <f t="shared" si="387"/>
        <v>14088.5</v>
      </c>
      <c r="T1560" s="1">
        <v>111</v>
      </c>
      <c r="U1560" s="1"/>
      <c r="V1560" s="1"/>
      <c r="W1560" s="1"/>
      <c r="X1560" s="1"/>
      <c r="Y1560" s="1"/>
      <c r="Z1560" s="1"/>
      <c r="AA1560" s="1"/>
      <c r="AB1560" s="1"/>
      <c r="AC1560" s="1"/>
      <c r="AD1560" s="1"/>
      <c r="AE1560" s="1"/>
      <c r="AF1560" s="1"/>
      <c r="AG1560" s="1"/>
      <c r="AH1560" s="1"/>
      <c r="AI1560" s="1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  <c r="EE1560" s="1"/>
      <c r="EF1560" s="1"/>
      <c r="EG1560" s="1"/>
      <c r="EH1560" s="1"/>
      <c r="EI1560" s="1"/>
      <c r="EJ1560" s="1"/>
      <c r="EK1560" s="1"/>
      <c r="EL1560" s="1"/>
      <c r="EM1560" s="1"/>
      <c r="EN1560" s="1"/>
      <c r="EO1560" s="1"/>
      <c r="EP1560" s="1"/>
      <c r="EQ1560" s="1"/>
      <c r="ER1560" s="1"/>
      <c r="ES1560" s="1"/>
      <c r="ET1560" s="1"/>
      <c r="EU1560" s="1"/>
      <c r="EV1560" s="1"/>
      <c r="EW1560" s="1"/>
      <c r="EX1560" s="1"/>
      <c r="EY1560" s="1"/>
      <c r="EZ1560" s="1"/>
      <c r="FA1560" s="1"/>
      <c r="FB1560" s="1"/>
      <c r="FC1560" s="1"/>
      <c r="FD1560" s="1"/>
      <c r="FE1560" s="1"/>
      <c r="FF1560" s="1"/>
      <c r="FG1560" s="1"/>
      <c r="FH1560" s="1"/>
      <c r="FI1560" s="1"/>
      <c r="FJ1560" s="1"/>
      <c r="FK1560" s="1"/>
      <c r="FL1560" s="1"/>
    </row>
    <row r="1561" spans="1:168" s="2" customFormat="1" ht="15.6" customHeight="1" x14ac:dyDescent="0.4">
      <c r="A1561" s="173">
        <v>544</v>
      </c>
      <c r="B1561" s="2" t="s">
        <v>1663</v>
      </c>
      <c r="C1561" s="1" t="s">
        <v>34</v>
      </c>
      <c r="D1561" s="1" t="s">
        <v>1079</v>
      </c>
      <c r="E1561" s="1" t="s">
        <v>1204</v>
      </c>
      <c r="F1561" s="1" t="s">
        <v>32</v>
      </c>
      <c r="G1561" s="3">
        <v>11550</v>
      </c>
      <c r="H1561" s="56">
        <v>0</v>
      </c>
      <c r="I1561" s="5">
        <v>25</v>
      </c>
      <c r="J1561" s="5">
        <v>331.49</v>
      </c>
      <c r="K1561" s="53">
        <f t="shared" si="381"/>
        <v>820.05</v>
      </c>
      <c r="L1561" s="53">
        <f t="shared" si="380"/>
        <v>132.82499999999999</v>
      </c>
      <c r="M1561" s="5">
        <f t="shared" si="382"/>
        <v>351.12</v>
      </c>
      <c r="N1561" s="53">
        <f t="shared" si="383"/>
        <v>818.8950000000001</v>
      </c>
      <c r="O1561" s="6">
        <v>0</v>
      </c>
      <c r="P1561" s="5">
        <f t="shared" si="384"/>
        <v>2454.38</v>
      </c>
      <c r="Q1561" s="5">
        <f t="shared" si="385"/>
        <v>707.61</v>
      </c>
      <c r="R1561" s="5">
        <f t="shared" si="386"/>
        <v>1771.77</v>
      </c>
      <c r="S1561" s="55">
        <f t="shared" si="387"/>
        <v>10842.39</v>
      </c>
      <c r="T1561" s="1">
        <v>111</v>
      </c>
      <c r="U1561" s="1"/>
      <c r="V1561" s="1"/>
      <c r="W1561" s="1"/>
      <c r="X1561" s="1"/>
      <c r="Y1561" s="1"/>
      <c r="Z1561" s="1"/>
      <c r="AA1561" s="1"/>
      <c r="AB1561" s="1"/>
      <c r="AC1561" s="1"/>
      <c r="AD1561" s="1"/>
      <c r="AE1561" s="1"/>
      <c r="AF1561" s="1"/>
      <c r="AG1561" s="1"/>
      <c r="AH1561" s="1"/>
      <c r="AI1561" s="1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  <c r="EE1561" s="1"/>
      <c r="EF1561" s="1"/>
      <c r="EG1561" s="1"/>
      <c r="EH1561" s="1"/>
      <c r="EI1561" s="1"/>
      <c r="EJ1561" s="1"/>
      <c r="EK1561" s="1"/>
      <c r="EL1561" s="1"/>
      <c r="EM1561" s="1"/>
      <c r="EN1561" s="1"/>
      <c r="EO1561" s="1"/>
      <c r="EP1561" s="1"/>
      <c r="EQ1561" s="1"/>
      <c r="ER1561" s="1"/>
      <c r="ES1561" s="1"/>
      <c r="ET1561" s="1"/>
      <c r="EU1561" s="1"/>
      <c r="EV1561" s="1"/>
      <c r="EW1561" s="1"/>
      <c r="EX1561" s="1"/>
      <c r="EY1561" s="1"/>
      <c r="EZ1561" s="1"/>
      <c r="FA1561" s="1"/>
      <c r="FB1561" s="1"/>
      <c r="FC1561" s="1"/>
      <c r="FD1561" s="1"/>
      <c r="FE1561" s="1"/>
      <c r="FF1561" s="1"/>
      <c r="FG1561" s="1"/>
      <c r="FH1561" s="1"/>
      <c r="FI1561" s="1"/>
      <c r="FJ1561" s="1"/>
      <c r="FK1561" s="1"/>
      <c r="FL1561" s="1"/>
    </row>
    <row r="1562" spans="1:168" s="2" customFormat="1" ht="15.6" customHeight="1" x14ac:dyDescent="0.4">
      <c r="A1562" s="173">
        <v>545</v>
      </c>
      <c r="B1562" s="2" t="s">
        <v>1664</v>
      </c>
      <c r="C1562" s="1" t="s">
        <v>34</v>
      </c>
      <c r="D1562" s="1" t="s">
        <v>1079</v>
      </c>
      <c r="E1562" s="1" t="s">
        <v>1118</v>
      </c>
      <c r="F1562" s="1" t="s">
        <v>32</v>
      </c>
      <c r="G1562" s="3">
        <v>15000</v>
      </c>
      <c r="H1562" s="56">
        <v>0</v>
      </c>
      <c r="I1562" s="5">
        <v>25</v>
      </c>
      <c r="J1562" s="5">
        <f t="shared" ref="J1562:J1568" si="388">+G1562*2.87%</f>
        <v>430.5</v>
      </c>
      <c r="K1562" s="53">
        <f t="shared" si="381"/>
        <v>1065</v>
      </c>
      <c r="L1562" s="53">
        <f t="shared" si="380"/>
        <v>172.5</v>
      </c>
      <c r="M1562" s="5">
        <f t="shared" si="382"/>
        <v>456</v>
      </c>
      <c r="N1562" s="53">
        <f t="shared" si="383"/>
        <v>1063.5</v>
      </c>
      <c r="O1562" s="6">
        <v>0</v>
      </c>
      <c r="P1562" s="5">
        <f t="shared" si="384"/>
        <v>3187.5</v>
      </c>
      <c r="Q1562" s="5">
        <f t="shared" si="385"/>
        <v>911.5</v>
      </c>
      <c r="R1562" s="5">
        <f t="shared" si="386"/>
        <v>2301</v>
      </c>
      <c r="S1562" s="55">
        <f t="shared" si="387"/>
        <v>14088.5</v>
      </c>
      <c r="T1562" s="1">
        <v>111</v>
      </c>
      <c r="U1562" s="1"/>
      <c r="V1562" s="1"/>
      <c r="W1562" s="1"/>
      <c r="X1562" s="1"/>
      <c r="Y1562" s="1"/>
      <c r="Z1562" s="1"/>
      <c r="AA1562" s="1"/>
      <c r="AB1562" s="1"/>
      <c r="AC1562" s="1"/>
      <c r="AD1562" s="1"/>
      <c r="AE1562" s="1"/>
      <c r="AF1562" s="1"/>
      <c r="AG1562" s="1"/>
      <c r="AH1562" s="1"/>
      <c r="AI1562" s="1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  <c r="EE1562" s="1"/>
      <c r="EF1562" s="1"/>
      <c r="EG1562" s="1"/>
      <c r="EH1562" s="1"/>
      <c r="EI1562" s="1"/>
      <c r="EJ1562" s="1"/>
      <c r="EK1562" s="1"/>
      <c r="EL1562" s="1"/>
      <c r="EM1562" s="1"/>
      <c r="EN1562" s="1"/>
      <c r="EO1562" s="1"/>
      <c r="EP1562" s="1"/>
      <c r="EQ1562" s="1"/>
      <c r="ER1562" s="1"/>
      <c r="ES1562" s="1"/>
      <c r="ET1562" s="1"/>
      <c r="EU1562" s="1"/>
      <c r="EV1562" s="1"/>
      <c r="EW1562" s="1"/>
      <c r="EX1562" s="1"/>
      <c r="EY1562" s="1"/>
      <c r="EZ1562" s="1"/>
      <c r="FA1562" s="1"/>
      <c r="FB1562" s="1"/>
      <c r="FC1562" s="1"/>
      <c r="FD1562" s="1"/>
      <c r="FE1562" s="1"/>
      <c r="FF1562" s="1"/>
      <c r="FG1562" s="1"/>
      <c r="FH1562" s="1"/>
      <c r="FI1562" s="1"/>
      <c r="FJ1562" s="1"/>
      <c r="FK1562" s="1"/>
      <c r="FL1562" s="1"/>
    </row>
    <row r="1563" spans="1:168" s="2" customFormat="1" ht="15.6" customHeight="1" x14ac:dyDescent="0.4">
      <c r="A1563" s="173">
        <v>546</v>
      </c>
      <c r="B1563" s="133" t="s">
        <v>1665</v>
      </c>
      <c r="C1563" s="1" t="s">
        <v>34</v>
      </c>
      <c r="D1563" s="1" t="s">
        <v>1079</v>
      </c>
      <c r="E1563" s="1" t="s">
        <v>1118</v>
      </c>
      <c r="F1563" s="1" t="s">
        <v>32</v>
      </c>
      <c r="G1563" s="3">
        <v>15000</v>
      </c>
      <c r="H1563" s="56">
        <v>0</v>
      </c>
      <c r="I1563" s="5">
        <v>25</v>
      </c>
      <c r="J1563" s="5">
        <f t="shared" si="388"/>
        <v>430.5</v>
      </c>
      <c r="K1563" s="53">
        <f t="shared" si="381"/>
        <v>1065</v>
      </c>
      <c r="L1563" s="53">
        <f t="shared" si="380"/>
        <v>172.5</v>
      </c>
      <c r="M1563" s="5">
        <f t="shared" si="382"/>
        <v>456</v>
      </c>
      <c r="N1563" s="53">
        <f t="shared" si="383"/>
        <v>1063.5</v>
      </c>
      <c r="O1563" s="6">
        <v>0</v>
      </c>
      <c r="P1563" s="5">
        <f t="shared" si="384"/>
        <v>3187.5</v>
      </c>
      <c r="Q1563" s="5">
        <f t="shared" si="385"/>
        <v>911.5</v>
      </c>
      <c r="R1563" s="5">
        <f t="shared" si="386"/>
        <v>2301</v>
      </c>
      <c r="S1563" s="55">
        <f t="shared" si="387"/>
        <v>14088.5</v>
      </c>
      <c r="T1563" s="1">
        <v>111</v>
      </c>
      <c r="U1563" s="1"/>
      <c r="V1563" s="1"/>
      <c r="W1563" s="1"/>
      <c r="X1563" s="1"/>
      <c r="Y1563" s="1"/>
      <c r="Z1563" s="1"/>
      <c r="AA1563" s="1"/>
      <c r="AB1563" s="1"/>
      <c r="AC1563" s="1"/>
      <c r="AD1563" s="1"/>
      <c r="AE1563" s="1"/>
      <c r="AF1563" s="1"/>
      <c r="AG1563" s="1"/>
      <c r="AH1563" s="1"/>
      <c r="AI1563" s="1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  <c r="EE1563" s="1"/>
      <c r="EF1563" s="1"/>
      <c r="EG1563" s="1"/>
      <c r="EH1563" s="1"/>
      <c r="EI1563" s="1"/>
      <c r="EJ1563" s="1"/>
      <c r="EK1563" s="1"/>
      <c r="EL1563" s="1"/>
      <c r="EM1563" s="1"/>
      <c r="EN1563" s="1"/>
      <c r="EO1563" s="1"/>
      <c r="EP1563" s="1"/>
      <c r="EQ1563" s="1"/>
      <c r="ER1563" s="1"/>
      <c r="ES1563" s="1"/>
      <c r="ET1563" s="1"/>
      <c r="EU1563" s="1"/>
      <c r="EV1563" s="1"/>
      <c r="EW1563" s="1"/>
      <c r="EX1563" s="1"/>
      <c r="EY1563" s="1"/>
      <c r="EZ1563" s="1"/>
      <c r="FA1563" s="1"/>
      <c r="FB1563" s="1"/>
      <c r="FC1563" s="1"/>
      <c r="FD1563" s="1"/>
      <c r="FE1563" s="1"/>
      <c r="FF1563" s="1"/>
      <c r="FG1563" s="1"/>
      <c r="FH1563" s="1"/>
      <c r="FI1563" s="1"/>
      <c r="FJ1563" s="1"/>
      <c r="FK1563" s="1"/>
      <c r="FL1563" s="1"/>
    </row>
    <row r="1564" spans="1:168" s="2" customFormat="1" ht="15.6" customHeight="1" x14ac:dyDescent="0.4">
      <c r="A1564" s="173">
        <v>547</v>
      </c>
      <c r="B1564" s="2" t="s">
        <v>1666</v>
      </c>
      <c r="C1564" s="1" t="s">
        <v>34</v>
      </c>
      <c r="D1564" s="1" t="s">
        <v>1079</v>
      </c>
      <c r="E1564" s="1" t="s">
        <v>1118</v>
      </c>
      <c r="F1564" s="1" t="s">
        <v>32</v>
      </c>
      <c r="G1564" s="3">
        <v>15000</v>
      </c>
      <c r="H1564" s="56">
        <v>0</v>
      </c>
      <c r="I1564" s="5">
        <v>25</v>
      </c>
      <c r="J1564" s="5">
        <f t="shared" si="388"/>
        <v>430.5</v>
      </c>
      <c r="K1564" s="53">
        <f t="shared" si="381"/>
        <v>1065</v>
      </c>
      <c r="L1564" s="53">
        <f t="shared" si="380"/>
        <v>172.5</v>
      </c>
      <c r="M1564" s="5">
        <f t="shared" si="382"/>
        <v>456</v>
      </c>
      <c r="N1564" s="53">
        <f t="shared" si="383"/>
        <v>1063.5</v>
      </c>
      <c r="O1564" s="6">
        <v>0</v>
      </c>
      <c r="P1564" s="5">
        <f t="shared" si="384"/>
        <v>3187.5</v>
      </c>
      <c r="Q1564" s="5">
        <f t="shared" si="385"/>
        <v>911.5</v>
      </c>
      <c r="R1564" s="5">
        <f t="shared" si="386"/>
        <v>2301</v>
      </c>
      <c r="S1564" s="55">
        <f t="shared" si="387"/>
        <v>14088.5</v>
      </c>
      <c r="T1564" s="1">
        <v>111</v>
      </c>
      <c r="U1564" s="1"/>
      <c r="V1564" s="1"/>
      <c r="W1564" s="1"/>
      <c r="X1564" s="1"/>
      <c r="Y1564" s="1"/>
      <c r="Z1564" s="1"/>
      <c r="AA1564" s="1"/>
      <c r="AB1564" s="1"/>
      <c r="AC1564" s="1"/>
      <c r="AD1564" s="1"/>
      <c r="AE1564" s="1"/>
      <c r="AF1564" s="1"/>
      <c r="AG1564" s="1"/>
      <c r="AH1564" s="1"/>
      <c r="AI1564" s="1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  <c r="EE1564" s="1"/>
      <c r="EF1564" s="1"/>
      <c r="EG1564" s="1"/>
      <c r="EH1564" s="1"/>
      <c r="EI1564" s="1"/>
      <c r="EJ1564" s="1"/>
      <c r="EK1564" s="1"/>
      <c r="EL1564" s="1"/>
      <c r="EM1564" s="1"/>
      <c r="EN1564" s="1"/>
      <c r="EO1564" s="1"/>
      <c r="EP1564" s="1"/>
      <c r="EQ1564" s="1"/>
      <c r="ER1564" s="1"/>
      <c r="ES1564" s="1"/>
      <c r="ET1564" s="1"/>
      <c r="EU1564" s="1"/>
      <c r="EV1564" s="1"/>
      <c r="EW1564" s="1"/>
      <c r="EX1564" s="1"/>
      <c r="EY1564" s="1"/>
      <c r="EZ1564" s="1"/>
      <c r="FA1564" s="1"/>
      <c r="FB1564" s="1"/>
      <c r="FC1564" s="1"/>
      <c r="FD1564" s="1"/>
      <c r="FE1564" s="1"/>
      <c r="FF1564" s="1"/>
      <c r="FG1564" s="1"/>
      <c r="FH1564" s="1"/>
      <c r="FI1564" s="1"/>
      <c r="FJ1564" s="1"/>
      <c r="FK1564" s="1"/>
      <c r="FL1564" s="1"/>
    </row>
    <row r="1565" spans="1:168" s="2" customFormat="1" ht="15.6" customHeight="1" x14ac:dyDescent="0.4">
      <c r="A1565" s="173">
        <v>548</v>
      </c>
      <c r="B1565" s="2" t="s">
        <v>1667</v>
      </c>
      <c r="C1565" s="1" t="s">
        <v>34</v>
      </c>
      <c r="D1565" s="1" t="s">
        <v>1079</v>
      </c>
      <c r="E1565" s="1" t="s">
        <v>1118</v>
      </c>
      <c r="F1565" s="1" t="s">
        <v>32</v>
      </c>
      <c r="G1565" s="3">
        <v>15000</v>
      </c>
      <c r="H1565" s="56">
        <v>0</v>
      </c>
      <c r="I1565" s="5">
        <v>25</v>
      </c>
      <c r="J1565" s="5">
        <f t="shared" si="388"/>
        <v>430.5</v>
      </c>
      <c r="K1565" s="53">
        <f t="shared" si="381"/>
        <v>1065</v>
      </c>
      <c r="L1565" s="53">
        <f t="shared" si="380"/>
        <v>172.5</v>
      </c>
      <c r="M1565" s="5">
        <f t="shared" si="382"/>
        <v>456</v>
      </c>
      <c r="N1565" s="53">
        <f t="shared" si="383"/>
        <v>1063.5</v>
      </c>
      <c r="O1565" s="6">
        <v>0</v>
      </c>
      <c r="P1565" s="5">
        <f t="shared" si="384"/>
        <v>3187.5</v>
      </c>
      <c r="Q1565" s="5">
        <f t="shared" si="385"/>
        <v>911.5</v>
      </c>
      <c r="R1565" s="5">
        <f t="shared" si="386"/>
        <v>2301</v>
      </c>
      <c r="S1565" s="55">
        <f t="shared" si="387"/>
        <v>14088.5</v>
      </c>
      <c r="T1565" s="1">
        <v>111</v>
      </c>
      <c r="U1565" s="1"/>
      <c r="V1565" s="1"/>
      <c r="W1565" s="1"/>
      <c r="X1565" s="1"/>
      <c r="Y1565" s="1"/>
      <c r="Z1565" s="1"/>
      <c r="AA1565" s="1"/>
      <c r="AB1565" s="1"/>
      <c r="AC1565" s="1"/>
      <c r="AD1565" s="1"/>
      <c r="AE1565" s="1"/>
      <c r="AF1565" s="1"/>
      <c r="AG1565" s="1"/>
      <c r="AH1565" s="1"/>
      <c r="AI1565" s="1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  <c r="EE1565" s="1"/>
      <c r="EF1565" s="1"/>
      <c r="EG1565" s="1"/>
      <c r="EH1565" s="1"/>
      <c r="EI1565" s="1"/>
      <c r="EJ1565" s="1"/>
      <c r="EK1565" s="1"/>
      <c r="EL1565" s="1"/>
      <c r="EM1565" s="1"/>
      <c r="EN1565" s="1"/>
      <c r="EO1565" s="1"/>
      <c r="EP1565" s="1"/>
      <c r="EQ1565" s="1"/>
      <c r="ER1565" s="1"/>
      <c r="ES1565" s="1"/>
      <c r="ET1565" s="1"/>
      <c r="EU1565" s="1"/>
      <c r="EV1565" s="1"/>
      <c r="EW1565" s="1"/>
      <c r="EX1565" s="1"/>
      <c r="EY1565" s="1"/>
      <c r="EZ1565" s="1"/>
      <c r="FA1565" s="1"/>
      <c r="FB1565" s="1"/>
      <c r="FC1565" s="1"/>
      <c r="FD1565" s="1"/>
      <c r="FE1565" s="1"/>
      <c r="FF1565" s="1"/>
      <c r="FG1565" s="1"/>
      <c r="FH1565" s="1"/>
      <c r="FI1565" s="1"/>
      <c r="FJ1565" s="1"/>
      <c r="FK1565" s="1"/>
      <c r="FL1565" s="1"/>
    </row>
    <row r="1566" spans="1:168" s="2" customFormat="1" ht="15.6" customHeight="1" x14ac:dyDescent="0.4">
      <c r="A1566" s="173">
        <v>549</v>
      </c>
      <c r="B1566" s="2" t="s">
        <v>1668</v>
      </c>
      <c r="C1566" s="1" t="s">
        <v>34</v>
      </c>
      <c r="D1566" s="1" t="s">
        <v>1079</v>
      </c>
      <c r="E1566" s="1" t="s">
        <v>1118</v>
      </c>
      <c r="F1566" s="1" t="s">
        <v>32</v>
      </c>
      <c r="G1566" s="3">
        <v>15000</v>
      </c>
      <c r="H1566" s="56">
        <v>0</v>
      </c>
      <c r="I1566" s="5">
        <v>25</v>
      </c>
      <c r="J1566" s="5">
        <f t="shared" si="388"/>
        <v>430.5</v>
      </c>
      <c r="K1566" s="53">
        <f t="shared" si="381"/>
        <v>1065</v>
      </c>
      <c r="L1566" s="53">
        <f t="shared" si="380"/>
        <v>172.5</v>
      </c>
      <c r="M1566" s="5">
        <f t="shared" si="382"/>
        <v>456</v>
      </c>
      <c r="N1566" s="53">
        <f t="shared" si="383"/>
        <v>1063.5</v>
      </c>
      <c r="O1566" s="6">
        <v>0</v>
      </c>
      <c r="P1566" s="5">
        <f t="shared" si="384"/>
        <v>3187.5</v>
      </c>
      <c r="Q1566" s="5">
        <f t="shared" si="385"/>
        <v>911.5</v>
      </c>
      <c r="R1566" s="5">
        <f t="shared" si="386"/>
        <v>2301</v>
      </c>
      <c r="S1566" s="55">
        <f t="shared" si="387"/>
        <v>14088.5</v>
      </c>
      <c r="T1566" s="1">
        <v>111</v>
      </c>
      <c r="U1566" s="1"/>
      <c r="V1566" s="1"/>
      <c r="W1566" s="1"/>
      <c r="X1566" s="1"/>
      <c r="Y1566" s="1"/>
      <c r="Z1566" s="1"/>
      <c r="AA1566" s="1"/>
      <c r="AB1566" s="1"/>
      <c r="AC1566" s="1"/>
      <c r="AD1566" s="1"/>
      <c r="AE1566" s="1"/>
      <c r="AF1566" s="1"/>
      <c r="AG1566" s="1"/>
      <c r="AH1566" s="1"/>
      <c r="AI1566" s="1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  <c r="EE1566" s="1"/>
      <c r="EF1566" s="1"/>
      <c r="EG1566" s="1"/>
      <c r="EH1566" s="1"/>
      <c r="EI1566" s="1"/>
      <c r="EJ1566" s="1"/>
      <c r="EK1566" s="1"/>
      <c r="EL1566" s="1"/>
      <c r="EM1566" s="1"/>
      <c r="EN1566" s="1"/>
      <c r="EO1566" s="1"/>
      <c r="EP1566" s="1"/>
      <c r="EQ1566" s="1"/>
      <c r="ER1566" s="1"/>
      <c r="ES1566" s="1"/>
      <c r="ET1566" s="1"/>
      <c r="EU1566" s="1"/>
      <c r="EV1566" s="1"/>
      <c r="EW1566" s="1"/>
      <c r="EX1566" s="1"/>
      <c r="EY1566" s="1"/>
      <c r="EZ1566" s="1"/>
      <c r="FA1566" s="1"/>
      <c r="FB1566" s="1"/>
      <c r="FC1566" s="1"/>
      <c r="FD1566" s="1"/>
      <c r="FE1566" s="1"/>
      <c r="FF1566" s="1"/>
      <c r="FG1566" s="1"/>
      <c r="FH1566" s="1"/>
      <c r="FI1566" s="1"/>
      <c r="FJ1566" s="1"/>
      <c r="FK1566" s="1"/>
      <c r="FL1566" s="1"/>
    </row>
    <row r="1567" spans="1:168" s="2" customFormat="1" ht="15.6" customHeight="1" x14ac:dyDescent="0.4">
      <c r="A1567" s="173">
        <v>550</v>
      </c>
      <c r="B1567" s="2" t="s">
        <v>1669</v>
      </c>
      <c r="C1567" s="1" t="s">
        <v>34</v>
      </c>
      <c r="D1567" s="1" t="s">
        <v>1079</v>
      </c>
      <c r="E1567" s="1" t="s">
        <v>1118</v>
      </c>
      <c r="F1567" s="1" t="s">
        <v>32</v>
      </c>
      <c r="G1567" s="3">
        <v>15000</v>
      </c>
      <c r="H1567" s="56">
        <v>0</v>
      </c>
      <c r="I1567" s="5">
        <v>25</v>
      </c>
      <c r="J1567" s="5">
        <f t="shared" si="388"/>
        <v>430.5</v>
      </c>
      <c r="K1567" s="53">
        <f t="shared" si="381"/>
        <v>1065</v>
      </c>
      <c r="L1567" s="53">
        <f t="shared" si="380"/>
        <v>172.5</v>
      </c>
      <c r="M1567" s="5">
        <f t="shared" si="382"/>
        <v>456</v>
      </c>
      <c r="N1567" s="53">
        <f t="shared" si="383"/>
        <v>1063.5</v>
      </c>
      <c r="O1567" s="6">
        <v>3174.76</v>
      </c>
      <c r="P1567" s="5">
        <f t="shared" si="384"/>
        <v>3187.5</v>
      </c>
      <c r="Q1567" s="5">
        <f t="shared" si="385"/>
        <v>4086.26</v>
      </c>
      <c r="R1567" s="5">
        <f t="shared" si="386"/>
        <v>2301</v>
      </c>
      <c r="S1567" s="55">
        <f t="shared" si="387"/>
        <v>10913.74</v>
      </c>
      <c r="T1567" s="1">
        <v>111</v>
      </c>
      <c r="U1567" s="1"/>
      <c r="V1567" s="1"/>
      <c r="W1567" s="1"/>
      <c r="X1567" s="1"/>
      <c r="Y1567" s="1"/>
      <c r="Z1567" s="1"/>
      <c r="AA1567" s="1"/>
      <c r="AB1567" s="1"/>
      <c r="AC1567" s="1"/>
      <c r="AD1567" s="1"/>
      <c r="AE1567" s="1"/>
      <c r="AF1567" s="1"/>
      <c r="AG1567" s="1"/>
      <c r="AH1567" s="1"/>
      <c r="AI1567" s="1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  <c r="EE1567" s="1"/>
      <c r="EF1567" s="1"/>
      <c r="EG1567" s="1"/>
      <c r="EH1567" s="1"/>
      <c r="EI1567" s="1"/>
      <c r="EJ1567" s="1"/>
      <c r="EK1567" s="1"/>
      <c r="EL1567" s="1"/>
      <c r="EM1567" s="1"/>
      <c r="EN1567" s="1"/>
      <c r="EO1567" s="1"/>
      <c r="EP1567" s="1"/>
      <c r="EQ1567" s="1"/>
      <c r="ER1567" s="1"/>
      <c r="ES1567" s="1"/>
      <c r="ET1567" s="1"/>
      <c r="EU1567" s="1"/>
      <c r="EV1567" s="1"/>
      <c r="EW1567" s="1"/>
      <c r="EX1567" s="1"/>
      <c r="EY1567" s="1"/>
      <c r="EZ1567" s="1"/>
      <c r="FA1567" s="1"/>
      <c r="FB1567" s="1"/>
      <c r="FC1567" s="1"/>
      <c r="FD1567" s="1"/>
      <c r="FE1567" s="1"/>
      <c r="FF1567" s="1"/>
      <c r="FG1567" s="1"/>
      <c r="FH1567" s="1"/>
      <c r="FI1567" s="1"/>
      <c r="FJ1567" s="1"/>
      <c r="FK1567" s="1"/>
      <c r="FL1567" s="1"/>
    </row>
    <row r="1568" spans="1:168" s="2" customFormat="1" ht="15.6" customHeight="1" x14ac:dyDescent="0.4">
      <c r="A1568" s="173">
        <v>551</v>
      </c>
      <c r="B1568" s="2" t="s">
        <v>1670</v>
      </c>
      <c r="C1568" s="1" t="s">
        <v>30</v>
      </c>
      <c r="D1568" s="1" t="s">
        <v>1079</v>
      </c>
      <c r="E1568" s="1" t="s">
        <v>1118</v>
      </c>
      <c r="F1568" s="1" t="s">
        <v>32</v>
      </c>
      <c r="G1568" s="3">
        <v>15000</v>
      </c>
      <c r="H1568" s="56">
        <v>0</v>
      </c>
      <c r="I1568" s="5">
        <v>25</v>
      </c>
      <c r="J1568" s="5">
        <f t="shared" si="388"/>
        <v>430.5</v>
      </c>
      <c r="K1568" s="53">
        <f t="shared" si="381"/>
        <v>1065</v>
      </c>
      <c r="L1568" s="53">
        <f t="shared" si="380"/>
        <v>172.5</v>
      </c>
      <c r="M1568" s="5">
        <f t="shared" si="382"/>
        <v>456</v>
      </c>
      <c r="N1568" s="53">
        <f t="shared" si="383"/>
        <v>1063.5</v>
      </c>
      <c r="O1568" s="6">
        <v>0</v>
      </c>
      <c r="P1568" s="5">
        <f t="shared" si="384"/>
        <v>3187.5</v>
      </c>
      <c r="Q1568" s="5">
        <f t="shared" si="385"/>
        <v>911.5</v>
      </c>
      <c r="R1568" s="5">
        <f t="shared" si="386"/>
        <v>2301</v>
      </c>
      <c r="S1568" s="55">
        <f t="shared" si="387"/>
        <v>14088.5</v>
      </c>
      <c r="T1568" s="1">
        <v>111</v>
      </c>
      <c r="U1568" s="1"/>
      <c r="V1568" s="1"/>
      <c r="W1568" s="1"/>
      <c r="X1568" s="1"/>
      <c r="Y1568" s="1"/>
      <c r="Z1568" s="1"/>
      <c r="AA1568" s="1"/>
      <c r="AB1568" s="1"/>
      <c r="AC1568" s="1"/>
      <c r="AD1568" s="1"/>
      <c r="AE1568" s="1"/>
      <c r="AF1568" s="1"/>
      <c r="AG1568" s="1"/>
      <c r="AH1568" s="1"/>
      <c r="AI1568" s="1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  <c r="EE1568" s="1"/>
      <c r="EF1568" s="1"/>
      <c r="EG1568" s="1"/>
      <c r="EH1568" s="1"/>
      <c r="EI1568" s="1"/>
      <c r="EJ1568" s="1"/>
      <c r="EK1568" s="1"/>
      <c r="EL1568" s="1"/>
      <c r="EM1568" s="1"/>
      <c r="EN1568" s="1"/>
      <c r="EO1568" s="1"/>
      <c r="EP1568" s="1"/>
      <c r="EQ1568" s="1"/>
      <c r="ER1568" s="1"/>
      <c r="ES1568" s="1"/>
      <c r="ET1568" s="1"/>
      <c r="EU1568" s="1"/>
      <c r="EV1568" s="1"/>
      <c r="EW1568" s="1"/>
      <c r="EX1568" s="1"/>
      <c r="EY1568" s="1"/>
      <c r="EZ1568" s="1"/>
      <c r="FA1568" s="1"/>
      <c r="FB1568" s="1"/>
      <c r="FC1568" s="1"/>
      <c r="FD1568" s="1"/>
      <c r="FE1568" s="1"/>
      <c r="FF1568" s="1"/>
      <c r="FG1568" s="1"/>
      <c r="FH1568" s="1"/>
      <c r="FI1568" s="1"/>
      <c r="FJ1568" s="1"/>
      <c r="FK1568" s="1"/>
      <c r="FL1568" s="1"/>
    </row>
    <row r="1569" spans="1:168" s="2" customFormat="1" ht="15.6" customHeight="1" x14ac:dyDescent="0.4">
      <c r="A1569" s="173">
        <v>552</v>
      </c>
      <c r="B1569" s="2" t="s">
        <v>1671</v>
      </c>
      <c r="C1569" s="1" t="s">
        <v>30</v>
      </c>
      <c r="D1569" s="1" t="s">
        <v>1079</v>
      </c>
      <c r="E1569" s="1" t="s">
        <v>1600</v>
      </c>
      <c r="F1569" s="1" t="s">
        <v>32</v>
      </c>
      <c r="G1569" s="3">
        <v>26250</v>
      </c>
      <c r="H1569" s="56">
        <v>0</v>
      </c>
      <c r="I1569" s="5">
        <v>25</v>
      </c>
      <c r="J1569" s="5">
        <v>753.38</v>
      </c>
      <c r="K1569" s="53">
        <f t="shared" si="381"/>
        <v>1863.7499999999998</v>
      </c>
      <c r="L1569" s="53">
        <f t="shared" si="380"/>
        <v>301.875</v>
      </c>
      <c r="M1569" s="5">
        <f t="shared" si="382"/>
        <v>798</v>
      </c>
      <c r="N1569" s="53">
        <f t="shared" si="383"/>
        <v>1861.1250000000002</v>
      </c>
      <c r="O1569" s="6">
        <v>0</v>
      </c>
      <c r="P1569" s="5">
        <f t="shared" si="384"/>
        <v>5578.13</v>
      </c>
      <c r="Q1569" s="5">
        <f t="shared" si="385"/>
        <v>1576.38</v>
      </c>
      <c r="R1569" s="5">
        <f t="shared" si="386"/>
        <v>4026.75</v>
      </c>
      <c r="S1569" s="55">
        <f t="shared" si="387"/>
        <v>24673.62</v>
      </c>
      <c r="T1569" s="1">
        <v>111</v>
      </c>
      <c r="U1569" s="1"/>
      <c r="V1569" s="1"/>
      <c r="W1569" s="1"/>
      <c r="X1569" s="1"/>
      <c r="Y1569" s="1"/>
      <c r="Z1569" s="1"/>
      <c r="AA1569" s="1"/>
      <c r="AB1569" s="1"/>
      <c r="AC1569" s="1"/>
      <c r="AD1569" s="1"/>
      <c r="AE1569" s="1"/>
      <c r="AF1569" s="1"/>
      <c r="AG1569" s="1"/>
      <c r="AH1569" s="1"/>
      <c r="AI1569" s="1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  <c r="EE1569" s="1"/>
      <c r="EF1569" s="1"/>
      <c r="EG1569" s="1"/>
      <c r="EH1569" s="1"/>
      <c r="EI1569" s="1"/>
      <c r="EJ1569" s="1"/>
      <c r="EK1569" s="1"/>
      <c r="EL1569" s="1"/>
      <c r="EM1569" s="1"/>
      <c r="EN1569" s="1"/>
      <c r="EO1569" s="1"/>
      <c r="EP1569" s="1"/>
      <c r="EQ1569" s="1"/>
      <c r="ER1569" s="1"/>
      <c r="ES1569" s="1"/>
      <c r="ET1569" s="1"/>
      <c r="EU1569" s="1"/>
      <c r="EV1569" s="1"/>
      <c r="EW1569" s="1"/>
      <c r="EX1569" s="1"/>
      <c r="EY1569" s="1"/>
      <c r="EZ1569" s="1"/>
      <c r="FA1569" s="1"/>
      <c r="FB1569" s="1"/>
      <c r="FC1569" s="1"/>
      <c r="FD1569" s="1"/>
      <c r="FE1569" s="1"/>
      <c r="FF1569" s="1"/>
      <c r="FG1569" s="1"/>
      <c r="FH1569" s="1"/>
      <c r="FI1569" s="1"/>
      <c r="FJ1569" s="1"/>
      <c r="FK1569" s="1"/>
      <c r="FL1569" s="1"/>
    </row>
    <row r="1570" spans="1:168" s="2" customFormat="1" ht="15.6" customHeight="1" x14ac:dyDescent="0.4">
      <c r="A1570" s="173">
        <v>553</v>
      </c>
      <c r="B1570" s="2" t="s">
        <v>1672</v>
      </c>
      <c r="C1570" s="1" t="s">
        <v>30</v>
      </c>
      <c r="D1570" s="1" t="s">
        <v>1079</v>
      </c>
      <c r="E1570" s="1" t="s">
        <v>1118</v>
      </c>
      <c r="F1570" s="1" t="s">
        <v>32</v>
      </c>
      <c r="G1570" s="3">
        <v>15000</v>
      </c>
      <c r="H1570" s="56">
        <v>0</v>
      </c>
      <c r="I1570" s="5">
        <v>25</v>
      </c>
      <c r="J1570" s="5">
        <f t="shared" ref="J1570:J1633" si="389">+G1570*2.87%</f>
        <v>430.5</v>
      </c>
      <c r="K1570" s="53">
        <f t="shared" si="381"/>
        <v>1065</v>
      </c>
      <c r="L1570" s="53">
        <f t="shared" si="380"/>
        <v>172.5</v>
      </c>
      <c r="M1570" s="5">
        <f t="shared" si="382"/>
        <v>456</v>
      </c>
      <c r="N1570" s="53">
        <f t="shared" si="383"/>
        <v>1063.5</v>
      </c>
      <c r="O1570" s="6">
        <v>0</v>
      </c>
      <c r="P1570" s="5">
        <f t="shared" si="384"/>
        <v>3187.5</v>
      </c>
      <c r="Q1570" s="5">
        <f t="shared" si="385"/>
        <v>911.5</v>
      </c>
      <c r="R1570" s="5">
        <f t="shared" si="386"/>
        <v>2301</v>
      </c>
      <c r="S1570" s="55">
        <f t="shared" si="387"/>
        <v>14088.5</v>
      </c>
      <c r="T1570" s="1">
        <v>111</v>
      </c>
      <c r="U1570" s="1"/>
      <c r="V1570" s="1"/>
      <c r="W1570" s="1"/>
      <c r="X1570" s="1"/>
      <c r="Y1570" s="1"/>
      <c r="Z1570" s="1"/>
      <c r="AA1570" s="1"/>
      <c r="AB1570" s="1"/>
      <c r="AC1570" s="1"/>
      <c r="AD1570" s="1"/>
      <c r="AE1570" s="1"/>
      <c r="AF1570" s="1"/>
      <c r="AG1570" s="1"/>
      <c r="AH1570" s="1"/>
      <c r="AI1570" s="1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  <c r="EE1570" s="1"/>
      <c r="EF1570" s="1"/>
      <c r="EG1570" s="1"/>
      <c r="EH1570" s="1"/>
      <c r="EI1570" s="1"/>
      <c r="EJ1570" s="1"/>
      <c r="EK1570" s="1"/>
      <c r="EL1570" s="1"/>
      <c r="EM1570" s="1"/>
      <c r="EN1570" s="1"/>
      <c r="EO1570" s="1"/>
      <c r="EP1570" s="1"/>
      <c r="EQ1570" s="1"/>
      <c r="ER1570" s="1"/>
      <c r="ES1570" s="1"/>
      <c r="ET1570" s="1"/>
      <c r="EU1570" s="1"/>
      <c r="EV1570" s="1"/>
      <c r="EW1570" s="1"/>
      <c r="EX1570" s="1"/>
      <c r="EY1570" s="1"/>
      <c r="EZ1570" s="1"/>
      <c r="FA1570" s="1"/>
      <c r="FB1570" s="1"/>
      <c r="FC1570" s="1"/>
      <c r="FD1570" s="1"/>
      <c r="FE1570" s="1"/>
      <c r="FF1570" s="1"/>
      <c r="FG1570" s="1"/>
      <c r="FH1570" s="1"/>
      <c r="FI1570" s="1"/>
      <c r="FJ1570" s="1"/>
      <c r="FK1570" s="1"/>
      <c r="FL1570" s="1"/>
    </row>
    <row r="1571" spans="1:168" s="2" customFormat="1" ht="15.6" customHeight="1" x14ac:dyDescent="0.4">
      <c r="A1571" s="173">
        <v>554</v>
      </c>
      <c r="B1571" s="2" t="s">
        <v>1673</v>
      </c>
      <c r="C1571" s="1" t="s">
        <v>34</v>
      </c>
      <c r="D1571" s="1" t="s">
        <v>1079</v>
      </c>
      <c r="E1571" s="1" t="s">
        <v>1118</v>
      </c>
      <c r="F1571" s="1" t="s">
        <v>32</v>
      </c>
      <c r="G1571" s="3">
        <v>15000</v>
      </c>
      <c r="H1571" s="56">
        <v>0</v>
      </c>
      <c r="I1571" s="5">
        <v>25</v>
      </c>
      <c r="J1571" s="5">
        <f t="shared" si="389"/>
        <v>430.5</v>
      </c>
      <c r="K1571" s="53">
        <f t="shared" si="381"/>
        <v>1065</v>
      </c>
      <c r="L1571" s="53">
        <f t="shared" si="380"/>
        <v>172.5</v>
      </c>
      <c r="M1571" s="5">
        <f t="shared" si="382"/>
        <v>456</v>
      </c>
      <c r="N1571" s="53">
        <f t="shared" si="383"/>
        <v>1063.5</v>
      </c>
      <c r="O1571" s="6">
        <v>0</v>
      </c>
      <c r="P1571" s="5">
        <f t="shared" si="384"/>
        <v>3187.5</v>
      </c>
      <c r="Q1571" s="5">
        <f t="shared" si="385"/>
        <v>911.5</v>
      </c>
      <c r="R1571" s="5">
        <f t="shared" si="386"/>
        <v>2301</v>
      </c>
      <c r="S1571" s="55">
        <f t="shared" si="387"/>
        <v>14088.5</v>
      </c>
      <c r="T1571" s="1">
        <v>111</v>
      </c>
      <c r="U1571" s="1"/>
      <c r="V1571" s="1"/>
      <c r="W1571" s="1"/>
      <c r="X1571" s="1"/>
      <c r="Y1571" s="1"/>
      <c r="Z1571" s="1"/>
      <c r="AA1571" s="1"/>
      <c r="AB1571" s="1"/>
      <c r="AC1571" s="1"/>
      <c r="AD1571" s="1"/>
      <c r="AE1571" s="1"/>
      <c r="AF1571" s="1"/>
      <c r="AG1571" s="1"/>
      <c r="AH1571" s="1"/>
      <c r="AI1571" s="1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  <c r="EE1571" s="1"/>
      <c r="EF1571" s="1"/>
      <c r="EG1571" s="1"/>
      <c r="EH1571" s="1"/>
      <c r="EI1571" s="1"/>
      <c r="EJ1571" s="1"/>
      <c r="EK1571" s="1"/>
      <c r="EL1571" s="1"/>
      <c r="EM1571" s="1"/>
      <c r="EN1571" s="1"/>
      <c r="EO1571" s="1"/>
      <c r="EP1571" s="1"/>
      <c r="EQ1571" s="1"/>
      <c r="ER1571" s="1"/>
      <c r="ES1571" s="1"/>
      <c r="ET1571" s="1"/>
      <c r="EU1571" s="1"/>
      <c r="EV1571" s="1"/>
      <c r="EW1571" s="1"/>
      <c r="EX1571" s="1"/>
      <c r="EY1571" s="1"/>
      <c r="EZ1571" s="1"/>
      <c r="FA1571" s="1"/>
      <c r="FB1571" s="1"/>
      <c r="FC1571" s="1"/>
      <c r="FD1571" s="1"/>
      <c r="FE1571" s="1"/>
      <c r="FF1571" s="1"/>
      <c r="FG1571" s="1"/>
      <c r="FH1571" s="1"/>
      <c r="FI1571" s="1"/>
      <c r="FJ1571" s="1"/>
      <c r="FK1571" s="1"/>
      <c r="FL1571" s="1"/>
    </row>
    <row r="1572" spans="1:168" s="2" customFormat="1" ht="15.6" customHeight="1" x14ac:dyDescent="0.4">
      <c r="A1572" s="173">
        <v>555</v>
      </c>
      <c r="B1572" s="2" t="s">
        <v>1674</v>
      </c>
      <c r="C1572" s="1" t="s">
        <v>34</v>
      </c>
      <c r="D1572" s="1" t="s">
        <v>1079</v>
      </c>
      <c r="E1572" s="1" t="s">
        <v>1118</v>
      </c>
      <c r="F1572" s="1" t="s">
        <v>32</v>
      </c>
      <c r="G1572" s="3">
        <v>15000</v>
      </c>
      <c r="H1572" s="56">
        <v>0</v>
      </c>
      <c r="I1572" s="5">
        <v>25</v>
      </c>
      <c r="J1572" s="5">
        <f t="shared" si="389"/>
        <v>430.5</v>
      </c>
      <c r="K1572" s="53">
        <f t="shared" si="381"/>
        <v>1065</v>
      </c>
      <c r="L1572" s="53">
        <f t="shared" si="380"/>
        <v>172.5</v>
      </c>
      <c r="M1572" s="5">
        <f t="shared" si="382"/>
        <v>456</v>
      </c>
      <c r="N1572" s="53">
        <f t="shared" si="383"/>
        <v>1063.5</v>
      </c>
      <c r="O1572" s="6">
        <v>0</v>
      </c>
      <c r="P1572" s="5">
        <f t="shared" si="384"/>
        <v>3187.5</v>
      </c>
      <c r="Q1572" s="5">
        <f t="shared" si="385"/>
        <v>911.5</v>
      </c>
      <c r="R1572" s="5">
        <f t="shared" si="386"/>
        <v>2301</v>
      </c>
      <c r="S1572" s="55">
        <f t="shared" si="387"/>
        <v>14088.5</v>
      </c>
      <c r="T1572" s="1">
        <v>111</v>
      </c>
      <c r="U1572" s="1"/>
      <c r="V1572" s="1"/>
      <c r="W1572" s="1"/>
      <c r="X1572" s="1"/>
      <c r="Y1572" s="1"/>
      <c r="Z1572" s="1"/>
      <c r="AA1572" s="1"/>
      <c r="AB1572" s="1"/>
      <c r="AC1572" s="1"/>
      <c r="AD1572" s="1"/>
      <c r="AE1572" s="1"/>
      <c r="AF1572" s="1"/>
      <c r="AG1572" s="1"/>
      <c r="AH1572" s="1"/>
      <c r="AI1572" s="1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  <c r="EE1572" s="1"/>
      <c r="EF1572" s="1"/>
      <c r="EG1572" s="1"/>
      <c r="EH1572" s="1"/>
      <c r="EI1572" s="1"/>
      <c r="EJ1572" s="1"/>
      <c r="EK1572" s="1"/>
      <c r="EL1572" s="1"/>
      <c r="EM1572" s="1"/>
      <c r="EN1572" s="1"/>
      <c r="EO1572" s="1"/>
      <c r="EP1572" s="1"/>
      <c r="EQ1572" s="1"/>
      <c r="ER1572" s="1"/>
      <c r="ES1572" s="1"/>
      <c r="ET1572" s="1"/>
      <c r="EU1572" s="1"/>
      <c r="EV1572" s="1"/>
      <c r="EW1572" s="1"/>
      <c r="EX1572" s="1"/>
      <c r="EY1572" s="1"/>
      <c r="EZ1572" s="1"/>
      <c r="FA1572" s="1"/>
      <c r="FB1572" s="1"/>
      <c r="FC1572" s="1"/>
      <c r="FD1572" s="1"/>
      <c r="FE1572" s="1"/>
      <c r="FF1572" s="1"/>
      <c r="FG1572" s="1"/>
      <c r="FH1572" s="1"/>
      <c r="FI1572" s="1"/>
      <c r="FJ1572" s="1"/>
      <c r="FK1572" s="1"/>
      <c r="FL1572" s="1"/>
    </row>
    <row r="1573" spans="1:168" s="2" customFormat="1" ht="15.6" customHeight="1" x14ac:dyDescent="0.4">
      <c r="A1573" s="173">
        <v>556</v>
      </c>
      <c r="B1573" s="2" t="s">
        <v>1675</v>
      </c>
      <c r="C1573" s="1" t="s">
        <v>34</v>
      </c>
      <c r="D1573" s="1" t="s">
        <v>1079</v>
      </c>
      <c r="E1573" s="1" t="s">
        <v>1118</v>
      </c>
      <c r="F1573" s="1" t="s">
        <v>32</v>
      </c>
      <c r="G1573" s="3">
        <v>15000</v>
      </c>
      <c r="H1573" s="56">
        <v>0</v>
      </c>
      <c r="I1573" s="5">
        <v>25</v>
      </c>
      <c r="J1573" s="5">
        <f t="shared" si="389"/>
        <v>430.5</v>
      </c>
      <c r="K1573" s="53">
        <f t="shared" si="381"/>
        <v>1065</v>
      </c>
      <c r="L1573" s="53">
        <f t="shared" si="380"/>
        <v>172.5</v>
      </c>
      <c r="M1573" s="5">
        <f t="shared" si="382"/>
        <v>456</v>
      </c>
      <c r="N1573" s="53">
        <f t="shared" si="383"/>
        <v>1063.5</v>
      </c>
      <c r="O1573" s="6">
        <v>0</v>
      </c>
      <c r="P1573" s="5">
        <f t="shared" si="384"/>
        <v>3187.5</v>
      </c>
      <c r="Q1573" s="5">
        <f t="shared" si="385"/>
        <v>911.5</v>
      </c>
      <c r="R1573" s="5">
        <f t="shared" si="386"/>
        <v>2301</v>
      </c>
      <c r="S1573" s="55">
        <f t="shared" si="387"/>
        <v>14088.5</v>
      </c>
      <c r="T1573" s="1">
        <v>111</v>
      </c>
      <c r="U1573" s="1"/>
      <c r="V1573" s="1"/>
      <c r="W1573" s="1"/>
      <c r="X1573" s="1"/>
      <c r="Y1573" s="1"/>
      <c r="Z1573" s="1"/>
      <c r="AA1573" s="1"/>
      <c r="AB1573" s="1"/>
      <c r="AC1573" s="1"/>
      <c r="AD1573" s="1"/>
      <c r="AE1573" s="1"/>
      <c r="AF1573" s="1"/>
      <c r="AG1573" s="1"/>
      <c r="AH1573" s="1"/>
      <c r="AI1573" s="1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  <c r="EE1573" s="1"/>
      <c r="EF1573" s="1"/>
      <c r="EG1573" s="1"/>
      <c r="EH1573" s="1"/>
      <c r="EI1573" s="1"/>
      <c r="EJ1573" s="1"/>
      <c r="EK1573" s="1"/>
      <c r="EL1573" s="1"/>
      <c r="EM1573" s="1"/>
      <c r="EN1573" s="1"/>
      <c r="EO1573" s="1"/>
      <c r="EP1573" s="1"/>
      <c r="EQ1573" s="1"/>
      <c r="ER1573" s="1"/>
      <c r="ES1573" s="1"/>
      <c r="ET1573" s="1"/>
      <c r="EU1573" s="1"/>
      <c r="EV1573" s="1"/>
      <c r="EW1573" s="1"/>
      <c r="EX1573" s="1"/>
      <c r="EY1573" s="1"/>
      <c r="EZ1573" s="1"/>
      <c r="FA1573" s="1"/>
      <c r="FB1573" s="1"/>
      <c r="FC1573" s="1"/>
      <c r="FD1573" s="1"/>
      <c r="FE1573" s="1"/>
      <c r="FF1573" s="1"/>
      <c r="FG1573" s="1"/>
      <c r="FH1573" s="1"/>
      <c r="FI1573" s="1"/>
      <c r="FJ1573" s="1"/>
      <c r="FK1573" s="1"/>
      <c r="FL1573" s="1"/>
    </row>
    <row r="1574" spans="1:168" s="2" customFormat="1" ht="15.6" customHeight="1" x14ac:dyDescent="0.4">
      <c r="A1574" s="173">
        <v>557</v>
      </c>
      <c r="B1574" s="108" t="s">
        <v>1676</v>
      </c>
      <c r="C1574" s="1" t="s">
        <v>34</v>
      </c>
      <c r="D1574" s="1" t="s">
        <v>1079</v>
      </c>
      <c r="E1574" s="1" t="s">
        <v>1118</v>
      </c>
      <c r="F1574" s="1" t="s">
        <v>32</v>
      </c>
      <c r="G1574" s="3">
        <v>15000</v>
      </c>
      <c r="H1574" s="56">
        <v>0</v>
      </c>
      <c r="I1574" s="5">
        <v>25</v>
      </c>
      <c r="J1574" s="5">
        <f t="shared" si="389"/>
        <v>430.5</v>
      </c>
      <c r="K1574" s="53">
        <f t="shared" si="381"/>
        <v>1065</v>
      </c>
      <c r="L1574" s="53">
        <f t="shared" si="380"/>
        <v>172.5</v>
      </c>
      <c r="M1574" s="5">
        <f t="shared" si="382"/>
        <v>456</v>
      </c>
      <c r="N1574" s="53">
        <f t="shared" si="383"/>
        <v>1063.5</v>
      </c>
      <c r="O1574" s="6">
        <v>0</v>
      </c>
      <c r="P1574" s="5">
        <f t="shared" si="384"/>
        <v>3187.5</v>
      </c>
      <c r="Q1574" s="5">
        <f t="shared" si="385"/>
        <v>911.5</v>
      </c>
      <c r="R1574" s="5">
        <f t="shared" si="386"/>
        <v>2301</v>
      </c>
      <c r="S1574" s="55">
        <f t="shared" si="387"/>
        <v>14088.5</v>
      </c>
      <c r="T1574" s="1">
        <v>111</v>
      </c>
      <c r="U1574" s="1"/>
      <c r="V1574" s="1"/>
      <c r="W1574" s="1"/>
      <c r="X1574" s="1"/>
      <c r="Y1574" s="1"/>
      <c r="Z1574" s="1"/>
      <c r="AA1574" s="1"/>
      <c r="AB1574" s="1"/>
      <c r="AC1574" s="1"/>
      <c r="AD1574" s="1"/>
      <c r="AE1574" s="1"/>
      <c r="AF1574" s="1"/>
      <c r="AG1574" s="1"/>
      <c r="AH1574" s="1"/>
      <c r="AI1574" s="1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  <c r="EE1574" s="1"/>
      <c r="EF1574" s="1"/>
      <c r="EG1574" s="1"/>
      <c r="EH1574" s="1"/>
      <c r="EI1574" s="1"/>
      <c r="EJ1574" s="1"/>
      <c r="EK1574" s="1"/>
      <c r="EL1574" s="1"/>
      <c r="EM1574" s="1"/>
      <c r="EN1574" s="1"/>
      <c r="EO1574" s="1"/>
      <c r="EP1574" s="1"/>
      <c r="EQ1574" s="1"/>
      <c r="ER1574" s="1"/>
      <c r="ES1574" s="1"/>
      <c r="ET1574" s="1"/>
      <c r="EU1574" s="1"/>
      <c r="EV1574" s="1"/>
      <c r="EW1574" s="1"/>
      <c r="EX1574" s="1"/>
      <c r="EY1574" s="1"/>
      <c r="EZ1574" s="1"/>
      <c r="FA1574" s="1"/>
      <c r="FB1574" s="1"/>
      <c r="FC1574" s="1"/>
      <c r="FD1574" s="1"/>
      <c r="FE1574" s="1"/>
      <c r="FF1574" s="1"/>
      <c r="FG1574" s="1"/>
      <c r="FH1574" s="1"/>
      <c r="FI1574" s="1"/>
      <c r="FJ1574" s="1"/>
      <c r="FK1574" s="1"/>
      <c r="FL1574" s="1"/>
    </row>
    <row r="1575" spans="1:168" s="2" customFormat="1" ht="15.6" customHeight="1" x14ac:dyDescent="0.4">
      <c r="A1575" s="173">
        <v>558</v>
      </c>
      <c r="B1575" s="2" t="s">
        <v>1677</v>
      </c>
      <c r="C1575" s="1" t="s">
        <v>34</v>
      </c>
      <c r="D1575" s="1" t="s">
        <v>1079</v>
      </c>
      <c r="E1575" s="1" t="s">
        <v>1118</v>
      </c>
      <c r="F1575" s="1" t="s">
        <v>32</v>
      </c>
      <c r="G1575" s="3">
        <v>15000</v>
      </c>
      <c r="H1575" s="56">
        <v>0</v>
      </c>
      <c r="I1575" s="5">
        <v>25</v>
      </c>
      <c r="J1575" s="5">
        <f t="shared" si="389"/>
        <v>430.5</v>
      </c>
      <c r="K1575" s="53">
        <f t="shared" si="381"/>
        <v>1065</v>
      </c>
      <c r="L1575" s="53">
        <f t="shared" si="380"/>
        <v>172.5</v>
      </c>
      <c r="M1575" s="5">
        <f t="shared" si="382"/>
        <v>456</v>
      </c>
      <c r="N1575" s="53">
        <f t="shared" si="383"/>
        <v>1063.5</v>
      </c>
      <c r="O1575" s="6">
        <v>0</v>
      </c>
      <c r="P1575" s="5">
        <f t="shared" si="384"/>
        <v>3187.5</v>
      </c>
      <c r="Q1575" s="5">
        <f t="shared" si="385"/>
        <v>911.5</v>
      </c>
      <c r="R1575" s="5">
        <f t="shared" si="386"/>
        <v>2301</v>
      </c>
      <c r="S1575" s="55">
        <f t="shared" si="387"/>
        <v>14088.5</v>
      </c>
      <c r="T1575" s="1">
        <v>111</v>
      </c>
      <c r="U1575" s="1"/>
      <c r="V1575" s="1"/>
      <c r="W1575" s="1"/>
      <c r="X1575" s="1"/>
      <c r="Y1575" s="1"/>
      <c r="Z1575" s="1"/>
      <c r="AA1575" s="1"/>
      <c r="AB1575" s="1"/>
      <c r="AC1575" s="1"/>
      <c r="AD1575" s="1"/>
      <c r="AE1575" s="1"/>
      <c r="AF1575" s="1"/>
      <c r="AG1575" s="1"/>
      <c r="AH1575" s="1"/>
      <c r="AI1575" s="1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  <c r="EE1575" s="1"/>
      <c r="EF1575" s="1"/>
      <c r="EG1575" s="1"/>
      <c r="EH1575" s="1"/>
      <c r="EI1575" s="1"/>
      <c r="EJ1575" s="1"/>
      <c r="EK1575" s="1"/>
      <c r="EL1575" s="1"/>
      <c r="EM1575" s="1"/>
      <c r="EN1575" s="1"/>
      <c r="EO1575" s="1"/>
      <c r="EP1575" s="1"/>
      <c r="EQ1575" s="1"/>
      <c r="ER1575" s="1"/>
      <c r="ES1575" s="1"/>
      <c r="ET1575" s="1"/>
      <c r="EU1575" s="1"/>
      <c r="EV1575" s="1"/>
      <c r="EW1575" s="1"/>
      <c r="EX1575" s="1"/>
      <c r="EY1575" s="1"/>
      <c r="EZ1575" s="1"/>
      <c r="FA1575" s="1"/>
      <c r="FB1575" s="1"/>
      <c r="FC1575" s="1"/>
      <c r="FD1575" s="1"/>
      <c r="FE1575" s="1"/>
      <c r="FF1575" s="1"/>
      <c r="FG1575" s="1"/>
      <c r="FH1575" s="1"/>
      <c r="FI1575" s="1"/>
      <c r="FJ1575" s="1"/>
      <c r="FK1575" s="1"/>
      <c r="FL1575" s="1"/>
    </row>
    <row r="1576" spans="1:168" s="2" customFormat="1" ht="15.6" customHeight="1" x14ac:dyDescent="0.4">
      <c r="A1576" s="173">
        <v>559</v>
      </c>
      <c r="B1576" s="133" t="s">
        <v>1678</v>
      </c>
      <c r="C1576" s="1" t="s">
        <v>34</v>
      </c>
      <c r="D1576" s="1" t="s">
        <v>1079</v>
      </c>
      <c r="E1576" s="1" t="s">
        <v>1118</v>
      </c>
      <c r="F1576" s="1" t="s">
        <v>32</v>
      </c>
      <c r="G1576" s="3">
        <v>15000</v>
      </c>
      <c r="H1576" s="56">
        <v>0</v>
      </c>
      <c r="I1576" s="5">
        <v>25</v>
      </c>
      <c r="J1576" s="5">
        <f t="shared" si="389"/>
        <v>430.5</v>
      </c>
      <c r="K1576" s="53">
        <f t="shared" si="381"/>
        <v>1065</v>
      </c>
      <c r="L1576" s="53">
        <f t="shared" si="380"/>
        <v>172.5</v>
      </c>
      <c r="M1576" s="5">
        <f t="shared" si="382"/>
        <v>456</v>
      </c>
      <c r="N1576" s="53">
        <f t="shared" si="383"/>
        <v>1063.5</v>
      </c>
      <c r="O1576" s="6">
        <v>0</v>
      </c>
      <c r="P1576" s="5">
        <f t="shared" si="384"/>
        <v>3187.5</v>
      </c>
      <c r="Q1576" s="5">
        <f t="shared" si="385"/>
        <v>911.5</v>
      </c>
      <c r="R1576" s="5">
        <f t="shared" si="386"/>
        <v>2301</v>
      </c>
      <c r="S1576" s="55">
        <f t="shared" si="387"/>
        <v>14088.5</v>
      </c>
      <c r="T1576" s="1">
        <v>111</v>
      </c>
      <c r="U1576" s="1"/>
      <c r="V1576" s="1"/>
      <c r="W1576" s="1"/>
      <c r="X1576" s="1"/>
      <c r="Y1576" s="1"/>
      <c r="Z1576" s="1"/>
      <c r="AA1576" s="1"/>
      <c r="AB1576" s="1"/>
      <c r="AC1576" s="1"/>
      <c r="AD1576" s="1"/>
      <c r="AE1576" s="1"/>
      <c r="AF1576" s="1"/>
      <c r="AG1576" s="1"/>
      <c r="AH1576" s="1"/>
      <c r="AI1576" s="1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  <c r="EE1576" s="1"/>
      <c r="EF1576" s="1"/>
      <c r="EG1576" s="1"/>
      <c r="EH1576" s="1"/>
      <c r="EI1576" s="1"/>
      <c r="EJ1576" s="1"/>
      <c r="EK1576" s="1"/>
      <c r="EL1576" s="1"/>
      <c r="EM1576" s="1"/>
      <c r="EN1576" s="1"/>
      <c r="EO1576" s="1"/>
      <c r="EP1576" s="1"/>
      <c r="EQ1576" s="1"/>
      <c r="ER1576" s="1"/>
      <c r="ES1576" s="1"/>
      <c r="ET1576" s="1"/>
      <c r="EU1576" s="1"/>
      <c r="EV1576" s="1"/>
      <c r="EW1576" s="1"/>
      <c r="EX1576" s="1"/>
      <c r="EY1576" s="1"/>
      <c r="EZ1576" s="1"/>
      <c r="FA1576" s="1"/>
      <c r="FB1576" s="1"/>
      <c r="FC1576" s="1"/>
      <c r="FD1576" s="1"/>
      <c r="FE1576" s="1"/>
      <c r="FF1576" s="1"/>
      <c r="FG1576" s="1"/>
      <c r="FH1576" s="1"/>
      <c r="FI1576" s="1"/>
      <c r="FJ1576" s="1"/>
      <c r="FK1576" s="1"/>
      <c r="FL1576" s="1"/>
    </row>
    <row r="1577" spans="1:168" s="2" customFormat="1" ht="15.6" customHeight="1" x14ac:dyDescent="0.4">
      <c r="A1577" s="173">
        <v>560</v>
      </c>
      <c r="B1577" s="2" t="s">
        <v>1679</v>
      </c>
      <c r="C1577" s="1" t="s">
        <v>34</v>
      </c>
      <c r="D1577" s="1" t="s">
        <v>1079</v>
      </c>
      <c r="E1577" s="1" t="s">
        <v>1118</v>
      </c>
      <c r="F1577" s="1" t="s">
        <v>32</v>
      </c>
      <c r="G1577" s="3">
        <v>15000</v>
      </c>
      <c r="H1577" s="56">
        <v>0</v>
      </c>
      <c r="I1577" s="5">
        <v>25</v>
      </c>
      <c r="J1577" s="5">
        <f t="shared" si="389"/>
        <v>430.5</v>
      </c>
      <c r="K1577" s="53">
        <f t="shared" si="381"/>
        <v>1065</v>
      </c>
      <c r="L1577" s="53">
        <f t="shared" si="380"/>
        <v>172.5</v>
      </c>
      <c r="M1577" s="5">
        <f t="shared" si="382"/>
        <v>456</v>
      </c>
      <c r="N1577" s="53">
        <f t="shared" si="383"/>
        <v>1063.5</v>
      </c>
      <c r="O1577" s="6">
        <v>0</v>
      </c>
      <c r="P1577" s="5">
        <f t="shared" si="384"/>
        <v>3187.5</v>
      </c>
      <c r="Q1577" s="5">
        <f t="shared" si="385"/>
        <v>911.5</v>
      </c>
      <c r="R1577" s="5">
        <f t="shared" si="386"/>
        <v>2301</v>
      </c>
      <c r="S1577" s="55">
        <f t="shared" si="387"/>
        <v>14088.5</v>
      </c>
      <c r="T1577" s="1">
        <v>111</v>
      </c>
      <c r="U1577" s="1"/>
      <c r="V1577" s="1"/>
      <c r="W1577" s="1"/>
      <c r="X1577" s="1"/>
      <c r="Y1577" s="1"/>
      <c r="Z1577" s="1"/>
      <c r="AA1577" s="1"/>
      <c r="AB1577" s="1"/>
      <c r="AC1577" s="1"/>
      <c r="AD1577" s="1"/>
      <c r="AE1577" s="1"/>
      <c r="AF1577" s="1"/>
      <c r="AG1577" s="1"/>
      <c r="AH1577" s="1"/>
      <c r="AI1577" s="1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  <c r="EE1577" s="1"/>
      <c r="EF1577" s="1"/>
      <c r="EG1577" s="1"/>
      <c r="EH1577" s="1"/>
      <c r="EI1577" s="1"/>
      <c r="EJ1577" s="1"/>
      <c r="EK1577" s="1"/>
      <c r="EL1577" s="1"/>
      <c r="EM1577" s="1"/>
      <c r="EN1577" s="1"/>
      <c r="EO1577" s="1"/>
      <c r="EP1577" s="1"/>
      <c r="EQ1577" s="1"/>
      <c r="ER1577" s="1"/>
      <c r="ES1577" s="1"/>
      <c r="ET1577" s="1"/>
      <c r="EU1577" s="1"/>
      <c r="EV1577" s="1"/>
      <c r="EW1577" s="1"/>
      <c r="EX1577" s="1"/>
      <c r="EY1577" s="1"/>
      <c r="EZ1577" s="1"/>
      <c r="FA1577" s="1"/>
      <c r="FB1577" s="1"/>
      <c r="FC1577" s="1"/>
      <c r="FD1577" s="1"/>
      <c r="FE1577" s="1"/>
      <c r="FF1577" s="1"/>
      <c r="FG1577" s="1"/>
      <c r="FH1577" s="1"/>
      <c r="FI1577" s="1"/>
      <c r="FJ1577" s="1"/>
      <c r="FK1577" s="1"/>
      <c r="FL1577" s="1"/>
    </row>
    <row r="1578" spans="1:168" s="2" customFormat="1" ht="15.6" customHeight="1" x14ac:dyDescent="0.4">
      <c r="A1578" s="173">
        <v>561</v>
      </c>
      <c r="B1578" s="2" t="s">
        <v>1680</v>
      </c>
      <c r="C1578" s="1" t="s">
        <v>34</v>
      </c>
      <c r="D1578" s="1" t="s">
        <v>1079</v>
      </c>
      <c r="E1578" s="1" t="s">
        <v>1118</v>
      </c>
      <c r="F1578" s="1" t="s">
        <v>32</v>
      </c>
      <c r="G1578" s="3">
        <v>15000</v>
      </c>
      <c r="H1578" s="56">
        <v>0</v>
      </c>
      <c r="I1578" s="5">
        <v>25</v>
      </c>
      <c r="J1578" s="5">
        <f t="shared" si="389"/>
        <v>430.5</v>
      </c>
      <c r="K1578" s="53">
        <f t="shared" si="381"/>
        <v>1065</v>
      </c>
      <c r="L1578" s="53">
        <f t="shared" si="380"/>
        <v>172.5</v>
      </c>
      <c r="M1578" s="5">
        <f t="shared" si="382"/>
        <v>456</v>
      </c>
      <c r="N1578" s="53">
        <f t="shared" si="383"/>
        <v>1063.5</v>
      </c>
      <c r="O1578" s="6">
        <v>0</v>
      </c>
      <c r="P1578" s="5">
        <f t="shared" si="384"/>
        <v>3187.5</v>
      </c>
      <c r="Q1578" s="5">
        <f t="shared" si="385"/>
        <v>911.5</v>
      </c>
      <c r="R1578" s="5">
        <f t="shared" si="386"/>
        <v>2301</v>
      </c>
      <c r="S1578" s="55">
        <f t="shared" si="387"/>
        <v>14088.5</v>
      </c>
      <c r="T1578" s="1">
        <v>111</v>
      </c>
      <c r="U1578" s="1"/>
      <c r="V1578" s="1"/>
      <c r="W1578" s="1"/>
      <c r="X1578" s="1"/>
      <c r="Y1578" s="1"/>
      <c r="Z1578" s="1"/>
      <c r="AA1578" s="1"/>
      <c r="AB1578" s="1"/>
      <c r="AC1578" s="1"/>
      <c r="AD1578" s="1"/>
      <c r="AE1578" s="1"/>
      <c r="AF1578" s="1"/>
      <c r="AG1578" s="1"/>
      <c r="AH1578" s="1"/>
      <c r="AI1578" s="1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  <c r="EE1578" s="1"/>
      <c r="EF1578" s="1"/>
      <c r="EG1578" s="1"/>
      <c r="EH1578" s="1"/>
      <c r="EI1578" s="1"/>
      <c r="EJ1578" s="1"/>
      <c r="EK1578" s="1"/>
      <c r="EL1578" s="1"/>
      <c r="EM1578" s="1"/>
      <c r="EN1578" s="1"/>
      <c r="EO1578" s="1"/>
      <c r="EP1578" s="1"/>
      <c r="EQ1578" s="1"/>
      <c r="ER1578" s="1"/>
      <c r="ES1578" s="1"/>
      <c r="ET1578" s="1"/>
      <c r="EU1578" s="1"/>
      <c r="EV1578" s="1"/>
      <c r="EW1578" s="1"/>
      <c r="EX1578" s="1"/>
      <c r="EY1578" s="1"/>
      <c r="EZ1578" s="1"/>
      <c r="FA1578" s="1"/>
      <c r="FB1578" s="1"/>
      <c r="FC1578" s="1"/>
      <c r="FD1578" s="1"/>
      <c r="FE1578" s="1"/>
      <c r="FF1578" s="1"/>
      <c r="FG1578" s="1"/>
      <c r="FH1578" s="1"/>
      <c r="FI1578" s="1"/>
      <c r="FJ1578" s="1"/>
      <c r="FK1578" s="1"/>
      <c r="FL1578" s="1"/>
    </row>
    <row r="1579" spans="1:168" s="2" customFormat="1" ht="15.6" customHeight="1" x14ac:dyDescent="0.4">
      <c r="A1579" s="173">
        <v>562</v>
      </c>
      <c r="B1579" s="2" t="s">
        <v>1681</v>
      </c>
      <c r="C1579" s="1" t="s">
        <v>34</v>
      </c>
      <c r="D1579" s="1" t="s">
        <v>1079</v>
      </c>
      <c r="E1579" s="1" t="s">
        <v>1118</v>
      </c>
      <c r="F1579" s="1" t="s">
        <v>32</v>
      </c>
      <c r="G1579" s="3">
        <v>15000</v>
      </c>
      <c r="H1579" s="56">
        <v>0</v>
      </c>
      <c r="I1579" s="5">
        <v>25</v>
      </c>
      <c r="J1579" s="5">
        <f t="shared" si="389"/>
        <v>430.5</v>
      </c>
      <c r="K1579" s="53">
        <f t="shared" si="381"/>
        <v>1065</v>
      </c>
      <c r="L1579" s="53">
        <f t="shared" si="380"/>
        <v>172.5</v>
      </c>
      <c r="M1579" s="5">
        <f t="shared" si="382"/>
        <v>456</v>
      </c>
      <c r="N1579" s="53">
        <f t="shared" si="383"/>
        <v>1063.5</v>
      </c>
      <c r="O1579" s="6">
        <v>0</v>
      </c>
      <c r="P1579" s="5">
        <f t="shared" si="384"/>
        <v>3187.5</v>
      </c>
      <c r="Q1579" s="5">
        <f t="shared" si="385"/>
        <v>911.5</v>
      </c>
      <c r="R1579" s="5">
        <f t="shared" si="386"/>
        <v>2301</v>
      </c>
      <c r="S1579" s="55">
        <f t="shared" si="387"/>
        <v>14088.5</v>
      </c>
      <c r="T1579" s="1">
        <v>111</v>
      </c>
      <c r="U1579" s="1"/>
      <c r="V1579" s="1"/>
      <c r="W1579" s="1"/>
      <c r="X1579" s="1"/>
      <c r="Y1579" s="1"/>
      <c r="Z1579" s="1"/>
      <c r="AA1579" s="1"/>
      <c r="AB1579" s="1"/>
      <c r="AC1579" s="1"/>
      <c r="AD1579" s="1"/>
      <c r="AE1579" s="1"/>
      <c r="AF1579" s="1"/>
      <c r="AG1579" s="1"/>
      <c r="AH1579" s="1"/>
      <c r="AI1579" s="1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  <c r="EE1579" s="1"/>
      <c r="EF1579" s="1"/>
      <c r="EG1579" s="1"/>
      <c r="EH1579" s="1"/>
      <c r="EI1579" s="1"/>
      <c r="EJ1579" s="1"/>
      <c r="EK1579" s="1"/>
      <c r="EL1579" s="1"/>
      <c r="EM1579" s="1"/>
      <c r="EN1579" s="1"/>
      <c r="EO1579" s="1"/>
      <c r="EP1579" s="1"/>
      <c r="EQ1579" s="1"/>
      <c r="ER1579" s="1"/>
      <c r="ES1579" s="1"/>
      <c r="ET1579" s="1"/>
      <c r="EU1579" s="1"/>
      <c r="EV1579" s="1"/>
      <c r="EW1579" s="1"/>
      <c r="EX1579" s="1"/>
      <c r="EY1579" s="1"/>
      <c r="EZ1579" s="1"/>
      <c r="FA1579" s="1"/>
      <c r="FB1579" s="1"/>
      <c r="FC1579" s="1"/>
      <c r="FD1579" s="1"/>
      <c r="FE1579" s="1"/>
      <c r="FF1579" s="1"/>
      <c r="FG1579" s="1"/>
      <c r="FH1579" s="1"/>
      <c r="FI1579" s="1"/>
      <c r="FJ1579" s="1"/>
      <c r="FK1579" s="1"/>
      <c r="FL1579" s="1"/>
    </row>
    <row r="1580" spans="1:168" s="2" customFormat="1" ht="15.6" customHeight="1" x14ac:dyDescent="0.4">
      <c r="A1580" s="173">
        <v>563</v>
      </c>
      <c r="B1580" s="174" t="s">
        <v>1682</v>
      </c>
      <c r="C1580" s="1" t="s">
        <v>34</v>
      </c>
      <c r="D1580" s="1" t="s">
        <v>1079</v>
      </c>
      <c r="E1580" s="1" t="s">
        <v>1118</v>
      </c>
      <c r="F1580" s="1" t="s">
        <v>32</v>
      </c>
      <c r="G1580" s="3">
        <v>15000</v>
      </c>
      <c r="H1580" s="52">
        <v>0</v>
      </c>
      <c r="I1580" s="5">
        <v>25</v>
      </c>
      <c r="J1580" s="5">
        <f t="shared" si="389"/>
        <v>430.5</v>
      </c>
      <c r="K1580" s="53">
        <f t="shared" si="381"/>
        <v>1065</v>
      </c>
      <c r="L1580" s="53">
        <f t="shared" si="380"/>
        <v>172.5</v>
      </c>
      <c r="M1580" s="5">
        <f t="shared" si="382"/>
        <v>456</v>
      </c>
      <c r="N1580" s="53">
        <f t="shared" si="383"/>
        <v>1063.5</v>
      </c>
      <c r="O1580" s="6">
        <v>0</v>
      </c>
      <c r="P1580" s="5">
        <f t="shared" si="384"/>
        <v>3187.5</v>
      </c>
      <c r="Q1580" s="5">
        <f t="shared" si="385"/>
        <v>911.5</v>
      </c>
      <c r="R1580" s="5">
        <f t="shared" si="386"/>
        <v>2301</v>
      </c>
      <c r="S1580" s="55">
        <f t="shared" si="387"/>
        <v>14088.5</v>
      </c>
      <c r="T1580" s="1">
        <v>111</v>
      </c>
      <c r="U1580" s="1"/>
      <c r="V1580" s="1"/>
      <c r="W1580" s="1"/>
      <c r="X1580" s="1"/>
      <c r="Y1580" s="1"/>
      <c r="Z1580" s="1"/>
      <c r="AA1580" s="1"/>
      <c r="AB1580" s="1"/>
      <c r="AC1580" s="1"/>
      <c r="AD1580" s="1"/>
      <c r="AE1580" s="1"/>
      <c r="AF1580" s="1"/>
      <c r="AG1580" s="1"/>
      <c r="AH1580" s="1"/>
      <c r="AI1580" s="1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  <c r="EE1580" s="1"/>
      <c r="EF1580" s="1"/>
      <c r="EG1580" s="1"/>
      <c r="EH1580" s="1"/>
      <c r="EI1580" s="1"/>
      <c r="EJ1580" s="1"/>
      <c r="EK1580" s="1"/>
      <c r="EL1580" s="1"/>
      <c r="EM1580" s="1"/>
      <c r="EN1580" s="1"/>
      <c r="EO1580" s="1"/>
      <c r="EP1580" s="1"/>
      <c r="EQ1580" s="1"/>
      <c r="ER1580" s="1"/>
      <c r="ES1580" s="1"/>
      <c r="ET1580" s="1"/>
      <c r="EU1580" s="1"/>
      <c r="EV1580" s="1"/>
      <c r="EW1580" s="1"/>
      <c r="EX1580" s="1"/>
      <c r="EY1580" s="1"/>
      <c r="EZ1580" s="1"/>
      <c r="FA1580" s="1"/>
      <c r="FB1580" s="1"/>
      <c r="FC1580" s="1"/>
      <c r="FD1580" s="1"/>
      <c r="FE1580" s="1"/>
      <c r="FF1580" s="1"/>
      <c r="FG1580" s="1"/>
      <c r="FH1580" s="1"/>
      <c r="FI1580" s="1"/>
      <c r="FJ1580" s="1"/>
      <c r="FK1580" s="1"/>
      <c r="FL1580" s="1"/>
    </row>
    <row r="1581" spans="1:168" s="2" customFormat="1" ht="15.6" customHeight="1" x14ac:dyDescent="0.4">
      <c r="A1581" s="173">
        <v>564</v>
      </c>
      <c r="B1581" s="133" t="s">
        <v>1683</v>
      </c>
      <c r="C1581" s="1" t="s">
        <v>34</v>
      </c>
      <c r="D1581" s="1" t="s">
        <v>1079</v>
      </c>
      <c r="E1581" s="1" t="s">
        <v>1118</v>
      </c>
      <c r="F1581" s="1" t="s">
        <v>32</v>
      </c>
      <c r="G1581" s="3">
        <v>15000</v>
      </c>
      <c r="H1581" s="56">
        <v>0</v>
      </c>
      <c r="I1581" s="5">
        <v>25</v>
      </c>
      <c r="J1581" s="5">
        <f t="shared" si="389"/>
        <v>430.5</v>
      </c>
      <c r="K1581" s="53">
        <f t="shared" si="381"/>
        <v>1065</v>
      </c>
      <c r="L1581" s="53">
        <f t="shared" si="380"/>
        <v>172.5</v>
      </c>
      <c r="M1581" s="5">
        <f t="shared" si="382"/>
        <v>456</v>
      </c>
      <c r="N1581" s="53">
        <f t="shared" si="383"/>
        <v>1063.5</v>
      </c>
      <c r="O1581" s="6">
        <v>0</v>
      </c>
      <c r="P1581" s="5">
        <f t="shared" si="384"/>
        <v>3187.5</v>
      </c>
      <c r="Q1581" s="5">
        <f t="shared" si="385"/>
        <v>911.5</v>
      </c>
      <c r="R1581" s="5">
        <f t="shared" si="386"/>
        <v>2301</v>
      </c>
      <c r="S1581" s="55">
        <f t="shared" si="387"/>
        <v>14088.5</v>
      </c>
      <c r="T1581" s="1">
        <v>111</v>
      </c>
      <c r="U1581" s="1"/>
      <c r="V1581" s="1"/>
      <c r="W1581" s="1"/>
      <c r="X1581" s="1"/>
      <c r="Y1581" s="1"/>
      <c r="Z1581" s="1"/>
      <c r="AA1581" s="1"/>
      <c r="AB1581" s="1"/>
      <c r="AC1581" s="1"/>
      <c r="AD1581" s="1"/>
      <c r="AE1581" s="1"/>
      <c r="AF1581" s="1"/>
      <c r="AG1581" s="1"/>
      <c r="AH1581" s="1"/>
      <c r="AI1581" s="1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  <c r="EE1581" s="1"/>
      <c r="EF1581" s="1"/>
      <c r="EG1581" s="1"/>
      <c r="EH1581" s="1"/>
      <c r="EI1581" s="1"/>
      <c r="EJ1581" s="1"/>
      <c r="EK1581" s="1"/>
      <c r="EL1581" s="1"/>
      <c r="EM1581" s="1"/>
      <c r="EN1581" s="1"/>
      <c r="EO1581" s="1"/>
      <c r="EP1581" s="1"/>
      <c r="EQ1581" s="1"/>
      <c r="ER1581" s="1"/>
      <c r="ES1581" s="1"/>
      <c r="ET1581" s="1"/>
      <c r="EU1581" s="1"/>
      <c r="EV1581" s="1"/>
      <c r="EW1581" s="1"/>
      <c r="EX1581" s="1"/>
      <c r="EY1581" s="1"/>
      <c r="EZ1581" s="1"/>
      <c r="FA1581" s="1"/>
      <c r="FB1581" s="1"/>
      <c r="FC1581" s="1"/>
      <c r="FD1581" s="1"/>
      <c r="FE1581" s="1"/>
      <c r="FF1581" s="1"/>
      <c r="FG1581" s="1"/>
      <c r="FH1581" s="1"/>
      <c r="FI1581" s="1"/>
      <c r="FJ1581" s="1"/>
      <c r="FK1581" s="1"/>
      <c r="FL1581" s="1"/>
    </row>
    <row r="1582" spans="1:168" s="112" customFormat="1" ht="15.6" customHeight="1" x14ac:dyDescent="0.4">
      <c r="A1582" s="173">
        <v>565</v>
      </c>
      <c r="B1582" s="2" t="s">
        <v>1684</v>
      </c>
      <c r="C1582" s="1" t="s">
        <v>30</v>
      </c>
      <c r="D1582" s="1" t="s">
        <v>1079</v>
      </c>
      <c r="E1582" s="1" t="s">
        <v>1118</v>
      </c>
      <c r="F1582" s="1" t="s">
        <v>32</v>
      </c>
      <c r="G1582" s="3">
        <v>15000</v>
      </c>
      <c r="H1582" s="56">
        <v>0</v>
      </c>
      <c r="I1582" s="5">
        <v>25</v>
      </c>
      <c r="J1582" s="5">
        <f t="shared" si="389"/>
        <v>430.5</v>
      </c>
      <c r="K1582" s="53">
        <f t="shared" si="381"/>
        <v>1065</v>
      </c>
      <c r="L1582" s="53">
        <f t="shared" si="380"/>
        <v>172.5</v>
      </c>
      <c r="M1582" s="5">
        <f t="shared" si="382"/>
        <v>456</v>
      </c>
      <c r="N1582" s="53">
        <f t="shared" si="383"/>
        <v>1063.5</v>
      </c>
      <c r="O1582" s="6">
        <v>0</v>
      </c>
      <c r="P1582" s="5">
        <f t="shared" si="384"/>
        <v>3187.5</v>
      </c>
      <c r="Q1582" s="5">
        <f t="shared" si="385"/>
        <v>911.5</v>
      </c>
      <c r="R1582" s="5">
        <f t="shared" si="386"/>
        <v>2301</v>
      </c>
      <c r="S1582" s="55">
        <f t="shared" si="387"/>
        <v>14088.5</v>
      </c>
      <c r="T1582" s="1">
        <v>111</v>
      </c>
      <c r="U1582" s="111"/>
      <c r="V1582" s="111"/>
      <c r="W1582" s="111"/>
      <c r="X1582" s="111"/>
      <c r="Y1582" s="111"/>
      <c r="Z1582" s="111"/>
      <c r="AA1582" s="111"/>
      <c r="AB1582" s="111"/>
      <c r="AC1582" s="111"/>
      <c r="AD1582" s="111"/>
      <c r="AE1582" s="111"/>
      <c r="AF1582" s="111"/>
      <c r="AG1582" s="111"/>
      <c r="AH1582" s="111"/>
      <c r="AI1582" s="111"/>
      <c r="AJ1582" s="111"/>
      <c r="AK1582" s="111"/>
      <c r="AL1582" s="111"/>
      <c r="AM1582" s="111"/>
      <c r="AN1582" s="111"/>
      <c r="AO1582" s="111"/>
      <c r="AP1582" s="111"/>
      <c r="AQ1582" s="111"/>
      <c r="AR1582" s="111"/>
      <c r="AS1582" s="111"/>
      <c r="AT1582" s="111"/>
      <c r="AU1582" s="111"/>
      <c r="AV1582" s="111"/>
      <c r="AW1582" s="111"/>
      <c r="AX1582" s="111"/>
      <c r="AY1582" s="111"/>
      <c r="AZ1582" s="111"/>
      <c r="BA1582" s="111"/>
      <c r="BB1582" s="111"/>
      <c r="BC1582" s="111"/>
      <c r="BD1582" s="111"/>
      <c r="BE1582" s="111"/>
      <c r="BF1582" s="111"/>
      <c r="BG1582" s="111"/>
      <c r="BH1582" s="111"/>
      <c r="BI1582" s="111"/>
      <c r="BJ1582" s="111"/>
      <c r="BK1582" s="111"/>
      <c r="BL1582" s="111"/>
      <c r="BM1582" s="111"/>
      <c r="BN1582" s="111"/>
      <c r="BO1582" s="111"/>
      <c r="BP1582" s="111"/>
      <c r="BQ1582" s="111"/>
      <c r="BR1582" s="111"/>
      <c r="BS1582" s="111"/>
      <c r="BT1582" s="111"/>
      <c r="BU1582" s="111"/>
      <c r="BV1582" s="111"/>
      <c r="BW1582" s="111"/>
      <c r="BX1582" s="111"/>
      <c r="BY1582" s="111"/>
      <c r="BZ1582" s="111"/>
      <c r="CA1582" s="111"/>
      <c r="CB1582" s="111"/>
      <c r="CC1582" s="111"/>
      <c r="CD1582" s="111"/>
      <c r="CE1582" s="111"/>
      <c r="CF1582" s="111"/>
      <c r="CG1582" s="111"/>
      <c r="CH1582" s="111"/>
      <c r="CI1582" s="111"/>
      <c r="CJ1582" s="111"/>
      <c r="CK1582" s="111"/>
      <c r="CL1582" s="111"/>
      <c r="CM1582" s="111"/>
      <c r="CN1582" s="111"/>
      <c r="CO1582" s="111"/>
      <c r="CP1582" s="111"/>
      <c r="CQ1582" s="111"/>
      <c r="CR1582" s="111"/>
      <c r="CS1582" s="111"/>
      <c r="CT1582" s="111"/>
      <c r="CU1582" s="111"/>
      <c r="CV1582" s="111"/>
      <c r="CW1582" s="111"/>
      <c r="CX1582" s="111"/>
      <c r="CY1582" s="111"/>
      <c r="CZ1582" s="111"/>
      <c r="DA1582" s="111"/>
      <c r="DB1582" s="111"/>
      <c r="DC1582" s="111"/>
      <c r="DD1582" s="111"/>
      <c r="DE1582" s="111"/>
      <c r="DF1582" s="111"/>
      <c r="DG1582" s="111"/>
      <c r="DH1582" s="111"/>
      <c r="DI1582" s="111"/>
      <c r="DJ1582" s="111"/>
      <c r="DK1582" s="111"/>
      <c r="DL1582" s="111"/>
      <c r="DM1582" s="111"/>
      <c r="DN1582" s="111"/>
      <c r="DO1582" s="111"/>
      <c r="DP1582" s="111"/>
      <c r="DQ1582" s="111"/>
      <c r="DR1582" s="111"/>
      <c r="DS1582" s="111"/>
      <c r="DT1582" s="111"/>
      <c r="DU1582" s="111"/>
      <c r="DV1582" s="111"/>
      <c r="DW1582" s="111"/>
      <c r="DX1582" s="111"/>
      <c r="DY1582" s="111"/>
      <c r="DZ1582" s="111"/>
      <c r="EA1582" s="111"/>
      <c r="EB1582" s="111"/>
      <c r="EC1582" s="111"/>
      <c r="ED1582" s="111"/>
      <c r="EE1582" s="111"/>
      <c r="EF1582" s="111"/>
      <c r="EG1582" s="111"/>
      <c r="EH1582" s="111"/>
      <c r="EI1582" s="111"/>
      <c r="EJ1582" s="111"/>
      <c r="EK1582" s="111"/>
      <c r="EL1582" s="111"/>
      <c r="EM1582" s="111"/>
      <c r="EN1582" s="111"/>
      <c r="EO1582" s="111"/>
      <c r="EP1582" s="111"/>
      <c r="EQ1582" s="111"/>
      <c r="ER1582" s="111"/>
      <c r="ES1582" s="111"/>
      <c r="ET1582" s="111"/>
      <c r="EU1582" s="111"/>
      <c r="EV1582" s="111"/>
      <c r="EW1582" s="111"/>
      <c r="EX1582" s="111"/>
      <c r="EY1582" s="111"/>
      <c r="EZ1582" s="111"/>
      <c r="FA1582" s="111"/>
      <c r="FB1582" s="111"/>
      <c r="FC1582" s="111"/>
      <c r="FD1582" s="111"/>
      <c r="FE1582" s="111"/>
      <c r="FF1582" s="111"/>
      <c r="FG1582" s="111"/>
      <c r="FH1582" s="111"/>
      <c r="FI1582" s="111"/>
      <c r="FJ1582" s="111"/>
      <c r="FK1582" s="111"/>
      <c r="FL1582" s="111"/>
    </row>
    <row r="1583" spans="1:168" s="2" customFormat="1" ht="15.6" customHeight="1" x14ac:dyDescent="0.4">
      <c r="A1583" s="173">
        <v>566</v>
      </c>
      <c r="B1583" s="2" t="s">
        <v>1685</v>
      </c>
      <c r="C1583" s="1" t="s">
        <v>34</v>
      </c>
      <c r="D1583" s="1" t="s">
        <v>1079</v>
      </c>
      <c r="E1583" s="1" t="s">
        <v>1118</v>
      </c>
      <c r="F1583" s="1" t="s">
        <v>32</v>
      </c>
      <c r="G1583" s="3">
        <v>15000</v>
      </c>
      <c r="H1583" s="56">
        <v>0</v>
      </c>
      <c r="I1583" s="5">
        <v>25</v>
      </c>
      <c r="J1583" s="5">
        <f t="shared" si="389"/>
        <v>430.5</v>
      </c>
      <c r="K1583" s="53">
        <f t="shared" si="381"/>
        <v>1065</v>
      </c>
      <c r="L1583" s="53">
        <f t="shared" si="380"/>
        <v>172.5</v>
      </c>
      <c r="M1583" s="5">
        <f t="shared" si="382"/>
        <v>456</v>
      </c>
      <c r="N1583" s="53">
        <f t="shared" si="383"/>
        <v>1063.5</v>
      </c>
      <c r="O1583" s="6">
        <v>0</v>
      </c>
      <c r="P1583" s="5">
        <f t="shared" si="384"/>
        <v>3187.5</v>
      </c>
      <c r="Q1583" s="5">
        <f t="shared" si="385"/>
        <v>911.5</v>
      </c>
      <c r="R1583" s="5">
        <f t="shared" si="386"/>
        <v>2301</v>
      </c>
      <c r="S1583" s="55">
        <f t="shared" si="387"/>
        <v>14088.5</v>
      </c>
      <c r="T1583" s="1">
        <v>111</v>
      </c>
      <c r="U1583" s="1"/>
      <c r="V1583" s="1"/>
      <c r="W1583" s="1"/>
      <c r="X1583" s="1"/>
      <c r="Y1583" s="1"/>
      <c r="Z1583" s="1"/>
      <c r="AA1583" s="1"/>
      <c r="AB1583" s="1"/>
      <c r="AC1583" s="1"/>
      <c r="AD1583" s="1"/>
      <c r="AE1583" s="1"/>
      <c r="AF1583" s="1"/>
      <c r="AG1583" s="1"/>
      <c r="AH1583" s="1"/>
      <c r="AI1583" s="1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  <c r="EE1583" s="1"/>
      <c r="EF1583" s="1"/>
      <c r="EG1583" s="1"/>
      <c r="EH1583" s="1"/>
      <c r="EI1583" s="1"/>
      <c r="EJ1583" s="1"/>
      <c r="EK1583" s="1"/>
      <c r="EL1583" s="1"/>
      <c r="EM1583" s="1"/>
      <c r="EN1583" s="1"/>
      <c r="EO1583" s="1"/>
      <c r="EP1583" s="1"/>
      <c r="EQ1583" s="1"/>
      <c r="ER1583" s="1"/>
      <c r="ES1583" s="1"/>
      <c r="ET1583" s="1"/>
      <c r="EU1583" s="1"/>
      <c r="EV1583" s="1"/>
      <c r="EW1583" s="1"/>
      <c r="EX1583" s="1"/>
      <c r="EY1583" s="1"/>
      <c r="EZ1583" s="1"/>
      <c r="FA1583" s="1"/>
      <c r="FB1583" s="1"/>
      <c r="FC1583" s="1"/>
      <c r="FD1583" s="1"/>
      <c r="FE1583" s="1"/>
      <c r="FF1583" s="1"/>
      <c r="FG1583" s="1"/>
      <c r="FH1583" s="1"/>
      <c r="FI1583" s="1"/>
      <c r="FJ1583" s="1"/>
      <c r="FK1583" s="1"/>
      <c r="FL1583" s="1"/>
    </row>
    <row r="1584" spans="1:168" s="2" customFormat="1" ht="15.6" customHeight="1" x14ac:dyDescent="0.4">
      <c r="A1584" s="173">
        <v>567</v>
      </c>
      <c r="B1584" s="2" t="s">
        <v>1686</v>
      </c>
      <c r="C1584" s="1" t="s">
        <v>34</v>
      </c>
      <c r="D1584" s="1" t="s">
        <v>1079</v>
      </c>
      <c r="E1584" s="1" t="s">
        <v>1118</v>
      </c>
      <c r="F1584" s="1" t="s">
        <v>32</v>
      </c>
      <c r="G1584" s="3">
        <v>15000</v>
      </c>
      <c r="H1584" s="56">
        <v>0</v>
      </c>
      <c r="I1584" s="5">
        <v>25</v>
      </c>
      <c r="J1584" s="5">
        <f t="shared" si="389"/>
        <v>430.5</v>
      </c>
      <c r="K1584" s="53">
        <f t="shared" si="381"/>
        <v>1065</v>
      </c>
      <c r="L1584" s="53">
        <f t="shared" si="380"/>
        <v>172.5</v>
      </c>
      <c r="M1584" s="5">
        <f t="shared" si="382"/>
        <v>456</v>
      </c>
      <c r="N1584" s="53">
        <f t="shared" si="383"/>
        <v>1063.5</v>
      </c>
      <c r="O1584" s="6">
        <v>0</v>
      </c>
      <c r="P1584" s="5">
        <f t="shared" si="384"/>
        <v>3187.5</v>
      </c>
      <c r="Q1584" s="5">
        <f t="shared" si="385"/>
        <v>911.5</v>
      </c>
      <c r="R1584" s="5">
        <f t="shared" si="386"/>
        <v>2301</v>
      </c>
      <c r="S1584" s="55">
        <f t="shared" si="387"/>
        <v>14088.5</v>
      </c>
      <c r="T1584" s="1">
        <v>111</v>
      </c>
      <c r="U1584" s="1"/>
      <c r="V1584" s="1"/>
      <c r="W1584" s="1"/>
      <c r="X1584" s="1"/>
      <c r="Y1584" s="1"/>
      <c r="Z1584" s="1"/>
      <c r="AA1584" s="1"/>
      <c r="AB1584" s="1"/>
      <c r="AC1584" s="1"/>
      <c r="AD1584" s="1"/>
      <c r="AE1584" s="1"/>
      <c r="AF1584" s="1"/>
      <c r="AG1584" s="1"/>
      <c r="AH1584" s="1"/>
      <c r="AI1584" s="1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  <c r="EE1584" s="1"/>
      <c r="EF1584" s="1"/>
      <c r="EG1584" s="1"/>
      <c r="EH1584" s="1"/>
      <c r="EI1584" s="1"/>
      <c r="EJ1584" s="1"/>
      <c r="EK1584" s="1"/>
      <c r="EL1584" s="1"/>
      <c r="EM1584" s="1"/>
      <c r="EN1584" s="1"/>
      <c r="EO1584" s="1"/>
      <c r="EP1584" s="1"/>
      <c r="EQ1584" s="1"/>
      <c r="ER1584" s="1"/>
      <c r="ES1584" s="1"/>
      <c r="ET1584" s="1"/>
      <c r="EU1584" s="1"/>
      <c r="EV1584" s="1"/>
      <c r="EW1584" s="1"/>
      <c r="EX1584" s="1"/>
      <c r="EY1584" s="1"/>
      <c r="EZ1584" s="1"/>
      <c r="FA1584" s="1"/>
      <c r="FB1584" s="1"/>
      <c r="FC1584" s="1"/>
      <c r="FD1584" s="1"/>
      <c r="FE1584" s="1"/>
      <c r="FF1584" s="1"/>
      <c r="FG1584" s="1"/>
      <c r="FH1584" s="1"/>
      <c r="FI1584" s="1"/>
      <c r="FJ1584" s="1"/>
      <c r="FK1584" s="1"/>
      <c r="FL1584" s="1"/>
    </row>
    <row r="1585" spans="1:168" s="2" customFormat="1" ht="15.6" customHeight="1" x14ac:dyDescent="0.4">
      <c r="A1585" s="173">
        <v>568</v>
      </c>
      <c r="B1585" s="2" t="s">
        <v>1687</v>
      </c>
      <c r="C1585" s="1" t="s">
        <v>34</v>
      </c>
      <c r="D1585" s="1" t="s">
        <v>1079</v>
      </c>
      <c r="E1585" s="1" t="s">
        <v>1118</v>
      </c>
      <c r="F1585" s="1" t="s">
        <v>32</v>
      </c>
      <c r="G1585" s="3">
        <v>15000</v>
      </c>
      <c r="H1585" s="56">
        <v>0</v>
      </c>
      <c r="I1585" s="5">
        <v>25</v>
      </c>
      <c r="J1585" s="5">
        <f t="shared" si="389"/>
        <v>430.5</v>
      </c>
      <c r="K1585" s="53">
        <f t="shared" si="381"/>
        <v>1065</v>
      </c>
      <c r="L1585" s="53">
        <f t="shared" si="380"/>
        <v>172.5</v>
      </c>
      <c r="M1585" s="5">
        <f t="shared" si="382"/>
        <v>456</v>
      </c>
      <c r="N1585" s="53">
        <f t="shared" si="383"/>
        <v>1063.5</v>
      </c>
      <c r="O1585" s="6">
        <v>0</v>
      </c>
      <c r="P1585" s="5">
        <f t="shared" si="384"/>
        <v>3187.5</v>
      </c>
      <c r="Q1585" s="5">
        <f t="shared" si="385"/>
        <v>911.5</v>
      </c>
      <c r="R1585" s="5">
        <f t="shared" si="386"/>
        <v>2301</v>
      </c>
      <c r="S1585" s="55">
        <f t="shared" si="387"/>
        <v>14088.5</v>
      </c>
      <c r="T1585" s="1">
        <v>111</v>
      </c>
      <c r="U1585" s="1"/>
      <c r="V1585" s="1"/>
      <c r="W1585" s="1"/>
      <c r="X1585" s="1"/>
      <c r="Y1585" s="1"/>
      <c r="Z1585" s="1"/>
      <c r="AA1585" s="1"/>
      <c r="AB1585" s="1"/>
      <c r="AC1585" s="1"/>
      <c r="AD1585" s="1"/>
      <c r="AE1585" s="1"/>
      <c r="AF1585" s="1"/>
      <c r="AG1585" s="1"/>
      <c r="AH1585" s="1"/>
      <c r="AI1585" s="1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  <c r="EE1585" s="1"/>
      <c r="EF1585" s="1"/>
      <c r="EG1585" s="1"/>
      <c r="EH1585" s="1"/>
      <c r="EI1585" s="1"/>
      <c r="EJ1585" s="1"/>
      <c r="EK1585" s="1"/>
      <c r="EL1585" s="1"/>
      <c r="EM1585" s="1"/>
      <c r="EN1585" s="1"/>
      <c r="EO1585" s="1"/>
      <c r="EP1585" s="1"/>
      <c r="EQ1585" s="1"/>
      <c r="ER1585" s="1"/>
      <c r="ES1585" s="1"/>
      <c r="ET1585" s="1"/>
      <c r="EU1585" s="1"/>
      <c r="EV1585" s="1"/>
      <c r="EW1585" s="1"/>
      <c r="EX1585" s="1"/>
      <c r="EY1585" s="1"/>
      <c r="EZ1585" s="1"/>
      <c r="FA1585" s="1"/>
      <c r="FB1585" s="1"/>
      <c r="FC1585" s="1"/>
      <c r="FD1585" s="1"/>
      <c r="FE1585" s="1"/>
      <c r="FF1585" s="1"/>
      <c r="FG1585" s="1"/>
      <c r="FH1585" s="1"/>
      <c r="FI1585" s="1"/>
      <c r="FJ1585" s="1"/>
      <c r="FK1585" s="1"/>
      <c r="FL1585" s="1"/>
    </row>
    <row r="1586" spans="1:168" s="2" customFormat="1" ht="15.6" customHeight="1" x14ac:dyDescent="0.4">
      <c r="A1586" s="173">
        <v>569</v>
      </c>
      <c r="B1586" s="133" t="s">
        <v>1688</v>
      </c>
      <c r="C1586" s="1" t="s">
        <v>34</v>
      </c>
      <c r="D1586" s="1" t="s">
        <v>1079</v>
      </c>
      <c r="E1586" s="1" t="s">
        <v>1118</v>
      </c>
      <c r="F1586" s="1" t="s">
        <v>32</v>
      </c>
      <c r="G1586" s="3">
        <v>15000</v>
      </c>
      <c r="H1586" s="56">
        <v>0</v>
      </c>
      <c r="I1586" s="5">
        <v>25</v>
      </c>
      <c r="J1586" s="5">
        <f t="shared" si="389"/>
        <v>430.5</v>
      </c>
      <c r="K1586" s="53">
        <f t="shared" si="381"/>
        <v>1065</v>
      </c>
      <c r="L1586" s="53">
        <f t="shared" si="380"/>
        <v>172.5</v>
      </c>
      <c r="M1586" s="5">
        <f t="shared" si="382"/>
        <v>456</v>
      </c>
      <c r="N1586" s="53">
        <f t="shared" si="383"/>
        <v>1063.5</v>
      </c>
      <c r="O1586" s="6">
        <v>0</v>
      </c>
      <c r="P1586" s="5">
        <f t="shared" si="384"/>
        <v>3187.5</v>
      </c>
      <c r="Q1586" s="5">
        <f t="shared" si="385"/>
        <v>911.5</v>
      </c>
      <c r="R1586" s="5">
        <f t="shared" si="386"/>
        <v>2301</v>
      </c>
      <c r="S1586" s="55">
        <f t="shared" si="387"/>
        <v>14088.5</v>
      </c>
      <c r="T1586" s="1">
        <v>111</v>
      </c>
      <c r="U1586" s="1"/>
      <c r="V1586" s="1"/>
      <c r="W1586" s="1"/>
      <c r="X1586" s="1"/>
      <c r="Y1586" s="1"/>
      <c r="Z1586" s="1"/>
      <c r="AA1586" s="1"/>
      <c r="AB1586" s="1"/>
      <c r="AC1586" s="1"/>
      <c r="AD1586" s="1"/>
      <c r="AE1586" s="1"/>
      <c r="AF1586" s="1"/>
      <c r="AG1586" s="1"/>
      <c r="AH1586" s="1"/>
      <c r="AI1586" s="1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  <c r="EE1586" s="1"/>
      <c r="EF1586" s="1"/>
      <c r="EG1586" s="1"/>
      <c r="EH1586" s="1"/>
      <c r="EI1586" s="1"/>
      <c r="EJ1586" s="1"/>
      <c r="EK1586" s="1"/>
      <c r="EL1586" s="1"/>
      <c r="EM1586" s="1"/>
      <c r="EN1586" s="1"/>
      <c r="EO1586" s="1"/>
      <c r="EP1586" s="1"/>
      <c r="EQ1586" s="1"/>
      <c r="ER1586" s="1"/>
      <c r="ES1586" s="1"/>
      <c r="ET1586" s="1"/>
      <c r="EU1586" s="1"/>
      <c r="EV1586" s="1"/>
      <c r="EW1586" s="1"/>
      <c r="EX1586" s="1"/>
      <c r="EY1586" s="1"/>
      <c r="EZ1586" s="1"/>
      <c r="FA1586" s="1"/>
      <c r="FB1586" s="1"/>
      <c r="FC1586" s="1"/>
      <c r="FD1586" s="1"/>
      <c r="FE1586" s="1"/>
      <c r="FF1586" s="1"/>
      <c r="FG1586" s="1"/>
      <c r="FH1586" s="1"/>
      <c r="FI1586" s="1"/>
      <c r="FJ1586" s="1"/>
      <c r="FK1586" s="1"/>
      <c r="FL1586" s="1"/>
    </row>
    <row r="1587" spans="1:168" s="2" customFormat="1" ht="15.6" customHeight="1" x14ac:dyDescent="0.4">
      <c r="A1587" s="173">
        <v>570</v>
      </c>
      <c r="B1587" s="133" t="s">
        <v>1689</v>
      </c>
      <c r="C1587" s="1" t="s">
        <v>34</v>
      </c>
      <c r="D1587" s="1" t="s">
        <v>1079</v>
      </c>
      <c r="E1587" s="1" t="s">
        <v>1118</v>
      </c>
      <c r="F1587" s="1" t="s">
        <v>32</v>
      </c>
      <c r="G1587" s="3">
        <v>15000</v>
      </c>
      <c r="H1587" s="56">
        <v>0</v>
      </c>
      <c r="I1587" s="5">
        <v>25</v>
      </c>
      <c r="J1587" s="5">
        <f t="shared" si="389"/>
        <v>430.5</v>
      </c>
      <c r="K1587" s="53">
        <f t="shared" si="381"/>
        <v>1065</v>
      </c>
      <c r="L1587" s="53">
        <f t="shared" si="380"/>
        <v>172.5</v>
      </c>
      <c r="M1587" s="5">
        <f t="shared" si="382"/>
        <v>456</v>
      </c>
      <c r="N1587" s="53">
        <f t="shared" si="383"/>
        <v>1063.5</v>
      </c>
      <c r="O1587" s="6">
        <v>0</v>
      </c>
      <c r="P1587" s="5">
        <f t="shared" si="384"/>
        <v>3187.5</v>
      </c>
      <c r="Q1587" s="5">
        <f t="shared" si="385"/>
        <v>911.5</v>
      </c>
      <c r="R1587" s="5">
        <f t="shared" si="386"/>
        <v>2301</v>
      </c>
      <c r="S1587" s="55">
        <f t="shared" si="387"/>
        <v>14088.5</v>
      </c>
      <c r="T1587" s="1">
        <v>111</v>
      </c>
      <c r="U1587" s="1"/>
      <c r="V1587" s="1"/>
      <c r="W1587" s="1"/>
      <c r="X1587" s="1"/>
      <c r="Y1587" s="1"/>
      <c r="Z1587" s="1"/>
      <c r="AA1587" s="1"/>
      <c r="AB1587" s="1"/>
      <c r="AC1587" s="1"/>
      <c r="AD1587" s="1"/>
      <c r="AE1587" s="1"/>
      <c r="AF1587" s="1"/>
      <c r="AG1587" s="1"/>
      <c r="AH1587" s="1"/>
      <c r="AI1587" s="1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  <c r="EE1587" s="1"/>
      <c r="EF1587" s="1"/>
      <c r="EG1587" s="1"/>
      <c r="EH1587" s="1"/>
      <c r="EI1587" s="1"/>
      <c r="EJ1587" s="1"/>
      <c r="EK1587" s="1"/>
      <c r="EL1587" s="1"/>
      <c r="EM1587" s="1"/>
      <c r="EN1587" s="1"/>
      <c r="EO1587" s="1"/>
      <c r="EP1587" s="1"/>
      <c r="EQ1587" s="1"/>
      <c r="ER1587" s="1"/>
      <c r="ES1587" s="1"/>
      <c r="ET1587" s="1"/>
      <c r="EU1587" s="1"/>
      <c r="EV1587" s="1"/>
      <c r="EW1587" s="1"/>
      <c r="EX1587" s="1"/>
      <c r="EY1587" s="1"/>
      <c r="EZ1587" s="1"/>
      <c r="FA1587" s="1"/>
      <c r="FB1587" s="1"/>
      <c r="FC1587" s="1"/>
      <c r="FD1587" s="1"/>
      <c r="FE1587" s="1"/>
      <c r="FF1587" s="1"/>
      <c r="FG1587" s="1"/>
      <c r="FH1587" s="1"/>
      <c r="FI1587" s="1"/>
      <c r="FJ1587" s="1"/>
      <c r="FK1587" s="1"/>
      <c r="FL1587" s="1"/>
    </row>
    <row r="1588" spans="1:168" s="2" customFormat="1" ht="15.6" customHeight="1" x14ac:dyDescent="0.4">
      <c r="A1588" s="173">
        <v>571</v>
      </c>
      <c r="B1588" s="133" t="s">
        <v>1690</v>
      </c>
      <c r="C1588" s="1" t="s">
        <v>34</v>
      </c>
      <c r="D1588" s="1" t="s">
        <v>1079</v>
      </c>
      <c r="E1588" s="1" t="s">
        <v>1118</v>
      </c>
      <c r="F1588" s="1" t="s">
        <v>32</v>
      </c>
      <c r="G1588" s="3">
        <v>15000</v>
      </c>
      <c r="H1588" s="56">
        <v>0</v>
      </c>
      <c r="I1588" s="5">
        <v>25</v>
      </c>
      <c r="J1588" s="5">
        <f t="shared" si="389"/>
        <v>430.5</v>
      </c>
      <c r="K1588" s="53">
        <f t="shared" si="381"/>
        <v>1065</v>
      </c>
      <c r="L1588" s="53">
        <f t="shared" si="380"/>
        <v>172.5</v>
      </c>
      <c r="M1588" s="5">
        <f t="shared" si="382"/>
        <v>456</v>
      </c>
      <c r="N1588" s="53">
        <f t="shared" si="383"/>
        <v>1063.5</v>
      </c>
      <c r="O1588" s="6">
        <v>0</v>
      </c>
      <c r="P1588" s="5">
        <f t="shared" si="384"/>
        <v>3187.5</v>
      </c>
      <c r="Q1588" s="5">
        <f t="shared" si="385"/>
        <v>911.5</v>
      </c>
      <c r="R1588" s="5">
        <f t="shared" si="386"/>
        <v>2301</v>
      </c>
      <c r="S1588" s="55">
        <f t="shared" si="387"/>
        <v>14088.5</v>
      </c>
      <c r="T1588" s="1">
        <v>111</v>
      </c>
      <c r="U1588" s="1"/>
      <c r="V1588" s="1"/>
      <c r="W1588" s="1"/>
      <c r="X1588" s="1"/>
      <c r="Y1588" s="1"/>
      <c r="Z1588" s="1"/>
      <c r="AA1588" s="1"/>
      <c r="AB1588" s="1"/>
      <c r="AC1588" s="1"/>
      <c r="AD1588" s="1"/>
      <c r="AE1588" s="1"/>
      <c r="AF1588" s="1"/>
      <c r="AG1588" s="1"/>
      <c r="AH1588" s="1"/>
      <c r="AI1588" s="1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  <c r="EE1588" s="1"/>
      <c r="EF1588" s="1"/>
      <c r="EG1588" s="1"/>
      <c r="EH1588" s="1"/>
      <c r="EI1588" s="1"/>
      <c r="EJ1588" s="1"/>
      <c r="EK1588" s="1"/>
      <c r="EL1588" s="1"/>
      <c r="EM1588" s="1"/>
      <c r="EN1588" s="1"/>
      <c r="EO1588" s="1"/>
      <c r="EP1588" s="1"/>
      <c r="EQ1588" s="1"/>
      <c r="ER1588" s="1"/>
      <c r="ES1588" s="1"/>
      <c r="ET1588" s="1"/>
      <c r="EU1588" s="1"/>
      <c r="EV1588" s="1"/>
      <c r="EW1588" s="1"/>
      <c r="EX1588" s="1"/>
      <c r="EY1588" s="1"/>
      <c r="EZ1588" s="1"/>
      <c r="FA1588" s="1"/>
      <c r="FB1588" s="1"/>
      <c r="FC1588" s="1"/>
      <c r="FD1588" s="1"/>
      <c r="FE1588" s="1"/>
      <c r="FF1588" s="1"/>
      <c r="FG1588" s="1"/>
      <c r="FH1588" s="1"/>
      <c r="FI1588" s="1"/>
      <c r="FJ1588" s="1"/>
      <c r="FK1588" s="1"/>
      <c r="FL1588" s="1"/>
    </row>
    <row r="1589" spans="1:168" s="2" customFormat="1" ht="15.6" customHeight="1" x14ac:dyDescent="0.4">
      <c r="A1589" s="173">
        <v>572</v>
      </c>
      <c r="B1589" s="133" t="s">
        <v>1691</v>
      </c>
      <c r="C1589" s="1" t="s">
        <v>34</v>
      </c>
      <c r="D1589" s="1" t="s">
        <v>1079</v>
      </c>
      <c r="E1589" s="1" t="s">
        <v>1118</v>
      </c>
      <c r="F1589" s="1" t="s">
        <v>32</v>
      </c>
      <c r="G1589" s="3">
        <v>15000</v>
      </c>
      <c r="H1589" s="56">
        <v>0</v>
      </c>
      <c r="I1589" s="5">
        <v>25</v>
      </c>
      <c r="J1589" s="5">
        <f t="shared" si="389"/>
        <v>430.5</v>
      </c>
      <c r="K1589" s="53">
        <f t="shared" si="381"/>
        <v>1065</v>
      </c>
      <c r="L1589" s="53">
        <f t="shared" si="380"/>
        <v>172.5</v>
      </c>
      <c r="M1589" s="5">
        <f t="shared" si="382"/>
        <v>456</v>
      </c>
      <c r="N1589" s="53">
        <f t="shared" si="383"/>
        <v>1063.5</v>
      </c>
      <c r="O1589" s="6">
        <v>0</v>
      </c>
      <c r="P1589" s="5">
        <f t="shared" si="384"/>
        <v>3187.5</v>
      </c>
      <c r="Q1589" s="5">
        <f t="shared" si="385"/>
        <v>911.5</v>
      </c>
      <c r="R1589" s="5">
        <f t="shared" si="386"/>
        <v>2301</v>
      </c>
      <c r="S1589" s="55">
        <f t="shared" si="387"/>
        <v>14088.5</v>
      </c>
      <c r="T1589" s="1">
        <v>111</v>
      </c>
      <c r="U1589" s="1"/>
      <c r="V1589" s="1"/>
      <c r="W1589" s="1"/>
      <c r="X1589" s="1"/>
      <c r="Y1589" s="1"/>
      <c r="Z1589" s="1"/>
      <c r="AA1589" s="1"/>
      <c r="AB1589" s="1"/>
      <c r="AC1589" s="1"/>
      <c r="AD1589" s="1"/>
      <c r="AE1589" s="1"/>
      <c r="AF1589" s="1"/>
      <c r="AG1589" s="1"/>
      <c r="AH1589" s="1"/>
      <c r="AI1589" s="1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  <c r="EA1589" s="1"/>
      <c r="EB1589" s="1"/>
      <c r="EC1589" s="1"/>
      <c r="ED1589" s="1"/>
      <c r="EE1589" s="1"/>
      <c r="EF1589" s="1"/>
      <c r="EG1589" s="1"/>
      <c r="EH1589" s="1"/>
      <c r="EI1589" s="1"/>
      <c r="EJ1589" s="1"/>
      <c r="EK1589" s="1"/>
      <c r="EL1589" s="1"/>
      <c r="EM1589" s="1"/>
      <c r="EN1589" s="1"/>
      <c r="EO1589" s="1"/>
      <c r="EP1589" s="1"/>
      <c r="EQ1589" s="1"/>
      <c r="ER1589" s="1"/>
      <c r="ES1589" s="1"/>
      <c r="ET1589" s="1"/>
      <c r="EU1589" s="1"/>
      <c r="EV1589" s="1"/>
      <c r="EW1589" s="1"/>
      <c r="EX1589" s="1"/>
      <c r="EY1589" s="1"/>
      <c r="EZ1589" s="1"/>
      <c r="FA1589" s="1"/>
      <c r="FB1589" s="1"/>
      <c r="FC1589" s="1"/>
      <c r="FD1589" s="1"/>
      <c r="FE1589" s="1"/>
      <c r="FF1589" s="1"/>
      <c r="FG1589" s="1"/>
      <c r="FH1589" s="1"/>
      <c r="FI1589" s="1"/>
      <c r="FJ1589" s="1"/>
      <c r="FK1589" s="1"/>
      <c r="FL1589" s="1"/>
    </row>
    <row r="1590" spans="1:168" s="2" customFormat="1" ht="15.6" customHeight="1" x14ac:dyDescent="0.4">
      <c r="A1590" s="173">
        <v>573</v>
      </c>
      <c r="B1590" s="2" t="s">
        <v>1692</v>
      </c>
      <c r="C1590" s="1" t="s">
        <v>34</v>
      </c>
      <c r="D1590" s="1" t="s">
        <v>1079</v>
      </c>
      <c r="E1590" s="1" t="s">
        <v>1118</v>
      </c>
      <c r="F1590" s="1" t="s">
        <v>32</v>
      </c>
      <c r="G1590" s="3">
        <v>15000</v>
      </c>
      <c r="H1590" s="56">
        <v>0</v>
      </c>
      <c r="I1590" s="5">
        <v>25</v>
      </c>
      <c r="J1590" s="5">
        <f t="shared" si="389"/>
        <v>430.5</v>
      </c>
      <c r="K1590" s="53">
        <f t="shared" si="381"/>
        <v>1065</v>
      </c>
      <c r="L1590" s="53">
        <f t="shared" si="380"/>
        <v>172.5</v>
      </c>
      <c r="M1590" s="5">
        <f t="shared" si="382"/>
        <v>456</v>
      </c>
      <c r="N1590" s="53">
        <f t="shared" si="383"/>
        <v>1063.5</v>
      </c>
      <c r="O1590" s="6">
        <v>0</v>
      </c>
      <c r="P1590" s="5">
        <f t="shared" si="384"/>
        <v>3187.5</v>
      </c>
      <c r="Q1590" s="5">
        <f t="shared" si="385"/>
        <v>911.5</v>
      </c>
      <c r="R1590" s="5">
        <f t="shared" si="386"/>
        <v>2301</v>
      </c>
      <c r="S1590" s="55">
        <f t="shared" si="387"/>
        <v>14088.5</v>
      </c>
      <c r="T1590" s="1">
        <v>111</v>
      </c>
      <c r="U1590" s="1"/>
      <c r="V1590" s="1"/>
      <c r="W1590" s="1"/>
      <c r="X1590" s="1"/>
      <c r="Y1590" s="1"/>
      <c r="Z1590" s="1"/>
      <c r="AA1590" s="1"/>
      <c r="AB1590" s="1"/>
      <c r="AC1590" s="1"/>
      <c r="AD1590" s="1"/>
      <c r="AE1590" s="1"/>
      <c r="AF1590" s="1"/>
      <c r="AG1590" s="1"/>
      <c r="AH1590" s="1"/>
      <c r="AI1590" s="1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  <c r="EE1590" s="1"/>
      <c r="EF1590" s="1"/>
      <c r="EG1590" s="1"/>
      <c r="EH1590" s="1"/>
      <c r="EI1590" s="1"/>
      <c r="EJ1590" s="1"/>
      <c r="EK1590" s="1"/>
      <c r="EL1590" s="1"/>
      <c r="EM1590" s="1"/>
      <c r="EN1590" s="1"/>
      <c r="EO1590" s="1"/>
      <c r="EP1590" s="1"/>
      <c r="EQ1590" s="1"/>
      <c r="ER1590" s="1"/>
      <c r="ES1590" s="1"/>
      <c r="ET1590" s="1"/>
      <c r="EU1590" s="1"/>
      <c r="EV1590" s="1"/>
      <c r="EW1590" s="1"/>
      <c r="EX1590" s="1"/>
      <c r="EY1590" s="1"/>
      <c r="EZ1590" s="1"/>
      <c r="FA1590" s="1"/>
      <c r="FB1590" s="1"/>
      <c r="FC1590" s="1"/>
      <c r="FD1590" s="1"/>
      <c r="FE1590" s="1"/>
      <c r="FF1590" s="1"/>
      <c r="FG1590" s="1"/>
      <c r="FH1590" s="1"/>
      <c r="FI1590" s="1"/>
      <c r="FJ1590" s="1"/>
      <c r="FK1590" s="1"/>
      <c r="FL1590" s="1"/>
    </row>
    <row r="1591" spans="1:168" s="2" customFormat="1" ht="15.6" customHeight="1" x14ac:dyDescent="0.4">
      <c r="A1591" s="173">
        <v>574</v>
      </c>
      <c r="B1591" s="2" t="s">
        <v>1693</v>
      </c>
      <c r="C1591" s="1" t="s">
        <v>34</v>
      </c>
      <c r="D1591" s="1" t="s">
        <v>1079</v>
      </c>
      <c r="E1591" s="1" t="s">
        <v>1118</v>
      </c>
      <c r="F1591" s="1" t="s">
        <v>32</v>
      </c>
      <c r="G1591" s="3">
        <v>15000</v>
      </c>
      <c r="H1591" s="56">
        <v>0</v>
      </c>
      <c r="I1591" s="5">
        <v>25</v>
      </c>
      <c r="J1591" s="5">
        <f t="shared" si="389"/>
        <v>430.5</v>
      </c>
      <c r="K1591" s="53">
        <f t="shared" si="381"/>
        <v>1065</v>
      </c>
      <c r="L1591" s="53">
        <f t="shared" si="380"/>
        <v>172.5</v>
      </c>
      <c r="M1591" s="5">
        <f t="shared" si="382"/>
        <v>456</v>
      </c>
      <c r="N1591" s="53">
        <f t="shared" si="383"/>
        <v>1063.5</v>
      </c>
      <c r="O1591" s="6">
        <v>0</v>
      </c>
      <c r="P1591" s="5">
        <f t="shared" si="384"/>
        <v>3187.5</v>
      </c>
      <c r="Q1591" s="5">
        <f t="shared" si="385"/>
        <v>911.5</v>
      </c>
      <c r="R1591" s="5">
        <f t="shared" si="386"/>
        <v>2301</v>
      </c>
      <c r="S1591" s="55">
        <f t="shared" si="387"/>
        <v>14088.5</v>
      </c>
      <c r="T1591" s="1">
        <v>111</v>
      </c>
      <c r="U1591" s="1"/>
      <c r="V1591" s="1"/>
      <c r="W1591" s="1"/>
      <c r="X1591" s="1"/>
      <c r="Y1591" s="1"/>
      <c r="Z1591" s="1"/>
      <c r="AA1591" s="1"/>
      <c r="AB1591" s="1"/>
      <c r="AC1591" s="1"/>
      <c r="AD1591" s="1"/>
      <c r="AE1591" s="1"/>
      <c r="AF1591" s="1"/>
      <c r="AG1591" s="1"/>
      <c r="AH1591" s="1"/>
      <c r="AI1591" s="1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  <c r="EA1591" s="1"/>
      <c r="EB1591" s="1"/>
      <c r="EC1591" s="1"/>
      <c r="ED1591" s="1"/>
      <c r="EE1591" s="1"/>
      <c r="EF1591" s="1"/>
      <c r="EG1591" s="1"/>
      <c r="EH1591" s="1"/>
      <c r="EI1591" s="1"/>
      <c r="EJ1591" s="1"/>
      <c r="EK1591" s="1"/>
      <c r="EL1591" s="1"/>
      <c r="EM1591" s="1"/>
      <c r="EN1591" s="1"/>
      <c r="EO1591" s="1"/>
      <c r="EP1591" s="1"/>
      <c r="EQ1591" s="1"/>
      <c r="ER1591" s="1"/>
      <c r="ES1591" s="1"/>
      <c r="ET1591" s="1"/>
      <c r="EU1591" s="1"/>
      <c r="EV1591" s="1"/>
      <c r="EW1591" s="1"/>
      <c r="EX1591" s="1"/>
      <c r="EY1591" s="1"/>
      <c r="EZ1591" s="1"/>
      <c r="FA1591" s="1"/>
      <c r="FB1591" s="1"/>
      <c r="FC1591" s="1"/>
      <c r="FD1591" s="1"/>
      <c r="FE1591" s="1"/>
      <c r="FF1591" s="1"/>
      <c r="FG1591" s="1"/>
      <c r="FH1591" s="1"/>
      <c r="FI1591" s="1"/>
      <c r="FJ1591" s="1"/>
      <c r="FK1591" s="1"/>
      <c r="FL1591" s="1"/>
    </row>
    <row r="1592" spans="1:168" s="2" customFormat="1" ht="15.6" customHeight="1" x14ac:dyDescent="0.4">
      <c r="A1592" s="173">
        <v>575</v>
      </c>
      <c r="B1592" s="2" t="s">
        <v>1694</v>
      </c>
      <c r="C1592" s="1" t="s">
        <v>34</v>
      </c>
      <c r="D1592" s="1" t="s">
        <v>1079</v>
      </c>
      <c r="E1592" s="1" t="s">
        <v>1118</v>
      </c>
      <c r="F1592" s="1" t="s">
        <v>32</v>
      </c>
      <c r="G1592" s="3">
        <v>15000</v>
      </c>
      <c r="H1592" s="56">
        <v>0</v>
      </c>
      <c r="I1592" s="5">
        <v>25</v>
      </c>
      <c r="J1592" s="5">
        <f t="shared" si="389"/>
        <v>430.5</v>
      </c>
      <c r="K1592" s="53">
        <f t="shared" si="381"/>
        <v>1065</v>
      </c>
      <c r="L1592" s="53">
        <f t="shared" si="380"/>
        <v>172.5</v>
      </c>
      <c r="M1592" s="5">
        <f t="shared" si="382"/>
        <v>456</v>
      </c>
      <c r="N1592" s="53">
        <f t="shared" si="383"/>
        <v>1063.5</v>
      </c>
      <c r="O1592" s="6">
        <v>0</v>
      </c>
      <c r="P1592" s="5">
        <f t="shared" si="384"/>
        <v>3187.5</v>
      </c>
      <c r="Q1592" s="5">
        <f t="shared" si="385"/>
        <v>911.5</v>
      </c>
      <c r="R1592" s="5">
        <f t="shared" si="386"/>
        <v>2301</v>
      </c>
      <c r="S1592" s="55">
        <f t="shared" si="387"/>
        <v>14088.5</v>
      </c>
      <c r="T1592" s="1">
        <v>111</v>
      </c>
      <c r="U1592" s="1"/>
      <c r="V1592" s="1"/>
      <c r="W1592" s="1"/>
      <c r="X1592" s="1"/>
      <c r="Y1592" s="1"/>
      <c r="Z1592" s="1"/>
      <c r="AA1592" s="1"/>
      <c r="AB1592" s="1"/>
      <c r="AC1592" s="1"/>
      <c r="AD1592" s="1"/>
      <c r="AE1592" s="1"/>
      <c r="AF1592" s="1"/>
      <c r="AG1592" s="1"/>
      <c r="AH1592" s="1"/>
      <c r="AI1592" s="1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  <c r="EE1592" s="1"/>
      <c r="EF1592" s="1"/>
      <c r="EG1592" s="1"/>
      <c r="EH1592" s="1"/>
      <c r="EI1592" s="1"/>
      <c r="EJ1592" s="1"/>
      <c r="EK1592" s="1"/>
      <c r="EL1592" s="1"/>
      <c r="EM1592" s="1"/>
      <c r="EN1592" s="1"/>
      <c r="EO1592" s="1"/>
      <c r="EP1592" s="1"/>
      <c r="EQ1592" s="1"/>
      <c r="ER1592" s="1"/>
      <c r="ES1592" s="1"/>
      <c r="ET1592" s="1"/>
      <c r="EU1592" s="1"/>
      <c r="EV1592" s="1"/>
      <c r="EW1592" s="1"/>
      <c r="EX1592" s="1"/>
      <c r="EY1592" s="1"/>
      <c r="EZ1592" s="1"/>
      <c r="FA1592" s="1"/>
      <c r="FB1592" s="1"/>
      <c r="FC1592" s="1"/>
      <c r="FD1592" s="1"/>
      <c r="FE1592" s="1"/>
      <c r="FF1592" s="1"/>
      <c r="FG1592" s="1"/>
      <c r="FH1592" s="1"/>
      <c r="FI1592" s="1"/>
      <c r="FJ1592" s="1"/>
      <c r="FK1592" s="1"/>
      <c r="FL1592" s="1"/>
    </row>
    <row r="1593" spans="1:168" s="2" customFormat="1" ht="15.6" customHeight="1" x14ac:dyDescent="0.4">
      <c r="A1593" s="173">
        <v>576</v>
      </c>
      <c r="B1593" s="133" t="s">
        <v>1695</v>
      </c>
      <c r="C1593" s="1" t="s">
        <v>34</v>
      </c>
      <c r="D1593" s="1" t="s">
        <v>1079</v>
      </c>
      <c r="E1593" s="1" t="s">
        <v>1118</v>
      </c>
      <c r="F1593" s="1" t="s">
        <v>32</v>
      </c>
      <c r="G1593" s="3">
        <v>15000</v>
      </c>
      <c r="H1593" s="56">
        <v>0</v>
      </c>
      <c r="I1593" s="5">
        <v>25</v>
      </c>
      <c r="J1593" s="5">
        <f t="shared" si="389"/>
        <v>430.5</v>
      </c>
      <c r="K1593" s="53">
        <f t="shared" si="381"/>
        <v>1065</v>
      </c>
      <c r="L1593" s="53">
        <f t="shared" ref="L1593:L1656" si="390">+G1593*1.15%</f>
        <v>172.5</v>
      </c>
      <c r="M1593" s="5">
        <f t="shared" si="382"/>
        <v>456</v>
      </c>
      <c r="N1593" s="53">
        <f t="shared" si="383"/>
        <v>1063.5</v>
      </c>
      <c r="O1593" s="6">
        <v>0</v>
      </c>
      <c r="P1593" s="5">
        <f t="shared" si="384"/>
        <v>3187.5</v>
      </c>
      <c r="Q1593" s="5">
        <f t="shared" si="385"/>
        <v>911.5</v>
      </c>
      <c r="R1593" s="5">
        <f t="shared" si="386"/>
        <v>2301</v>
      </c>
      <c r="S1593" s="55">
        <f t="shared" si="387"/>
        <v>14088.5</v>
      </c>
      <c r="T1593" s="1">
        <v>111</v>
      </c>
      <c r="U1593" s="1"/>
      <c r="V1593" s="1"/>
      <c r="W1593" s="1"/>
      <c r="X1593" s="1"/>
      <c r="Y1593" s="1"/>
      <c r="Z1593" s="1"/>
      <c r="AA1593" s="1"/>
      <c r="AB1593" s="1"/>
      <c r="AC1593" s="1"/>
      <c r="AD1593" s="1"/>
      <c r="AE1593" s="1"/>
      <c r="AF1593" s="1"/>
      <c r="AG1593" s="1"/>
      <c r="AH1593" s="1"/>
      <c r="AI1593" s="1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  <c r="EA1593" s="1"/>
      <c r="EB1593" s="1"/>
      <c r="EC1593" s="1"/>
      <c r="ED1593" s="1"/>
      <c r="EE1593" s="1"/>
      <c r="EF1593" s="1"/>
      <c r="EG1593" s="1"/>
      <c r="EH1593" s="1"/>
      <c r="EI1593" s="1"/>
      <c r="EJ1593" s="1"/>
      <c r="EK1593" s="1"/>
      <c r="EL1593" s="1"/>
      <c r="EM1593" s="1"/>
      <c r="EN1593" s="1"/>
      <c r="EO1593" s="1"/>
      <c r="EP1593" s="1"/>
      <c r="EQ1593" s="1"/>
      <c r="ER1593" s="1"/>
      <c r="ES1593" s="1"/>
      <c r="ET1593" s="1"/>
      <c r="EU1593" s="1"/>
      <c r="EV1593" s="1"/>
      <c r="EW1593" s="1"/>
      <c r="EX1593" s="1"/>
      <c r="EY1593" s="1"/>
      <c r="EZ1593" s="1"/>
      <c r="FA1593" s="1"/>
      <c r="FB1593" s="1"/>
      <c r="FC1593" s="1"/>
      <c r="FD1593" s="1"/>
      <c r="FE1593" s="1"/>
      <c r="FF1593" s="1"/>
      <c r="FG1593" s="1"/>
      <c r="FH1593" s="1"/>
      <c r="FI1593" s="1"/>
      <c r="FJ1593" s="1"/>
      <c r="FK1593" s="1"/>
      <c r="FL1593" s="1"/>
    </row>
    <row r="1594" spans="1:168" s="2" customFormat="1" ht="15.6" customHeight="1" x14ac:dyDescent="0.4">
      <c r="A1594" s="173">
        <v>577</v>
      </c>
      <c r="B1594" s="2" t="s">
        <v>1696</v>
      </c>
      <c r="C1594" s="1" t="s">
        <v>34</v>
      </c>
      <c r="D1594" s="1" t="s">
        <v>1079</v>
      </c>
      <c r="E1594" s="1" t="s">
        <v>1118</v>
      </c>
      <c r="F1594" s="1" t="s">
        <v>32</v>
      </c>
      <c r="G1594" s="3">
        <v>15000</v>
      </c>
      <c r="H1594" s="56">
        <v>0</v>
      </c>
      <c r="I1594" s="5">
        <v>25</v>
      </c>
      <c r="J1594" s="5">
        <f t="shared" si="389"/>
        <v>430.5</v>
      </c>
      <c r="K1594" s="53">
        <f t="shared" ref="K1594:K1657" si="391">+G1594*7.1%</f>
        <v>1065</v>
      </c>
      <c r="L1594" s="53">
        <f t="shared" si="390"/>
        <v>172.5</v>
      </c>
      <c r="M1594" s="5">
        <f t="shared" ref="M1594:M1657" si="392">+G1594*3.04%</f>
        <v>456</v>
      </c>
      <c r="N1594" s="53">
        <f t="shared" ref="N1594:N1657" si="393">+G1594*7.09%</f>
        <v>1063.5</v>
      </c>
      <c r="O1594" s="6">
        <v>0</v>
      </c>
      <c r="P1594" s="5">
        <f t="shared" ref="P1594:P1657" si="394">SUM(J1594:N1594)</f>
        <v>3187.5</v>
      </c>
      <c r="Q1594" s="5">
        <f t="shared" ref="Q1594:Q1657" si="395">H1594+I1594+J1594+M1594+O1594</f>
        <v>911.5</v>
      </c>
      <c r="R1594" s="5">
        <f t="shared" ref="R1594:R1657" si="396">+K1594+L1594+N1594</f>
        <v>2301</v>
      </c>
      <c r="S1594" s="55">
        <f t="shared" ref="S1594:S1657" si="397">+G1594-Q1594</f>
        <v>14088.5</v>
      </c>
      <c r="T1594" s="1">
        <v>111</v>
      </c>
      <c r="U1594" s="1"/>
      <c r="V1594" s="1"/>
      <c r="W1594" s="1"/>
      <c r="X1594" s="1"/>
      <c r="Y1594" s="1"/>
      <c r="Z1594" s="1"/>
      <c r="AA1594" s="1"/>
      <c r="AB1594" s="1"/>
      <c r="AC1594" s="1"/>
      <c r="AD1594" s="1"/>
      <c r="AE1594" s="1"/>
      <c r="AF1594" s="1"/>
      <c r="AG1594" s="1"/>
      <c r="AH1594" s="1"/>
      <c r="AI1594" s="1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  <c r="EE1594" s="1"/>
      <c r="EF1594" s="1"/>
      <c r="EG1594" s="1"/>
      <c r="EH1594" s="1"/>
      <c r="EI1594" s="1"/>
      <c r="EJ1594" s="1"/>
      <c r="EK1594" s="1"/>
      <c r="EL1594" s="1"/>
      <c r="EM1594" s="1"/>
      <c r="EN1594" s="1"/>
      <c r="EO1594" s="1"/>
      <c r="EP1594" s="1"/>
      <c r="EQ1594" s="1"/>
      <c r="ER1594" s="1"/>
      <c r="ES1594" s="1"/>
      <c r="ET1594" s="1"/>
      <c r="EU1594" s="1"/>
      <c r="EV1594" s="1"/>
      <c r="EW1594" s="1"/>
      <c r="EX1594" s="1"/>
      <c r="EY1594" s="1"/>
      <c r="EZ1594" s="1"/>
      <c r="FA1594" s="1"/>
      <c r="FB1594" s="1"/>
      <c r="FC1594" s="1"/>
      <c r="FD1594" s="1"/>
      <c r="FE1594" s="1"/>
      <c r="FF1594" s="1"/>
      <c r="FG1594" s="1"/>
      <c r="FH1594" s="1"/>
      <c r="FI1594" s="1"/>
      <c r="FJ1594" s="1"/>
      <c r="FK1594" s="1"/>
      <c r="FL1594" s="1"/>
    </row>
    <row r="1595" spans="1:168" s="2" customFormat="1" ht="15.6" customHeight="1" x14ac:dyDescent="0.4">
      <c r="A1595" s="173">
        <v>578</v>
      </c>
      <c r="B1595" s="2" t="s">
        <v>1697</v>
      </c>
      <c r="C1595" s="1" t="s">
        <v>34</v>
      </c>
      <c r="D1595" s="1" t="s">
        <v>1079</v>
      </c>
      <c r="E1595" s="1" t="s">
        <v>1118</v>
      </c>
      <c r="F1595" s="1" t="s">
        <v>32</v>
      </c>
      <c r="G1595" s="3">
        <v>15000</v>
      </c>
      <c r="H1595" s="56">
        <v>0</v>
      </c>
      <c r="I1595" s="5">
        <v>25</v>
      </c>
      <c r="J1595" s="5">
        <f t="shared" si="389"/>
        <v>430.5</v>
      </c>
      <c r="K1595" s="53">
        <f t="shared" si="391"/>
        <v>1065</v>
      </c>
      <c r="L1595" s="53">
        <f t="shared" si="390"/>
        <v>172.5</v>
      </c>
      <c r="M1595" s="5">
        <f t="shared" si="392"/>
        <v>456</v>
      </c>
      <c r="N1595" s="53">
        <f t="shared" si="393"/>
        <v>1063.5</v>
      </c>
      <c r="O1595" s="6">
        <v>0</v>
      </c>
      <c r="P1595" s="5">
        <f t="shared" si="394"/>
        <v>3187.5</v>
      </c>
      <c r="Q1595" s="5">
        <f t="shared" si="395"/>
        <v>911.5</v>
      </c>
      <c r="R1595" s="5">
        <f t="shared" si="396"/>
        <v>2301</v>
      </c>
      <c r="S1595" s="55">
        <f t="shared" si="397"/>
        <v>14088.5</v>
      </c>
      <c r="T1595" s="1">
        <v>111</v>
      </c>
      <c r="U1595" s="1"/>
      <c r="V1595" s="1"/>
      <c r="W1595" s="1"/>
      <c r="X1595" s="1"/>
      <c r="Y1595" s="1"/>
      <c r="Z1595" s="1"/>
      <c r="AA1595" s="1"/>
      <c r="AB1595" s="1"/>
      <c r="AC1595" s="1"/>
      <c r="AD1595" s="1"/>
      <c r="AE1595" s="1"/>
      <c r="AF1595" s="1"/>
      <c r="AG1595" s="1"/>
      <c r="AH1595" s="1"/>
      <c r="AI1595" s="1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  <c r="EE1595" s="1"/>
      <c r="EF1595" s="1"/>
      <c r="EG1595" s="1"/>
      <c r="EH1595" s="1"/>
      <c r="EI1595" s="1"/>
      <c r="EJ1595" s="1"/>
      <c r="EK1595" s="1"/>
      <c r="EL1595" s="1"/>
      <c r="EM1595" s="1"/>
      <c r="EN1595" s="1"/>
      <c r="EO1595" s="1"/>
      <c r="EP1595" s="1"/>
      <c r="EQ1595" s="1"/>
      <c r="ER1595" s="1"/>
      <c r="ES1595" s="1"/>
      <c r="ET1595" s="1"/>
      <c r="EU1595" s="1"/>
      <c r="EV1595" s="1"/>
      <c r="EW1595" s="1"/>
      <c r="EX1595" s="1"/>
      <c r="EY1595" s="1"/>
      <c r="EZ1595" s="1"/>
      <c r="FA1595" s="1"/>
      <c r="FB1595" s="1"/>
      <c r="FC1595" s="1"/>
      <c r="FD1595" s="1"/>
      <c r="FE1595" s="1"/>
      <c r="FF1595" s="1"/>
      <c r="FG1595" s="1"/>
      <c r="FH1595" s="1"/>
      <c r="FI1595" s="1"/>
      <c r="FJ1595" s="1"/>
      <c r="FK1595" s="1"/>
      <c r="FL1595" s="1"/>
    </row>
    <row r="1596" spans="1:168" s="2" customFormat="1" ht="15.6" customHeight="1" x14ac:dyDescent="0.4">
      <c r="A1596" s="173">
        <v>579</v>
      </c>
      <c r="B1596" s="174" t="s">
        <v>1698</v>
      </c>
      <c r="C1596" s="1" t="s">
        <v>34</v>
      </c>
      <c r="D1596" s="1" t="s">
        <v>1079</v>
      </c>
      <c r="E1596" s="1" t="s">
        <v>1118</v>
      </c>
      <c r="F1596" s="1" t="s">
        <v>32</v>
      </c>
      <c r="G1596" s="3">
        <v>15000</v>
      </c>
      <c r="H1596" s="52">
        <v>0</v>
      </c>
      <c r="I1596" s="5">
        <v>25</v>
      </c>
      <c r="J1596" s="5">
        <f t="shared" si="389"/>
        <v>430.5</v>
      </c>
      <c r="K1596" s="53">
        <f t="shared" si="391"/>
        <v>1065</v>
      </c>
      <c r="L1596" s="53">
        <f t="shared" si="390"/>
        <v>172.5</v>
      </c>
      <c r="M1596" s="5">
        <f t="shared" si="392"/>
        <v>456</v>
      </c>
      <c r="N1596" s="53">
        <f t="shared" si="393"/>
        <v>1063.5</v>
      </c>
      <c r="O1596" s="6">
        <v>0</v>
      </c>
      <c r="P1596" s="5">
        <f t="shared" si="394"/>
        <v>3187.5</v>
      </c>
      <c r="Q1596" s="5">
        <f t="shared" si="395"/>
        <v>911.5</v>
      </c>
      <c r="R1596" s="5">
        <f t="shared" si="396"/>
        <v>2301</v>
      </c>
      <c r="S1596" s="55">
        <f t="shared" si="397"/>
        <v>14088.5</v>
      </c>
      <c r="T1596" s="1">
        <v>111</v>
      </c>
      <c r="U1596" s="1"/>
      <c r="V1596" s="1"/>
      <c r="W1596" s="1"/>
      <c r="X1596" s="1"/>
      <c r="Y1596" s="1"/>
      <c r="Z1596" s="1"/>
      <c r="AA1596" s="1"/>
      <c r="AB1596" s="1"/>
      <c r="AC1596" s="1"/>
      <c r="AD1596" s="1"/>
      <c r="AE1596" s="1"/>
      <c r="AF1596" s="1"/>
      <c r="AG1596" s="1"/>
      <c r="AH1596" s="1"/>
      <c r="AI1596" s="1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  <c r="EE1596" s="1"/>
      <c r="EF1596" s="1"/>
      <c r="EG1596" s="1"/>
      <c r="EH1596" s="1"/>
      <c r="EI1596" s="1"/>
      <c r="EJ1596" s="1"/>
      <c r="EK1596" s="1"/>
      <c r="EL1596" s="1"/>
      <c r="EM1596" s="1"/>
      <c r="EN1596" s="1"/>
      <c r="EO1596" s="1"/>
      <c r="EP1596" s="1"/>
      <c r="EQ1596" s="1"/>
      <c r="ER1596" s="1"/>
      <c r="ES1596" s="1"/>
      <c r="ET1596" s="1"/>
      <c r="EU1596" s="1"/>
      <c r="EV1596" s="1"/>
      <c r="EW1596" s="1"/>
      <c r="EX1596" s="1"/>
      <c r="EY1596" s="1"/>
      <c r="EZ1596" s="1"/>
      <c r="FA1596" s="1"/>
      <c r="FB1596" s="1"/>
      <c r="FC1596" s="1"/>
      <c r="FD1596" s="1"/>
      <c r="FE1596" s="1"/>
      <c r="FF1596" s="1"/>
      <c r="FG1596" s="1"/>
      <c r="FH1596" s="1"/>
      <c r="FI1596" s="1"/>
      <c r="FJ1596" s="1"/>
      <c r="FK1596" s="1"/>
      <c r="FL1596" s="1"/>
    </row>
    <row r="1597" spans="1:168" s="2" customFormat="1" ht="15.6" customHeight="1" x14ac:dyDescent="0.4">
      <c r="A1597" s="173">
        <v>580</v>
      </c>
      <c r="B1597" s="133" t="s">
        <v>1699</v>
      </c>
      <c r="C1597" s="1" t="s">
        <v>34</v>
      </c>
      <c r="D1597" s="1" t="s">
        <v>1079</v>
      </c>
      <c r="E1597" s="1" t="s">
        <v>1118</v>
      </c>
      <c r="F1597" s="1" t="s">
        <v>32</v>
      </c>
      <c r="G1597" s="3">
        <v>15000</v>
      </c>
      <c r="H1597" s="56">
        <v>0</v>
      </c>
      <c r="I1597" s="5">
        <v>25</v>
      </c>
      <c r="J1597" s="5">
        <f t="shared" si="389"/>
        <v>430.5</v>
      </c>
      <c r="K1597" s="53">
        <f t="shared" si="391"/>
        <v>1065</v>
      </c>
      <c r="L1597" s="53">
        <f t="shared" si="390"/>
        <v>172.5</v>
      </c>
      <c r="M1597" s="5">
        <f t="shared" si="392"/>
        <v>456</v>
      </c>
      <c r="N1597" s="53">
        <f t="shared" si="393"/>
        <v>1063.5</v>
      </c>
      <c r="O1597" s="6">
        <v>0</v>
      </c>
      <c r="P1597" s="5">
        <f t="shared" si="394"/>
        <v>3187.5</v>
      </c>
      <c r="Q1597" s="5">
        <f t="shared" si="395"/>
        <v>911.5</v>
      </c>
      <c r="R1597" s="5">
        <f t="shared" si="396"/>
        <v>2301</v>
      </c>
      <c r="S1597" s="55">
        <f t="shared" si="397"/>
        <v>14088.5</v>
      </c>
      <c r="T1597" s="1">
        <v>111</v>
      </c>
      <c r="U1597" s="1"/>
      <c r="V1597" s="1"/>
      <c r="W1597" s="1"/>
      <c r="X1597" s="1"/>
      <c r="Y1597" s="1"/>
      <c r="Z1597" s="1"/>
      <c r="AA1597" s="1"/>
      <c r="AB1597" s="1"/>
      <c r="AC1597" s="1"/>
      <c r="AD1597" s="1"/>
      <c r="AE1597" s="1"/>
      <c r="AF1597" s="1"/>
      <c r="AG1597" s="1"/>
      <c r="AH1597" s="1"/>
      <c r="AI1597" s="1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  <c r="EE1597" s="1"/>
      <c r="EF1597" s="1"/>
      <c r="EG1597" s="1"/>
      <c r="EH1597" s="1"/>
      <c r="EI1597" s="1"/>
      <c r="EJ1597" s="1"/>
      <c r="EK1597" s="1"/>
      <c r="EL1597" s="1"/>
      <c r="EM1597" s="1"/>
      <c r="EN1597" s="1"/>
      <c r="EO1597" s="1"/>
      <c r="EP1597" s="1"/>
      <c r="EQ1597" s="1"/>
      <c r="ER1597" s="1"/>
      <c r="ES1597" s="1"/>
      <c r="ET1597" s="1"/>
      <c r="EU1597" s="1"/>
      <c r="EV1597" s="1"/>
      <c r="EW1597" s="1"/>
      <c r="EX1597" s="1"/>
      <c r="EY1597" s="1"/>
      <c r="EZ1597" s="1"/>
      <c r="FA1597" s="1"/>
      <c r="FB1597" s="1"/>
      <c r="FC1597" s="1"/>
      <c r="FD1597" s="1"/>
      <c r="FE1597" s="1"/>
      <c r="FF1597" s="1"/>
      <c r="FG1597" s="1"/>
      <c r="FH1597" s="1"/>
      <c r="FI1597" s="1"/>
      <c r="FJ1597" s="1"/>
      <c r="FK1597" s="1"/>
      <c r="FL1597" s="1"/>
    </row>
    <row r="1598" spans="1:168" s="2" customFormat="1" ht="15.6" customHeight="1" x14ac:dyDescent="0.4">
      <c r="A1598" s="173">
        <v>581</v>
      </c>
      <c r="B1598" s="2" t="s">
        <v>1700</v>
      </c>
      <c r="C1598" s="1" t="s">
        <v>34</v>
      </c>
      <c r="D1598" s="1" t="s">
        <v>1079</v>
      </c>
      <c r="E1598" s="1" t="s">
        <v>1118</v>
      </c>
      <c r="F1598" s="1" t="s">
        <v>32</v>
      </c>
      <c r="G1598" s="3">
        <v>15000</v>
      </c>
      <c r="H1598" s="56">
        <v>0</v>
      </c>
      <c r="I1598" s="5">
        <v>25</v>
      </c>
      <c r="J1598" s="5">
        <f t="shared" si="389"/>
        <v>430.5</v>
      </c>
      <c r="K1598" s="53">
        <f t="shared" si="391"/>
        <v>1065</v>
      </c>
      <c r="L1598" s="53">
        <f t="shared" si="390"/>
        <v>172.5</v>
      </c>
      <c r="M1598" s="5">
        <f t="shared" si="392"/>
        <v>456</v>
      </c>
      <c r="N1598" s="53">
        <f t="shared" si="393"/>
        <v>1063.5</v>
      </c>
      <c r="O1598" s="6">
        <v>0</v>
      </c>
      <c r="P1598" s="5">
        <f t="shared" si="394"/>
        <v>3187.5</v>
      </c>
      <c r="Q1598" s="5">
        <f t="shared" si="395"/>
        <v>911.5</v>
      </c>
      <c r="R1598" s="5">
        <f t="shared" si="396"/>
        <v>2301</v>
      </c>
      <c r="S1598" s="55">
        <f t="shared" si="397"/>
        <v>14088.5</v>
      </c>
      <c r="T1598" s="1">
        <v>111</v>
      </c>
      <c r="U1598" s="1"/>
      <c r="V1598" s="1"/>
      <c r="W1598" s="1"/>
      <c r="X1598" s="1"/>
      <c r="Y1598" s="1"/>
      <c r="Z1598" s="1"/>
      <c r="AA1598" s="1"/>
      <c r="AB1598" s="1"/>
      <c r="AC1598" s="1"/>
      <c r="AD1598" s="1"/>
      <c r="AE1598" s="1"/>
      <c r="AF1598" s="1"/>
      <c r="AG1598" s="1"/>
      <c r="AH1598" s="1"/>
      <c r="AI1598" s="1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  <c r="EE1598" s="1"/>
      <c r="EF1598" s="1"/>
      <c r="EG1598" s="1"/>
      <c r="EH1598" s="1"/>
      <c r="EI1598" s="1"/>
      <c r="EJ1598" s="1"/>
      <c r="EK1598" s="1"/>
      <c r="EL1598" s="1"/>
      <c r="EM1598" s="1"/>
      <c r="EN1598" s="1"/>
      <c r="EO1598" s="1"/>
      <c r="EP1598" s="1"/>
      <c r="EQ1598" s="1"/>
      <c r="ER1598" s="1"/>
      <c r="ES1598" s="1"/>
      <c r="ET1598" s="1"/>
      <c r="EU1598" s="1"/>
      <c r="EV1598" s="1"/>
      <c r="EW1598" s="1"/>
      <c r="EX1598" s="1"/>
      <c r="EY1598" s="1"/>
      <c r="EZ1598" s="1"/>
      <c r="FA1598" s="1"/>
      <c r="FB1598" s="1"/>
      <c r="FC1598" s="1"/>
      <c r="FD1598" s="1"/>
      <c r="FE1598" s="1"/>
      <c r="FF1598" s="1"/>
      <c r="FG1598" s="1"/>
      <c r="FH1598" s="1"/>
      <c r="FI1598" s="1"/>
      <c r="FJ1598" s="1"/>
      <c r="FK1598" s="1"/>
      <c r="FL1598" s="1"/>
    </row>
    <row r="1599" spans="1:168" s="2" customFormat="1" ht="15.6" customHeight="1" x14ac:dyDescent="0.4">
      <c r="A1599" s="173">
        <v>582</v>
      </c>
      <c r="B1599" s="2" t="s">
        <v>1701</v>
      </c>
      <c r="C1599" s="1" t="s">
        <v>34</v>
      </c>
      <c r="D1599" s="1" t="s">
        <v>1079</v>
      </c>
      <c r="E1599" s="1" t="s">
        <v>1118</v>
      </c>
      <c r="F1599" s="1" t="s">
        <v>32</v>
      </c>
      <c r="G1599" s="3">
        <v>15000</v>
      </c>
      <c r="H1599" s="56">
        <v>0</v>
      </c>
      <c r="I1599" s="5">
        <v>25</v>
      </c>
      <c r="J1599" s="5">
        <f t="shared" si="389"/>
        <v>430.5</v>
      </c>
      <c r="K1599" s="53">
        <f t="shared" si="391"/>
        <v>1065</v>
      </c>
      <c r="L1599" s="53">
        <f t="shared" si="390"/>
        <v>172.5</v>
      </c>
      <c r="M1599" s="5">
        <f t="shared" si="392"/>
        <v>456</v>
      </c>
      <c r="N1599" s="53">
        <f t="shared" si="393"/>
        <v>1063.5</v>
      </c>
      <c r="O1599" s="6">
        <v>0</v>
      </c>
      <c r="P1599" s="5">
        <f t="shared" si="394"/>
        <v>3187.5</v>
      </c>
      <c r="Q1599" s="5">
        <f t="shared" si="395"/>
        <v>911.5</v>
      </c>
      <c r="R1599" s="5">
        <f t="shared" si="396"/>
        <v>2301</v>
      </c>
      <c r="S1599" s="55">
        <f t="shared" si="397"/>
        <v>14088.5</v>
      </c>
      <c r="T1599" s="1">
        <v>111</v>
      </c>
      <c r="U1599" s="1"/>
      <c r="V1599" s="1"/>
      <c r="W1599" s="1"/>
      <c r="X1599" s="1"/>
      <c r="Y1599" s="1"/>
      <c r="Z1599" s="1"/>
      <c r="AA1599" s="1"/>
      <c r="AB1599" s="1"/>
      <c r="AC1599" s="1"/>
      <c r="AD1599" s="1"/>
      <c r="AE1599" s="1"/>
      <c r="AF1599" s="1"/>
      <c r="AG1599" s="1"/>
      <c r="AH1599" s="1"/>
      <c r="AI1599" s="1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  <c r="EE1599" s="1"/>
      <c r="EF1599" s="1"/>
      <c r="EG1599" s="1"/>
      <c r="EH1599" s="1"/>
      <c r="EI1599" s="1"/>
      <c r="EJ1599" s="1"/>
      <c r="EK1599" s="1"/>
      <c r="EL1599" s="1"/>
      <c r="EM1599" s="1"/>
      <c r="EN1599" s="1"/>
      <c r="EO1599" s="1"/>
      <c r="EP1599" s="1"/>
      <c r="EQ1599" s="1"/>
      <c r="ER1599" s="1"/>
      <c r="ES1599" s="1"/>
      <c r="ET1599" s="1"/>
      <c r="EU1599" s="1"/>
      <c r="EV1599" s="1"/>
      <c r="EW1599" s="1"/>
      <c r="EX1599" s="1"/>
      <c r="EY1599" s="1"/>
      <c r="EZ1599" s="1"/>
      <c r="FA1599" s="1"/>
      <c r="FB1599" s="1"/>
      <c r="FC1599" s="1"/>
      <c r="FD1599" s="1"/>
      <c r="FE1599" s="1"/>
      <c r="FF1599" s="1"/>
      <c r="FG1599" s="1"/>
      <c r="FH1599" s="1"/>
      <c r="FI1599" s="1"/>
      <c r="FJ1599" s="1"/>
      <c r="FK1599" s="1"/>
      <c r="FL1599" s="1"/>
    </row>
    <row r="1600" spans="1:168" s="2" customFormat="1" ht="15.6" customHeight="1" x14ac:dyDescent="0.4">
      <c r="A1600" s="173">
        <v>583</v>
      </c>
      <c r="B1600" s="133" t="s">
        <v>1702</v>
      </c>
      <c r="C1600" s="1" t="s">
        <v>34</v>
      </c>
      <c r="D1600" s="1" t="s">
        <v>1079</v>
      </c>
      <c r="E1600" s="1" t="s">
        <v>1118</v>
      </c>
      <c r="F1600" s="1" t="s">
        <v>32</v>
      </c>
      <c r="G1600" s="3">
        <v>15000</v>
      </c>
      <c r="H1600" s="56">
        <v>0</v>
      </c>
      <c r="I1600" s="5">
        <v>25</v>
      </c>
      <c r="J1600" s="5">
        <f t="shared" si="389"/>
        <v>430.5</v>
      </c>
      <c r="K1600" s="53">
        <f t="shared" si="391"/>
        <v>1065</v>
      </c>
      <c r="L1600" s="53">
        <f t="shared" si="390"/>
        <v>172.5</v>
      </c>
      <c r="M1600" s="5">
        <f t="shared" si="392"/>
        <v>456</v>
      </c>
      <c r="N1600" s="53">
        <f t="shared" si="393"/>
        <v>1063.5</v>
      </c>
      <c r="O1600" s="6">
        <v>0</v>
      </c>
      <c r="P1600" s="5">
        <f t="shared" si="394"/>
        <v>3187.5</v>
      </c>
      <c r="Q1600" s="5">
        <f t="shared" si="395"/>
        <v>911.5</v>
      </c>
      <c r="R1600" s="5">
        <f t="shared" si="396"/>
        <v>2301</v>
      </c>
      <c r="S1600" s="55">
        <f t="shared" si="397"/>
        <v>14088.5</v>
      </c>
      <c r="T1600" s="1">
        <v>111</v>
      </c>
      <c r="U1600" s="1"/>
      <c r="V1600" s="1"/>
      <c r="W1600" s="1"/>
      <c r="X1600" s="1"/>
      <c r="Y1600" s="1"/>
      <c r="Z1600" s="1"/>
      <c r="AA1600" s="1"/>
      <c r="AB1600" s="1"/>
      <c r="AC1600" s="1"/>
      <c r="AD1600" s="1"/>
      <c r="AE1600" s="1"/>
      <c r="AF1600" s="1"/>
      <c r="AG1600" s="1"/>
      <c r="AH1600" s="1"/>
      <c r="AI1600" s="1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  <c r="EE1600" s="1"/>
      <c r="EF1600" s="1"/>
      <c r="EG1600" s="1"/>
      <c r="EH1600" s="1"/>
      <c r="EI1600" s="1"/>
      <c r="EJ1600" s="1"/>
      <c r="EK1600" s="1"/>
      <c r="EL1600" s="1"/>
      <c r="EM1600" s="1"/>
      <c r="EN1600" s="1"/>
      <c r="EO1600" s="1"/>
      <c r="EP1600" s="1"/>
      <c r="EQ1600" s="1"/>
      <c r="ER1600" s="1"/>
      <c r="ES1600" s="1"/>
      <c r="ET1600" s="1"/>
      <c r="EU1600" s="1"/>
      <c r="EV1600" s="1"/>
      <c r="EW1600" s="1"/>
      <c r="EX1600" s="1"/>
      <c r="EY1600" s="1"/>
      <c r="EZ1600" s="1"/>
      <c r="FA1600" s="1"/>
      <c r="FB1600" s="1"/>
      <c r="FC1600" s="1"/>
      <c r="FD1600" s="1"/>
      <c r="FE1600" s="1"/>
      <c r="FF1600" s="1"/>
      <c r="FG1600" s="1"/>
      <c r="FH1600" s="1"/>
      <c r="FI1600" s="1"/>
      <c r="FJ1600" s="1"/>
      <c r="FK1600" s="1"/>
      <c r="FL1600" s="1"/>
    </row>
    <row r="1601" spans="1:168" s="2" customFormat="1" ht="15.6" customHeight="1" x14ac:dyDescent="0.4">
      <c r="A1601" s="173">
        <v>584</v>
      </c>
      <c r="B1601" s="133" t="s">
        <v>1703</v>
      </c>
      <c r="C1601" s="1" t="s">
        <v>34</v>
      </c>
      <c r="D1601" s="1" t="s">
        <v>1079</v>
      </c>
      <c r="E1601" s="1" t="s">
        <v>1118</v>
      </c>
      <c r="F1601" s="1" t="s">
        <v>32</v>
      </c>
      <c r="G1601" s="3">
        <v>15000</v>
      </c>
      <c r="H1601" s="56">
        <v>0</v>
      </c>
      <c r="I1601" s="5">
        <v>25</v>
      </c>
      <c r="J1601" s="5">
        <f t="shared" si="389"/>
        <v>430.5</v>
      </c>
      <c r="K1601" s="53">
        <f t="shared" si="391"/>
        <v>1065</v>
      </c>
      <c r="L1601" s="53">
        <f t="shared" si="390"/>
        <v>172.5</v>
      </c>
      <c r="M1601" s="5">
        <f t="shared" si="392"/>
        <v>456</v>
      </c>
      <c r="N1601" s="53">
        <f t="shared" si="393"/>
        <v>1063.5</v>
      </c>
      <c r="O1601" s="6">
        <v>0</v>
      </c>
      <c r="P1601" s="5">
        <f t="shared" si="394"/>
        <v>3187.5</v>
      </c>
      <c r="Q1601" s="5">
        <f t="shared" si="395"/>
        <v>911.5</v>
      </c>
      <c r="R1601" s="5">
        <f t="shared" si="396"/>
        <v>2301</v>
      </c>
      <c r="S1601" s="55">
        <f t="shared" si="397"/>
        <v>14088.5</v>
      </c>
      <c r="T1601" s="1">
        <v>111</v>
      </c>
      <c r="U1601" s="1"/>
      <c r="V1601" s="1"/>
      <c r="W1601" s="1"/>
      <c r="X1601" s="1"/>
      <c r="Y1601" s="1"/>
      <c r="Z1601" s="1"/>
      <c r="AA1601" s="1"/>
      <c r="AB1601" s="1"/>
      <c r="AC1601" s="1"/>
      <c r="AD1601" s="1"/>
      <c r="AE1601" s="1"/>
      <c r="AF1601" s="1"/>
      <c r="AG1601" s="1"/>
      <c r="AH1601" s="1"/>
      <c r="AI1601" s="1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  <c r="EE1601" s="1"/>
      <c r="EF1601" s="1"/>
      <c r="EG1601" s="1"/>
      <c r="EH1601" s="1"/>
      <c r="EI1601" s="1"/>
      <c r="EJ1601" s="1"/>
      <c r="EK1601" s="1"/>
      <c r="EL1601" s="1"/>
      <c r="EM1601" s="1"/>
      <c r="EN1601" s="1"/>
      <c r="EO1601" s="1"/>
      <c r="EP1601" s="1"/>
      <c r="EQ1601" s="1"/>
      <c r="ER1601" s="1"/>
      <c r="ES1601" s="1"/>
      <c r="ET1601" s="1"/>
      <c r="EU1601" s="1"/>
      <c r="EV1601" s="1"/>
      <c r="EW1601" s="1"/>
      <c r="EX1601" s="1"/>
      <c r="EY1601" s="1"/>
      <c r="EZ1601" s="1"/>
      <c r="FA1601" s="1"/>
      <c r="FB1601" s="1"/>
      <c r="FC1601" s="1"/>
      <c r="FD1601" s="1"/>
      <c r="FE1601" s="1"/>
      <c r="FF1601" s="1"/>
      <c r="FG1601" s="1"/>
      <c r="FH1601" s="1"/>
      <c r="FI1601" s="1"/>
      <c r="FJ1601" s="1"/>
      <c r="FK1601" s="1"/>
      <c r="FL1601" s="1"/>
    </row>
    <row r="1602" spans="1:168" s="2" customFormat="1" ht="15.6" customHeight="1" x14ac:dyDescent="0.4">
      <c r="A1602" s="173">
        <v>585</v>
      </c>
      <c r="B1602" s="2" t="s">
        <v>1704</v>
      </c>
      <c r="C1602" s="1" t="s">
        <v>34</v>
      </c>
      <c r="D1602" s="1" t="s">
        <v>1079</v>
      </c>
      <c r="E1602" s="1" t="s">
        <v>1118</v>
      </c>
      <c r="F1602" s="1" t="s">
        <v>32</v>
      </c>
      <c r="G1602" s="3">
        <v>15000</v>
      </c>
      <c r="H1602" s="56">
        <v>0</v>
      </c>
      <c r="I1602" s="5">
        <v>25</v>
      </c>
      <c r="J1602" s="5">
        <f t="shared" si="389"/>
        <v>430.5</v>
      </c>
      <c r="K1602" s="53">
        <f t="shared" si="391"/>
        <v>1065</v>
      </c>
      <c r="L1602" s="53">
        <f t="shared" si="390"/>
        <v>172.5</v>
      </c>
      <c r="M1602" s="5">
        <f t="shared" si="392"/>
        <v>456</v>
      </c>
      <c r="N1602" s="53">
        <f t="shared" si="393"/>
        <v>1063.5</v>
      </c>
      <c r="O1602" s="6">
        <v>0</v>
      </c>
      <c r="P1602" s="5">
        <f t="shared" si="394"/>
        <v>3187.5</v>
      </c>
      <c r="Q1602" s="5">
        <f t="shared" si="395"/>
        <v>911.5</v>
      </c>
      <c r="R1602" s="5">
        <f t="shared" si="396"/>
        <v>2301</v>
      </c>
      <c r="S1602" s="55">
        <f t="shared" si="397"/>
        <v>14088.5</v>
      </c>
      <c r="T1602" s="1">
        <v>111</v>
      </c>
      <c r="U1602" s="1"/>
      <c r="V1602" s="1"/>
      <c r="W1602" s="1"/>
      <c r="X1602" s="1"/>
      <c r="Y1602" s="1"/>
      <c r="Z1602" s="1"/>
      <c r="AA1602" s="1"/>
      <c r="AB1602" s="1"/>
      <c r="AC1602" s="1"/>
      <c r="AD1602" s="1"/>
      <c r="AE1602" s="1"/>
      <c r="AF1602" s="1"/>
      <c r="AG1602" s="1"/>
      <c r="AH1602" s="1"/>
      <c r="AI1602" s="1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  <c r="EE1602" s="1"/>
      <c r="EF1602" s="1"/>
      <c r="EG1602" s="1"/>
      <c r="EH1602" s="1"/>
      <c r="EI1602" s="1"/>
      <c r="EJ1602" s="1"/>
      <c r="EK1602" s="1"/>
      <c r="EL1602" s="1"/>
      <c r="EM1602" s="1"/>
      <c r="EN1602" s="1"/>
      <c r="EO1602" s="1"/>
      <c r="EP1602" s="1"/>
      <c r="EQ1602" s="1"/>
      <c r="ER1602" s="1"/>
      <c r="ES1602" s="1"/>
      <c r="ET1602" s="1"/>
      <c r="EU1602" s="1"/>
      <c r="EV1602" s="1"/>
      <c r="EW1602" s="1"/>
      <c r="EX1602" s="1"/>
      <c r="EY1602" s="1"/>
      <c r="EZ1602" s="1"/>
      <c r="FA1602" s="1"/>
      <c r="FB1602" s="1"/>
      <c r="FC1602" s="1"/>
      <c r="FD1602" s="1"/>
      <c r="FE1602" s="1"/>
      <c r="FF1602" s="1"/>
      <c r="FG1602" s="1"/>
      <c r="FH1602" s="1"/>
      <c r="FI1602" s="1"/>
      <c r="FJ1602" s="1"/>
      <c r="FK1602" s="1"/>
      <c r="FL1602" s="1"/>
    </row>
    <row r="1603" spans="1:168" s="2" customFormat="1" ht="15.6" customHeight="1" x14ac:dyDescent="0.4">
      <c r="A1603" s="173">
        <v>586</v>
      </c>
      <c r="B1603" s="2" t="s">
        <v>1705</v>
      </c>
      <c r="C1603" s="1" t="s">
        <v>30</v>
      </c>
      <c r="D1603" s="1" t="s">
        <v>1079</v>
      </c>
      <c r="E1603" s="1" t="s">
        <v>1118</v>
      </c>
      <c r="F1603" s="1" t="s">
        <v>32</v>
      </c>
      <c r="G1603" s="3">
        <v>15000</v>
      </c>
      <c r="H1603" s="56">
        <v>0</v>
      </c>
      <c r="I1603" s="5">
        <v>25</v>
      </c>
      <c r="J1603" s="5">
        <f t="shared" si="389"/>
        <v>430.5</v>
      </c>
      <c r="K1603" s="53">
        <f t="shared" si="391"/>
        <v>1065</v>
      </c>
      <c r="L1603" s="53">
        <f t="shared" si="390"/>
        <v>172.5</v>
      </c>
      <c r="M1603" s="5">
        <f t="shared" si="392"/>
        <v>456</v>
      </c>
      <c r="N1603" s="53">
        <f t="shared" si="393"/>
        <v>1063.5</v>
      </c>
      <c r="O1603" s="6">
        <v>0</v>
      </c>
      <c r="P1603" s="5">
        <f t="shared" si="394"/>
        <v>3187.5</v>
      </c>
      <c r="Q1603" s="5">
        <f t="shared" si="395"/>
        <v>911.5</v>
      </c>
      <c r="R1603" s="5">
        <f t="shared" si="396"/>
        <v>2301</v>
      </c>
      <c r="S1603" s="55">
        <f t="shared" si="397"/>
        <v>14088.5</v>
      </c>
      <c r="T1603" s="1">
        <v>111</v>
      </c>
      <c r="U1603" s="1"/>
      <c r="V1603" s="1"/>
      <c r="W1603" s="1"/>
      <c r="X1603" s="1"/>
      <c r="Y1603" s="1"/>
      <c r="Z1603" s="1"/>
      <c r="AA1603" s="1"/>
      <c r="AB1603" s="1"/>
      <c r="AC1603" s="1"/>
      <c r="AD1603" s="1"/>
      <c r="AE1603" s="1"/>
      <c r="AF1603" s="1"/>
      <c r="AG1603" s="1"/>
      <c r="AH1603" s="1"/>
      <c r="AI1603" s="1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  <c r="EE1603" s="1"/>
      <c r="EF1603" s="1"/>
      <c r="EG1603" s="1"/>
      <c r="EH1603" s="1"/>
      <c r="EI1603" s="1"/>
      <c r="EJ1603" s="1"/>
      <c r="EK1603" s="1"/>
      <c r="EL1603" s="1"/>
      <c r="EM1603" s="1"/>
      <c r="EN1603" s="1"/>
      <c r="EO1603" s="1"/>
      <c r="EP1603" s="1"/>
      <c r="EQ1603" s="1"/>
      <c r="ER1603" s="1"/>
      <c r="ES1603" s="1"/>
      <c r="ET1603" s="1"/>
      <c r="EU1603" s="1"/>
      <c r="EV1603" s="1"/>
      <c r="EW1603" s="1"/>
      <c r="EX1603" s="1"/>
      <c r="EY1603" s="1"/>
      <c r="EZ1603" s="1"/>
      <c r="FA1603" s="1"/>
      <c r="FB1603" s="1"/>
      <c r="FC1603" s="1"/>
      <c r="FD1603" s="1"/>
      <c r="FE1603" s="1"/>
      <c r="FF1603" s="1"/>
      <c r="FG1603" s="1"/>
      <c r="FH1603" s="1"/>
      <c r="FI1603" s="1"/>
      <c r="FJ1603" s="1"/>
      <c r="FK1603" s="1"/>
      <c r="FL1603" s="1"/>
    </row>
    <row r="1604" spans="1:168" s="2" customFormat="1" ht="15.6" customHeight="1" x14ac:dyDescent="0.4">
      <c r="A1604" s="173">
        <v>587</v>
      </c>
      <c r="B1604" s="133" t="s">
        <v>1706</v>
      </c>
      <c r="C1604" s="1" t="s">
        <v>34</v>
      </c>
      <c r="D1604" s="1" t="s">
        <v>1079</v>
      </c>
      <c r="E1604" s="1" t="s">
        <v>1118</v>
      </c>
      <c r="F1604" s="1" t="s">
        <v>32</v>
      </c>
      <c r="G1604" s="3">
        <v>15000</v>
      </c>
      <c r="H1604" s="56">
        <v>0</v>
      </c>
      <c r="I1604" s="5">
        <v>25</v>
      </c>
      <c r="J1604" s="5">
        <f t="shared" si="389"/>
        <v>430.5</v>
      </c>
      <c r="K1604" s="53">
        <f t="shared" si="391"/>
        <v>1065</v>
      </c>
      <c r="L1604" s="53">
        <f t="shared" si="390"/>
        <v>172.5</v>
      </c>
      <c r="M1604" s="5">
        <f t="shared" si="392"/>
        <v>456</v>
      </c>
      <c r="N1604" s="53">
        <f t="shared" si="393"/>
        <v>1063.5</v>
      </c>
      <c r="O1604" s="6">
        <v>0</v>
      </c>
      <c r="P1604" s="5">
        <f t="shared" si="394"/>
        <v>3187.5</v>
      </c>
      <c r="Q1604" s="5">
        <f t="shared" si="395"/>
        <v>911.5</v>
      </c>
      <c r="R1604" s="5">
        <f t="shared" si="396"/>
        <v>2301</v>
      </c>
      <c r="S1604" s="55">
        <f t="shared" si="397"/>
        <v>14088.5</v>
      </c>
      <c r="T1604" s="1">
        <v>111</v>
      </c>
      <c r="U1604" s="1"/>
      <c r="V1604" s="1"/>
      <c r="W1604" s="1"/>
      <c r="X1604" s="1"/>
      <c r="Y1604" s="1"/>
      <c r="Z1604" s="1"/>
      <c r="AA1604" s="1"/>
      <c r="AB1604" s="1"/>
      <c r="AC1604" s="1"/>
      <c r="AD1604" s="1"/>
      <c r="AE1604" s="1"/>
      <c r="AF1604" s="1"/>
      <c r="AG1604" s="1"/>
      <c r="AH1604" s="1"/>
      <c r="AI1604" s="1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  <c r="EE1604" s="1"/>
      <c r="EF1604" s="1"/>
      <c r="EG1604" s="1"/>
      <c r="EH1604" s="1"/>
      <c r="EI1604" s="1"/>
      <c r="EJ1604" s="1"/>
      <c r="EK1604" s="1"/>
      <c r="EL1604" s="1"/>
      <c r="EM1604" s="1"/>
      <c r="EN1604" s="1"/>
      <c r="EO1604" s="1"/>
      <c r="EP1604" s="1"/>
      <c r="EQ1604" s="1"/>
      <c r="ER1604" s="1"/>
      <c r="ES1604" s="1"/>
      <c r="ET1604" s="1"/>
      <c r="EU1604" s="1"/>
      <c r="EV1604" s="1"/>
      <c r="EW1604" s="1"/>
      <c r="EX1604" s="1"/>
      <c r="EY1604" s="1"/>
      <c r="EZ1604" s="1"/>
      <c r="FA1604" s="1"/>
      <c r="FB1604" s="1"/>
      <c r="FC1604" s="1"/>
      <c r="FD1604" s="1"/>
      <c r="FE1604" s="1"/>
      <c r="FF1604" s="1"/>
      <c r="FG1604" s="1"/>
      <c r="FH1604" s="1"/>
      <c r="FI1604" s="1"/>
      <c r="FJ1604" s="1"/>
      <c r="FK1604" s="1"/>
      <c r="FL1604" s="1"/>
    </row>
    <row r="1605" spans="1:168" s="2" customFormat="1" ht="15.6" customHeight="1" x14ac:dyDescent="0.4">
      <c r="A1605" s="173">
        <v>588</v>
      </c>
      <c r="B1605" s="2" t="s">
        <v>1707</v>
      </c>
      <c r="C1605" s="1" t="s">
        <v>34</v>
      </c>
      <c r="D1605" s="1" t="s">
        <v>1079</v>
      </c>
      <c r="E1605" s="1" t="s">
        <v>1118</v>
      </c>
      <c r="F1605" s="1" t="s">
        <v>32</v>
      </c>
      <c r="G1605" s="3">
        <v>15000</v>
      </c>
      <c r="H1605" s="56">
        <v>0</v>
      </c>
      <c r="I1605" s="5">
        <v>25</v>
      </c>
      <c r="J1605" s="5">
        <f t="shared" si="389"/>
        <v>430.5</v>
      </c>
      <c r="K1605" s="53">
        <f t="shared" si="391"/>
        <v>1065</v>
      </c>
      <c r="L1605" s="53">
        <f t="shared" si="390"/>
        <v>172.5</v>
      </c>
      <c r="M1605" s="5">
        <f t="shared" si="392"/>
        <v>456</v>
      </c>
      <c r="N1605" s="53">
        <f t="shared" si="393"/>
        <v>1063.5</v>
      </c>
      <c r="O1605" s="6">
        <v>0</v>
      </c>
      <c r="P1605" s="5">
        <f t="shared" si="394"/>
        <v>3187.5</v>
      </c>
      <c r="Q1605" s="5">
        <f t="shared" si="395"/>
        <v>911.5</v>
      </c>
      <c r="R1605" s="5">
        <f t="shared" si="396"/>
        <v>2301</v>
      </c>
      <c r="S1605" s="55">
        <f t="shared" si="397"/>
        <v>14088.5</v>
      </c>
      <c r="T1605" s="1">
        <v>111</v>
      </c>
      <c r="U1605" s="1"/>
      <c r="V1605" s="1"/>
      <c r="W1605" s="1"/>
      <c r="X1605" s="1"/>
      <c r="Y1605" s="1"/>
      <c r="Z1605" s="1"/>
      <c r="AA1605" s="1"/>
      <c r="AB1605" s="1"/>
      <c r="AC1605" s="1"/>
      <c r="AD1605" s="1"/>
      <c r="AE1605" s="1"/>
      <c r="AF1605" s="1"/>
      <c r="AG1605" s="1"/>
      <c r="AH1605" s="1"/>
      <c r="AI1605" s="1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  <c r="EE1605" s="1"/>
      <c r="EF1605" s="1"/>
      <c r="EG1605" s="1"/>
      <c r="EH1605" s="1"/>
      <c r="EI1605" s="1"/>
      <c r="EJ1605" s="1"/>
      <c r="EK1605" s="1"/>
      <c r="EL1605" s="1"/>
      <c r="EM1605" s="1"/>
      <c r="EN1605" s="1"/>
      <c r="EO1605" s="1"/>
      <c r="EP1605" s="1"/>
      <c r="EQ1605" s="1"/>
      <c r="ER1605" s="1"/>
      <c r="ES1605" s="1"/>
      <c r="ET1605" s="1"/>
      <c r="EU1605" s="1"/>
      <c r="EV1605" s="1"/>
      <c r="EW1605" s="1"/>
      <c r="EX1605" s="1"/>
      <c r="EY1605" s="1"/>
      <c r="EZ1605" s="1"/>
      <c r="FA1605" s="1"/>
      <c r="FB1605" s="1"/>
      <c r="FC1605" s="1"/>
      <c r="FD1605" s="1"/>
      <c r="FE1605" s="1"/>
      <c r="FF1605" s="1"/>
      <c r="FG1605" s="1"/>
      <c r="FH1605" s="1"/>
      <c r="FI1605" s="1"/>
      <c r="FJ1605" s="1"/>
      <c r="FK1605" s="1"/>
      <c r="FL1605" s="1"/>
    </row>
    <row r="1606" spans="1:168" s="2" customFormat="1" ht="15.6" customHeight="1" x14ac:dyDescent="0.4">
      <c r="A1606" s="173">
        <v>589</v>
      </c>
      <c r="B1606" s="133" t="s">
        <v>1708</v>
      </c>
      <c r="C1606" s="1" t="s">
        <v>34</v>
      </c>
      <c r="D1606" s="1" t="s">
        <v>1079</v>
      </c>
      <c r="E1606" s="1" t="s">
        <v>1118</v>
      </c>
      <c r="F1606" s="1" t="s">
        <v>32</v>
      </c>
      <c r="G1606" s="3">
        <v>15000</v>
      </c>
      <c r="H1606" s="56">
        <v>0</v>
      </c>
      <c r="I1606" s="5">
        <v>25</v>
      </c>
      <c r="J1606" s="5">
        <f t="shared" si="389"/>
        <v>430.5</v>
      </c>
      <c r="K1606" s="53">
        <f t="shared" si="391"/>
        <v>1065</v>
      </c>
      <c r="L1606" s="53">
        <f t="shared" si="390"/>
        <v>172.5</v>
      </c>
      <c r="M1606" s="5">
        <f t="shared" si="392"/>
        <v>456</v>
      </c>
      <c r="N1606" s="53">
        <f t="shared" si="393"/>
        <v>1063.5</v>
      </c>
      <c r="O1606" s="6">
        <v>0</v>
      </c>
      <c r="P1606" s="5">
        <f t="shared" si="394"/>
        <v>3187.5</v>
      </c>
      <c r="Q1606" s="5">
        <f t="shared" si="395"/>
        <v>911.5</v>
      </c>
      <c r="R1606" s="5">
        <f t="shared" si="396"/>
        <v>2301</v>
      </c>
      <c r="S1606" s="55">
        <f t="shared" si="397"/>
        <v>14088.5</v>
      </c>
      <c r="T1606" s="1">
        <v>111</v>
      </c>
      <c r="U1606" s="1"/>
      <c r="V1606" s="1"/>
      <c r="W1606" s="1"/>
      <c r="X1606" s="1"/>
      <c r="Y1606" s="1"/>
      <c r="Z1606" s="1"/>
      <c r="AA1606" s="1"/>
      <c r="AB1606" s="1"/>
      <c r="AC1606" s="1"/>
      <c r="AD1606" s="1"/>
      <c r="AE1606" s="1"/>
      <c r="AF1606" s="1"/>
      <c r="AG1606" s="1"/>
      <c r="AH1606" s="1"/>
      <c r="AI1606" s="1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  <c r="EE1606" s="1"/>
      <c r="EF1606" s="1"/>
      <c r="EG1606" s="1"/>
      <c r="EH1606" s="1"/>
      <c r="EI1606" s="1"/>
      <c r="EJ1606" s="1"/>
      <c r="EK1606" s="1"/>
      <c r="EL1606" s="1"/>
      <c r="EM1606" s="1"/>
      <c r="EN1606" s="1"/>
      <c r="EO1606" s="1"/>
      <c r="EP1606" s="1"/>
      <c r="EQ1606" s="1"/>
      <c r="ER1606" s="1"/>
      <c r="ES1606" s="1"/>
      <c r="ET1606" s="1"/>
      <c r="EU1606" s="1"/>
      <c r="EV1606" s="1"/>
      <c r="EW1606" s="1"/>
      <c r="EX1606" s="1"/>
      <c r="EY1606" s="1"/>
      <c r="EZ1606" s="1"/>
      <c r="FA1606" s="1"/>
      <c r="FB1606" s="1"/>
      <c r="FC1606" s="1"/>
      <c r="FD1606" s="1"/>
      <c r="FE1606" s="1"/>
      <c r="FF1606" s="1"/>
      <c r="FG1606" s="1"/>
      <c r="FH1606" s="1"/>
      <c r="FI1606" s="1"/>
      <c r="FJ1606" s="1"/>
      <c r="FK1606" s="1"/>
      <c r="FL1606" s="1"/>
    </row>
    <row r="1607" spans="1:168" s="2" customFormat="1" ht="15.6" customHeight="1" x14ac:dyDescent="0.4">
      <c r="A1607" s="173">
        <v>590</v>
      </c>
      <c r="B1607" s="2" t="s">
        <v>1709</v>
      </c>
      <c r="C1607" s="1" t="s">
        <v>34</v>
      </c>
      <c r="D1607" s="1" t="s">
        <v>1079</v>
      </c>
      <c r="E1607" s="1" t="s">
        <v>1118</v>
      </c>
      <c r="F1607" s="1" t="s">
        <v>32</v>
      </c>
      <c r="G1607" s="3">
        <v>15000</v>
      </c>
      <c r="H1607" s="56">
        <v>0</v>
      </c>
      <c r="I1607" s="5">
        <v>25</v>
      </c>
      <c r="J1607" s="5">
        <f t="shared" si="389"/>
        <v>430.5</v>
      </c>
      <c r="K1607" s="53">
        <f t="shared" si="391"/>
        <v>1065</v>
      </c>
      <c r="L1607" s="53">
        <f t="shared" si="390"/>
        <v>172.5</v>
      </c>
      <c r="M1607" s="5">
        <f t="shared" si="392"/>
        <v>456</v>
      </c>
      <c r="N1607" s="53">
        <f t="shared" si="393"/>
        <v>1063.5</v>
      </c>
      <c r="O1607" s="6">
        <v>1587.38</v>
      </c>
      <c r="P1607" s="5">
        <f t="shared" si="394"/>
        <v>3187.5</v>
      </c>
      <c r="Q1607" s="5">
        <f t="shared" si="395"/>
        <v>2498.88</v>
      </c>
      <c r="R1607" s="5">
        <f t="shared" si="396"/>
        <v>2301</v>
      </c>
      <c r="S1607" s="55">
        <f t="shared" si="397"/>
        <v>12501.119999999999</v>
      </c>
      <c r="T1607" s="1">
        <v>111</v>
      </c>
      <c r="U1607" s="1"/>
      <c r="V1607" s="1"/>
      <c r="W1607" s="1"/>
      <c r="X1607" s="1"/>
      <c r="Y1607" s="1"/>
      <c r="Z1607" s="1"/>
      <c r="AA1607" s="1"/>
      <c r="AB1607" s="1"/>
      <c r="AC1607" s="1"/>
      <c r="AD1607" s="1"/>
      <c r="AE1607" s="1"/>
      <c r="AF1607" s="1"/>
      <c r="AG1607" s="1"/>
      <c r="AH1607" s="1"/>
      <c r="AI1607" s="1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  <c r="EE1607" s="1"/>
      <c r="EF1607" s="1"/>
      <c r="EG1607" s="1"/>
      <c r="EH1607" s="1"/>
      <c r="EI1607" s="1"/>
      <c r="EJ1607" s="1"/>
      <c r="EK1607" s="1"/>
      <c r="EL1607" s="1"/>
      <c r="EM1607" s="1"/>
      <c r="EN1607" s="1"/>
      <c r="EO1607" s="1"/>
      <c r="EP1607" s="1"/>
      <c r="EQ1607" s="1"/>
      <c r="ER1607" s="1"/>
      <c r="ES1607" s="1"/>
      <c r="ET1607" s="1"/>
      <c r="EU1607" s="1"/>
      <c r="EV1607" s="1"/>
      <c r="EW1607" s="1"/>
      <c r="EX1607" s="1"/>
      <c r="EY1607" s="1"/>
      <c r="EZ1607" s="1"/>
      <c r="FA1607" s="1"/>
      <c r="FB1607" s="1"/>
      <c r="FC1607" s="1"/>
      <c r="FD1607" s="1"/>
      <c r="FE1607" s="1"/>
      <c r="FF1607" s="1"/>
      <c r="FG1607" s="1"/>
      <c r="FH1607" s="1"/>
      <c r="FI1607" s="1"/>
      <c r="FJ1607" s="1"/>
      <c r="FK1607" s="1"/>
      <c r="FL1607" s="1"/>
    </row>
    <row r="1608" spans="1:168" s="2" customFormat="1" ht="15.6" customHeight="1" x14ac:dyDescent="0.4">
      <c r="A1608" s="173">
        <v>591</v>
      </c>
      <c r="B1608" s="133" t="s">
        <v>1710</v>
      </c>
      <c r="C1608" s="1" t="s">
        <v>34</v>
      </c>
      <c r="D1608" s="1" t="s">
        <v>1079</v>
      </c>
      <c r="E1608" s="1" t="s">
        <v>1118</v>
      </c>
      <c r="F1608" s="1" t="s">
        <v>32</v>
      </c>
      <c r="G1608" s="3">
        <v>15000</v>
      </c>
      <c r="H1608" s="56">
        <v>0</v>
      </c>
      <c r="I1608" s="5">
        <v>25</v>
      </c>
      <c r="J1608" s="5">
        <f t="shared" si="389"/>
        <v>430.5</v>
      </c>
      <c r="K1608" s="53">
        <f t="shared" si="391"/>
        <v>1065</v>
      </c>
      <c r="L1608" s="53">
        <f t="shared" si="390"/>
        <v>172.5</v>
      </c>
      <c r="M1608" s="5">
        <f t="shared" si="392"/>
        <v>456</v>
      </c>
      <c r="N1608" s="53">
        <f t="shared" si="393"/>
        <v>1063.5</v>
      </c>
      <c r="O1608" s="6">
        <v>0</v>
      </c>
      <c r="P1608" s="5">
        <f t="shared" si="394"/>
        <v>3187.5</v>
      </c>
      <c r="Q1608" s="5">
        <f t="shared" si="395"/>
        <v>911.5</v>
      </c>
      <c r="R1608" s="5">
        <f t="shared" si="396"/>
        <v>2301</v>
      </c>
      <c r="S1608" s="55">
        <f t="shared" si="397"/>
        <v>14088.5</v>
      </c>
      <c r="T1608" s="1">
        <v>111</v>
      </c>
      <c r="U1608" s="1"/>
      <c r="V1608" s="1"/>
      <c r="W1608" s="1"/>
      <c r="X1608" s="1"/>
      <c r="Y1608" s="1"/>
      <c r="Z1608" s="1"/>
      <c r="AA1608" s="1"/>
      <c r="AB1608" s="1"/>
      <c r="AC1608" s="1"/>
      <c r="AD1608" s="1"/>
      <c r="AE1608" s="1"/>
      <c r="AF1608" s="1"/>
      <c r="AG1608" s="1"/>
      <c r="AH1608" s="1"/>
      <c r="AI1608" s="1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  <c r="EE1608" s="1"/>
      <c r="EF1608" s="1"/>
      <c r="EG1608" s="1"/>
      <c r="EH1608" s="1"/>
      <c r="EI1608" s="1"/>
      <c r="EJ1608" s="1"/>
      <c r="EK1608" s="1"/>
      <c r="EL1608" s="1"/>
      <c r="EM1608" s="1"/>
      <c r="EN1608" s="1"/>
      <c r="EO1608" s="1"/>
      <c r="EP1608" s="1"/>
      <c r="EQ1608" s="1"/>
      <c r="ER1608" s="1"/>
      <c r="ES1608" s="1"/>
      <c r="ET1608" s="1"/>
      <c r="EU1608" s="1"/>
      <c r="EV1608" s="1"/>
      <c r="EW1608" s="1"/>
      <c r="EX1608" s="1"/>
      <c r="EY1608" s="1"/>
      <c r="EZ1608" s="1"/>
      <c r="FA1608" s="1"/>
      <c r="FB1608" s="1"/>
      <c r="FC1608" s="1"/>
      <c r="FD1608" s="1"/>
      <c r="FE1608" s="1"/>
      <c r="FF1608" s="1"/>
      <c r="FG1608" s="1"/>
      <c r="FH1608" s="1"/>
      <c r="FI1608" s="1"/>
      <c r="FJ1608" s="1"/>
      <c r="FK1608" s="1"/>
      <c r="FL1608" s="1"/>
    </row>
    <row r="1609" spans="1:168" s="2" customFormat="1" ht="15.6" customHeight="1" x14ac:dyDescent="0.4">
      <c r="A1609" s="173">
        <v>592</v>
      </c>
      <c r="B1609" s="133" t="s">
        <v>1711</v>
      </c>
      <c r="C1609" s="1" t="s">
        <v>34</v>
      </c>
      <c r="D1609" s="1" t="s">
        <v>1079</v>
      </c>
      <c r="E1609" s="1" t="s">
        <v>1118</v>
      </c>
      <c r="F1609" s="1" t="s">
        <v>32</v>
      </c>
      <c r="G1609" s="3">
        <v>15000</v>
      </c>
      <c r="H1609" s="56">
        <v>0</v>
      </c>
      <c r="I1609" s="5">
        <v>25</v>
      </c>
      <c r="J1609" s="5">
        <f t="shared" si="389"/>
        <v>430.5</v>
      </c>
      <c r="K1609" s="53">
        <f t="shared" si="391"/>
        <v>1065</v>
      </c>
      <c r="L1609" s="53">
        <f t="shared" si="390"/>
        <v>172.5</v>
      </c>
      <c r="M1609" s="5">
        <f t="shared" si="392"/>
        <v>456</v>
      </c>
      <c r="N1609" s="53">
        <f t="shared" si="393"/>
        <v>1063.5</v>
      </c>
      <c r="O1609" s="6">
        <v>3174.76</v>
      </c>
      <c r="P1609" s="5">
        <f t="shared" si="394"/>
        <v>3187.5</v>
      </c>
      <c r="Q1609" s="5">
        <f t="shared" si="395"/>
        <v>4086.26</v>
      </c>
      <c r="R1609" s="5">
        <f t="shared" si="396"/>
        <v>2301</v>
      </c>
      <c r="S1609" s="55">
        <f t="shared" si="397"/>
        <v>10913.74</v>
      </c>
      <c r="T1609" s="1">
        <v>111</v>
      </c>
      <c r="U1609" s="1"/>
      <c r="V1609" s="1"/>
      <c r="W1609" s="1"/>
      <c r="X1609" s="1"/>
      <c r="Y1609" s="1"/>
      <c r="Z1609" s="1"/>
      <c r="AA1609" s="1"/>
      <c r="AB1609" s="1"/>
      <c r="AC1609" s="1"/>
      <c r="AD1609" s="1"/>
      <c r="AE1609" s="1"/>
      <c r="AF1609" s="1"/>
      <c r="AG1609" s="1"/>
      <c r="AH1609" s="1"/>
      <c r="AI1609" s="1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  <c r="EE1609" s="1"/>
      <c r="EF1609" s="1"/>
      <c r="EG1609" s="1"/>
      <c r="EH1609" s="1"/>
      <c r="EI1609" s="1"/>
      <c r="EJ1609" s="1"/>
      <c r="EK1609" s="1"/>
      <c r="EL1609" s="1"/>
      <c r="EM1609" s="1"/>
      <c r="EN1609" s="1"/>
      <c r="EO1609" s="1"/>
      <c r="EP1609" s="1"/>
      <c r="EQ1609" s="1"/>
      <c r="ER1609" s="1"/>
      <c r="ES1609" s="1"/>
      <c r="ET1609" s="1"/>
      <c r="EU1609" s="1"/>
      <c r="EV1609" s="1"/>
      <c r="EW1609" s="1"/>
      <c r="EX1609" s="1"/>
      <c r="EY1609" s="1"/>
      <c r="EZ1609" s="1"/>
      <c r="FA1609" s="1"/>
      <c r="FB1609" s="1"/>
      <c r="FC1609" s="1"/>
      <c r="FD1609" s="1"/>
      <c r="FE1609" s="1"/>
      <c r="FF1609" s="1"/>
      <c r="FG1609" s="1"/>
      <c r="FH1609" s="1"/>
      <c r="FI1609" s="1"/>
      <c r="FJ1609" s="1"/>
      <c r="FK1609" s="1"/>
      <c r="FL1609" s="1"/>
    </row>
    <row r="1610" spans="1:168" s="2" customFormat="1" ht="15.6" customHeight="1" x14ac:dyDescent="0.4">
      <c r="A1610" s="173">
        <v>593</v>
      </c>
      <c r="B1610" s="133" t="s">
        <v>1712</v>
      </c>
      <c r="C1610" s="1" t="s">
        <v>34</v>
      </c>
      <c r="D1610" s="1" t="s">
        <v>1079</v>
      </c>
      <c r="E1610" s="1" t="s">
        <v>1118</v>
      </c>
      <c r="F1610" s="1" t="s">
        <v>32</v>
      </c>
      <c r="G1610" s="3">
        <v>15000</v>
      </c>
      <c r="H1610" s="56">
        <v>0</v>
      </c>
      <c r="I1610" s="5">
        <v>25</v>
      </c>
      <c r="J1610" s="5">
        <f t="shared" si="389"/>
        <v>430.5</v>
      </c>
      <c r="K1610" s="53">
        <f t="shared" si="391"/>
        <v>1065</v>
      </c>
      <c r="L1610" s="53">
        <f t="shared" si="390"/>
        <v>172.5</v>
      </c>
      <c r="M1610" s="5">
        <f t="shared" si="392"/>
        <v>456</v>
      </c>
      <c r="N1610" s="53">
        <f t="shared" si="393"/>
        <v>1063.5</v>
      </c>
      <c r="O1610" s="6">
        <v>0</v>
      </c>
      <c r="P1610" s="5">
        <f t="shared" si="394"/>
        <v>3187.5</v>
      </c>
      <c r="Q1610" s="5">
        <f t="shared" si="395"/>
        <v>911.5</v>
      </c>
      <c r="R1610" s="5">
        <f t="shared" si="396"/>
        <v>2301</v>
      </c>
      <c r="S1610" s="55">
        <f t="shared" si="397"/>
        <v>14088.5</v>
      </c>
      <c r="T1610" s="1">
        <v>111</v>
      </c>
      <c r="U1610" s="1"/>
      <c r="V1610" s="1"/>
      <c r="W1610" s="1"/>
      <c r="X1610" s="1"/>
      <c r="Y1610" s="1"/>
      <c r="Z1610" s="1"/>
      <c r="AA1610" s="1"/>
      <c r="AB1610" s="1"/>
      <c r="AC1610" s="1"/>
      <c r="AD1610" s="1"/>
      <c r="AE1610" s="1"/>
      <c r="AF1610" s="1"/>
      <c r="AG1610" s="1"/>
      <c r="AH1610" s="1"/>
      <c r="AI1610" s="1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  <c r="EA1610" s="1"/>
      <c r="EB1610" s="1"/>
      <c r="EC1610" s="1"/>
      <c r="ED1610" s="1"/>
      <c r="EE1610" s="1"/>
      <c r="EF1610" s="1"/>
      <c r="EG1610" s="1"/>
      <c r="EH1610" s="1"/>
      <c r="EI1610" s="1"/>
      <c r="EJ1610" s="1"/>
      <c r="EK1610" s="1"/>
      <c r="EL1610" s="1"/>
      <c r="EM1610" s="1"/>
      <c r="EN1610" s="1"/>
      <c r="EO1610" s="1"/>
      <c r="EP1610" s="1"/>
      <c r="EQ1610" s="1"/>
      <c r="ER1610" s="1"/>
      <c r="ES1610" s="1"/>
      <c r="ET1610" s="1"/>
      <c r="EU1610" s="1"/>
      <c r="EV1610" s="1"/>
      <c r="EW1610" s="1"/>
      <c r="EX1610" s="1"/>
      <c r="EY1610" s="1"/>
      <c r="EZ1610" s="1"/>
      <c r="FA1610" s="1"/>
      <c r="FB1610" s="1"/>
      <c r="FC1610" s="1"/>
      <c r="FD1610" s="1"/>
      <c r="FE1610" s="1"/>
      <c r="FF1610" s="1"/>
      <c r="FG1610" s="1"/>
      <c r="FH1610" s="1"/>
      <c r="FI1610" s="1"/>
      <c r="FJ1610" s="1"/>
      <c r="FK1610" s="1"/>
      <c r="FL1610" s="1"/>
    </row>
    <row r="1611" spans="1:168" s="2" customFormat="1" ht="15.6" customHeight="1" x14ac:dyDescent="0.4">
      <c r="A1611" s="173">
        <v>594</v>
      </c>
      <c r="B1611" s="2" t="s">
        <v>1713</v>
      </c>
      <c r="C1611" s="1" t="s">
        <v>34</v>
      </c>
      <c r="D1611" s="1" t="s">
        <v>1079</v>
      </c>
      <c r="E1611" s="1" t="s">
        <v>1118</v>
      </c>
      <c r="F1611" s="1" t="s">
        <v>32</v>
      </c>
      <c r="G1611" s="3">
        <v>15000</v>
      </c>
      <c r="H1611" s="56">
        <v>0</v>
      </c>
      <c r="I1611" s="5">
        <v>25</v>
      </c>
      <c r="J1611" s="5">
        <f t="shared" si="389"/>
        <v>430.5</v>
      </c>
      <c r="K1611" s="53">
        <f t="shared" si="391"/>
        <v>1065</v>
      </c>
      <c r="L1611" s="53">
        <f t="shared" si="390"/>
        <v>172.5</v>
      </c>
      <c r="M1611" s="5">
        <f t="shared" si="392"/>
        <v>456</v>
      </c>
      <c r="N1611" s="53">
        <f t="shared" si="393"/>
        <v>1063.5</v>
      </c>
      <c r="O1611" s="6">
        <v>0</v>
      </c>
      <c r="P1611" s="5">
        <f t="shared" si="394"/>
        <v>3187.5</v>
      </c>
      <c r="Q1611" s="5">
        <f t="shared" si="395"/>
        <v>911.5</v>
      </c>
      <c r="R1611" s="5">
        <f t="shared" si="396"/>
        <v>2301</v>
      </c>
      <c r="S1611" s="55">
        <f t="shared" si="397"/>
        <v>14088.5</v>
      </c>
      <c r="T1611" s="1">
        <v>111</v>
      </c>
      <c r="U1611" s="1"/>
      <c r="V1611" s="1"/>
      <c r="W1611" s="1"/>
      <c r="X1611" s="1"/>
      <c r="Y1611" s="1"/>
      <c r="Z1611" s="1"/>
      <c r="AA1611" s="1"/>
      <c r="AB1611" s="1"/>
      <c r="AC1611" s="1"/>
      <c r="AD1611" s="1"/>
      <c r="AE1611" s="1"/>
      <c r="AF1611" s="1"/>
      <c r="AG1611" s="1"/>
      <c r="AH1611" s="1"/>
      <c r="AI1611" s="1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  <c r="EA1611" s="1"/>
      <c r="EB1611" s="1"/>
      <c r="EC1611" s="1"/>
      <c r="ED1611" s="1"/>
      <c r="EE1611" s="1"/>
      <c r="EF1611" s="1"/>
      <c r="EG1611" s="1"/>
      <c r="EH1611" s="1"/>
      <c r="EI1611" s="1"/>
      <c r="EJ1611" s="1"/>
      <c r="EK1611" s="1"/>
      <c r="EL1611" s="1"/>
      <c r="EM1611" s="1"/>
      <c r="EN1611" s="1"/>
      <c r="EO1611" s="1"/>
      <c r="EP1611" s="1"/>
      <c r="EQ1611" s="1"/>
      <c r="ER1611" s="1"/>
      <c r="ES1611" s="1"/>
      <c r="ET1611" s="1"/>
      <c r="EU1611" s="1"/>
      <c r="EV1611" s="1"/>
      <c r="EW1611" s="1"/>
      <c r="EX1611" s="1"/>
      <c r="EY1611" s="1"/>
      <c r="EZ1611" s="1"/>
      <c r="FA1611" s="1"/>
      <c r="FB1611" s="1"/>
      <c r="FC1611" s="1"/>
      <c r="FD1611" s="1"/>
      <c r="FE1611" s="1"/>
      <c r="FF1611" s="1"/>
      <c r="FG1611" s="1"/>
      <c r="FH1611" s="1"/>
      <c r="FI1611" s="1"/>
      <c r="FJ1611" s="1"/>
      <c r="FK1611" s="1"/>
      <c r="FL1611" s="1"/>
    </row>
    <row r="1612" spans="1:168" s="2" customFormat="1" ht="15.6" customHeight="1" x14ac:dyDescent="0.4">
      <c r="A1612" s="173">
        <v>595</v>
      </c>
      <c r="B1612" s="2" t="s">
        <v>1714</v>
      </c>
      <c r="C1612" s="1" t="s">
        <v>34</v>
      </c>
      <c r="D1612" s="1" t="s">
        <v>1079</v>
      </c>
      <c r="E1612" s="1" t="s">
        <v>1118</v>
      </c>
      <c r="F1612" s="1" t="s">
        <v>32</v>
      </c>
      <c r="G1612" s="3">
        <v>15000</v>
      </c>
      <c r="H1612" s="56">
        <v>0</v>
      </c>
      <c r="I1612" s="5">
        <v>25</v>
      </c>
      <c r="J1612" s="5">
        <f t="shared" si="389"/>
        <v>430.5</v>
      </c>
      <c r="K1612" s="53">
        <f t="shared" si="391"/>
        <v>1065</v>
      </c>
      <c r="L1612" s="53">
        <f t="shared" si="390"/>
        <v>172.5</v>
      </c>
      <c r="M1612" s="5">
        <f t="shared" si="392"/>
        <v>456</v>
      </c>
      <c r="N1612" s="53">
        <f t="shared" si="393"/>
        <v>1063.5</v>
      </c>
      <c r="O1612" s="6">
        <v>0</v>
      </c>
      <c r="P1612" s="5">
        <f t="shared" si="394"/>
        <v>3187.5</v>
      </c>
      <c r="Q1612" s="5">
        <f t="shared" si="395"/>
        <v>911.5</v>
      </c>
      <c r="R1612" s="5">
        <f t="shared" si="396"/>
        <v>2301</v>
      </c>
      <c r="S1612" s="55">
        <f t="shared" si="397"/>
        <v>14088.5</v>
      </c>
      <c r="T1612" s="1">
        <v>111</v>
      </c>
      <c r="U1612" s="1"/>
      <c r="V1612" s="1"/>
      <c r="W1612" s="1"/>
      <c r="X1612" s="1"/>
      <c r="Y1612" s="1"/>
      <c r="Z1612" s="1"/>
      <c r="AA1612" s="1"/>
      <c r="AB1612" s="1"/>
      <c r="AC1612" s="1"/>
      <c r="AD1612" s="1"/>
      <c r="AE1612" s="1"/>
      <c r="AF1612" s="1"/>
      <c r="AG1612" s="1"/>
      <c r="AH1612" s="1"/>
      <c r="AI1612" s="1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  <c r="EE1612" s="1"/>
      <c r="EF1612" s="1"/>
      <c r="EG1612" s="1"/>
      <c r="EH1612" s="1"/>
      <c r="EI1612" s="1"/>
      <c r="EJ1612" s="1"/>
      <c r="EK1612" s="1"/>
      <c r="EL1612" s="1"/>
      <c r="EM1612" s="1"/>
      <c r="EN1612" s="1"/>
      <c r="EO1612" s="1"/>
      <c r="EP1612" s="1"/>
      <c r="EQ1612" s="1"/>
      <c r="ER1612" s="1"/>
      <c r="ES1612" s="1"/>
      <c r="ET1612" s="1"/>
      <c r="EU1612" s="1"/>
      <c r="EV1612" s="1"/>
      <c r="EW1612" s="1"/>
      <c r="EX1612" s="1"/>
      <c r="EY1612" s="1"/>
      <c r="EZ1612" s="1"/>
      <c r="FA1612" s="1"/>
      <c r="FB1612" s="1"/>
      <c r="FC1612" s="1"/>
      <c r="FD1612" s="1"/>
      <c r="FE1612" s="1"/>
      <c r="FF1612" s="1"/>
      <c r="FG1612" s="1"/>
      <c r="FH1612" s="1"/>
      <c r="FI1612" s="1"/>
      <c r="FJ1612" s="1"/>
      <c r="FK1612" s="1"/>
      <c r="FL1612" s="1"/>
    </row>
    <row r="1613" spans="1:168" s="2" customFormat="1" ht="15.6" customHeight="1" x14ac:dyDescent="0.4">
      <c r="A1613" s="173">
        <v>596</v>
      </c>
      <c r="B1613" s="174" t="s">
        <v>1715</v>
      </c>
      <c r="C1613" s="1" t="s">
        <v>34</v>
      </c>
      <c r="D1613" s="1" t="s">
        <v>1079</v>
      </c>
      <c r="E1613" s="1" t="s">
        <v>1118</v>
      </c>
      <c r="F1613" s="1" t="s">
        <v>32</v>
      </c>
      <c r="G1613" s="3">
        <v>15000</v>
      </c>
      <c r="H1613" s="52">
        <v>0</v>
      </c>
      <c r="I1613" s="5">
        <v>25</v>
      </c>
      <c r="J1613" s="5">
        <f t="shared" si="389"/>
        <v>430.5</v>
      </c>
      <c r="K1613" s="53">
        <f t="shared" si="391"/>
        <v>1065</v>
      </c>
      <c r="L1613" s="53">
        <f t="shared" si="390"/>
        <v>172.5</v>
      </c>
      <c r="M1613" s="5">
        <f t="shared" si="392"/>
        <v>456</v>
      </c>
      <c r="N1613" s="53">
        <f t="shared" si="393"/>
        <v>1063.5</v>
      </c>
      <c r="O1613" s="6">
        <v>0</v>
      </c>
      <c r="P1613" s="5">
        <f t="shared" si="394"/>
        <v>3187.5</v>
      </c>
      <c r="Q1613" s="5">
        <f t="shared" si="395"/>
        <v>911.5</v>
      </c>
      <c r="R1613" s="5">
        <f t="shared" si="396"/>
        <v>2301</v>
      </c>
      <c r="S1613" s="55">
        <f t="shared" si="397"/>
        <v>14088.5</v>
      </c>
      <c r="T1613" s="1">
        <v>111</v>
      </c>
      <c r="U1613" s="1"/>
      <c r="V1613" s="1"/>
      <c r="W1613" s="1"/>
      <c r="X1613" s="1"/>
      <c r="Y1613" s="1"/>
      <c r="Z1613" s="1"/>
      <c r="AA1613" s="1"/>
      <c r="AB1613" s="1"/>
      <c r="AC1613" s="1"/>
      <c r="AD1613" s="1"/>
      <c r="AE1613" s="1"/>
      <c r="AF1613" s="1"/>
      <c r="AG1613" s="1"/>
      <c r="AH1613" s="1"/>
      <c r="AI1613" s="1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  <c r="EE1613" s="1"/>
      <c r="EF1613" s="1"/>
      <c r="EG1613" s="1"/>
      <c r="EH1613" s="1"/>
      <c r="EI1613" s="1"/>
      <c r="EJ1613" s="1"/>
      <c r="EK1613" s="1"/>
      <c r="EL1613" s="1"/>
      <c r="EM1613" s="1"/>
      <c r="EN1613" s="1"/>
      <c r="EO1613" s="1"/>
      <c r="EP1613" s="1"/>
      <c r="EQ1613" s="1"/>
      <c r="ER1613" s="1"/>
      <c r="ES1613" s="1"/>
      <c r="ET1613" s="1"/>
      <c r="EU1613" s="1"/>
      <c r="EV1613" s="1"/>
      <c r="EW1613" s="1"/>
      <c r="EX1613" s="1"/>
      <c r="EY1613" s="1"/>
      <c r="EZ1613" s="1"/>
      <c r="FA1613" s="1"/>
      <c r="FB1613" s="1"/>
      <c r="FC1613" s="1"/>
      <c r="FD1613" s="1"/>
      <c r="FE1613" s="1"/>
      <c r="FF1613" s="1"/>
      <c r="FG1613" s="1"/>
      <c r="FH1613" s="1"/>
      <c r="FI1613" s="1"/>
      <c r="FJ1613" s="1"/>
      <c r="FK1613" s="1"/>
      <c r="FL1613" s="1"/>
    </row>
    <row r="1614" spans="1:168" s="2" customFormat="1" ht="15.6" customHeight="1" x14ac:dyDescent="0.4">
      <c r="A1614" s="173">
        <v>597</v>
      </c>
      <c r="B1614" s="2" t="s">
        <v>1716</v>
      </c>
      <c r="C1614" s="1" t="s">
        <v>34</v>
      </c>
      <c r="D1614" s="1" t="s">
        <v>1079</v>
      </c>
      <c r="E1614" s="1" t="s">
        <v>1118</v>
      </c>
      <c r="F1614" s="1" t="s">
        <v>32</v>
      </c>
      <c r="G1614" s="3">
        <v>15000</v>
      </c>
      <c r="H1614" s="56">
        <v>0</v>
      </c>
      <c r="I1614" s="5">
        <v>25</v>
      </c>
      <c r="J1614" s="5">
        <f t="shared" si="389"/>
        <v>430.5</v>
      </c>
      <c r="K1614" s="53">
        <f t="shared" si="391"/>
        <v>1065</v>
      </c>
      <c r="L1614" s="53">
        <f t="shared" si="390"/>
        <v>172.5</v>
      </c>
      <c r="M1614" s="5">
        <f t="shared" si="392"/>
        <v>456</v>
      </c>
      <c r="N1614" s="53">
        <f t="shared" si="393"/>
        <v>1063.5</v>
      </c>
      <c r="O1614" s="6">
        <v>0</v>
      </c>
      <c r="P1614" s="5">
        <f t="shared" si="394"/>
        <v>3187.5</v>
      </c>
      <c r="Q1614" s="5">
        <f t="shared" si="395"/>
        <v>911.5</v>
      </c>
      <c r="R1614" s="5">
        <f t="shared" si="396"/>
        <v>2301</v>
      </c>
      <c r="S1614" s="55">
        <f t="shared" si="397"/>
        <v>14088.5</v>
      </c>
      <c r="T1614" s="1">
        <v>111</v>
      </c>
      <c r="U1614" s="1"/>
      <c r="V1614" s="1"/>
      <c r="W1614" s="1"/>
      <c r="X1614" s="1"/>
      <c r="Y1614" s="1"/>
      <c r="Z1614" s="1"/>
      <c r="AA1614" s="1"/>
      <c r="AB1614" s="1"/>
      <c r="AC1614" s="1"/>
      <c r="AD1614" s="1"/>
      <c r="AE1614" s="1"/>
      <c r="AF1614" s="1"/>
      <c r="AG1614" s="1"/>
      <c r="AH1614" s="1"/>
      <c r="AI1614" s="1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  <c r="EA1614" s="1"/>
      <c r="EB1614" s="1"/>
      <c r="EC1614" s="1"/>
      <c r="ED1614" s="1"/>
      <c r="EE1614" s="1"/>
      <c r="EF1614" s="1"/>
      <c r="EG1614" s="1"/>
      <c r="EH1614" s="1"/>
      <c r="EI1614" s="1"/>
      <c r="EJ1614" s="1"/>
      <c r="EK1614" s="1"/>
      <c r="EL1614" s="1"/>
      <c r="EM1614" s="1"/>
      <c r="EN1614" s="1"/>
      <c r="EO1614" s="1"/>
      <c r="EP1614" s="1"/>
      <c r="EQ1614" s="1"/>
      <c r="ER1614" s="1"/>
      <c r="ES1614" s="1"/>
      <c r="ET1614" s="1"/>
      <c r="EU1614" s="1"/>
      <c r="EV1614" s="1"/>
      <c r="EW1614" s="1"/>
      <c r="EX1614" s="1"/>
      <c r="EY1614" s="1"/>
      <c r="EZ1614" s="1"/>
      <c r="FA1614" s="1"/>
      <c r="FB1614" s="1"/>
      <c r="FC1614" s="1"/>
      <c r="FD1614" s="1"/>
      <c r="FE1614" s="1"/>
      <c r="FF1614" s="1"/>
      <c r="FG1614" s="1"/>
      <c r="FH1614" s="1"/>
      <c r="FI1614" s="1"/>
      <c r="FJ1614" s="1"/>
      <c r="FK1614" s="1"/>
      <c r="FL1614" s="1"/>
    </row>
    <row r="1615" spans="1:168" s="2" customFormat="1" ht="15.6" customHeight="1" x14ac:dyDescent="0.4">
      <c r="A1615" s="173">
        <v>598</v>
      </c>
      <c r="B1615" s="2" t="s">
        <v>1717</v>
      </c>
      <c r="C1615" s="1" t="s">
        <v>34</v>
      </c>
      <c r="D1615" s="1" t="s">
        <v>1079</v>
      </c>
      <c r="E1615" s="1" t="s">
        <v>1118</v>
      </c>
      <c r="F1615" s="1" t="s">
        <v>32</v>
      </c>
      <c r="G1615" s="3">
        <v>15000</v>
      </c>
      <c r="H1615" s="56">
        <v>0</v>
      </c>
      <c r="I1615" s="5">
        <v>25</v>
      </c>
      <c r="J1615" s="5">
        <f t="shared" si="389"/>
        <v>430.5</v>
      </c>
      <c r="K1615" s="53">
        <f t="shared" si="391"/>
        <v>1065</v>
      </c>
      <c r="L1615" s="53">
        <f t="shared" si="390"/>
        <v>172.5</v>
      </c>
      <c r="M1615" s="5">
        <f t="shared" si="392"/>
        <v>456</v>
      </c>
      <c r="N1615" s="53">
        <f t="shared" si="393"/>
        <v>1063.5</v>
      </c>
      <c r="O1615" s="6">
        <v>0</v>
      </c>
      <c r="P1615" s="5">
        <f t="shared" si="394"/>
        <v>3187.5</v>
      </c>
      <c r="Q1615" s="5">
        <f t="shared" si="395"/>
        <v>911.5</v>
      </c>
      <c r="R1615" s="5">
        <f t="shared" si="396"/>
        <v>2301</v>
      </c>
      <c r="S1615" s="55">
        <f t="shared" si="397"/>
        <v>14088.5</v>
      </c>
      <c r="T1615" s="1">
        <v>111</v>
      </c>
      <c r="U1615" s="1"/>
      <c r="V1615" s="1"/>
      <c r="W1615" s="1"/>
      <c r="X1615" s="1"/>
      <c r="Y1615" s="1"/>
      <c r="Z1615" s="1"/>
      <c r="AA1615" s="1"/>
      <c r="AB1615" s="1"/>
      <c r="AC1615" s="1"/>
      <c r="AD1615" s="1"/>
      <c r="AE1615" s="1"/>
      <c r="AF1615" s="1"/>
      <c r="AG1615" s="1"/>
      <c r="AH1615" s="1"/>
      <c r="AI1615" s="1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  <c r="EA1615" s="1"/>
      <c r="EB1615" s="1"/>
      <c r="EC1615" s="1"/>
      <c r="ED1615" s="1"/>
      <c r="EE1615" s="1"/>
      <c r="EF1615" s="1"/>
      <c r="EG1615" s="1"/>
      <c r="EH1615" s="1"/>
      <c r="EI1615" s="1"/>
      <c r="EJ1615" s="1"/>
      <c r="EK1615" s="1"/>
      <c r="EL1615" s="1"/>
      <c r="EM1615" s="1"/>
      <c r="EN1615" s="1"/>
      <c r="EO1615" s="1"/>
      <c r="EP1615" s="1"/>
      <c r="EQ1615" s="1"/>
      <c r="ER1615" s="1"/>
      <c r="ES1615" s="1"/>
      <c r="ET1615" s="1"/>
      <c r="EU1615" s="1"/>
      <c r="EV1615" s="1"/>
      <c r="EW1615" s="1"/>
      <c r="EX1615" s="1"/>
      <c r="EY1615" s="1"/>
      <c r="EZ1615" s="1"/>
      <c r="FA1615" s="1"/>
      <c r="FB1615" s="1"/>
      <c r="FC1615" s="1"/>
      <c r="FD1615" s="1"/>
      <c r="FE1615" s="1"/>
      <c r="FF1615" s="1"/>
      <c r="FG1615" s="1"/>
      <c r="FH1615" s="1"/>
      <c r="FI1615" s="1"/>
      <c r="FJ1615" s="1"/>
      <c r="FK1615" s="1"/>
      <c r="FL1615" s="1"/>
    </row>
    <row r="1616" spans="1:168" s="2" customFormat="1" ht="15.6" customHeight="1" x14ac:dyDescent="0.4">
      <c r="A1616" s="173">
        <v>599</v>
      </c>
      <c r="B1616" s="2" t="s">
        <v>1718</v>
      </c>
      <c r="C1616" s="1" t="s">
        <v>34</v>
      </c>
      <c r="D1616" s="1" t="s">
        <v>1079</v>
      </c>
      <c r="E1616" s="1" t="s">
        <v>1118</v>
      </c>
      <c r="F1616" s="1" t="s">
        <v>32</v>
      </c>
      <c r="G1616" s="3">
        <v>15000</v>
      </c>
      <c r="H1616" s="56">
        <v>0</v>
      </c>
      <c r="I1616" s="5">
        <v>25</v>
      </c>
      <c r="J1616" s="5">
        <f t="shared" si="389"/>
        <v>430.5</v>
      </c>
      <c r="K1616" s="53">
        <f t="shared" si="391"/>
        <v>1065</v>
      </c>
      <c r="L1616" s="53">
        <f t="shared" si="390"/>
        <v>172.5</v>
      </c>
      <c r="M1616" s="5">
        <f t="shared" si="392"/>
        <v>456</v>
      </c>
      <c r="N1616" s="53">
        <f t="shared" si="393"/>
        <v>1063.5</v>
      </c>
      <c r="O1616" s="6">
        <v>0</v>
      </c>
      <c r="P1616" s="5">
        <f t="shared" si="394"/>
        <v>3187.5</v>
      </c>
      <c r="Q1616" s="5">
        <f t="shared" si="395"/>
        <v>911.5</v>
      </c>
      <c r="R1616" s="5">
        <f t="shared" si="396"/>
        <v>2301</v>
      </c>
      <c r="S1616" s="55">
        <f t="shared" si="397"/>
        <v>14088.5</v>
      </c>
      <c r="T1616" s="1">
        <v>111</v>
      </c>
      <c r="U1616" s="1"/>
      <c r="V1616" s="1"/>
      <c r="W1616" s="1"/>
      <c r="X1616" s="1"/>
      <c r="Y1616" s="1"/>
      <c r="Z1616" s="1"/>
      <c r="AA1616" s="1"/>
      <c r="AB1616" s="1"/>
      <c r="AC1616" s="1"/>
      <c r="AD1616" s="1"/>
      <c r="AE1616" s="1"/>
      <c r="AF1616" s="1"/>
      <c r="AG1616" s="1"/>
      <c r="AH1616" s="1"/>
      <c r="AI1616" s="1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  <c r="EE1616" s="1"/>
      <c r="EF1616" s="1"/>
      <c r="EG1616" s="1"/>
      <c r="EH1616" s="1"/>
      <c r="EI1616" s="1"/>
      <c r="EJ1616" s="1"/>
      <c r="EK1616" s="1"/>
      <c r="EL1616" s="1"/>
      <c r="EM1616" s="1"/>
      <c r="EN1616" s="1"/>
      <c r="EO1616" s="1"/>
      <c r="EP1616" s="1"/>
      <c r="EQ1616" s="1"/>
      <c r="ER1616" s="1"/>
      <c r="ES1616" s="1"/>
      <c r="ET1616" s="1"/>
      <c r="EU1616" s="1"/>
      <c r="EV1616" s="1"/>
      <c r="EW1616" s="1"/>
      <c r="EX1616" s="1"/>
      <c r="EY1616" s="1"/>
      <c r="EZ1616" s="1"/>
      <c r="FA1616" s="1"/>
      <c r="FB1616" s="1"/>
      <c r="FC1616" s="1"/>
      <c r="FD1616" s="1"/>
      <c r="FE1616" s="1"/>
      <c r="FF1616" s="1"/>
      <c r="FG1616" s="1"/>
      <c r="FH1616" s="1"/>
      <c r="FI1616" s="1"/>
      <c r="FJ1616" s="1"/>
      <c r="FK1616" s="1"/>
      <c r="FL1616" s="1"/>
    </row>
    <row r="1617" spans="1:168" s="2" customFormat="1" ht="15.6" customHeight="1" x14ac:dyDescent="0.4">
      <c r="A1617" s="173">
        <v>600</v>
      </c>
      <c r="B1617" s="2" t="s">
        <v>1719</v>
      </c>
      <c r="C1617" s="1" t="s">
        <v>34</v>
      </c>
      <c r="D1617" s="1" t="s">
        <v>1079</v>
      </c>
      <c r="E1617" s="1" t="s">
        <v>1118</v>
      </c>
      <c r="F1617" s="1" t="s">
        <v>32</v>
      </c>
      <c r="G1617" s="3">
        <v>15000</v>
      </c>
      <c r="H1617" s="56">
        <v>0</v>
      </c>
      <c r="I1617" s="5">
        <v>25</v>
      </c>
      <c r="J1617" s="5">
        <f t="shared" si="389"/>
        <v>430.5</v>
      </c>
      <c r="K1617" s="53">
        <f t="shared" si="391"/>
        <v>1065</v>
      </c>
      <c r="L1617" s="53">
        <f t="shared" si="390"/>
        <v>172.5</v>
      </c>
      <c r="M1617" s="5">
        <f t="shared" si="392"/>
        <v>456</v>
      </c>
      <c r="N1617" s="53">
        <f t="shared" si="393"/>
        <v>1063.5</v>
      </c>
      <c r="O1617" s="6">
        <v>0</v>
      </c>
      <c r="P1617" s="5">
        <f t="shared" si="394"/>
        <v>3187.5</v>
      </c>
      <c r="Q1617" s="5">
        <f t="shared" si="395"/>
        <v>911.5</v>
      </c>
      <c r="R1617" s="5">
        <f t="shared" si="396"/>
        <v>2301</v>
      </c>
      <c r="S1617" s="55">
        <f t="shared" si="397"/>
        <v>14088.5</v>
      </c>
      <c r="T1617" s="1">
        <v>111</v>
      </c>
      <c r="U1617" s="1"/>
      <c r="V1617" s="1"/>
      <c r="W1617" s="1"/>
      <c r="X1617" s="1"/>
      <c r="Y1617" s="1"/>
      <c r="Z1617" s="1"/>
      <c r="AA1617" s="1"/>
      <c r="AB1617" s="1"/>
      <c r="AC1617" s="1"/>
      <c r="AD1617" s="1"/>
      <c r="AE1617" s="1"/>
      <c r="AF1617" s="1"/>
      <c r="AG1617" s="1"/>
      <c r="AH1617" s="1"/>
      <c r="AI1617" s="1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  <c r="EE1617" s="1"/>
      <c r="EF1617" s="1"/>
      <c r="EG1617" s="1"/>
      <c r="EH1617" s="1"/>
      <c r="EI1617" s="1"/>
      <c r="EJ1617" s="1"/>
      <c r="EK1617" s="1"/>
      <c r="EL1617" s="1"/>
      <c r="EM1617" s="1"/>
      <c r="EN1617" s="1"/>
      <c r="EO1617" s="1"/>
      <c r="EP1617" s="1"/>
      <c r="EQ1617" s="1"/>
      <c r="ER1617" s="1"/>
      <c r="ES1617" s="1"/>
      <c r="ET1617" s="1"/>
      <c r="EU1617" s="1"/>
      <c r="EV1617" s="1"/>
      <c r="EW1617" s="1"/>
      <c r="EX1617" s="1"/>
      <c r="EY1617" s="1"/>
      <c r="EZ1617" s="1"/>
      <c r="FA1617" s="1"/>
      <c r="FB1617" s="1"/>
      <c r="FC1617" s="1"/>
      <c r="FD1617" s="1"/>
      <c r="FE1617" s="1"/>
      <c r="FF1617" s="1"/>
      <c r="FG1617" s="1"/>
      <c r="FH1617" s="1"/>
      <c r="FI1617" s="1"/>
      <c r="FJ1617" s="1"/>
      <c r="FK1617" s="1"/>
      <c r="FL1617" s="1"/>
    </row>
    <row r="1618" spans="1:168" s="2" customFormat="1" ht="15.6" customHeight="1" x14ac:dyDescent="0.4">
      <c r="A1618" s="173">
        <v>601</v>
      </c>
      <c r="B1618" s="133" t="s">
        <v>1720</v>
      </c>
      <c r="C1618" s="1" t="s">
        <v>34</v>
      </c>
      <c r="D1618" s="1" t="s">
        <v>1079</v>
      </c>
      <c r="E1618" s="1" t="s">
        <v>1118</v>
      </c>
      <c r="F1618" s="1" t="s">
        <v>32</v>
      </c>
      <c r="G1618" s="3">
        <v>15000</v>
      </c>
      <c r="H1618" s="56">
        <v>0</v>
      </c>
      <c r="I1618" s="5">
        <v>25</v>
      </c>
      <c r="J1618" s="5">
        <f t="shared" si="389"/>
        <v>430.5</v>
      </c>
      <c r="K1618" s="53">
        <f t="shared" si="391"/>
        <v>1065</v>
      </c>
      <c r="L1618" s="53">
        <f t="shared" si="390"/>
        <v>172.5</v>
      </c>
      <c r="M1618" s="5">
        <f t="shared" si="392"/>
        <v>456</v>
      </c>
      <c r="N1618" s="53">
        <f t="shared" si="393"/>
        <v>1063.5</v>
      </c>
      <c r="O1618" s="6">
        <v>0</v>
      </c>
      <c r="P1618" s="5">
        <f t="shared" si="394"/>
        <v>3187.5</v>
      </c>
      <c r="Q1618" s="5">
        <f t="shared" si="395"/>
        <v>911.5</v>
      </c>
      <c r="R1618" s="5">
        <f t="shared" si="396"/>
        <v>2301</v>
      </c>
      <c r="S1618" s="55">
        <f t="shared" si="397"/>
        <v>14088.5</v>
      </c>
      <c r="T1618" s="1">
        <v>111</v>
      </c>
      <c r="U1618" s="1"/>
      <c r="V1618" s="1"/>
      <c r="W1618" s="1"/>
      <c r="X1618" s="1"/>
      <c r="Y1618" s="1"/>
      <c r="Z1618" s="1"/>
      <c r="AA1618" s="1"/>
      <c r="AB1618" s="1"/>
      <c r="AC1618" s="1"/>
      <c r="AD1618" s="1"/>
      <c r="AE1618" s="1"/>
      <c r="AF1618" s="1"/>
      <c r="AG1618" s="1"/>
      <c r="AH1618" s="1"/>
      <c r="AI1618" s="1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  <c r="EE1618" s="1"/>
      <c r="EF1618" s="1"/>
      <c r="EG1618" s="1"/>
      <c r="EH1618" s="1"/>
      <c r="EI1618" s="1"/>
      <c r="EJ1618" s="1"/>
      <c r="EK1618" s="1"/>
      <c r="EL1618" s="1"/>
      <c r="EM1618" s="1"/>
      <c r="EN1618" s="1"/>
      <c r="EO1618" s="1"/>
      <c r="EP1618" s="1"/>
      <c r="EQ1618" s="1"/>
      <c r="ER1618" s="1"/>
      <c r="ES1618" s="1"/>
      <c r="ET1618" s="1"/>
      <c r="EU1618" s="1"/>
      <c r="EV1618" s="1"/>
      <c r="EW1618" s="1"/>
      <c r="EX1618" s="1"/>
      <c r="EY1618" s="1"/>
      <c r="EZ1618" s="1"/>
      <c r="FA1618" s="1"/>
      <c r="FB1618" s="1"/>
      <c r="FC1618" s="1"/>
      <c r="FD1618" s="1"/>
      <c r="FE1618" s="1"/>
      <c r="FF1618" s="1"/>
      <c r="FG1618" s="1"/>
      <c r="FH1618" s="1"/>
      <c r="FI1618" s="1"/>
      <c r="FJ1618" s="1"/>
      <c r="FK1618" s="1"/>
      <c r="FL1618" s="1"/>
    </row>
    <row r="1619" spans="1:168" s="2" customFormat="1" ht="15.6" customHeight="1" x14ac:dyDescent="0.4">
      <c r="A1619" s="173">
        <v>602</v>
      </c>
      <c r="B1619" s="133" t="s">
        <v>1721</v>
      </c>
      <c r="C1619" s="1" t="s">
        <v>34</v>
      </c>
      <c r="D1619" s="1" t="s">
        <v>1079</v>
      </c>
      <c r="E1619" s="1" t="s">
        <v>1118</v>
      </c>
      <c r="F1619" s="1" t="s">
        <v>32</v>
      </c>
      <c r="G1619" s="3">
        <v>15000</v>
      </c>
      <c r="H1619" s="56">
        <v>0</v>
      </c>
      <c r="I1619" s="5">
        <v>25</v>
      </c>
      <c r="J1619" s="5">
        <f t="shared" si="389"/>
        <v>430.5</v>
      </c>
      <c r="K1619" s="53">
        <f t="shared" si="391"/>
        <v>1065</v>
      </c>
      <c r="L1619" s="53">
        <f t="shared" si="390"/>
        <v>172.5</v>
      </c>
      <c r="M1619" s="5">
        <f t="shared" si="392"/>
        <v>456</v>
      </c>
      <c r="N1619" s="53">
        <f t="shared" si="393"/>
        <v>1063.5</v>
      </c>
      <c r="O1619" s="6">
        <v>1587.38</v>
      </c>
      <c r="P1619" s="5">
        <f t="shared" si="394"/>
        <v>3187.5</v>
      </c>
      <c r="Q1619" s="5">
        <f t="shared" si="395"/>
        <v>2498.88</v>
      </c>
      <c r="R1619" s="5">
        <f t="shared" si="396"/>
        <v>2301</v>
      </c>
      <c r="S1619" s="55">
        <f t="shared" si="397"/>
        <v>12501.119999999999</v>
      </c>
      <c r="T1619" s="1">
        <v>111</v>
      </c>
      <c r="U1619" s="1"/>
      <c r="V1619" s="1"/>
      <c r="W1619" s="1"/>
      <c r="X1619" s="1"/>
      <c r="Y1619" s="1"/>
      <c r="Z1619" s="1"/>
      <c r="AA1619" s="1"/>
      <c r="AB1619" s="1"/>
      <c r="AC1619" s="1"/>
      <c r="AD1619" s="1"/>
      <c r="AE1619" s="1"/>
      <c r="AF1619" s="1"/>
      <c r="AG1619" s="1"/>
      <c r="AH1619" s="1"/>
      <c r="AI1619" s="1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  <c r="EE1619" s="1"/>
      <c r="EF1619" s="1"/>
      <c r="EG1619" s="1"/>
      <c r="EH1619" s="1"/>
      <c r="EI1619" s="1"/>
      <c r="EJ1619" s="1"/>
      <c r="EK1619" s="1"/>
      <c r="EL1619" s="1"/>
      <c r="EM1619" s="1"/>
      <c r="EN1619" s="1"/>
      <c r="EO1619" s="1"/>
      <c r="EP1619" s="1"/>
      <c r="EQ1619" s="1"/>
      <c r="ER1619" s="1"/>
      <c r="ES1619" s="1"/>
      <c r="ET1619" s="1"/>
      <c r="EU1619" s="1"/>
      <c r="EV1619" s="1"/>
      <c r="EW1619" s="1"/>
      <c r="EX1619" s="1"/>
      <c r="EY1619" s="1"/>
      <c r="EZ1619" s="1"/>
      <c r="FA1619" s="1"/>
      <c r="FB1619" s="1"/>
      <c r="FC1619" s="1"/>
      <c r="FD1619" s="1"/>
      <c r="FE1619" s="1"/>
      <c r="FF1619" s="1"/>
      <c r="FG1619" s="1"/>
      <c r="FH1619" s="1"/>
      <c r="FI1619" s="1"/>
      <c r="FJ1619" s="1"/>
      <c r="FK1619" s="1"/>
      <c r="FL1619" s="1"/>
    </row>
    <row r="1620" spans="1:168" s="2" customFormat="1" ht="15.6" customHeight="1" x14ac:dyDescent="0.4">
      <c r="A1620" s="173">
        <v>603</v>
      </c>
      <c r="B1620" s="133" t="s">
        <v>1722</v>
      </c>
      <c r="C1620" s="1" t="s">
        <v>34</v>
      </c>
      <c r="D1620" s="1" t="s">
        <v>1079</v>
      </c>
      <c r="E1620" s="1" t="s">
        <v>1118</v>
      </c>
      <c r="F1620" s="1" t="s">
        <v>32</v>
      </c>
      <c r="G1620" s="3">
        <v>15000</v>
      </c>
      <c r="H1620" s="56">
        <v>0</v>
      </c>
      <c r="I1620" s="5">
        <v>25</v>
      </c>
      <c r="J1620" s="5">
        <f t="shared" si="389"/>
        <v>430.5</v>
      </c>
      <c r="K1620" s="53">
        <f t="shared" si="391"/>
        <v>1065</v>
      </c>
      <c r="L1620" s="53">
        <f t="shared" si="390"/>
        <v>172.5</v>
      </c>
      <c r="M1620" s="5">
        <f t="shared" si="392"/>
        <v>456</v>
      </c>
      <c r="N1620" s="53">
        <f t="shared" si="393"/>
        <v>1063.5</v>
      </c>
      <c r="O1620" s="6">
        <v>0</v>
      </c>
      <c r="P1620" s="5">
        <f t="shared" si="394"/>
        <v>3187.5</v>
      </c>
      <c r="Q1620" s="5">
        <f t="shared" si="395"/>
        <v>911.5</v>
      </c>
      <c r="R1620" s="5">
        <f t="shared" si="396"/>
        <v>2301</v>
      </c>
      <c r="S1620" s="55">
        <f t="shared" si="397"/>
        <v>14088.5</v>
      </c>
      <c r="T1620" s="1">
        <v>111</v>
      </c>
      <c r="U1620" s="1"/>
      <c r="V1620" s="1"/>
      <c r="W1620" s="1"/>
      <c r="X1620" s="1"/>
      <c r="Y1620" s="1"/>
      <c r="Z1620" s="1"/>
      <c r="AA1620" s="1"/>
      <c r="AB1620" s="1"/>
      <c r="AC1620" s="1"/>
      <c r="AD1620" s="1"/>
      <c r="AE1620" s="1"/>
      <c r="AF1620" s="1"/>
      <c r="AG1620" s="1"/>
      <c r="AH1620" s="1"/>
      <c r="AI1620" s="1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  <c r="EE1620" s="1"/>
      <c r="EF1620" s="1"/>
      <c r="EG1620" s="1"/>
      <c r="EH1620" s="1"/>
      <c r="EI1620" s="1"/>
      <c r="EJ1620" s="1"/>
      <c r="EK1620" s="1"/>
      <c r="EL1620" s="1"/>
      <c r="EM1620" s="1"/>
      <c r="EN1620" s="1"/>
      <c r="EO1620" s="1"/>
      <c r="EP1620" s="1"/>
      <c r="EQ1620" s="1"/>
      <c r="ER1620" s="1"/>
      <c r="ES1620" s="1"/>
      <c r="ET1620" s="1"/>
      <c r="EU1620" s="1"/>
      <c r="EV1620" s="1"/>
      <c r="EW1620" s="1"/>
      <c r="EX1620" s="1"/>
      <c r="EY1620" s="1"/>
      <c r="EZ1620" s="1"/>
      <c r="FA1620" s="1"/>
      <c r="FB1620" s="1"/>
      <c r="FC1620" s="1"/>
      <c r="FD1620" s="1"/>
      <c r="FE1620" s="1"/>
      <c r="FF1620" s="1"/>
      <c r="FG1620" s="1"/>
      <c r="FH1620" s="1"/>
      <c r="FI1620" s="1"/>
      <c r="FJ1620" s="1"/>
      <c r="FK1620" s="1"/>
      <c r="FL1620" s="1"/>
    </row>
    <row r="1621" spans="1:168" s="2" customFormat="1" ht="15.6" customHeight="1" x14ac:dyDescent="0.4">
      <c r="A1621" s="173">
        <v>604</v>
      </c>
      <c r="B1621" s="108" t="s">
        <v>1723</v>
      </c>
      <c r="C1621" s="1" t="s">
        <v>34</v>
      </c>
      <c r="D1621" s="1" t="s">
        <v>1079</v>
      </c>
      <c r="E1621" s="1" t="s">
        <v>1118</v>
      </c>
      <c r="F1621" s="1" t="s">
        <v>32</v>
      </c>
      <c r="G1621" s="3">
        <v>15000</v>
      </c>
      <c r="H1621" s="56">
        <v>0</v>
      </c>
      <c r="I1621" s="5">
        <v>25</v>
      </c>
      <c r="J1621" s="5">
        <f t="shared" si="389"/>
        <v>430.5</v>
      </c>
      <c r="K1621" s="53">
        <f t="shared" si="391"/>
        <v>1065</v>
      </c>
      <c r="L1621" s="53">
        <f t="shared" si="390"/>
        <v>172.5</v>
      </c>
      <c r="M1621" s="5">
        <f t="shared" si="392"/>
        <v>456</v>
      </c>
      <c r="N1621" s="53">
        <f t="shared" si="393"/>
        <v>1063.5</v>
      </c>
      <c r="O1621" s="6">
        <v>0</v>
      </c>
      <c r="P1621" s="5">
        <f t="shared" si="394"/>
        <v>3187.5</v>
      </c>
      <c r="Q1621" s="5">
        <f t="shared" si="395"/>
        <v>911.5</v>
      </c>
      <c r="R1621" s="5">
        <f t="shared" si="396"/>
        <v>2301</v>
      </c>
      <c r="S1621" s="55">
        <f t="shared" si="397"/>
        <v>14088.5</v>
      </c>
      <c r="T1621" s="1">
        <v>111</v>
      </c>
      <c r="U1621" s="1"/>
      <c r="V1621" s="1"/>
      <c r="W1621" s="1"/>
      <c r="X1621" s="1"/>
      <c r="Y1621" s="1"/>
      <c r="Z1621" s="1"/>
      <c r="AA1621" s="1"/>
      <c r="AB1621" s="1"/>
      <c r="AC1621" s="1"/>
      <c r="AD1621" s="1"/>
      <c r="AE1621" s="1"/>
      <c r="AF1621" s="1"/>
      <c r="AG1621" s="1"/>
      <c r="AH1621" s="1"/>
      <c r="AI1621" s="1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  <c r="EE1621" s="1"/>
      <c r="EF1621" s="1"/>
      <c r="EG1621" s="1"/>
      <c r="EH1621" s="1"/>
      <c r="EI1621" s="1"/>
      <c r="EJ1621" s="1"/>
      <c r="EK1621" s="1"/>
      <c r="EL1621" s="1"/>
      <c r="EM1621" s="1"/>
      <c r="EN1621" s="1"/>
      <c r="EO1621" s="1"/>
      <c r="EP1621" s="1"/>
      <c r="EQ1621" s="1"/>
      <c r="ER1621" s="1"/>
      <c r="ES1621" s="1"/>
      <c r="ET1621" s="1"/>
      <c r="EU1621" s="1"/>
      <c r="EV1621" s="1"/>
      <c r="EW1621" s="1"/>
      <c r="EX1621" s="1"/>
      <c r="EY1621" s="1"/>
      <c r="EZ1621" s="1"/>
      <c r="FA1621" s="1"/>
      <c r="FB1621" s="1"/>
      <c r="FC1621" s="1"/>
      <c r="FD1621" s="1"/>
      <c r="FE1621" s="1"/>
      <c r="FF1621" s="1"/>
      <c r="FG1621" s="1"/>
      <c r="FH1621" s="1"/>
      <c r="FI1621" s="1"/>
      <c r="FJ1621" s="1"/>
      <c r="FK1621" s="1"/>
      <c r="FL1621" s="1"/>
    </row>
    <row r="1622" spans="1:168" s="2" customFormat="1" ht="15.6" customHeight="1" x14ac:dyDescent="0.4">
      <c r="A1622" s="173">
        <v>605</v>
      </c>
      <c r="B1622" s="2" t="s">
        <v>1724</v>
      </c>
      <c r="C1622" s="1" t="s">
        <v>34</v>
      </c>
      <c r="D1622" s="1" t="s">
        <v>1079</v>
      </c>
      <c r="E1622" s="1" t="s">
        <v>1118</v>
      </c>
      <c r="F1622" s="1" t="s">
        <v>32</v>
      </c>
      <c r="G1622" s="3">
        <v>15000</v>
      </c>
      <c r="H1622" s="56">
        <v>0</v>
      </c>
      <c r="I1622" s="5">
        <v>25</v>
      </c>
      <c r="J1622" s="5">
        <f t="shared" si="389"/>
        <v>430.5</v>
      </c>
      <c r="K1622" s="53">
        <f t="shared" si="391"/>
        <v>1065</v>
      </c>
      <c r="L1622" s="53">
        <f t="shared" si="390"/>
        <v>172.5</v>
      </c>
      <c r="M1622" s="5">
        <f t="shared" si="392"/>
        <v>456</v>
      </c>
      <c r="N1622" s="53">
        <f t="shared" si="393"/>
        <v>1063.5</v>
      </c>
      <c r="O1622" s="6">
        <v>0</v>
      </c>
      <c r="P1622" s="5">
        <f t="shared" si="394"/>
        <v>3187.5</v>
      </c>
      <c r="Q1622" s="5">
        <f t="shared" si="395"/>
        <v>911.5</v>
      </c>
      <c r="R1622" s="5">
        <f t="shared" si="396"/>
        <v>2301</v>
      </c>
      <c r="S1622" s="55">
        <f t="shared" si="397"/>
        <v>14088.5</v>
      </c>
      <c r="T1622" s="1">
        <v>111</v>
      </c>
      <c r="U1622" s="1"/>
      <c r="V1622" s="1"/>
      <c r="W1622" s="1"/>
      <c r="X1622" s="1"/>
      <c r="Y1622" s="1"/>
      <c r="Z1622" s="1"/>
      <c r="AA1622" s="1"/>
      <c r="AB1622" s="1"/>
      <c r="AC1622" s="1"/>
      <c r="AD1622" s="1"/>
      <c r="AE1622" s="1"/>
      <c r="AF1622" s="1"/>
      <c r="AG1622" s="1"/>
      <c r="AH1622" s="1"/>
      <c r="AI1622" s="1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  <c r="EE1622" s="1"/>
      <c r="EF1622" s="1"/>
      <c r="EG1622" s="1"/>
      <c r="EH1622" s="1"/>
      <c r="EI1622" s="1"/>
      <c r="EJ1622" s="1"/>
      <c r="EK1622" s="1"/>
      <c r="EL1622" s="1"/>
      <c r="EM1622" s="1"/>
      <c r="EN1622" s="1"/>
      <c r="EO1622" s="1"/>
      <c r="EP1622" s="1"/>
      <c r="EQ1622" s="1"/>
      <c r="ER1622" s="1"/>
      <c r="ES1622" s="1"/>
      <c r="ET1622" s="1"/>
      <c r="EU1622" s="1"/>
      <c r="EV1622" s="1"/>
      <c r="EW1622" s="1"/>
      <c r="EX1622" s="1"/>
      <c r="EY1622" s="1"/>
      <c r="EZ1622" s="1"/>
      <c r="FA1622" s="1"/>
      <c r="FB1622" s="1"/>
      <c r="FC1622" s="1"/>
      <c r="FD1622" s="1"/>
      <c r="FE1622" s="1"/>
      <c r="FF1622" s="1"/>
      <c r="FG1622" s="1"/>
      <c r="FH1622" s="1"/>
      <c r="FI1622" s="1"/>
      <c r="FJ1622" s="1"/>
      <c r="FK1622" s="1"/>
      <c r="FL1622" s="1"/>
    </row>
    <row r="1623" spans="1:168" s="2" customFormat="1" ht="15.6" customHeight="1" x14ac:dyDescent="0.4">
      <c r="A1623" s="173">
        <v>606</v>
      </c>
      <c r="B1623" s="108" t="s">
        <v>1725</v>
      </c>
      <c r="C1623" s="1" t="s">
        <v>34</v>
      </c>
      <c r="D1623" s="1" t="s">
        <v>1079</v>
      </c>
      <c r="E1623" s="1" t="s">
        <v>1118</v>
      </c>
      <c r="F1623" s="1" t="s">
        <v>32</v>
      </c>
      <c r="G1623" s="3">
        <v>15000</v>
      </c>
      <c r="H1623" s="56">
        <v>0</v>
      </c>
      <c r="I1623" s="5">
        <v>25</v>
      </c>
      <c r="J1623" s="5">
        <f t="shared" si="389"/>
        <v>430.5</v>
      </c>
      <c r="K1623" s="53">
        <f t="shared" si="391"/>
        <v>1065</v>
      </c>
      <c r="L1623" s="53">
        <f t="shared" si="390"/>
        <v>172.5</v>
      </c>
      <c r="M1623" s="5">
        <f t="shared" si="392"/>
        <v>456</v>
      </c>
      <c r="N1623" s="53">
        <f t="shared" si="393"/>
        <v>1063.5</v>
      </c>
      <c r="O1623" s="6">
        <v>0</v>
      </c>
      <c r="P1623" s="5">
        <f t="shared" si="394"/>
        <v>3187.5</v>
      </c>
      <c r="Q1623" s="5">
        <f t="shared" si="395"/>
        <v>911.5</v>
      </c>
      <c r="R1623" s="5">
        <f t="shared" si="396"/>
        <v>2301</v>
      </c>
      <c r="S1623" s="55">
        <f t="shared" si="397"/>
        <v>14088.5</v>
      </c>
      <c r="T1623" s="1">
        <v>111</v>
      </c>
      <c r="U1623" s="1"/>
      <c r="V1623" s="1"/>
      <c r="W1623" s="1"/>
      <c r="X1623" s="1"/>
      <c r="Y1623" s="1"/>
      <c r="Z1623" s="1"/>
      <c r="AA1623" s="1"/>
      <c r="AB1623" s="1"/>
      <c r="AC1623" s="1"/>
      <c r="AD1623" s="1"/>
      <c r="AE1623" s="1"/>
      <c r="AF1623" s="1"/>
      <c r="AG1623" s="1"/>
      <c r="AH1623" s="1"/>
      <c r="AI1623" s="1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  <c r="EE1623" s="1"/>
      <c r="EF1623" s="1"/>
      <c r="EG1623" s="1"/>
      <c r="EH1623" s="1"/>
      <c r="EI1623" s="1"/>
      <c r="EJ1623" s="1"/>
      <c r="EK1623" s="1"/>
      <c r="EL1623" s="1"/>
      <c r="EM1623" s="1"/>
      <c r="EN1623" s="1"/>
      <c r="EO1623" s="1"/>
      <c r="EP1623" s="1"/>
      <c r="EQ1623" s="1"/>
      <c r="ER1623" s="1"/>
      <c r="ES1623" s="1"/>
      <c r="ET1623" s="1"/>
      <c r="EU1623" s="1"/>
      <c r="EV1623" s="1"/>
      <c r="EW1623" s="1"/>
      <c r="EX1623" s="1"/>
      <c r="EY1623" s="1"/>
      <c r="EZ1623" s="1"/>
      <c r="FA1623" s="1"/>
      <c r="FB1623" s="1"/>
      <c r="FC1623" s="1"/>
      <c r="FD1623" s="1"/>
      <c r="FE1623" s="1"/>
      <c r="FF1623" s="1"/>
      <c r="FG1623" s="1"/>
      <c r="FH1623" s="1"/>
      <c r="FI1623" s="1"/>
      <c r="FJ1623" s="1"/>
      <c r="FK1623" s="1"/>
      <c r="FL1623" s="1"/>
    </row>
    <row r="1624" spans="1:168" s="2" customFormat="1" ht="15.6" customHeight="1" x14ac:dyDescent="0.4">
      <c r="A1624" s="173">
        <v>607</v>
      </c>
      <c r="B1624" s="2" t="s">
        <v>1726</v>
      </c>
      <c r="C1624" s="1" t="s">
        <v>34</v>
      </c>
      <c r="D1624" s="1" t="s">
        <v>1079</v>
      </c>
      <c r="E1624" s="1" t="s">
        <v>1118</v>
      </c>
      <c r="F1624" s="1" t="s">
        <v>32</v>
      </c>
      <c r="G1624" s="3">
        <v>15000</v>
      </c>
      <c r="H1624" s="56">
        <v>0</v>
      </c>
      <c r="I1624" s="5">
        <v>25</v>
      </c>
      <c r="J1624" s="5">
        <f t="shared" si="389"/>
        <v>430.5</v>
      </c>
      <c r="K1624" s="53">
        <f t="shared" si="391"/>
        <v>1065</v>
      </c>
      <c r="L1624" s="53">
        <f t="shared" si="390"/>
        <v>172.5</v>
      </c>
      <c r="M1624" s="5">
        <f t="shared" si="392"/>
        <v>456</v>
      </c>
      <c r="N1624" s="53">
        <f t="shared" si="393"/>
        <v>1063.5</v>
      </c>
      <c r="O1624" s="6">
        <v>0</v>
      </c>
      <c r="P1624" s="5">
        <f t="shared" si="394"/>
        <v>3187.5</v>
      </c>
      <c r="Q1624" s="5">
        <f t="shared" si="395"/>
        <v>911.5</v>
      </c>
      <c r="R1624" s="5">
        <f t="shared" si="396"/>
        <v>2301</v>
      </c>
      <c r="S1624" s="55">
        <f t="shared" si="397"/>
        <v>14088.5</v>
      </c>
      <c r="T1624" s="1">
        <v>111</v>
      </c>
      <c r="U1624" s="1"/>
      <c r="V1624" s="1"/>
      <c r="W1624" s="1"/>
      <c r="X1624" s="1"/>
      <c r="Y1624" s="1"/>
      <c r="Z1624" s="1"/>
      <c r="AA1624" s="1"/>
      <c r="AB1624" s="1"/>
      <c r="AC1624" s="1"/>
      <c r="AD1624" s="1"/>
      <c r="AE1624" s="1"/>
      <c r="AF1624" s="1"/>
      <c r="AG1624" s="1"/>
      <c r="AH1624" s="1"/>
      <c r="AI1624" s="1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  <c r="EE1624" s="1"/>
      <c r="EF1624" s="1"/>
      <c r="EG1624" s="1"/>
      <c r="EH1624" s="1"/>
      <c r="EI1624" s="1"/>
      <c r="EJ1624" s="1"/>
      <c r="EK1624" s="1"/>
      <c r="EL1624" s="1"/>
      <c r="EM1624" s="1"/>
      <c r="EN1624" s="1"/>
      <c r="EO1624" s="1"/>
      <c r="EP1624" s="1"/>
      <c r="EQ1624" s="1"/>
      <c r="ER1624" s="1"/>
      <c r="ES1624" s="1"/>
      <c r="ET1624" s="1"/>
      <c r="EU1624" s="1"/>
      <c r="EV1624" s="1"/>
      <c r="EW1624" s="1"/>
      <c r="EX1624" s="1"/>
      <c r="EY1624" s="1"/>
      <c r="EZ1624" s="1"/>
      <c r="FA1624" s="1"/>
      <c r="FB1624" s="1"/>
      <c r="FC1624" s="1"/>
      <c r="FD1624" s="1"/>
      <c r="FE1624" s="1"/>
      <c r="FF1624" s="1"/>
      <c r="FG1624" s="1"/>
      <c r="FH1624" s="1"/>
      <c r="FI1624" s="1"/>
      <c r="FJ1624" s="1"/>
      <c r="FK1624" s="1"/>
      <c r="FL1624" s="1"/>
    </row>
    <row r="1625" spans="1:168" s="2" customFormat="1" ht="15.6" customHeight="1" x14ac:dyDescent="0.4">
      <c r="A1625" s="173">
        <v>608</v>
      </c>
      <c r="B1625" s="2" t="s">
        <v>1727</v>
      </c>
      <c r="C1625" s="1" t="s">
        <v>34</v>
      </c>
      <c r="D1625" s="1" t="s">
        <v>1079</v>
      </c>
      <c r="E1625" s="1" t="s">
        <v>1118</v>
      </c>
      <c r="F1625" s="1" t="s">
        <v>32</v>
      </c>
      <c r="G1625" s="3">
        <v>15000</v>
      </c>
      <c r="H1625" s="56">
        <v>0</v>
      </c>
      <c r="I1625" s="5">
        <v>25</v>
      </c>
      <c r="J1625" s="5">
        <f t="shared" si="389"/>
        <v>430.5</v>
      </c>
      <c r="K1625" s="53">
        <f t="shared" si="391"/>
        <v>1065</v>
      </c>
      <c r="L1625" s="53">
        <f t="shared" si="390"/>
        <v>172.5</v>
      </c>
      <c r="M1625" s="5">
        <f t="shared" si="392"/>
        <v>456</v>
      </c>
      <c r="N1625" s="53">
        <f t="shared" si="393"/>
        <v>1063.5</v>
      </c>
      <c r="O1625" s="6">
        <v>0</v>
      </c>
      <c r="P1625" s="5">
        <f t="shared" si="394"/>
        <v>3187.5</v>
      </c>
      <c r="Q1625" s="5">
        <f t="shared" si="395"/>
        <v>911.5</v>
      </c>
      <c r="R1625" s="5">
        <f t="shared" si="396"/>
        <v>2301</v>
      </c>
      <c r="S1625" s="55">
        <f t="shared" si="397"/>
        <v>14088.5</v>
      </c>
      <c r="T1625" s="1">
        <v>111</v>
      </c>
      <c r="U1625" s="1"/>
      <c r="V1625" s="1"/>
      <c r="W1625" s="1"/>
      <c r="X1625" s="1"/>
      <c r="Y1625" s="1"/>
      <c r="Z1625" s="1"/>
      <c r="AA1625" s="1"/>
      <c r="AB1625" s="1"/>
      <c r="AC1625" s="1"/>
      <c r="AD1625" s="1"/>
      <c r="AE1625" s="1"/>
      <c r="AF1625" s="1"/>
      <c r="AG1625" s="1"/>
      <c r="AH1625" s="1"/>
      <c r="AI1625" s="1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  <c r="EE1625" s="1"/>
      <c r="EF1625" s="1"/>
      <c r="EG1625" s="1"/>
      <c r="EH1625" s="1"/>
      <c r="EI1625" s="1"/>
      <c r="EJ1625" s="1"/>
      <c r="EK1625" s="1"/>
      <c r="EL1625" s="1"/>
      <c r="EM1625" s="1"/>
      <c r="EN1625" s="1"/>
      <c r="EO1625" s="1"/>
      <c r="EP1625" s="1"/>
      <c r="EQ1625" s="1"/>
      <c r="ER1625" s="1"/>
      <c r="ES1625" s="1"/>
      <c r="ET1625" s="1"/>
      <c r="EU1625" s="1"/>
      <c r="EV1625" s="1"/>
      <c r="EW1625" s="1"/>
      <c r="EX1625" s="1"/>
      <c r="EY1625" s="1"/>
      <c r="EZ1625" s="1"/>
      <c r="FA1625" s="1"/>
      <c r="FB1625" s="1"/>
      <c r="FC1625" s="1"/>
      <c r="FD1625" s="1"/>
      <c r="FE1625" s="1"/>
      <c r="FF1625" s="1"/>
      <c r="FG1625" s="1"/>
      <c r="FH1625" s="1"/>
      <c r="FI1625" s="1"/>
      <c r="FJ1625" s="1"/>
      <c r="FK1625" s="1"/>
      <c r="FL1625" s="1"/>
    </row>
    <row r="1626" spans="1:168" s="2" customFormat="1" ht="15.6" customHeight="1" x14ac:dyDescent="0.4">
      <c r="A1626" s="173">
        <v>609</v>
      </c>
      <c r="B1626" s="2" t="s">
        <v>1728</v>
      </c>
      <c r="C1626" s="1" t="s">
        <v>34</v>
      </c>
      <c r="D1626" s="1" t="s">
        <v>1079</v>
      </c>
      <c r="E1626" s="1" t="s">
        <v>1118</v>
      </c>
      <c r="F1626" s="1" t="s">
        <v>32</v>
      </c>
      <c r="G1626" s="3">
        <v>15000</v>
      </c>
      <c r="H1626" s="56">
        <v>0</v>
      </c>
      <c r="I1626" s="5">
        <v>25</v>
      </c>
      <c r="J1626" s="5">
        <f t="shared" si="389"/>
        <v>430.5</v>
      </c>
      <c r="K1626" s="53">
        <f t="shared" si="391"/>
        <v>1065</v>
      </c>
      <c r="L1626" s="53">
        <f t="shared" si="390"/>
        <v>172.5</v>
      </c>
      <c r="M1626" s="5">
        <f t="shared" si="392"/>
        <v>456</v>
      </c>
      <c r="N1626" s="53">
        <f t="shared" si="393"/>
        <v>1063.5</v>
      </c>
      <c r="O1626" s="6">
        <v>0</v>
      </c>
      <c r="P1626" s="5">
        <f t="shared" si="394"/>
        <v>3187.5</v>
      </c>
      <c r="Q1626" s="5">
        <f t="shared" si="395"/>
        <v>911.5</v>
      </c>
      <c r="R1626" s="5">
        <f t="shared" si="396"/>
        <v>2301</v>
      </c>
      <c r="S1626" s="55">
        <f t="shared" si="397"/>
        <v>14088.5</v>
      </c>
      <c r="T1626" s="1">
        <v>111</v>
      </c>
      <c r="U1626" s="1"/>
      <c r="V1626" s="1"/>
      <c r="W1626" s="1"/>
      <c r="X1626" s="1"/>
      <c r="Y1626" s="1"/>
      <c r="Z1626" s="1"/>
      <c r="AA1626" s="1"/>
      <c r="AB1626" s="1"/>
      <c r="AC1626" s="1"/>
      <c r="AD1626" s="1"/>
      <c r="AE1626" s="1"/>
      <c r="AF1626" s="1"/>
      <c r="AG1626" s="1"/>
      <c r="AH1626" s="1"/>
      <c r="AI1626" s="1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  <c r="EE1626" s="1"/>
      <c r="EF1626" s="1"/>
      <c r="EG1626" s="1"/>
      <c r="EH1626" s="1"/>
      <c r="EI1626" s="1"/>
      <c r="EJ1626" s="1"/>
      <c r="EK1626" s="1"/>
      <c r="EL1626" s="1"/>
      <c r="EM1626" s="1"/>
      <c r="EN1626" s="1"/>
      <c r="EO1626" s="1"/>
      <c r="EP1626" s="1"/>
      <c r="EQ1626" s="1"/>
      <c r="ER1626" s="1"/>
      <c r="ES1626" s="1"/>
      <c r="ET1626" s="1"/>
      <c r="EU1626" s="1"/>
      <c r="EV1626" s="1"/>
      <c r="EW1626" s="1"/>
      <c r="EX1626" s="1"/>
      <c r="EY1626" s="1"/>
      <c r="EZ1626" s="1"/>
      <c r="FA1626" s="1"/>
      <c r="FB1626" s="1"/>
      <c r="FC1626" s="1"/>
      <c r="FD1626" s="1"/>
      <c r="FE1626" s="1"/>
      <c r="FF1626" s="1"/>
      <c r="FG1626" s="1"/>
      <c r="FH1626" s="1"/>
      <c r="FI1626" s="1"/>
      <c r="FJ1626" s="1"/>
      <c r="FK1626" s="1"/>
      <c r="FL1626" s="1"/>
    </row>
    <row r="1627" spans="1:168" s="2" customFormat="1" ht="15.6" customHeight="1" x14ac:dyDescent="0.4">
      <c r="A1627" s="173">
        <v>610</v>
      </c>
      <c r="B1627" s="133" t="s">
        <v>1729</v>
      </c>
      <c r="C1627" s="1" t="s">
        <v>34</v>
      </c>
      <c r="D1627" s="1" t="s">
        <v>1079</v>
      </c>
      <c r="E1627" s="1" t="s">
        <v>1118</v>
      </c>
      <c r="F1627" s="1" t="s">
        <v>32</v>
      </c>
      <c r="G1627" s="3">
        <v>15000</v>
      </c>
      <c r="H1627" s="56">
        <v>0</v>
      </c>
      <c r="I1627" s="5">
        <v>25</v>
      </c>
      <c r="J1627" s="5">
        <f t="shared" si="389"/>
        <v>430.5</v>
      </c>
      <c r="K1627" s="53">
        <f t="shared" si="391"/>
        <v>1065</v>
      </c>
      <c r="L1627" s="53">
        <f t="shared" si="390"/>
        <v>172.5</v>
      </c>
      <c r="M1627" s="5">
        <f t="shared" si="392"/>
        <v>456</v>
      </c>
      <c r="N1627" s="53">
        <f t="shared" si="393"/>
        <v>1063.5</v>
      </c>
      <c r="O1627" s="6">
        <v>0</v>
      </c>
      <c r="P1627" s="5">
        <f t="shared" si="394"/>
        <v>3187.5</v>
      </c>
      <c r="Q1627" s="5">
        <f t="shared" si="395"/>
        <v>911.5</v>
      </c>
      <c r="R1627" s="5">
        <f t="shared" si="396"/>
        <v>2301</v>
      </c>
      <c r="S1627" s="55">
        <f t="shared" si="397"/>
        <v>14088.5</v>
      </c>
      <c r="T1627" s="1">
        <v>111</v>
      </c>
      <c r="U1627" s="1"/>
      <c r="V1627" s="1"/>
      <c r="W1627" s="1"/>
      <c r="X1627" s="1"/>
      <c r="Y1627" s="1"/>
      <c r="Z1627" s="1"/>
      <c r="AA1627" s="1"/>
      <c r="AB1627" s="1"/>
      <c r="AC1627" s="1"/>
      <c r="AD1627" s="1"/>
      <c r="AE1627" s="1"/>
      <c r="AF1627" s="1"/>
      <c r="AG1627" s="1"/>
      <c r="AH1627" s="1"/>
      <c r="AI1627" s="1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  <c r="EE1627" s="1"/>
      <c r="EF1627" s="1"/>
      <c r="EG1627" s="1"/>
      <c r="EH1627" s="1"/>
      <c r="EI1627" s="1"/>
      <c r="EJ1627" s="1"/>
      <c r="EK1627" s="1"/>
      <c r="EL1627" s="1"/>
      <c r="EM1627" s="1"/>
      <c r="EN1627" s="1"/>
      <c r="EO1627" s="1"/>
      <c r="EP1627" s="1"/>
      <c r="EQ1627" s="1"/>
      <c r="ER1627" s="1"/>
      <c r="ES1627" s="1"/>
      <c r="ET1627" s="1"/>
      <c r="EU1627" s="1"/>
      <c r="EV1627" s="1"/>
      <c r="EW1627" s="1"/>
      <c r="EX1627" s="1"/>
      <c r="EY1627" s="1"/>
      <c r="EZ1627" s="1"/>
      <c r="FA1627" s="1"/>
      <c r="FB1627" s="1"/>
      <c r="FC1627" s="1"/>
      <c r="FD1627" s="1"/>
      <c r="FE1627" s="1"/>
      <c r="FF1627" s="1"/>
      <c r="FG1627" s="1"/>
      <c r="FH1627" s="1"/>
      <c r="FI1627" s="1"/>
      <c r="FJ1627" s="1"/>
      <c r="FK1627" s="1"/>
      <c r="FL1627" s="1"/>
    </row>
    <row r="1628" spans="1:168" s="2" customFormat="1" ht="15.6" customHeight="1" x14ac:dyDescent="0.4">
      <c r="A1628" s="173">
        <v>611</v>
      </c>
      <c r="B1628" s="2" t="s">
        <v>1730</v>
      </c>
      <c r="C1628" s="1" t="s">
        <v>34</v>
      </c>
      <c r="D1628" s="1" t="s">
        <v>1079</v>
      </c>
      <c r="E1628" s="1" t="s">
        <v>1118</v>
      </c>
      <c r="F1628" s="1" t="s">
        <v>32</v>
      </c>
      <c r="G1628" s="3">
        <v>15000</v>
      </c>
      <c r="H1628" s="56">
        <v>0</v>
      </c>
      <c r="I1628" s="5">
        <v>25</v>
      </c>
      <c r="J1628" s="5">
        <f t="shared" si="389"/>
        <v>430.5</v>
      </c>
      <c r="K1628" s="53">
        <f t="shared" si="391"/>
        <v>1065</v>
      </c>
      <c r="L1628" s="53">
        <f t="shared" si="390"/>
        <v>172.5</v>
      </c>
      <c r="M1628" s="5">
        <f t="shared" si="392"/>
        <v>456</v>
      </c>
      <c r="N1628" s="53">
        <f t="shared" si="393"/>
        <v>1063.5</v>
      </c>
      <c r="O1628" s="6">
        <v>0</v>
      </c>
      <c r="P1628" s="5">
        <f t="shared" si="394"/>
        <v>3187.5</v>
      </c>
      <c r="Q1628" s="5">
        <f t="shared" si="395"/>
        <v>911.5</v>
      </c>
      <c r="R1628" s="5">
        <f t="shared" si="396"/>
        <v>2301</v>
      </c>
      <c r="S1628" s="55">
        <f t="shared" si="397"/>
        <v>14088.5</v>
      </c>
      <c r="T1628" s="1">
        <v>111</v>
      </c>
      <c r="U1628" s="1"/>
      <c r="V1628" s="1"/>
      <c r="W1628" s="1"/>
      <c r="X1628" s="1"/>
      <c r="Y1628" s="1"/>
      <c r="Z1628" s="1"/>
      <c r="AA1628" s="1"/>
      <c r="AB1628" s="1"/>
      <c r="AC1628" s="1"/>
      <c r="AD1628" s="1"/>
      <c r="AE1628" s="1"/>
      <c r="AF1628" s="1"/>
      <c r="AG1628" s="1"/>
      <c r="AH1628" s="1"/>
      <c r="AI1628" s="1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  <c r="EE1628" s="1"/>
      <c r="EF1628" s="1"/>
      <c r="EG1628" s="1"/>
      <c r="EH1628" s="1"/>
      <c r="EI1628" s="1"/>
      <c r="EJ1628" s="1"/>
      <c r="EK1628" s="1"/>
      <c r="EL1628" s="1"/>
      <c r="EM1628" s="1"/>
      <c r="EN1628" s="1"/>
      <c r="EO1628" s="1"/>
      <c r="EP1628" s="1"/>
      <c r="EQ1628" s="1"/>
      <c r="ER1628" s="1"/>
      <c r="ES1628" s="1"/>
      <c r="ET1628" s="1"/>
      <c r="EU1628" s="1"/>
      <c r="EV1628" s="1"/>
      <c r="EW1628" s="1"/>
      <c r="EX1628" s="1"/>
      <c r="EY1628" s="1"/>
      <c r="EZ1628" s="1"/>
      <c r="FA1628" s="1"/>
      <c r="FB1628" s="1"/>
      <c r="FC1628" s="1"/>
      <c r="FD1628" s="1"/>
      <c r="FE1628" s="1"/>
      <c r="FF1628" s="1"/>
      <c r="FG1628" s="1"/>
      <c r="FH1628" s="1"/>
      <c r="FI1628" s="1"/>
      <c r="FJ1628" s="1"/>
      <c r="FK1628" s="1"/>
      <c r="FL1628" s="1"/>
    </row>
    <row r="1629" spans="1:168" s="2" customFormat="1" ht="15.6" customHeight="1" x14ac:dyDescent="0.4">
      <c r="A1629" s="173">
        <v>612</v>
      </c>
      <c r="B1629" s="133" t="s">
        <v>1731</v>
      </c>
      <c r="C1629" s="1" t="s">
        <v>34</v>
      </c>
      <c r="D1629" s="1" t="s">
        <v>1079</v>
      </c>
      <c r="E1629" s="1" t="s">
        <v>1118</v>
      </c>
      <c r="F1629" s="1" t="s">
        <v>32</v>
      </c>
      <c r="G1629" s="3">
        <v>15000</v>
      </c>
      <c r="H1629" s="56">
        <v>0</v>
      </c>
      <c r="I1629" s="5">
        <v>25</v>
      </c>
      <c r="J1629" s="5">
        <f t="shared" si="389"/>
        <v>430.5</v>
      </c>
      <c r="K1629" s="53">
        <f t="shared" si="391"/>
        <v>1065</v>
      </c>
      <c r="L1629" s="53">
        <f t="shared" si="390"/>
        <v>172.5</v>
      </c>
      <c r="M1629" s="5">
        <f t="shared" si="392"/>
        <v>456</v>
      </c>
      <c r="N1629" s="53">
        <f t="shared" si="393"/>
        <v>1063.5</v>
      </c>
      <c r="O1629" s="6">
        <v>0</v>
      </c>
      <c r="P1629" s="5">
        <f t="shared" si="394"/>
        <v>3187.5</v>
      </c>
      <c r="Q1629" s="5">
        <f t="shared" si="395"/>
        <v>911.5</v>
      </c>
      <c r="R1629" s="5">
        <f t="shared" si="396"/>
        <v>2301</v>
      </c>
      <c r="S1629" s="55">
        <f t="shared" si="397"/>
        <v>14088.5</v>
      </c>
      <c r="T1629" s="1">
        <v>111</v>
      </c>
      <c r="U1629" s="1"/>
      <c r="V1629" s="1"/>
      <c r="W1629" s="1"/>
      <c r="X1629" s="1"/>
      <c r="Y1629" s="1"/>
      <c r="Z1629" s="1"/>
      <c r="AA1629" s="1"/>
      <c r="AB1629" s="1"/>
      <c r="AC1629" s="1"/>
      <c r="AD1629" s="1"/>
      <c r="AE1629" s="1"/>
      <c r="AF1629" s="1"/>
      <c r="AG1629" s="1"/>
      <c r="AH1629" s="1"/>
      <c r="AI1629" s="1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  <c r="EE1629" s="1"/>
      <c r="EF1629" s="1"/>
      <c r="EG1629" s="1"/>
      <c r="EH1629" s="1"/>
      <c r="EI1629" s="1"/>
      <c r="EJ1629" s="1"/>
      <c r="EK1629" s="1"/>
      <c r="EL1629" s="1"/>
      <c r="EM1629" s="1"/>
      <c r="EN1629" s="1"/>
      <c r="EO1629" s="1"/>
      <c r="EP1629" s="1"/>
      <c r="EQ1629" s="1"/>
      <c r="ER1629" s="1"/>
      <c r="ES1629" s="1"/>
      <c r="ET1629" s="1"/>
      <c r="EU1629" s="1"/>
      <c r="EV1629" s="1"/>
      <c r="EW1629" s="1"/>
      <c r="EX1629" s="1"/>
      <c r="EY1629" s="1"/>
      <c r="EZ1629" s="1"/>
      <c r="FA1629" s="1"/>
      <c r="FB1629" s="1"/>
      <c r="FC1629" s="1"/>
      <c r="FD1629" s="1"/>
      <c r="FE1629" s="1"/>
      <c r="FF1629" s="1"/>
      <c r="FG1629" s="1"/>
      <c r="FH1629" s="1"/>
      <c r="FI1629" s="1"/>
      <c r="FJ1629" s="1"/>
      <c r="FK1629" s="1"/>
      <c r="FL1629" s="1"/>
    </row>
    <row r="1630" spans="1:168" s="2" customFormat="1" ht="15.6" customHeight="1" x14ac:dyDescent="0.4">
      <c r="A1630" s="173">
        <v>613</v>
      </c>
      <c r="B1630" s="133" t="s">
        <v>1732</v>
      </c>
      <c r="C1630" s="1" t="s">
        <v>34</v>
      </c>
      <c r="D1630" s="1" t="s">
        <v>1079</v>
      </c>
      <c r="E1630" s="1" t="s">
        <v>1118</v>
      </c>
      <c r="F1630" s="1" t="s">
        <v>32</v>
      </c>
      <c r="G1630" s="3">
        <v>15000</v>
      </c>
      <c r="H1630" s="56">
        <v>0</v>
      </c>
      <c r="I1630" s="5">
        <v>25</v>
      </c>
      <c r="J1630" s="5">
        <f t="shared" si="389"/>
        <v>430.5</v>
      </c>
      <c r="K1630" s="53">
        <f t="shared" si="391"/>
        <v>1065</v>
      </c>
      <c r="L1630" s="53">
        <f t="shared" si="390"/>
        <v>172.5</v>
      </c>
      <c r="M1630" s="5">
        <f t="shared" si="392"/>
        <v>456</v>
      </c>
      <c r="N1630" s="53">
        <f t="shared" si="393"/>
        <v>1063.5</v>
      </c>
      <c r="O1630" s="6">
        <v>0</v>
      </c>
      <c r="P1630" s="5">
        <f t="shared" si="394"/>
        <v>3187.5</v>
      </c>
      <c r="Q1630" s="5">
        <f t="shared" si="395"/>
        <v>911.5</v>
      </c>
      <c r="R1630" s="5">
        <f t="shared" si="396"/>
        <v>2301</v>
      </c>
      <c r="S1630" s="55">
        <f t="shared" si="397"/>
        <v>14088.5</v>
      </c>
      <c r="T1630" s="1">
        <v>111</v>
      </c>
      <c r="U1630" s="1"/>
      <c r="V1630" s="1"/>
      <c r="W1630" s="1"/>
      <c r="X1630" s="1"/>
      <c r="Y1630" s="1"/>
      <c r="Z1630" s="1"/>
      <c r="AA1630" s="1"/>
      <c r="AB1630" s="1"/>
      <c r="AC1630" s="1"/>
      <c r="AD1630" s="1"/>
      <c r="AE1630" s="1"/>
      <c r="AF1630" s="1"/>
      <c r="AG1630" s="1"/>
      <c r="AH1630" s="1"/>
      <c r="AI1630" s="1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  <c r="EE1630" s="1"/>
      <c r="EF1630" s="1"/>
      <c r="EG1630" s="1"/>
      <c r="EH1630" s="1"/>
      <c r="EI1630" s="1"/>
      <c r="EJ1630" s="1"/>
      <c r="EK1630" s="1"/>
      <c r="EL1630" s="1"/>
      <c r="EM1630" s="1"/>
      <c r="EN1630" s="1"/>
      <c r="EO1630" s="1"/>
      <c r="EP1630" s="1"/>
      <c r="EQ1630" s="1"/>
      <c r="ER1630" s="1"/>
      <c r="ES1630" s="1"/>
      <c r="ET1630" s="1"/>
      <c r="EU1630" s="1"/>
      <c r="EV1630" s="1"/>
      <c r="EW1630" s="1"/>
      <c r="EX1630" s="1"/>
      <c r="EY1630" s="1"/>
      <c r="EZ1630" s="1"/>
      <c r="FA1630" s="1"/>
      <c r="FB1630" s="1"/>
      <c r="FC1630" s="1"/>
      <c r="FD1630" s="1"/>
      <c r="FE1630" s="1"/>
      <c r="FF1630" s="1"/>
      <c r="FG1630" s="1"/>
      <c r="FH1630" s="1"/>
      <c r="FI1630" s="1"/>
      <c r="FJ1630" s="1"/>
      <c r="FK1630" s="1"/>
      <c r="FL1630" s="1"/>
    </row>
    <row r="1631" spans="1:168" s="2" customFormat="1" ht="15.6" customHeight="1" x14ac:dyDescent="0.4">
      <c r="A1631" s="173">
        <v>614</v>
      </c>
      <c r="B1631" s="2" t="s">
        <v>1733</v>
      </c>
      <c r="C1631" s="1" t="s">
        <v>34</v>
      </c>
      <c r="D1631" s="1" t="s">
        <v>1079</v>
      </c>
      <c r="E1631" s="1" t="s">
        <v>1118</v>
      </c>
      <c r="F1631" s="1" t="s">
        <v>32</v>
      </c>
      <c r="G1631" s="3">
        <v>15000</v>
      </c>
      <c r="H1631" s="56">
        <v>0</v>
      </c>
      <c r="I1631" s="5">
        <v>25</v>
      </c>
      <c r="J1631" s="5">
        <f t="shared" si="389"/>
        <v>430.5</v>
      </c>
      <c r="K1631" s="53">
        <f t="shared" si="391"/>
        <v>1065</v>
      </c>
      <c r="L1631" s="53">
        <f t="shared" si="390"/>
        <v>172.5</v>
      </c>
      <c r="M1631" s="5">
        <f t="shared" si="392"/>
        <v>456</v>
      </c>
      <c r="N1631" s="53">
        <f t="shared" si="393"/>
        <v>1063.5</v>
      </c>
      <c r="O1631" s="6">
        <v>0</v>
      </c>
      <c r="P1631" s="5">
        <f t="shared" si="394"/>
        <v>3187.5</v>
      </c>
      <c r="Q1631" s="5">
        <f t="shared" si="395"/>
        <v>911.5</v>
      </c>
      <c r="R1631" s="5">
        <f t="shared" si="396"/>
        <v>2301</v>
      </c>
      <c r="S1631" s="55">
        <f t="shared" si="397"/>
        <v>14088.5</v>
      </c>
      <c r="T1631" s="1">
        <v>111</v>
      </c>
      <c r="U1631" s="1"/>
      <c r="V1631" s="1"/>
      <c r="W1631" s="1"/>
      <c r="X1631" s="1"/>
      <c r="Y1631" s="1"/>
      <c r="Z1631" s="1"/>
      <c r="AA1631" s="1"/>
      <c r="AB1631" s="1"/>
      <c r="AC1631" s="1"/>
      <c r="AD1631" s="1"/>
      <c r="AE1631" s="1"/>
      <c r="AF1631" s="1"/>
      <c r="AG1631" s="1"/>
      <c r="AH1631" s="1"/>
      <c r="AI1631" s="1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  <c r="EE1631" s="1"/>
      <c r="EF1631" s="1"/>
      <c r="EG1631" s="1"/>
      <c r="EH1631" s="1"/>
      <c r="EI1631" s="1"/>
      <c r="EJ1631" s="1"/>
      <c r="EK1631" s="1"/>
      <c r="EL1631" s="1"/>
      <c r="EM1631" s="1"/>
      <c r="EN1631" s="1"/>
      <c r="EO1631" s="1"/>
      <c r="EP1631" s="1"/>
      <c r="EQ1631" s="1"/>
      <c r="ER1631" s="1"/>
      <c r="ES1631" s="1"/>
      <c r="ET1631" s="1"/>
      <c r="EU1631" s="1"/>
      <c r="EV1631" s="1"/>
      <c r="EW1631" s="1"/>
      <c r="EX1631" s="1"/>
      <c r="EY1631" s="1"/>
      <c r="EZ1631" s="1"/>
      <c r="FA1631" s="1"/>
      <c r="FB1631" s="1"/>
      <c r="FC1631" s="1"/>
      <c r="FD1631" s="1"/>
      <c r="FE1631" s="1"/>
      <c r="FF1631" s="1"/>
      <c r="FG1631" s="1"/>
      <c r="FH1631" s="1"/>
      <c r="FI1631" s="1"/>
      <c r="FJ1631" s="1"/>
      <c r="FK1631" s="1"/>
      <c r="FL1631" s="1"/>
    </row>
    <row r="1632" spans="1:168" s="2" customFormat="1" ht="15.6" customHeight="1" x14ac:dyDescent="0.4">
      <c r="A1632" s="173">
        <v>615</v>
      </c>
      <c r="B1632" s="2" t="s">
        <v>1734</v>
      </c>
      <c r="C1632" s="1" t="s">
        <v>34</v>
      </c>
      <c r="D1632" s="1" t="s">
        <v>1079</v>
      </c>
      <c r="E1632" s="1" t="s">
        <v>1118</v>
      </c>
      <c r="F1632" s="1" t="s">
        <v>32</v>
      </c>
      <c r="G1632" s="3">
        <v>15000</v>
      </c>
      <c r="H1632" s="56">
        <v>0</v>
      </c>
      <c r="I1632" s="5">
        <v>25</v>
      </c>
      <c r="J1632" s="5">
        <f t="shared" si="389"/>
        <v>430.5</v>
      </c>
      <c r="K1632" s="53">
        <f t="shared" si="391"/>
        <v>1065</v>
      </c>
      <c r="L1632" s="53">
        <f t="shared" si="390"/>
        <v>172.5</v>
      </c>
      <c r="M1632" s="5">
        <f t="shared" si="392"/>
        <v>456</v>
      </c>
      <c r="N1632" s="53">
        <f t="shared" si="393"/>
        <v>1063.5</v>
      </c>
      <c r="O1632" s="6">
        <v>0</v>
      </c>
      <c r="P1632" s="5">
        <f t="shared" si="394"/>
        <v>3187.5</v>
      </c>
      <c r="Q1632" s="5">
        <f t="shared" si="395"/>
        <v>911.5</v>
      </c>
      <c r="R1632" s="5">
        <f t="shared" si="396"/>
        <v>2301</v>
      </c>
      <c r="S1632" s="55">
        <f t="shared" si="397"/>
        <v>14088.5</v>
      </c>
      <c r="T1632" s="1">
        <v>111</v>
      </c>
      <c r="U1632" s="1"/>
      <c r="V1632" s="1"/>
      <c r="W1632" s="1"/>
      <c r="X1632" s="1"/>
      <c r="Y1632" s="1"/>
      <c r="Z1632" s="1"/>
      <c r="AA1632" s="1"/>
      <c r="AB1632" s="1"/>
      <c r="AC1632" s="1"/>
      <c r="AD1632" s="1"/>
      <c r="AE1632" s="1"/>
      <c r="AF1632" s="1"/>
      <c r="AG1632" s="1"/>
      <c r="AH1632" s="1"/>
      <c r="AI1632" s="1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  <c r="EE1632" s="1"/>
      <c r="EF1632" s="1"/>
      <c r="EG1632" s="1"/>
      <c r="EH1632" s="1"/>
      <c r="EI1632" s="1"/>
      <c r="EJ1632" s="1"/>
      <c r="EK1632" s="1"/>
      <c r="EL1632" s="1"/>
      <c r="EM1632" s="1"/>
      <c r="EN1632" s="1"/>
      <c r="EO1632" s="1"/>
      <c r="EP1632" s="1"/>
      <c r="EQ1632" s="1"/>
      <c r="ER1632" s="1"/>
      <c r="ES1632" s="1"/>
      <c r="ET1632" s="1"/>
      <c r="EU1632" s="1"/>
      <c r="EV1632" s="1"/>
      <c r="EW1632" s="1"/>
      <c r="EX1632" s="1"/>
      <c r="EY1632" s="1"/>
      <c r="EZ1632" s="1"/>
      <c r="FA1632" s="1"/>
      <c r="FB1632" s="1"/>
      <c r="FC1632" s="1"/>
      <c r="FD1632" s="1"/>
      <c r="FE1632" s="1"/>
      <c r="FF1632" s="1"/>
      <c r="FG1632" s="1"/>
      <c r="FH1632" s="1"/>
      <c r="FI1632" s="1"/>
      <c r="FJ1632" s="1"/>
      <c r="FK1632" s="1"/>
      <c r="FL1632" s="1"/>
    </row>
    <row r="1633" spans="1:168" s="2" customFormat="1" ht="15.6" customHeight="1" x14ac:dyDescent="0.4">
      <c r="A1633" s="173">
        <v>616</v>
      </c>
      <c r="B1633" s="2" t="s">
        <v>1735</v>
      </c>
      <c r="C1633" s="1" t="s">
        <v>34</v>
      </c>
      <c r="D1633" s="1" t="s">
        <v>1079</v>
      </c>
      <c r="E1633" s="1" t="s">
        <v>1118</v>
      </c>
      <c r="F1633" s="1" t="s">
        <v>32</v>
      </c>
      <c r="G1633" s="3">
        <v>15000</v>
      </c>
      <c r="H1633" s="56">
        <v>0</v>
      </c>
      <c r="I1633" s="5">
        <v>25</v>
      </c>
      <c r="J1633" s="5">
        <f t="shared" si="389"/>
        <v>430.5</v>
      </c>
      <c r="K1633" s="53">
        <f t="shared" si="391"/>
        <v>1065</v>
      </c>
      <c r="L1633" s="53">
        <f t="shared" si="390"/>
        <v>172.5</v>
      </c>
      <c r="M1633" s="5">
        <f t="shared" si="392"/>
        <v>456</v>
      </c>
      <c r="N1633" s="53">
        <f t="shared" si="393"/>
        <v>1063.5</v>
      </c>
      <c r="O1633" s="6">
        <v>0</v>
      </c>
      <c r="P1633" s="5">
        <f t="shared" si="394"/>
        <v>3187.5</v>
      </c>
      <c r="Q1633" s="5">
        <f t="shared" si="395"/>
        <v>911.5</v>
      </c>
      <c r="R1633" s="5">
        <f t="shared" si="396"/>
        <v>2301</v>
      </c>
      <c r="S1633" s="55">
        <f t="shared" si="397"/>
        <v>14088.5</v>
      </c>
      <c r="T1633" s="1">
        <v>111</v>
      </c>
      <c r="U1633" s="1"/>
      <c r="V1633" s="1"/>
      <c r="W1633" s="1"/>
      <c r="X1633" s="1"/>
      <c r="Y1633" s="1"/>
      <c r="Z1633" s="1"/>
      <c r="AA1633" s="1"/>
      <c r="AB1633" s="1"/>
      <c r="AC1633" s="1"/>
      <c r="AD1633" s="1"/>
      <c r="AE1633" s="1"/>
      <c r="AF1633" s="1"/>
      <c r="AG1633" s="1"/>
      <c r="AH1633" s="1"/>
      <c r="AI1633" s="1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  <c r="EE1633" s="1"/>
      <c r="EF1633" s="1"/>
      <c r="EG1633" s="1"/>
      <c r="EH1633" s="1"/>
      <c r="EI1633" s="1"/>
      <c r="EJ1633" s="1"/>
      <c r="EK1633" s="1"/>
      <c r="EL1633" s="1"/>
      <c r="EM1633" s="1"/>
      <c r="EN1633" s="1"/>
      <c r="EO1633" s="1"/>
      <c r="EP1633" s="1"/>
      <c r="EQ1633" s="1"/>
      <c r="ER1633" s="1"/>
      <c r="ES1633" s="1"/>
      <c r="ET1633" s="1"/>
      <c r="EU1633" s="1"/>
      <c r="EV1633" s="1"/>
      <c r="EW1633" s="1"/>
      <c r="EX1633" s="1"/>
      <c r="EY1633" s="1"/>
      <c r="EZ1633" s="1"/>
      <c r="FA1633" s="1"/>
      <c r="FB1633" s="1"/>
      <c r="FC1633" s="1"/>
      <c r="FD1633" s="1"/>
      <c r="FE1633" s="1"/>
      <c r="FF1633" s="1"/>
      <c r="FG1633" s="1"/>
      <c r="FH1633" s="1"/>
      <c r="FI1633" s="1"/>
      <c r="FJ1633" s="1"/>
      <c r="FK1633" s="1"/>
      <c r="FL1633" s="1"/>
    </row>
    <row r="1634" spans="1:168" s="2" customFormat="1" ht="15.6" customHeight="1" x14ac:dyDescent="0.4">
      <c r="A1634" s="173">
        <v>617</v>
      </c>
      <c r="B1634" s="2" t="s">
        <v>1736</v>
      </c>
      <c r="C1634" s="1" t="s">
        <v>34</v>
      </c>
      <c r="D1634" s="1" t="s">
        <v>1079</v>
      </c>
      <c r="E1634" s="1" t="s">
        <v>1118</v>
      </c>
      <c r="F1634" s="1" t="s">
        <v>32</v>
      </c>
      <c r="G1634" s="3">
        <v>15000</v>
      </c>
      <c r="H1634" s="56">
        <v>0</v>
      </c>
      <c r="I1634" s="5">
        <v>25</v>
      </c>
      <c r="J1634" s="5">
        <f t="shared" ref="J1634:J1697" si="398">+G1634*2.87%</f>
        <v>430.5</v>
      </c>
      <c r="K1634" s="53">
        <f t="shared" si="391"/>
        <v>1065</v>
      </c>
      <c r="L1634" s="53">
        <f t="shared" si="390"/>
        <v>172.5</v>
      </c>
      <c r="M1634" s="5">
        <f t="shared" si="392"/>
        <v>456</v>
      </c>
      <c r="N1634" s="53">
        <f t="shared" si="393"/>
        <v>1063.5</v>
      </c>
      <c r="O1634" s="6">
        <v>0</v>
      </c>
      <c r="P1634" s="5">
        <f t="shared" si="394"/>
        <v>3187.5</v>
      </c>
      <c r="Q1634" s="5">
        <f t="shared" si="395"/>
        <v>911.5</v>
      </c>
      <c r="R1634" s="5">
        <f t="shared" si="396"/>
        <v>2301</v>
      </c>
      <c r="S1634" s="55">
        <f t="shared" si="397"/>
        <v>14088.5</v>
      </c>
      <c r="T1634" s="1">
        <v>111</v>
      </c>
      <c r="U1634" s="1"/>
      <c r="V1634" s="1"/>
      <c r="W1634" s="1"/>
      <c r="X1634" s="1"/>
      <c r="Y1634" s="1"/>
      <c r="Z1634" s="1"/>
      <c r="AA1634" s="1"/>
      <c r="AB1634" s="1"/>
      <c r="AC1634" s="1"/>
      <c r="AD1634" s="1"/>
      <c r="AE1634" s="1"/>
      <c r="AF1634" s="1"/>
      <c r="AG1634" s="1"/>
      <c r="AH1634" s="1"/>
      <c r="AI1634" s="1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  <c r="EE1634" s="1"/>
      <c r="EF1634" s="1"/>
      <c r="EG1634" s="1"/>
      <c r="EH1634" s="1"/>
      <c r="EI1634" s="1"/>
      <c r="EJ1634" s="1"/>
      <c r="EK1634" s="1"/>
      <c r="EL1634" s="1"/>
      <c r="EM1634" s="1"/>
      <c r="EN1634" s="1"/>
      <c r="EO1634" s="1"/>
      <c r="EP1634" s="1"/>
      <c r="EQ1634" s="1"/>
      <c r="ER1634" s="1"/>
      <c r="ES1634" s="1"/>
      <c r="ET1634" s="1"/>
      <c r="EU1634" s="1"/>
      <c r="EV1634" s="1"/>
      <c r="EW1634" s="1"/>
      <c r="EX1634" s="1"/>
      <c r="EY1634" s="1"/>
      <c r="EZ1634" s="1"/>
      <c r="FA1634" s="1"/>
      <c r="FB1634" s="1"/>
      <c r="FC1634" s="1"/>
      <c r="FD1634" s="1"/>
      <c r="FE1634" s="1"/>
      <c r="FF1634" s="1"/>
      <c r="FG1634" s="1"/>
      <c r="FH1634" s="1"/>
      <c r="FI1634" s="1"/>
      <c r="FJ1634" s="1"/>
      <c r="FK1634" s="1"/>
      <c r="FL1634" s="1"/>
    </row>
    <row r="1635" spans="1:168" s="2" customFormat="1" ht="15.6" customHeight="1" x14ac:dyDescent="0.4">
      <c r="A1635" s="173">
        <v>618</v>
      </c>
      <c r="B1635" s="133" t="s">
        <v>1737</v>
      </c>
      <c r="C1635" s="1" t="s">
        <v>34</v>
      </c>
      <c r="D1635" s="1" t="s">
        <v>1079</v>
      </c>
      <c r="E1635" s="1" t="s">
        <v>1118</v>
      </c>
      <c r="F1635" s="1" t="s">
        <v>32</v>
      </c>
      <c r="G1635" s="3">
        <v>15000</v>
      </c>
      <c r="H1635" s="56">
        <v>0</v>
      </c>
      <c r="I1635" s="5">
        <v>25</v>
      </c>
      <c r="J1635" s="5">
        <f t="shared" si="398"/>
        <v>430.5</v>
      </c>
      <c r="K1635" s="53">
        <f t="shared" si="391"/>
        <v>1065</v>
      </c>
      <c r="L1635" s="53">
        <f t="shared" si="390"/>
        <v>172.5</v>
      </c>
      <c r="M1635" s="5">
        <f t="shared" si="392"/>
        <v>456</v>
      </c>
      <c r="N1635" s="53">
        <f t="shared" si="393"/>
        <v>1063.5</v>
      </c>
      <c r="O1635" s="6">
        <v>0</v>
      </c>
      <c r="P1635" s="5">
        <f t="shared" si="394"/>
        <v>3187.5</v>
      </c>
      <c r="Q1635" s="5">
        <f t="shared" si="395"/>
        <v>911.5</v>
      </c>
      <c r="R1635" s="5">
        <f t="shared" si="396"/>
        <v>2301</v>
      </c>
      <c r="S1635" s="55">
        <f t="shared" si="397"/>
        <v>14088.5</v>
      </c>
      <c r="T1635" s="1">
        <v>111</v>
      </c>
      <c r="U1635" s="1"/>
      <c r="V1635" s="1"/>
      <c r="W1635" s="1"/>
      <c r="X1635" s="1"/>
      <c r="Y1635" s="1"/>
      <c r="Z1635" s="1"/>
      <c r="AA1635" s="1"/>
      <c r="AB1635" s="1"/>
      <c r="AC1635" s="1"/>
      <c r="AD1635" s="1"/>
      <c r="AE1635" s="1"/>
      <c r="AF1635" s="1"/>
      <c r="AG1635" s="1"/>
      <c r="AH1635" s="1"/>
      <c r="AI1635" s="1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  <c r="EE1635" s="1"/>
      <c r="EF1635" s="1"/>
      <c r="EG1635" s="1"/>
      <c r="EH1635" s="1"/>
      <c r="EI1635" s="1"/>
      <c r="EJ1635" s="1"/>
      <c r="EK1635" s="1"/>
      <c r="EL1635" s="1"/>
      <c r="EM1635" s="1"/>
      <c r="EN1635" s="1"/>
      <c r="EO1635" s="1"/>
      <c r="EP1635" s="1"/>
      <c r="EQ1635" s="1"/>
      <c r="ER1635" s="1"/>
      <c r="ES1635" s="1"/>
      <c r="ET1635" s="1"/>
      <c r="EU1635" s="1"/>
      <c r="EV1635" s="1"/>
      <c r="EW1635" s="1"/>
      <c r="EX1635" s="1"/>
      <c r="EY1635" s="1"/>
      <c r="EZ1635" s="1"/>
      <c r="FA1635" s="1"/>
      <c r="FB1635" s="1"/>
      <c r="FC1635" s="1"/>
      <c r="FD1635" s="1"/>
      <c r="FE1635" s="1"/>
      <c r="FF1635" s="1"/>
      <c r="FG1635" s="1"/>
      <c r="FH1635" s="1"/>
      <c r="FI1635" s="1"/>
      <c r="FJ1635" s="1"/>
      <c r="FK1635" s="1"/>
      <c r="FL1635" s="1"/>
    </row>
    <row r="1636" spans="1:168" s="2" customFormat="1" ht="15.6" customHeight="1" x14ac:dyDescent="0.4">
      <c r="A1636" s="173">
        <v>619</v>
      </c>
      <c r="B1636" s="2" t="s">
        <v>1738</v>
      </c>
      <c r="C1636" s="1" t="s">
        <v>34</v>
      </c>
      <c r="D1636" s="1" t="s">
        <v>1079</v>
      </c>
      <c r="E1636" s="1" t="s">
        <v>1118</v>
      </c>
      <c r="F1636" s="1" t="s">
        <v>32</v>
      </c>
      <c r="G1636" s="3">
        <v>15000</v>
      </c>
      <c r="H1636" s="56">
        <v>0</v>
      </c>
      <c r="I1636" s="5">
        <v>25</v>
      </c>
      <c r="J1636" s="5">
        <f t="shared" si="398"/>
        <v>430.5</v>
      </c>
      <c r="K1636" s="53">
        <f t="shared" si="391"/>
        <v>1065</v>
      </c>
      <c r="L1636" s="53">
        <f t="shared" si="390"/>
        <v>172.5</v>
      </c>
      <c r="M1636" s="5">
        <f t="shared" si="392"/>
        <v>456</v>
      </c>
      <c r="N1636" s="53">
        <f t="shared" si="393"/>
        <v>1063.5</v>
      </c>
      <c r="O1636" s="6">
        <v>0</v>
      </c>
      <c r="P1636" s="5">
        <f t="shared" si="394"/>
        <v>3187.5</v>
      </c>
      <c r="Q1636" s="5">
        <f t="shared" si="395"/>
        <v>911.5</v>
      </c>
      <c r="R1636" s="5">
        <f t="shared" si="396"/>
        <v>2301</v>
      </c>
      <c r="S1636" s="55">
        <f t="shared" si="397"/>
        <v>14088.5</v>
      </c>
      <c r="T1636" s="1">
        <v>111</v>
      </c>
      <c r="U1636" s="1"/>
      <c r="V1636" s="1"/>
      <c r="W1636" s="1"/>
      <c r="X1636" s="1"/>
      <c r="Y1636" s="1"/>
      <c r="Z1636" s="1"/>
      <c r="AA1636" s="1"/>
      <c r="AB1636" s="1"/>
      <c r="AC1636" s="1"/>
      <c r="AD1636" s="1"/>
      <c r="AE1636" s="1"/>
      <c r="AF1636" s="1"/>
      <c r="AG1636" s="1"/>
      <c r="AH1636" s="1"/>
      <c r="AI1636" s="1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  <c r="EE1636" s="1"/>
      <c r="EF1636" s="1"/>
      <c r="EG1636" s="1"/>
      <c r="EH1636" s="1"/>
      <c r="EI1636" s="1"/>
      <c r="EJ1636" s="1"/>
      <c r="EK1636" s="1"/>
      <c r="EL1636" s="1"/>
      <c r="EM1636" s="1"/>
      <c r="EN1636" s="1"/>
      <c r="EO1636" s="1"/>
      <c r="EP1636" s="1"/>
      <c r="EQ1636" s="1"/>
      <c r="ER1636" s="1"/>
      <c r="ES1636" s="1"/>
      <c r="ET1636" s="1"/>
      <c r="EU1636" s="1"/>
      <c r="EV1636" s="1"/>
      <c r="EW1636" s="1"/>
      <c r="EX1636" s="1"/>
      <c r="EY1636" s="1"/>
      <c r="EZ1636" s="1"/>
      <c r="FA1636" s="1"/>
      <c r="FB1636" s="1"/>
      <c r="FC1636" s="1"/>
      <c r="FD1636" s="1"/>
      <c r="FE1636" s="1"/>
      <c r="FF1636" s="1"/>
      <c r="FG1636" s="1"/>
      <c r="FH1636" s="1"/>
      <c r="FI1636" s="1"/>
      <c r="FJ1636" s="1"/>
      <c r="FK1636" s="1"/>
      <c r="FL1636" s="1"/>
    </row>
    <row r="1637" spans="1:168" s="2" customFormat="1" ht="15.6" customHeight="1" x14ac:dyDescent="0.4">
      <c r="A1637" s="173">
        <v>620</v>
      </c>
      <c r="B1637" s="2" t="s">
        <v>1739</v>
      </c>
      <c r="C1637" s="1" t="s">
        <v>34</v>
      </c>
      <c r="D1637" s="1" t="s">
        <v>1079</v>
      </c>
      <c r="E1637" s="1" t="s">
        <v>1118</v>
      </c>
      <c r="F1637" s="1" t="s">
        <v>32</v>
      </c>
      <c r="G1637" s="3">
        <v>15000</v>
      </c>
      <c r="H1637" s="56">
        <v>0</v>
      </c>
      <c r="I1637" s="5">
        <v>25</v>
      </c>
      <c r="J1637" s="5">
        <f t="shared" si="398"/>
        <v>430.5</v>
      </c>
      <c r="K1637" s="53">
        <f t="shared" si="391"/>
        <v>1065</v>
      </c>
      <c r="L1637" s="53">
        <f t="shared" si="390"/>
        <v>172.5</v>
      </c>
      <c r="M1637" s="5">
        <f t="shared" si="392"/>
        <v>456</v>
      </c>
      <c r="N1637" s="53">
        <f t="shared" si="393"/>
        <v>1063.5</v>
      </c>
      <c r="O1637" s="6">
        <v>0</v>
      </c>
      <c r="P1637" s="5">
        <f t="shared" si="394"/>
        <v>3187.5</v>
      </c>
      <c r="Q1637" s="5">
        <f t="shared" si="395"/>
        <v>911.5</v>
      </c>
      <c r="R1637" s="5">
        <f t="shared" si="396"/>
        <v>2301</v>
      </c>
      <c r="S1637" s="55">
        <f t="shared" si="397"/>
        <v>14088.5</v>
      </c>
      <c r="T1637" s="1">
        <v>111</v>
      </c>
      <c r="U1637" s="1"/>
      <c r="V1637" s="1"/>
      <c r="W1637" s="1"/>
      <c r="X1637" s="1"/>
      <c r="Y1637" s="1"/>
      <c r="Z1637" s="1"/>
      <c r="AA1637" s="1"/>
      <c r="AB1637" s="1"/>
      <c r="AC1637" s="1"/>
      <c r="AD1637" s="1"/>
      <c r="AE1637" s="1"/>
      <c r="AF1637" s="1"/>
      <c r="AG1637" s="1"/>
      <c r="AH1637" s="1"/>
      <c r="AI1637" s="1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  <c r="EE1637" s="1"/>
      <c r="EF1637" s="1"/>
      <c r="EG1637" s="1"/>
      <c r="EH1637" s="1"/>
      <c r="EI1637" s="1"/>
      <c r="EJ1637" s="1"/>
      <c r="EK1637" s="1"/>
      <c r="EL1637" s="1"/>
      <c r="EM1637" s="1"/>
      <c r="EN1637" s="1"/>
      <c r="EO1637" s="1"/>
      <c r="EP1637" s="1"/>
      <c r="EQ1637" s="1"/>
      <c r="ER1637" s="1"/>
      <c r="ES1637" s="1"/>
      <c r="ET1637" s="1"/>
      <c r="EU1637" s="1"/>
      <c r="EV1637" s="1"/>
      <c r="EW1637" s="1"/>
      <c r="EX1637" s="1"/>
      <c r="EY1637" s="1"/>
      <c r="EZ1637" s="1"/>
      <c r="FA1637" s="1"/>
      <c r="FB1637" s="1"/>
      <c r="FC1637" s="1"/>
      <c r="FD1637" s="1"/>
      <c r="FE1637" s="1"/>
      <c r="FF1637" s="1"/>
      <c r="FG1637" s="1"/>
      <c r="FH1637" s="1"/>
      <c r="FI1637" s="1"/>
      <c r="FJ1637" s="1"/>
      <c r="FK1637" s="1"/>
      <c r="FL1637" s="1"/>
    </row>
    <row r="1638" spans="1:168" s="2" customFormat="1" ht="15.6" customHeight="1" x14ac:dyDescent="0.4">
      <c r="A1638" s="173">
        <v>621</v>
      </c>
      <c r="B1638" s="2" t="s">
        <v>1740</v>
      </c>
      <c r="C1638" s="1" t="s">
        <v>34</v>
      </c>
      <c r="D1638" s="1" t="s">
        <v>1079</v>
      </c>
      <c r="E1638" s="1" t="s">
        <v>1118</v>
      </c>
      <c r="F1638" s="1" t="s">
        <v>32</v>
      </c>
      <c r="G1638" s="3">
        <v>15000</v>
      </c>
      <c r="H1638" s="56">
        <v>0</v>
      </c>
      <c r="I1638" s="5">
        <v>25</v>
      </c>
      <c r="J1638" s="5">
        <f t="shared" si="398"/>
        <v>430.5</v>
      </c>
      <c r="K1638" s="53">
        <f t="shared" si="391"/>
        <v>1065</v>
      </c>
      <c r="L1638" s="53">
        <f t="shared" si="390"/>
        <v>172.5</v>
      </c>
      <c r="M1638" s="5">
        <f t="shared" si="392"/>
        <v>456</v>
      </c>
      <c r="N1638" s="53">
        <f t="shared" si="393"/>
        <v>1063.5</v>
      </c>
      <c r="O1638" s="6">
        <v>0</v>
      </c>
      <c r="P1638" s="5">
        <f t="shared" si="394"/>
        <v>3187.5</v>
      </c>
      <c r="Q1638" s="5">
        <f t="shared" si="395"/>
        <v>911.5</v>
      </c>
      <c r="R1638" s="5">
        <f t="shared" si="396"/>
        <v>2301</v>
      </c>
      <c r="S1638" s="55">
        <f t="shared" si="397"/>
        <v>14088.5</v>
      </c>
      <c r="T1638" s="1">
        <v>111</v>
      </c>
      <c r="U1638" s="1"/>
      <c r="V1638" s="1"/>
      <c r="W1638" s="1"/>
      <c r="X1638" s="1"/>
      <c r="Y1638" s="1"/>
      <c r="Z1638" s="1"/>
      <c r="AA1638" s="1"/>
      <c r="AB1638" s="1"/>
      <c r="AC1638" s="1"/>
      <c r="AD1638" s="1"/>
      <c r="AE1638" s="1"/>
      <c r="AF1638" s="1"/>
      <c r="AG1638" s="1"/>
      <c r="AH1638" s="1"/>
      <c r="AI1638" s="1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  <c r="EE1638" s="1"/>
      <c r="EF1638" s="1"/>
      <c r="EG1638" s="1"/>
      <c r="EH1638" s="1"/>
      <c r="EI1638" s="1"/>
      <c r="EJ1638" s="1"/>
      <c r="EK1638" s="1"/>
      <c r="EL1638" s="1"/>
      <c r="EM1638" s="1"/>
      <c r="EN1638" s="1"/>
      <c r="EO1638" s="1"/>
      <c r="EP1638" s="1"/>
      <c r="EQ1638" s="1"/>
      <c r="ER1638" s="1"/>
      <c r="ES1638" s="1"/>
      <c r="ET1638" s="1"/>
      <c r="EU1638" s="1"/>
      <c r="EV1638" s="1"/>
      <c r="EW1638" s="1"/>
      <c r="EX1638" s="1"/>
      <c r="EY1638" s="1"/>
      <c r="EZ1638" s="1"/>
      <c r="FA1638" s="1"/>
      <c r="FB1638" s="1"/>
      <c r="FC1638" s="1"/>
      <c r="FD1638" s="1"/>
      <c r="FE1638" s="1"/>
      <c r="FF1638" s="1"/>
      <c r="FG1638" s="1"/>
      <c r="FH1638" s="1"/>
      <c r="FI1638" s="1"/>
      <c r="FJ1638" s="1"/>
      <c r="FK1638" s="1"/>
      <c r="FL1638" s="1"/>
    </row>
    <row r="1639" spans="1:168" s="2" customFormat="1" ht="15.6" customHeight="1" x14ac:dyDescent="0.4">
      <c r="A1639" s="173">
        <v>622</v>
      </c>
      <c r="B1639" s="133" t="s">
        <v>1741</v>
      </c>
      <c r="C1639" s="1" t="s">
        <v>34</v>
      </c>
      <c r="D1639" s="1" t="s">
        <v>1079</v>
      </c>
      <c r="E1639" s="1" t="s">
        <v>1118</v>
      </c>
      <c r="F1639" s="1" t="s">
        <v>32</v>
      </c>
      <c r="G1639" s="3">
        <v>15000</v>
      </c>
      <c r="H1639" s="56">
        <v>0</v>
      </c>
      <c r="I1639" s="5">
        <v>25</v>
      </c>
      <c r="J1639" s="5">
        <f t="shared" si="398"/>
        <v>430.5</v>
      </c>
      <c r="K1639" s="53">
        <f t="shared" si="391"/>
        <v>1065</v>
      </c>
      <c r="L1639" s="53">
        <f t="shared" si="390"/>
        <v>172.5</v>
      </c>
      <c r="M1639" s="5">
        <f t="shared" si="392"/>
        <v>456</v>
      </c>
      <c r="N1639" s="53">
        <f t="shared" si="393"/>
        <v>1063.5</v>
      </c>
      <c r="O1639" s="6">
        <v>0</v>
      </c>
      <c r="P1639" s="5">
        <f t="shared" si="394"/>
        <v>3187.5</v>
      </c>
      <c r="Q1639" s="5">
        <f t="shared" si="395"/>
        <v>911.5</v>
      </c>
      <c r="R1639" s="5">
        <f t="shared" si="396"/>
        <v>2301</v>
      </c>
      <c r="S1639" s="55">
        <f t="shared" si="397"/>
        <v>14088.5</v>
      </c>
      <c r="T1639" s="1">
        <v>111</v>
      </c>
      <c r="U1639" s="1"/>
      <c r="V1639" s="1"/>
      <c r="W1639" s="1"/>
      <c r="X1639" s="1"/>
      <c r="Y1639" s="1"/>
      <c r="Z1639" s="1"/>
      <c r="AA1639" s="1"/>
      <c r="AB1639" s="1"/>
      <c r="AC1639" s="1"/>
      <c r="AD1639" s="1"/>
      <c r="AE1639" s="1"/>
      <c r="AF1639" s="1"/>
      <c r="AG1639" s="1"/>
      <c r="AH1639" s="1"/>
      <c r="AI1639" s="1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  <c r="EE1639" s="1"/>
      <c r="EF1639" s="1"/>
      <c r="EG1639" s="1"/>
      <c r="EH1639" s="1"/>
      <c r="EI1639" s="1"/>
      <c r="EJ1639" s="1"/>
      <c r="EK1639" s="1"/>
      <c r="EL1639" s="1"/>
      <c r="EM1639" s="1"/>
      <c r="EN1639" s="1"/>
      <c r="EO1639" s="1"/>
      <c r="EP1639" s="1"/>
      <c r="EQ1639" s="1"/>
      <c r="ER1639" s="1"/>
      <c r="ES1639" s="1"/>
      <c r="ET1639" s="1"/>
      <c r="EU1639" s="1"/>
      <c r="EV1639" s="1"/>
      <c r="EW1639" s="1"/>
      <c r="EX1639" s="1"/>
      <c r="EY1639" s="1"/>
      <c r="EZ1639" s="1"/>
      <c r="FA1639" s="1"/>
      <c r="FB1639" s="1"/>
      <c r="FC1639" s="1"/>
      <c r="FD1639" s="1"/>
      <c r="FE1639" s="1"/>
      <c r="FF1639" s="1"/>
      <c r="FG1639" s="1"/>
      <c r="FH1639" s="1"/>
      <c r="FI1639" s="1"/>
      <c r="FJ1639" s="1"/>
      <c r="FK1639" s="1"/>
      <c r="FL1639" s="1"/>
    </row>
    <row r="1640" spans="1:168" s="2" customFormat="1" ht="15.6" customHeight="1" x14ac:dyDescent="0.4">
      <c r="A1640" s="173">
        <v>623</v>
      </c>
      <c r="B1640" s="2" t="s">
        <v>1742</v>
      </c>
      <c r="C1640" s="1" t="s">
        <v>34</v>
      </c>
      <c r="D1640" s="1" t="s">
        <v>1079</v>
      </c>
      <c r="E1640" s="1" t="s">
        <v>1118</v>
      </c>
      <c r="F1640" s="1" t="s">
        <v>32</v>
      </c>
      <c r="G1640" s="3">
        <v>15000</v>
      </c>
      <c r="H1640" s="56">
        <v>0</v>
      </c>
      <c r="I1640" s="5">
        <v>25</v>
      </c>
      <c r="J1640" s="5">
        <f t="shared" si="398"/>
        <v>430.5</v>
      </c>
      <c r="K1640" s="53">
        <f t="shared" si="391"/>
        <v>1065</v>
      </c>
      <c r="L1640" s="53">
        <f t="shared" si="390"/>
        <v>172.5</v>
      </c>
      <c r="M1640" s="5">
        <f t="shared" si="392"/>
        <v>456</v>
      </c>
      <c r="N1640" s="53">
        <f t="shared" si="393"/>
        <v>1063.5</v>
      </c>
      <c r="O1640" s="6">
        <v>0</v>
      </c>
      <c r="P1640" s="5">
        <f t="shared" si="394"/>
        <v>3187.5</v>
      </c>
      <c r="Q1640" s="5">
        <f t="shared" si="395"/>
        <v>911.5</v>
      </c>
      <c r="R1640" s="5">
        <f t="shared" si="396"/>
        <v>2301</v>
      </c>
      <c r="S1640" s="55">
        <f t="shared" si="397"/>
        <v>14088.5</v>
      </c>
      <c r="T1640" s="1">
        <v>111</v>
      </c>
      <c r="U1640" s="1"/>
      <c r="V1640" s="1"/>
      <c r="W1640" s="1"/>
      <c r="X1640" s="1"/>
      <c r="Y1640" s="1"/>
      <c r="Z1640" s="1"/>
      <c r="AA1640" s="1"/>
      <c r="AB1640" s="1"/>
      <c r="AC1640" s="1"/>
      <c r="AD1640" s="1"/>
      <c r="AE1640" s="1"/>
      <c r="AF1640" s="1"/>
      <c r="AG1640" s="1"/>
      <c r="AH1640" s="1"/>
      <c r="AI1640" s="1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  <c r="EE1640" s="1"/>
      <c r="EF1640" s="1"/>
      <c r="EG1640" s="1"/>
      <c r="EH1640" s="1"/>
      <c r="EI1640" s="1"/>
      <c r="EJ1640" s="1"/>
      <c r="EK1640" s="1"/>
      <c r="EL1640" s="1"/>
      <c r="EM1640" s="1"/>
      <c r="EN1640" s="1"/>
      <c r="EO1640" s="1"/>
      <c r="EP1640" s="1"/>
      <c r="EQ1640" s="1"/>
      <c r="ER1640" s="1"/>
      <c r="ES1640" s="1"/>
      <c r="ET1640" s="1"/>
      <c r="EU1640" s="1"/>
      <c r="EV1640" s="1"/>
      <c r="EW1640" s="1"/>
      <c r="EX1640" s="1"/>
      <c r="EY1640" s="1"/>
      <c r="EZ1640" s="1"/>
      <c r="FA1640" s="1"/>
      <c r="FB1640" s="1"/>
      <c r="FC1640" s="1"/>
      <c r="FD1640" s="1"/>
      <c r="FE1640" s="1"/>
      <c r="FF1640" s="1"/>
      <c r="FG1640" s="1"/>
      <c r="FH1640" s="1"/>
      <c r="FI1640" s="1"/>
      <c r="FJ1640" s="1"/>
      <c r="FK1640" s="1"/>
      <c r="FL1640" s="1"/>
    </row>
    <row r="1641" spans="1:168" s="2" customFormat="1" ht="15.6" customHeight="1" x14ac:dyDescent="0.4">
      <c r="A1641" s="173">
        <v>624</v>
      </c>
      <c r="B1641" s="133" t="s">
        <v>1743</v>
      </c>
      <c r="C1641" s="1" t="s">
        <v>34</v>
      </c>
      <c r="D1641" s="1" t="s">
        <v>1079</v>
      </c>
      <c r="E1641" s="1" t="s">
        <v>1118</v>
      </c>
      <c r="F1641" s="1" t="s">
        <v>32</v>
      </c>
      <c r="G1641" s="3">
        <v>15000</v>
      </c>
      <c r="H1641" s="56">
        <v>0</v>
      </c>
      <c r="I1641" s="5">
        <v>25</v>
      </c>
      <c r="J1641" s="5">
        <f t="shared" si="398"/>
        <v>430.5</v>
      </c>
      <c r="K1641" s="53">
        <f t="shared" si="391"/>
        <v>1065</v>
      </c>
      <c r="L1641" s="53">
        <f t="shared" si="390"/>
        <v>172.5</v>
      </c>
      <c r="M1641" s="5">
        <f t="shared" si="392"/>
        <v>456</v>
      </c>
      <c r="N1641" s="53">
        <f t="shared" si="393"/>
        <v>1063.5</v>
      </c>
      <c r="O1641" s="6">
        <v>0</v>
      </c>
      <c r="P1641" s="5">
        <f t="shared" si="394"/>
        <v>3187.5</v>
      </c>
      <c r="Q1641" s="5">
        <f t="shared" si="395"/>
        <v>911.5</v>
      </c>
      <c r="R1641" s="5">
        <f t="shared" si="396"/>
        <v>2301</v>
      </c>
      <c r="S1641" s="55">
        <f t="shared" si="397"/>
        <v>14088.5</v>
      </c>
      <c r="T1641" s="1">
        <v>111</v>
      </c>
      <c r="U1641" s="1"/>
      <c r="V1641" s="1"/>
      <c r="W1641" s="1"/>
      <c r="X1641" s="1"/>
      <c r="Y1641" s="1"/>
      <c r="Z1641" s="1"/>
      <c r="AA1641" s="1"/>
      <c r="AB1641" s="1"/>
      <c r="AC1641" s="1"/>
      <c r="AD1641" s="1"/>
      <c r="AE1641" s="1"/>
      <c r="AF1641" s="1"/>
      <c r="AG1641" s="1"/>
      <c r="AH1641" s="1"/>
      <c r="AI1641" s="1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  <c r="EE1641" s="1"/>
      <c r="EF1641" s="1"/>
      <c r="EG1641" s="1"/>
      <c r="EH1641" s="1"/>
      <c r="EI1641" s="1"/>
      <c r="EJ1641" s="1"/>
      <c r="EK1641" s="1"/>
      <c r="EL1641" s="1"/>
      <c r="EM1641" s="1"/>
      <c r="EN1641" s="1"/>
      <c r="EO1641" s="1"/>
      <c r="EP1641" s="1"/>
      <c r="EQ1641" s="1"/>
      <c r="ER1641" s="1"/>
      <c r="ES1641" s="1"/>
      <c r="ET1641" s="1"/>
      <c r="EU1641" s="1"/>
      <c r="EV1641" s="1"/>
      <c r="EW1641" s="1"/>
      <c r="EX1641" s="1"/>
      <c r="EY1641" s="1"/>
      <c r="EZ1641" s="1"/>
      <c r="FA1641" s="1"/>
      <c r="FB1641" s="1"/>
      <c r="FC1641" s="1"/>
      <c r="FD1641" s="1"/>
      <c r="FE1641" s="1"/>
      <c r="FF1641" s="1"/>
      <c r="FG1641" s="1"/>
      <c r="FH1641" s="1"/>
      <c r="FI1641" s="1"/>
      <c r="FJ1641" s="1"/>
      <c r="FK1641" s="1"/>
      <c r="FL1641" s="1"/>
    </row>
    <row r="1642" spans="1:168" s="2" customFormat="1" ht="15.6" customHeight="1" x14ac:dyDescent="0.4">
      <c r="A1642" s="173">
        <v>625</v>
      </c>
      <c r="B1642" s="2" t="s">
        <v>1744</v>
      </c>
      <c r="C1642" s="1" t="s">
        <v>34</v>
      </c>
      <c r="D1642" s="1" t="s">
        <v>1079</v>
      </c>
      <c r="E1642" s="1" t="s">
        <v>1118</v>
      </c>
      <c r="F1642" s="1" t="s">
        <v>32</v>
      </c>
      <c r="G1642" s="3">
        <v>15000</v>
      </c>
      <c r="H1642" s="56">
        <v>0</v>
      </c>
      <c r="I1642" s="5">
        <v>25</v>
      </c>
      <c r="J1642" s="5">
        <f t="shared" si="398"/>
        <v>430.5</v>
      </c>
      <c r="K1642" s="53">
        <f t="shared" si="391"/>
        <v>1065</v>
      </c>
      <c r="L1642" s="53">
        <f t="shared" si="390"/>
        <v>172.5</v>
      </c>
      <c r="M1642" s="5">
        <f t="shared" si="392"/>
        <v>456</v>
      </c>
      <c r="N1642" s="53">
        <f t="shared" si="393"/>
        <v>1063.5</v>
      </c>
      <c r="O1642" s="6">
        <v>0</v>
      </c>
      <c r="P1642" s="5">
        <f t="shared" si="394"/>
        <v>3187.5</v>
      </c>
      <c r="Q1642" s="5">
        <f t="shared" si="395"/>
        <v>911.5</v>
      </c>
      <c r="R1642" s="5">
        <f t="shared" si="396"/>
        <v>2301</v>
      </c>
      <c r="S1642" s="55">
        <f t="shared" si="397"/>
        <v>14088.5</v>
      </c>
      <c r="T1642" s="1">
        <v>111</v>
      </c>
      <c r="U1642" s="1"/>
      <c r="V1642" s="1"/>
      <c r="W1642" s="1"/>
      <c r="X1642" s="1"/>
      <c r="Y1642" s="1"/>
      <c r="Z1642" s="1"/>
      <c r="AA1642" s="1"/>
      <c r="AB1642" s="1"/>
      <c r="AC1642" s="1"/>
      <c r="AD1642" s="1"/>
      <c r="AE1642" s="1"/>
      <c r="AF1642" s="1"/>
      <c r="AG1642" s="1"/>
      <c r="AH1642" s="1"/>
      <c r="AI1642" s="1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  <c r="EE1642" s="1"/>
      <c r="EF1642" s="1"/>
      <c r="EG1642" s="1"/>
      <c r="EH1642" s="1"/>
      <c r="EI1642" s="1"/>
      <c r="EJ1642" s="1"/>
      <c r="EK1642" s="1"/>
      <c r="EL1642" s="1"/>
      <c r="EM1642" s="1"/>
      <c r="EN1642" s="1"/>
      <c r="EO1642" s="1"/>
      <c r="EP1642" s="1"/>
      <c r="EQ1642" s="1"/>
      <c r="ER1642" s="1"/>
      <c r="ES1642" s="1"/>
      <c r="ET1642" s="1"/>
      <c r="EU1642" s="1"/>
      <c r="EV1642" s="1"/>
      <c r="EW1642" s="1"/>
      <c r="EX1642" s="1"/>
      <c r="EY1642" s="1"/>
      <c r="EZ1642" s="1"/>
      <c r="FA1642" s="1"/>
      <c r="FB1642" s="1"/>
      <c r="FC1642" s="1"/>
      <c r="FD1642" s="1"/>
      <c r="FE1642" s="1"/>
      <c r="FF1642" s="1"/>
      <c r="FG1642" s="1"/>
      <c r="FH1642" s="1"/>
      <c r="FI1642" s="1"/>
      <c r="FJ1642" s="1"/>
      <c r="FK1642" s="1"/>
      <c r="FL1642" s="1"/>
    </row>
    <row r="1643" spans="1:168" s="2" customFormat="1" ht="15.6" customHeight="1" x14ac:dyDescent="0.4">
      <c r="A1643" s="173">
        <v>626</v>
      </c>
      <c r="B1643" s="2" t="s">
        <v>1745</v>
      </c>
      <c r="C1643" s="1" t="s">
        <v>34</v>
      </c>
      <c r="D1643" s="1" t="s">
        <v>1079</v>
      </c>
      <c r="E1643" s="1" t="s">
        <v>1118</v>
      </c>
      <c r="F1643" s="1" t="s">
        <v>32</v>
      </c>
      <c r="G1643" s="3">
        <v>15000</v>
      </c>
      <c r="H1643" s="56">
        <v>0</v>
      </c>
      <c r="I1643" s="5">
        <v>25</v>
      </c>
      <c r="J1643" s="5">
        <f t="shared" si="398"/>
        <v>430.5</v>
      </c>
      <c r="K1643" s="53">
        <f t="shared" si="391"/>
        <v>1065</v>
      </c>
      <c r="L1643" s="53">
        <f t="shared" si="390"/>
        <v>172.5</v>
      </c>
      <c r="M1643" s="5">
        <f t="shared" si="392"/>
        <v>456</v>
      </c>
      <c r="N1643" s="53">
        <f t="shared" si="393"/>
        <v>1063.5</v>
      </c>
      <c r="O1643" s="6">
        <v>1587.38</v>
      </c>
      <c r="P1643" s="5">
        <f t="shared" si="394"/>
        <v>3187.5</v>
      </c>
      <c r="Q1643" s="5">
        <f t="shared" si="395"/>
        <v>2498.88</v>
      </c>
      <c r="R1643" s="5">
        <f t="shared" si="396"/>
        <v>2301</v>
      </c>
      <c r="S1643" s="55">
        <f t="shared" si="397"/>
        <v>12501.119999999999</v>
      </c>
      <c r="T1643" s="1">
        <v>111</v>
      </c>
      <c r="U1643" s="1"/>
      <c r="V1643" s="1"/>
      <c r="W1643" s="1"/>
      <c r="X1643" s="1"/>
      <c r="Y1643" s="1"/>
      <c r="Z1643" s="1"/>
      <c r="AA1643" s="1"/>
      <c r="AB1643" s="1"/>
      <c r="AC1643" s="1"/>
      <c r="AD1643" s="1"/>
      <c r="AE1643" s="1"/>
      <c r="AF1643" s="1"/>
      <c r="AG1643" s="1"/>
      <c r="AH1643" s="1"/>
      <c r="AI1643" s="1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  <c r="EE1643" s="1"/>
      <c r="EF1643" s="1"/>
      <c r="EG1643" s="1"/>
      <c r="EH1643" s="1"/>
      <c r="EI1643" s="1"/>
      <c r="EJ1643" s="1"/>
      <c r="EK1643" s="1"/>
      <c r="EL1643" s="1"/>
      <c r="EM1643" s="1"/>
      <c r="EN1643" s="1"/>
      <c r="EO1643" s="1"/>
      <c r="EP1643" s="1"/>
      <c r="EQ1643" s="1"/>
      <c r="ER1643" s="1"/>
      <c r="ES1643" s="1"/>
      <c r="ET1643" s="1"/>
      <c r="EU1643" s="1"/>
      <c r="EV1643" s="1"/>
      <c r="EW1643" s="1"/>
      <c r="EX1643" s="1"/>
      <c r="EY1643" s="1"/>
      <c r="EZ1643" s="1"/>
      <c r="FA1643" s="1"/>
      <c r="FB1643" s="1"/>
      <c r="FC1643" s="1"/>
      <c r="FD1643" s="1"/>
      <c r="FE1643" s="1"/>
      <c r="FF1643" s="1"/>
      <c r="FG1643" s="1"/>
      <c r="FH1643" s="1"/>
      <c r="FI1643" s="1"/>
      <c r="FJ1643" s="1"/>
      <c r="FK1643" s="1"/>
      <c r="FL1643" s="1"/>
    </row>
    <row r="1644" spans="1:168" s="2" customFormat="1" ht="15.6" customHeight="1" x14ac:dyDescent="0.4">
      <c r="A1644" s="173">
        <v>627</v>
      </c>
      <c r="B1644" s="108" t="s">
        <v>1746</v>
      </c>
      <c r="C1644" s="1" t="s">
        <v>34</v>
      </c>
      <c r="D1644" s="1" t="s">
        <v>1079</v>
      </c>
      <c r="E1644" s="1" t="s">
        <v>1118</v>
      </c>
      <c r="F1644" s="1" t="s">
        <v>32</v>
      </c>
      <c r="G1644" s="3">
        <v>15000</v>
      </c>
      <c r="H1644" s="56">
        <v>0</v>
      </c>
      <c r="I1644" s="5">
        <v>25</v>
      </c>
      <c r="J1644" s="5">
        <f t="shared" si="398"/>
        <v>430.5</v>
      </c>
      <c r="K1644" s="53">
        <f t="shared" si="391"/>
        <v>1065</v>
      </c>
      <c r="L1644" s="53">
        <f t="shared" si="390"/>
        <v>172.5</v>
      </c>
      <c r="M1644" s="5">
        <f t="shared" si="392"/>
        <v>456</v>
      </c>
      <c r="N1644" s="53">
        <f t="shared" si="393"/>
        <v>1063.5</v>
      </c>
      <c r="O1644" s="6">
        <v>0</v>
      </c>
      <c r="P1644" s="5">
        <f t="shared" si="394"/>
        <v>3187.5</v>
      </c>
      <c r="Q1644" s="5">
        <f t="shared" si="395"/>
        <v>911.5</v>
      </c>
      <c r="R1644" s="5">
        <f t="shared" si="396"/>
        <v>2301</v>
      </c>
      <c r="S1644" s="55">
        <f t="shared" si="397"/>
        <v>14088.5</v>
      </c>
      <c r="T1644" s="1">
        <v>111</v>
      </c>
      <c r="U1644" s="1"/>
      <c r="V1644" s="1"/>
      <c r="W1644" s="1"/>
      <c r="X1644" s="1"/>
      <c r="Y1644" s="1"/>
      <c r="Z1644" s="1"/>
      <c r="AA1644" s="1"/>
      <c r="AB1644" s="1"/>
      <c r="AC1644" s="1"/>
      <c r="AD1644" s="1"/>
      <c r="AE1644" s="1"/>
      <c r="AF1644" s="1"/>
      <c r="AG1644" s="1"/>
      <c r="AH1644" s="1"/>
      <c r="AI1644" s="1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  <c r="EE1644" s="1"/>
      <c r="EF1644" s="1"/>
      <c r="EG1644" s="1"/>
      <c r="EH1644" s="1"/>
      <c r="EI1644" s="1"/>
      <c r="EJ1644" s="1"/>
      <c r="EK1644" s="1"/>
      <c r="EL1644" s="1"/>
      <c r="EM1644" s="1"/>
      <c r="EN1644" s="1"/>
      <c r="EO1644" s="1"/>
      <c r="EP1644" s="1"/>
      <c r="EQ1644" s="1"/>
      <c r="ER1644" s="1"/>
      <c r="ES1644" s="1"/>
      <c r="ET1644" s="1"/>
      <c r="EU1644" s="1"/>
      <c r="EV1644" s="1"/>
      <c r="EW1644" s="1"/>
      <c r="EX1644" s="1"/>
      <c r="EY1644" s="1"/>
      <c r="EZ1644" s="1"/>
      <c r="FA1644" s="1"/>
      <c r="FB1644" s="1"/>
      <c r="FC1644" s="1"/>
      <c r="FD1644" s="1"/>
      <c r="FE1644" s="1"/>
      <c r="FF1644" s="1"/>
      <c r="FG1644" s="1"/>
      <c r="FH1644" s="1"/>
      <c r="FI1644" s="1"/>
      <c r="FJ1644" s="1"/>
      <c r="FK1644" s="1"/>
      <c r="FL1644" s="1"/>
    </row>
    <row r="1645" spans="1:168" s="2" customFormat="1" ht="15.6" customHeight="1" x14ac:dyDescent="0.4">
      <c r="A1645" s="173">
        <v>628</v>
      </c>
      <c r="B1645" s="133" t="s">
        <v>1747</v>
      </c>
      <c r="C1645" s="1" t="s">
        <v>34</v>
      </c>
      <c r="D1645" s="1" t="s">
        <v>1079</v>
      </c>
      <c r="E1645" s="1" t="s">
        <v>1118</v>
      </c>
      <c r="F1645" s="1" t="s">
        <v>32</v>
      </c>
      <c r="G1645" s="3">
        <v>15000</v>
      </c>
      <c r="H1645" s="56">
        <v>0</v>
      </c>
      <c r="I1645" s="5">
        <v>25</v>
      </c>
      <c r="J1645" s="5">
        <f t="shared" si="398"/>
        <v>430.5</v>
      </c>
      <c r="K1645" s="53">
        <f t="shared" si="391"/>
        <v>1065</v>
      </c>
      <c r="L1645" s="53">
        <f t="shared" si="390"/>
        <v>172.5</v>
      </c>
      <c r="M1645" s="5">
        <f t="shared" si="392"/>
        <v>456</v>
      </c>
      <c r="N1645" s="53">
        <f t="shared" si="393"/>
        <v>1063.5</v>
      </c>
      <c r="O1645" s="6">
        <v>0</v>
      </c>
      <c r="P1645" s="5">
        <f t="shared" si="394"/>
        <v>3187.5</v>
      </c>
      <c r="Q1645" s="5">
        <f t="shared" si="395"/>
        <v>911.5</v>
      </c>
      <c r="R1645" s="5">
        <f t="shared" si="396"/>
        <v>2301</v>
      </c>
      <c r="S1645" s="55">
        <f t="shared" si="397"/>
        <v>14088.5</v>
      </c>
      <c r="T1645" s="1">
        <v>111</v>
      </c>
      <c r="U1645" s="1"/>
      <c r="V1645" s="1"/>
      <c r="W1645" s="1"/>
      <c r="X1645" s="1"/>
      <c r="Y1645" s="1"/>
      <c r="Z1645" s="1"/>
      <c r="AA1645" s="1"/>
      <c r="AB1645" s="1"/>
      <c r="AC1645" s="1"/>
      <c r="AD1645" s="1"/>
      <c r="AE1645" s="1"/>
      <c r="AF1645" s="1"/>
      <c r="AG1645" s="1"/>
      <c r="AH1645" s="1"/>
      <c r="AI1645" s="1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  <c r="EE1645" s="1"/>
      <c r="EF1645" s="1"/>
      <c r="EG1645" s="1"/>
      <c r="EH1645" s="1"/>
      <c r="EI1645" s="1"/>
      <c r="EJ1645" s="1"/>
      <c r="EK1645" s="1"/>
      <c r="EL1645" s="1"/>
      <c r="EM1645" s="1"/>
      <c r="EN1645" s="1"/>
      <c r="EO1645" s="1"/>
      <c r="EP1645" s="1"/>
      <c r="EQ1645" s="1"/>
      <c r="ER1645" s="1"/>
      <c r="ES1645" s="1"/>
      <c r="ET1645" s="1"/>
      <c r="EU1645" s="1"/>
      <c r="EV1645" s="1"/>
      <c r="EW1645" s="1"/>
      <c r="EX1645" s="1"/>
      <c r="EY1645" s="1"/>
      <c r="EZ1645" s="1"/>
      <c r="FA1645" s="1"/>
      <c r="FB1645" s="1"/>
      <c r="FC1645" s="1"/>
      <c r="FD1645" s="1"/>
      <c r="FE1645" s="1"/>
      <c r="FF1645" s="1"/>
      <c r="FG1645" s="1"/>
      <c r="FH1645" s="1"/>
      <c r="FI1645" s="1"/>
      <c r="FJ1645" s="1"/>
      <c r="FK1645" s="1"/>
      <c r="FL1645" s="1"/>
    </row>
    <row r="1646" spans="1:168" s="2" customFormat="1" ht="15.6" customHeight="1" x14ac:dyDescent="0.4">
      <c r="A1646" s="173">
        <v>629</v>
      </c>
      <c r="B1646" s="2" t="s">
        <v>1748</v>
      </c>
      <c r="C1646" s="1" t="s">
        <v>34</v>
      </c>
      <c r="D1646" s="1" t="s">
        <v>1079</v>
      </c>
      <c r="E1646" s="1" t="s">
        <v>1118</v>
      </c>
      <c r="F1646" s="1" t="s">
        <v>32</v>
      </c>
      <c r="G1646" s="3">
        <v>15000</v>
      </c>
      <c r="H1646" s="56">
        <v>0</v>
      </c>
      <c r="I1646" s="5">
        <v>25</v>
      </c>
      <c r="J1646" s="5">
        <f t="shared" si="398"/>
        <v>430.5</v>
      </c>
      <c r="K1646" s="53">
        <f t="shared" si="391"/>
        <v>1065</v>
      </c>
      <c r="L1646" s="53">
        <f t="shared" si="390"/>
        <v>172.5</v>
      </c>
      <c r="M1646" s="5">
        <f t="shared" si="392"/>
        <v>456</v>
      </c>
      <c r="N1646" s="53">
        <f t="shared" si="393"/>
        <v>1063.5</v>
      </c>
      <c r="O1646" s="6">
        <v>1587.38</v>
      </c>
      <c r="P1646" s="5">
        <f t="shared" si="394"/>
        <v>3187.5</v>
      </c>
      <c r="Q1646" s="5">
        <f t="shared" si="395"/>
        <v>2498.88</v>
      </c>
      <c r="R1646" s="5">
        <f t="shared" si="396"/>
        <v>2301</v>
      </c>
      <c r="S1646" s="55">
        <f t="shared" si="397"/>
        <v>12501.119999999999</v>
      </c>
      <c r="T1646" s="1">
        <v>111</v>
      </c>
      <c r="U1646" s="1"/>
      <c r="V1646" s="1"/>
      <c r="W1646" s="1"/>
      <c r="X1646" s="1"/>
      <c r="Y1646" s="1"/>
      <c r="Z1646" s="1"/>
      <c r="AA1646" s="1"/>
      <c r="AB1646" s="1"/>
      <c r="AC1646" s="1"/>
      <c r="AD1646" s="1"/>
      <c r="AE1646" s="1"/>
      <c r="AF1646" s="1"/>
      <c r="AG1646" s="1"/>
      <c r="AH1646" s="1"/>
      <c r="AI1646" s="1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  <c r="EE1646" s="1"/>
      <c r="EF1646" s="1"/>
      <c r="EG1646" s="1"/>
      <c r="EH1646" s="1"/>
      <c r="EI1646" s="1"/>
      <c r="EJ1646" s="1"/>
      <c r="EK1646" s="1"/>
      <c r="EL1646" s="1"/>
      <c r="EM1646" s="1"/>
      <c r="EN1646" s="1"/>
      <c r="EO1646" s="1"/>
      <c r="EP1646" s="1"/>
      <c r="EQ1646" s="1"/>
      <c r="ER1646" s="1"/>
      <c r="ES1646" s="1"/>
      <c r="ET1646" s="1"/>
      <c r="EU1646" s="1"/>
      <c r="EV1646" s="1"/>
      <c r="EW1646" s="1"/>
      <c r="EX1646" s="1"/>
      <c r="EY1646" s="1"/>
      <c r="EZ1646" s="1"/>
      <c r="FA1646" s="1"/>
      <c r="FB1646" s="1"/>
      <c r="FC1646" s="1"/>
      <c r="FD1646" s="1"/>
      <c r="FE1646" s="1"/>
      <c r="FF1646" s="1"/>
      <c r="FG1646" s="1"/>
      <c r="FH1646" s="1"/>
      <c r="FI1646" s="1"/>
      <c r="FJ1646" s="1"/>
      <c r="FK1646" s="1"/>
      <c r="FL1646" s="1"/>
    </row>
    <row r="1647" spans="1:168" s="2" customFormat="1" ht="15.6" customHeight="1" x14ac:dyDescent="0.4">
      <c r="A1647" s="173">
        <v>630</v>
      </c>
      <c r="B1647" s="2" t="s">
        <v>1749</v>
      </c>
      <c r="C1647" s="1" t="s">
        <v>34</v>
      </c>
      <c r="D1647" s="1" t="s">
        <v>1079</v>
      </c>
      <c r="E1647" s="1" t="s">
        <v>1118</v>
      </c>
      <c r="F1647" s="1" t="s">
        <v>32</v>
      </c>
      <c r="G1647" s="3">
        <v>15000</v>
      </c>
      <c r="H1647" s="56">
        <v>0</v>
      </c>
      <c r="I1647" s="5">
        <v>25</v>
      </c>
      <c r="J1647" s="5">
        <f t="shared" si="398"/>
        <v>430.5</v>
      </c>
      <c r="K1647" s="53">
        <f t="shared" si="391"/>
        <v>1065</v>
      </c>
      <c r="L1647" s="53">
        <f t="shared" si="390"/>
        <v>172.5</v>
      </c>
      <c r="M1647" s="5">
        <f t="shared" si="392"/>
        <v>456</v>
      </c>
      <c r="N1647" s="53">
        <f t="shared" si="393"/>
        <v>1063.5</v>
      </c>
      <c r="O1647" s="6">
        <v>0</v>
      </c>
      <c r="P1647" s="5">
        <f t="shared" si="394"/>
        <v>3187.5</v>
      </c>
      <c r="Q1647" s="5">
        <f t="shared" si="395"/>
        <v>911.5</v>
      </c>
      <c r="R1647" s="5">
        <f t="shared" si="396"/>
        <v>2301</v>
      </c>
      <c r="S1647" s="55">
        <f t="shared" si="397"/>
        <v>14088.5</v>
      </c>
      <c r="T1647" s="1">
        <v>111</v>
      </c>
      <c r="U1647" s="1"/>
      <c r="V1647" s="1"/>
      <c r="W1647" s="1"/>
      <c r="X1647" s="1"/>
      <c r="Y1647" s="1"/>
      <c r="Z1647" s="1"/>
      <c r="AA1647" s="1"/>
      <c r="AB1647" s="1"/>
      <c r="AC1647" s="1"/>
      <c r="AD1647" s="1"/>
      <c r="AE1647" s="1"/>
      <c r="AF1647" s="1"/>
      <c r="AG1647" s="1"/>
      <c r="AH1647" s="1"/>
      <c r="AI1647" s="1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  <c r="EE1647" s="1"/>
      <c r="EF1647" s="1"/>
      <c r="EG1647" s="1"/>
      <c r="EH1647" s="1"/>
      <c r="EI1647" s="1"/>
      <c r="EJ1647" s="1"/>
      <c r="EK1647" s="1"/>
      <c r="EL1647" s="1"/>
      <c r="EM1647" s="1"/>
      <c r="EN1647" s="1"/>
      <c r="EO1647" s="1"/>
      <c r="EP1647" s="1"/>
      <c r="EQ1647" s="1"/>
      <c r="ER1647" s="1"/>
      <c r="ES1647" s="1"/>
      <c r="ET1647" s="1"/>
      <c r="EU1647" s="1"/>
      <c r="EV1647" s="1"/>
      <c r="EW1647" s="1"/>
      <c r="EX1647" s="1"/>
      <c r="EY1647" s="1"/>
      <c r="EZ1647" s="1"/>
      <c r="FA1647" s="1"/>
      <c r="FB1647" s="1"/>
      <c r="FC1647" s="1"/>
      <c r="FD1647" s="1"/>
      <c r="FE1647" s="1"/>
      <c r="FF1647" s="1"/>
      <c r="FG1647" s="1"/>
      <c r="FH1647" s="1"/>
      <c r="FI1647" s="1"/>
      <c r="FJ1647" s="1"/>
      <c r="FK1647" s="1"/>
      <c r="FL1647" s="1"/>
    </row>
    <row r="1648" spans="1:168" s="2" customFormat="1" ht="15.6" customHeight="1" x14ac:dyDescent="0.4">
      <c r="A1648" s="173">
        <v>631</v>
      </c>
      <c r="B1648" s="2" t="s">
        <v>1750</v>
      </c>
      <c r="C1648" s="1" t="s">
        <v>34</v>
      </c>
      <c r="D1648" s="1" t="s">
        <v>1079</v>
      </c>
      <c r="E1648" s="1" t="s">
        <v>1118</v>
      </c>
      <c r="F1648" s="1" t="s">
        <v>32</v>
      </c>
      <c r="G1648" s="3">
        <v>15000</v>
      </c>
      <c r="H1648" s="56">
        <v>0</v>
      </c>
      <c r="I1648" s="5">
        <v>25</v>
      </c>
      <c r="J1648" s="5">
        <f t="shared" si="398"/>
        <v>430.5</v>
      </c>
      <c r="K1648" s="53">
        <f t="shared" si="391"/>
        <v>1065</v>
      </c>
      <c r="L1648" s="53">
        <f t="shared" si="390"/>
        <v>172.5</v>
      </c>
      <c r="M1648" s="5">
        <f t="shared" si="392"/>
        <v>456</v>
      </c>
      <c r="N1648" s="53">
        <f t="shared" si="393"/>
        <v>1063.5</v>
      </c>
      <c r="O1648" s="6">
        <v>0</v>
      </c>
      <c r="P1648" s="5">
        <f t="shared" si="394"/>
        <v>3187.5</v>
      </c>
      <c r="Q1648" s="5">
        <f t="shared" si="395"/>
        <v>911.5</v>
      </c>
      <c r="R1648" s="5">
        <f t="shared" si="396"/>
        <v>2301</v>
      </c>
      <c r="S1648" s="55">
        <f t="shared" si="397"/>
        <v>14088.5</v>
      </c>
      <c r="T1648" s="1">
        <v>111</v>
      </c>
      <c r="U1648" s="1"/>
      <c r="V1648" s="1"/>
      <c r="W1648" s="1"/>
      <c r="X1648" s="1"/>
      <c r="Y1648" s="1"/>
      <c r="Z1648" s="1"/>
      <c r="AA1648" s="1"/>
      <c r="AB1648" s="1"/>
      <c r="AC1648" s="1"/>
      <c r="AD1648" s="1"/>
      <c r="AE1648" s="1"/>
      <c r="AF1648" s="1"/>
      <c r="AG1648" s="1"/>
      <c r="AH1648" s="1"/>
      <c r="AI1648" s="1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  <c r="EE1648" s="1"/>
      <c r="EF1648" s="1"/>
      <c r="EG1648" s="1"/>
      <c r="EH1648" s="1"/>
      <c r="EI1648" s="1"/>
      <c r="EJ1648" s="1"/>
      <c r="EK1648" s="1"/>
      <c r="EL1648" s="1"/>
      <c r="EM1648" s="1"/>
      <c r="EN1648" s="1"/>
      <c r="EO1648" s="1"/>
      <c r="EP1648" s="1"/>
      <c r="EQ1648" s="1"/>
      <c r="ER1648" s="1"/>
      <c r="ES1648" s="1"/>
      <c r="ET1648" s="1"/>
      <c r="EU1648" s="1"/>
      <c r="EV1648" s="1"/>
      <c r="EW1648" s="1"/>
      <c r="EX1648" s="1"/>
      <c r="EY1648" s="1"/>
      <c r="EZ1648" s="1"/>
      <c r="FA1648" s="1"/>
      <c r="FB1648" s="1"/>
      <c r="FC1648" s="1"/>
      <c r="FD1648" s="1"/>
      <c r="FE1648" s="1"/>
      <c r="FF1648" s="1"/>
      <c r="FG1648" s="1"/>
      <c r="FH1648" s="1"/>
      <c r="FI1648" s="1"/>
      <c r="FJ1648" s="1"/>
      <c r="FK1648" s="1"/>
      <c r="FL1648" s="1"/>
    </row>
    <row r="1649" spans="1:168" s="2" customFormat="1" ht="15.6" customHeight="1" x14ac:dyDescent="0.4">
      <c r="A1649" s="173">
        <v>632</v>
      </c>
      <c r="B1649" s="2" t="s">
        <v>1751</v>
      </c>
      <c r="C1649" s="1" t="s">
        <v>34</v>
      </c>
      <c r="D1649" s="1" t="s">
        <v>1079</v>
      </c>
      <c r="E1649" s="1" t="s">
        <v>1118</v>
      </c>
      <c r="F1649" s="1" t="s">
        <v>32</v>
      </c>
      <c r="G1649" s="3">
        <v>15000</v>
      </c>
      <c r="H1649" s="56">
        <v>0</v>
      </c>
      <c r="I1649" s="5">
        <v>25</v>
      </c>
      <c r="J1649" s="5">
        <f t="shared" si="398"/>
        <v>430.5</v>
      </c>
      <c r="K1649" s="53">
        <f t="shared" si="391"/>
        <v>1065</v>
      </c>
      <c r="L1649" s="53">
        <f t="shared" si="390"/>
        <v>172.5</v>
      </c>
      <c r="M1649" s="5">
        <f t="shared" si="392"/>
        <v>456</v>
      </c>
      <c r="N1649" s="53">
        <f t="shared" si="393"/>
        <v>1063.5</v>
      </c>
      <c r="O1649" s="6">
        <v>0</v>
      </c>
      <c r="P1649" s="5">
        <f t="shared" si="394"/>
        <v>3187.5</v>
      </c>
      <c r="Q1649" s="5">
        <f t="shared" si="395"/>
        <v>911.5</v>
      </c>
      <c r="R1649" s="5">
        <f t="shared" si="396"/>
        <v>2301</v>
      </c>
      <c r="S1649" s="55">
        <f t="shared" si="397"/>
        <v>14088.5</v>
      </c>
      <c r="T1649" s="1">
        <v>111</v>
      </c>
      <c r="U1649" s="1"/>
      <c r="V1649" s="1"/>
      <c r="W1649" s="1"/>
      <c r="X1649" s="1"/>
      <c r="Y1649" s="1"/>
      <c r="Z1649" s="1"/>
      <c r="AA1649" s="1"/>
      <c r="AB1649" s="1"/>
      <c r="AC1649" s="1"/>
      <c r="AD1649" s="1"/>
      <c r="AE1649" s="1"/>
      <c r="AF1649" s="1"/>
      <c r="AG1649" s="1"/>
      <c r="AH1649" s="1"/>
      <c r="AI1649" s="1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  <c r="EE1649" s="1"/>
      <c r="EF1649" s="1"/>
      <c r="EG1649" s="1"/>
      <c r="EH1649" s="1"/>
      <c r="EI1649" s="1"/>
      <c r="EJ1649" s="1"/>
      <c r="EK1649" s="1"/>
      <c r="EL1649" s="1"/>
      <c r="EM1649" s="1"/>
      <c r="EN1649" s="1"/>
      <c r="EO1649" s="1"/>
      <c r="EP1649" s="1"/>
      <c r="EQ1649" s="1"/>
      <c r="ER1649" s="1"/>
      <c r="ES1649" s="1"/>
      <c r="ET1649" s="1"/>
      <c r="EU1649" s="1"/>
      <c r="EV1649" s="1"/>
      <c r="EW1649" s="1"/>
      <c r="EX1649" s="1"/>
      <c r="EY1649" s="1"/>
      <c r="EZ1649" s="1"/>
      <c r="FA1649" s="1"/>
      <c r="FB1649" s="1"/>
      <c r="FC1649" s="1"/>
      <c r="FD1649" s="1"/>
      <c r="FE1649" s="1"/>
      <c r="FF1649" s="1"/>
      <c r="FG1649" s="1"/>
      <c r="FH1649" s="1"/>
      <c r="FI1649" s="1"/>
      <c r="FJ1649" s="1"/>
      <c r="FK1649" s="1"/>
      <c r="FL1649" s="1"/>
    </row>
    <row r="1650" spans="1:168" s="2" customFormat="1" ht="15.6" customHeight="1" x14ac:dyDescent="0.4">
      <c r="A1650" s="173">
        <v>633</v>
      </c>
      <c r="B1650" s="2" t="s">
        <v>1752</v>
      </c>
      <c r="C1650" s="1" t="s">
        <v>34</v>
      </c>
      <c r="D1650" s="1" t="s">
        <v>1079</v>
      </c>
      <c r="E1650" s="1" t="s">
        <v>1118</v>
      </c>
      <c r="F1650" s="1" t="s">
        <v>32</v>
      </c>
      <c r="G1650" s="3">
        <v>15000</v>
      </c>
      <c r="H1650" s="56">
        <v>0</v>
      </c>
      <c r="I1650" s="5">
        <v>25</v>
      </c>
      <c r="J1650" s="5">
        <f t="shared" si="398"/>
        <v>430.5</v>
      </c>
      <c r="K1650" s="53">
        <f t="shared" si="391"/>
        <v>1065</v>
      </c>
      <c r="L1650" s="53">
        <f t="shared" si="390"/>
        <v>172.5</v>
      </c>
      <c r="M1650" s="5">
        <f t="shared" si="392"/>
        <v>456</v>
      </c>
      <c r="N1650" s="53">
        <f t="shared" si="393"/>
        <v>1063.5</v>
      </c>
      <c r="O1650" s="6">
        <v>1587.38</v>
      </c>
      <c r="P1650" s="5">
        <f t="shared" si="394"/>
        <v>3187.5</v>
      </c>
      <c r="Q1650" s="5">
        <f t="shared" si="395"/>
        <v>2498.88</v>
      </c>
      <c r="R1650" s="5">
        <f t="shared" si="396"/>
        <v>2301</v>
      </c>
      <c r="S1650" s="55">
        <f t="shared" si="397"/>
        <v>12501.119999999999</v>
      </c>
      <c r="T1650" s="1">
        <v>111</v>
      </c>
      <c r="U1650" s="1"/>
      <c r="V1650" s="1"/>
      <c r="W1650" s="1"/>
      <c r="X1650" s="1"/>
      <c r="Y1650" s="1"/>
      <c r="Z1650" s="1"/>
      <c r="AA1650" s="1"/>
      <c r="AB1650" s="1"/>
      <c r="AC1650" s="1"/>
      <c r="AD1650" s="1"/>
      <c r="AE1650" s="1"/>
      <c r="AF1650" s="1"/>
      <c r="AG1650" s="1"/>
      <c r="AH1650" s="1"/>
      <c r="AI1650" s="1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  <c r="EE1650" s="1"/>
      <c r="EF1650" s="1"/>
      <c r="EG1650" s="1"/>
      <c r="EH1650" s="1"/>
      <c r="EI1650" s="1"/>
      <c r="EJ1650" s="1"/>
      <c r="EK1650" s="1"/>
      <c r="EL1650" s="1"/>
      <c r="EM1650" s="1"/>
      <c r="EN1650" s="1"/>
      <c r="EO1650" s="1"/>
      <c r="EP1650" s="1"/>
      <c r="EQ1650" s="1"/>
      <c r="ER1650" s="1"/>
      <c r="ES1650" s="1"/>
      <c r="ET1650" s="1"/>
      <c r="EU1650" s="1"/>
      <c r="EV1650" s="1"/>
      <c r="EW1650" s="1"/>
      <c r="EX1650" s="1"/>
      <c r="EY1650" s="1"/>
      <c r="EZ1650" s="1"/>
      <c r="FA1650" s="1"/>
      <c r="FB1650" s="1"/>
      <c r="FC1650" s="1"/>
      <c r="FD1650" s="1"/>
      <c r="FE1650" s="1"/>
      <c r="FF1650" s="1"/>
      <c r="FG1650" s="1"/>
      <c r="FH1650" s="1"/>
      <c r="FI1650" s="1"/>
      <c r="FJ1650" s="1"/>
      <c r="FK1650" s="1"/>
      <c r="FL1650" s="1"/>
    </row>
    <row r="1651" spans="1:168" s="2" customFormat="1" ht="15.6" customHeight="1" x14ac:dyDescent="0.4">
      <c r="A1651" s="173">
        <v>634</v>
      </c>
      <c r="B1651" s="133" t="s">
        <v>1753</v>
      </c>
      <c r="C1651" s="1" t="s">
        <v>34</v>
      </c>
      <c r="D1651" s="1" t="s">
        <v>1079</v>
      </c>
      <c r="E1651" s="1" t="s">
        <v>1118</v>
      </c>
      <c r="F1651" s="1" t="s">
        <v>32</v>
      </c>
      <c r="G1651" s="3">
        <v>15000</v>
      </c>
      <c r="H1651" s="56">
        <v>0</v>
      </c>
      <c r="I1651" s="5">
        <v>25</v>
      </c>
      <c r="J1651" s="5">
        <f t="shared" si="398"/>
        <v>430.5</v>
      </c>
      <c r="K1651" s="53">
        <f t="shared" si="391"/>
        <v>1065</v>
      </c>
      <c r="L1651" s="53">
        <f t="shared" si="390"/>
        <v>172.5</v>
      </c>
      <c r="M1651" s="5">
        <f t="shared" si="392"/>
        <v>456</v>
      </c>
      <c r="N1651" s="53">
        <f t="shared" si="393"/>
        <v>1063.5</v>
      </c>
      <c r="O1651" s="6">
        <v>0</v>
      </c>
      <c r="P1651" s="5">
        <f t="shared" si="394"/>
        <v>3187.5</v>
      </c>
      <c r="Q1651" s="5">
        <f t="shared" si="395"/>
        <v>911.5</v>
      </c>
      <c r="R1651" s="5">
        <f t="shared" si="396"/>
        <v>2301</v>
      </c>
      <c r="S1651" s="55">
        <f t="shared" si="397"/>
        <v>14088.5</v>
      </c>
      <c r="T1651" s="1">
        <v>111</v>
      </c>
      <c r="U1651" s="1"/>
      <c r="V1651" s="1"/>
      <c r="W1651" s="1"/>
      <c r="X1651" s="1"/>
      <c r="Y1651" s="1"/>
      <c r="Z1651" s="1"/>
      <c r="AA1651" s="1"/>
      <c r="AB1651" s="1"/>
      <c r="AC1651" s="1"/>
      <c r="AD1651" s="1"/>
      <c r="AE1651" s="1"/>
      <c r="AF1651" s="1"/>
      <c r="AG1651" s="1"/>
      <c r="AH1651" s="1"/>
      <c r="AI1651" s="1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  <c r="EE1651" s="1"/>
      <c r="EF1651" s="1"/>
      <c r="EG1651" s="1"/>
      <c r="EH1651" s="1"/>
      <c r="EI1651" s="1"/>
      <c r="EJ1651" s="1"/>
      <c r="EK1651" s="1"/>
      <c r="EL1651" s="1"/>
      <c r="EM1651" s="1"/>
      <c r="EN1651" s="1"/>
      <c r="EO1651" s="1"/>
      <c r="EP1651" s="1"/>
      <c r="EQ1651" s="1"/>
      <c r="ER1651" s="1"/>
      <c r="ES1651" s="1"/>
      <c r="ET1651" s="1"/>
      <c r="EU1651" s="1"/>
      <c r="EV1651" s="1"/>
      <c r="EW1651" s="1"/>
      <c r="EX1651" s="1"/>
      <c r="EY1651" s="1"/>
      <c r="EZ1651" s="1"/>
      <c r="FA1651" s="1"/>
      <c r="FB1651" s="1"/>
      <c r="FC1651" s="1"/>
      <c r="FD1651" s="1"/>
      <c r="FE1651" s="1"/>
      <c r="FF1651" s="1"/>
      <c r="FG1651" s="1"/>
      <c r="FH1651" s="1"/>
      <c r="FI1651" s="1"/>
      <c r="FJ1651" s="1"/>
      <c r="FK1651" s="1"/>
      <c r="FL1651" s="1"/>
    </row>
    <row r="1652" spans="1:168" s="2" customFormat="1" ht="15.6" customHeight="1" x14ac:dyDescent="0.4">
      <c r="A1652" s="173">
        <v>635</v>
      </c>
      <c r="B1652" s="2" t="s">
        <v>1754</v>
      </c>
      <c r="C1652" s="1" t="s">
        <v>34</v>
      </c>
      <c r="D1652" s="1" t="s">
        <v>1079</v>
      </c>
      <c r="E1652" s="1" t="s">
        <v>1118</v>
      </c>
      <c r="F1652" s="1" t="s">
        <v>32</v>
      </c>
      <c r="G1652" s="3">
        <v>15000</v>
      </c>
      <c r="H1652" s="56">
        <v>0</v>
      </c>
      <c r="I1652" s="5">
        <v>25</v>
      </c>
      <c r="J1652" s="5">
        <f t="shared" si="398"/>
        <v>430.5</v>
      </c>
      <c r="K1652" s="53">
        <f t="shared" si="391"/>
        <v>1065</v>
      </c>
      <c r="L1652" s="53">
        <f t="shared" si="390"/>
        <v>172.5</v>
      </c>
      <c r="M1652" s="5">
        <f t="shared" si="392"/>
        <v>456</v>
      </c>
      <c r="N1652" s="53">
        <f t="shared" si="393"/>
        <v>1063.5</v>
      </c>
      <c r="O1652" s="6">
        <v>0</v>
      </c>
      <c r="P1652" s="5">
        <f t="shared" si="394"/>
        <v>3187.5</v>
      </c>
      <c r="Q1652" s="5">
        <f t="shared" si="395"/>
        <v>911.5</v>
      </c>
      <c r="R1652" s="5">
        <f t="shared" si="396"/>
        <v>2301</v>
      </c>
      <c r="S1652" s="55">
        <f t="shared" si="397"/>
        <v>14088.5</v>
      </c>
      <c r="T1652" s="1">
        <v>111</v>
      </c>
      <c r="U1652" s="1"/>
      <c r="V1652" s="1"/>
      <c r="W1652" s="1"/>
      <c r="X1652" s="1"/>
      <c r="Y1652" s="1"/>
      <c r="Z1652" s="1"/>
      <c r="AA1652" s="1"/>
      <c r="AB1652" s="1"/>
      <c r="AC1652" s="1"/>
      <c r="AD1652" s="1"/>
      <c r="AE1652" s="1"/>
      <c r="AF1652" s="1"/>
      <c r="AG1652" s="1"/>
      <c r="AH1652" s="1"/>
      <c r="AI1652" s="1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  <c r="EE1652" s="1"/>
      <c r="EF1652" s="1"/>
      <c r="EG1652" s="1"/>
      <c r="EH1652" s="1"/>
      <c r="EI1652" s="1"/>
      <c r="EJ1652" s="1"/>
      <c r="EK1652" s="1"/>
      <c r="EL1652" s="1"/>
      <c r="EM1652" s="1"/>
      <c r="EN1652" s="1"/>
      <c r="EO1652" s="1"/>
      <c r="EP1652" s="1"/>
      <c r="EQ1652" s="1"/>
      <c r="ER1652" s="1"/>
      <c r="ES1652" s="1"/>
      <c r="ET1652" s="1"/>
      <c r="EU1652" s="1"/>
      <c r="EV1652" s="1"/>
      <c r="EW1652" s="1"/>
      <c r="EX1652" s="1"/>
      <c r="EY1652" s="1"/>
      <c r="EZ1652" s="1"/>
      <c r="FA1652" s="1"/>
      <c r="FB1652" s="1"/>
      <c r="FC1652" s="1"/>
      <c r="FD1652" s="1"/>
      <c r="FE1652" s="1"/>
      <c r="FF1652" s="1"/>
      <c r="FG1652" s="1"/>
      <c r="FH1652" s="1"/>
      <c r="FI1652" s="1"/>
      <c r="FJ1652" s="1"/>
      <c r="FK1652" s="1"/>
      <c r="FL1652" s="1"/>
    </row>
    <row r="1653" spans="1:168" s="2" customFormat="1" ht="15.6" customHeight="1" x14ac:dyDescent="0.4">
      <c r="A1653" s="173">
        <v>636</v>
      </c>
      <c r="B1653" s="2" t="s">
        <v>1755</v>
      </c>
      <c r="C1653" s="1" t="s">
        <v>34</v>
      </c>
      <c r="D1653" s="1" t="s">
        <v>1079</v>
      </c>
      <c r="E1653" s="1" t="s">
        <v>1118</v>
      </c>
      <c r="F1653" s="1" t="s">
        <v>32</v>
      </c>
      <c r="G1653" s="3">
        <v>15000</v>
      </c>
      <c r="H1653" s="56">
        <v>0</v>
      </c>
      <c r="I1653" s="5">
        <v>25</v>
      </c>
      <c r="J1653" s="5">
        <f t="shared" si="398"/>
        <v>430.5</v>
      </c>
      <c r="K1653" s="53">
        <f t="shared" si="391"/>
        <v>1065</v>
      </c>
      <c r="L1653" s="53">
        <f t="shared" si="390"/>
        <v>172.5</v>
      </c>
      <c r="M1653" s="5">
        <f t="shared" si="392"/>
        <v>456</v>
      </c>
      <c r="N1653" s="53">
        <f t="shared" si="393"/>
        <v>1063.5</v>
      </c>
      <c r="O1653" s="6">
        <v>1587.38</v>
      </c>
      <c r="P1653" s="5">
        <f t="shared" si="394"/>
        <v>3187.5</v>
      </c>
      <c r="Q1653" s="5">
        <f t="shared" si="395"/>
        <v>2498.88</v>
      </c>
      <c r="R1653" s="5">
        <f t="shared" si="396"/>
        <v>2301</v>
      </c>
      <c r="S1653" s="55">
        <f t="shared" si="397"/>
        <v>12501.119999999999</v>
      </c>
      <c r="T1653" s="1">
        <v>111</v>
      </c>
      <c r="U1653" s="1"/>
      <c r="V1653" s="1"/>
      <c r="W1653" s="1"/>
      <c r="X1653" s="1"/>
      <c r="Y1653" s="1"/>
      <c r="Z1653" s="1"/>
      <c r="AA1653" s="1"/>
      <c r="AB1653" s="1"/>
      <c r="AC1653" s="1"/>
      <c r="AD1653" s="1"/>
      <c r="AE1653" s="1"/>
      <c r="AF1653" s="1"/>
      <c r="AG1653" s="1"/>
      <c r="AH1653" s="1"/>
      <c r="AI1653" s="1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  <c r="EA1653" s="1"/>
      <c r="EB1653" s="1"/>
      <c r="EC1653" s="1"/>
      <c r="ED1653" s="1"/>
      <c r="EE1653" s="1"/>
      <c r="EF1653" s="1"/>
      <c r="EG1653" s="1"/>
      <c r="EH1653" s="1"/>
      <c r="EI1653" s="1"/>
      <c r="EJ1653" s="1"/>
      <c r="EK1653" s="1"/>
      <c r="EL1653" s="1"/>
      <c r="EM1653" s="1"/>
      <c r="EN1653" s="1"/>
      <c r="EO1653" s="1"/>
      <c r="EP1653" s="1"/>
      <c r="EQ1653" s="1"/>
      <c r="ER1653" s="1"/>
      <c r="ES1653" s="1"/>
      <c r="ET1653" s="1"/>
      <c r="EU1653" s="1"/>
      <c r="EV1653" s="1"/>
      <c r="EW1653" s="1"/>
      <c r="EX1653" s="1"/>
      <c r="EY1653" s="1"/>
      <c r="EZ1653" s="1"/>
      <c r="FA1653" s="1"/>
      <c r="FB1653" s="1"/>
      <c r="FC1653" s="1"/>
      <c r="FD1653" s="1"/>
      <c r="FE1653" s="1"/>
      <c r="FF1653" s="1"/>
      <c r="FG1653" s="1"/>
      <c r="FH1653" s="1"/>
      <c r="FI1653" s="1"/>
      <c r="FJ1653" s="1"/>
      <c r="FK1653" s="1"/>
      <c r="FL1653" s="1"/>
    </row>
    <row r="1654" spans="1:168" s="2" customFormat="1" ht="15.6" customHeight="1" x14ac:dyDescent="0.4">
      <c r="A1654" s="173">
        <v>637</v>
      </c>
      <c r="B1654" s="108" t="s">
        <v>1756</v>
      </c>
      <c r="C1654" s="1" t="s">
        <v>34</v>
      </c>
      <c r="D1654" s="1" t="s">
        <v>1079</v>
      </c>
      <c r="E1654" s="1" t="s">
        <v>1118</v>
      </c>
      <c r="F1654" s="1" t="s">
        <v>32</v>
      </c>
      <c r="G1654" s="3">
        <v>15000</v>
      </c>
      <c r="H1654" s="56">
        <v>0</v>
      </c>
      <c r="I1654" s="5">
        <v>25</v>
      </c>
      <c r="J1654" s="5">
        <f t="shared" si="398"/>
        <v>430.5</v>
      </c>
      <c r="K1654" s="53">
        <f t="shared" si="391"/>
        <v>1065</v>
      </c>
      <c r="L1654" s="53">
        <f t="shared" si="390"/>
        <v>172.5</v>
      </c>
      <c r="M1654" s="5">
        <f t="shared" si="392"/>
        <v>456</v>
      </c>
      <c r="N1654" s="53">
        <f t="shared" si="393"/>
        <v>1063.5</v>
      </c>
      <c r="O1654" s="6">
        <v>0</v>
      </c>
      <c r="P1654" s="5">
        <f t="shared" si="394"/>
        <v>3187.5</v>
      </c>
      <c r="Q1654" s="5">
        <f t="shared" si="395"/>
        <v>911.5</v>
      </c>
      <c r="R1654" s="5">
        <f t="shared" si="396"/>
        <v>2301</v>
      </c>
      <c r="S1654" s="55">
        <f t="shared" si="397"/>
        <v>14088.5</v>
      </c>
      <c r="T1654" s="1">
        <v>111</v>
      </c>
      <c r="U1654" s="1"/>
      <c r="V1654" s="1"/>
      <c r="W1654" s="1"/>
      <c r="X1654" s="1"/>
      <c r="Y1654" s="1"/>
      <c r="Z1654" s="1"/>
      <c r="AA1654" s="1"/>
      <c r="AB1654" s="1"/>
      <c r="AC1654" s="1"/>
      <c r="AD1654" s="1"/>
      <c r="AE1654" s="1"/>
      <c r="AF1654" s="1"/>
      <c r="AG1654" s="1"/>
      <c r="AH1654" s="1"/>
      <c r="AI1654" s="1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  <c r="EE1654" s="1"/>
      <c r="EF1654" s="1"/>
      <c r="EG1654" s="1"/>
      <c r="EH1654" s="1"/>
      <c r="EI1654" s="1"/>
      <c r="EJ1654" s="1"/>
      <c r="EK1654" s="1"/>
      <c r="EL1654" s="1"/>
      <c r="EM1654" s="1"/>
      <c r="EN1654" s="1"/>
      <c r="EO1654" s="1"/>
      <c r="EP1654" s="1"/>
      <c r="EQ1654" s="1"/>
      <c r="ER1654" s="1"/>
      <c r="ES1654" s="1"/>
      <c r="ET1654" s="1"/>
      <c r="EU1654" s="1"/>
      <c r="EV1654" s="1"/>
      <c r="EW1654" s="1"/>
      <c r="EX1654" s="1"/>
      <c r="EY1654" s="1"/>
      <c r="EZ1654" s="1"/>
      <c r="FA1654" s="1"/>
      <c r="FB1654" s="1"/>
      <c r="FC1654" s="1"/>
      <c r="FD1654" s="1"/>
      <c r="FE1654" s="1"/>
      <c r="FF1654" s="1"/>
      <c r="FG1654" s="1"/>
      <c r="FH1654" s="1"/>
      <c r="FI1654" s="1"/>
      <c r="FJ1654" s="1"/>
      <c r="FK1654" s="1"/>
      <c r="FL1654" s="1"/>
    </row>
    <row r="1655" spans="1:168" s="2" customFormat="1" ht="15.6" customHeight="1" x14ac:dyDescent="0.4">
      <c r="A1655" s="173">
        <v>638</v>
      </c>
      <c r="B1655" s="2" t="s">
        <v>1757</v>
      </c>
      <c r="C1655" s="1" t="s">
        <v>34</v>
      </c>
      <c r="D1655" s="1" t="s">
        <v>1079</v>
      </c>
      <c r="E1655" s="1" t="s">
        <v>1118</v>
      </c>
      <c r="F1655" s="1" t="s">
        <v>32</v>
      </c>
      <c r="G1655" s="3">
        <v>15000</v>
      </c>
      <c r="H1655" s="56">
        <v>0</v>
      </c>
      <c r="I1655" s="5">
        <v>25</v>
      </c>
      <c r="J1655" s="5">
        <f t="shared" si="398"/>
        <v>430.5</v>
      </c>
      <c r="K1655" s="53">
        <f t="shared" si="391"/>
        <v>1065</v>
      </c>
      <c r="L1655" s="53">
        <f t="shared" si="390"/>
        <v>172.5</v>
      </c>
      <c r="M1655" s="5">
        <f t="shared" si="392"/>
        <v>456</v>
      </c>
      <c r="N1655" s="53">
        <f t="shared" si="393"/>
        <v>1063.5</v>
      </c>
      <c r="O1655" s="6">
        <v>0</v>
      </c>
      <c r="P1655" s="5">
        <f t="shared" si="394"/>
        <v>3187.5</v>
      </c>
      <c r="Q1655" s="5">
        <f t="shared" si="395"/>
        <v>911.5</v>
      </c>
      <c r="R1655" s="5">
        <f t="shared" si="396"/>
        <v>2301</v>
      </c>
      <c r="S1655" s="55">
        <f t="shared" si="397"/>
        <v>14088.5</v>
      </c>
      <c r="T1655" s="1">
        <v>111</v>
      </c>
      <c r="U1655" s="1"/>
      <c r="V1655" s="1"/>
      <c r="W1655" s="1"/>
      <c r="X1655" s="1"/>
      <c r="Y1655" s="1"/>
      <c r="Z1655" s="1"/>
      <c r="AA1655" s="1"/>
      <c r="AB1655" s="1"/>
      <c r="AC1655" s="1"/>
      <c r="AD1655" s="1"/>
      <c r="AE1655" s="1"/>
      <c r="AF1655" s="1"/>
      <c r="AG1655" s="1"/>
      <c r="AH1655" s="1"/>
      <c r="AI1655" s="1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  <c r="EE1655" s="1"/>
      <c r="EF1655" s="1"/>
      <c r="EG1655" s="1"/>
      <c r="EH1655" s="1"/>
      <c r="EI1655" s="1"/>
      <c r="EJ1655" s="1"/>
      <c r="EK1655" s="1"/>
      <c r="EL1655" s="1"/>
      <c r="EM1655" s="1"/>
      <c r="EN1655" s="1"/>
      <c r="EO1655" s="1"/>
      <c r="EP1655" s="1"/>
      <c r="EQ1655" s="1"/>
      <c r="ER1655" s="1"/>
      <c r="ES1655" s="1"/>
      <c r="ET1655" s="1"/>
      <c r="EU1655" s="1"/>
      <c r="EV1655" s="1"/>
      <c r="EW1655" s="1"/>
      <c r="EX1655" s="1"/>
      <c r="EY1655" s="1"/>
      <c r="EZ1655" s="1"/>
      <c r="FA1655" s="1"/>
      <c r="FB1655" s="1"/>
      <c r="FC1655" s="1"/>
      <c r="FD1655" s="1"/>
      <c r="FE1655" s="1"/>
      <c r="FF1655" s="1"/>
      <c r="FG1655" s="1"/>
      <c r="FH1655" s="1"/>
      <c r="FI1655" s="1"/>
      <c r="FJ1655" s="1"/>
      <c r="FK1655" s="1"/>
      <c r="FL1655" s="1"/>
    </row>
    <row r="1656" spans="1:168" s="2" customFormat="1" ht="15.6" customHeight="1" x14ac:dyDescent="0.4">
      <c r="A1656" s="173">
        <v>639</v>
      </c>
      <c r="B1656" s="2" t="s">
        <v>1758</v>
      </c>
      <c r="C1656" s="1" t="s">
        <v>34</v>
      </c>
      <c r="D1656" s="1" t="s">
        <v>1079</v>
      </c>
      <c r="E1656" s="1" t="s">
        <v>1118</v>
      </c>
      <c r="F1656" s="1" t="s">
        <v>32</v>
      </c>
      <c r="G1656" s="3">
        <v>15000</v>
      </c>
      <c r="H1656" s="56">
        <v>0</v>
      </c>
      <c r="I1656" s="5">
        <v>25</v>
      </c>
      <c r="J1656" s="5">
        <f t="shared" si="398"/>
        <v>430.5</v>
      </c>
      <c r="K1656" s="53">
        <f t="shared" si="391"/>
        <v>1065</v>
      </c>
      <c r="L1656" s="53">
        <f t="shared" si="390"/>
        <v>172.5</v>
      </c>
      <c r="M1656" s="5">
        <f t="shared" si="392"/>
        <v>456</v>
      </c>
      <c r="N1656" s="53">
        <f t="shared" si="393"/>
        <v>1063.5</v>
      </c>
      <c r="O1656" s="6">
        <v>0</v>
      </c>
      <c r="P1656" s="5">
        <f t="shared" si="394"/>
        <v>3187.5</v>
      </c>
      <c r="Q1656" s="5">
        <f t="shared" si="395"/>
        <v>911.5</v>
      </c>
      <c r="R1656" s="5">
        <f t="shared" si="396"/>
        <v>2301</v>
      </c>
      <c r="S1656" s="55">
        <f t="shared" si="397"/>
        <v>14088.5</v>
      </c>
      <c r="T1656" s="1">
        <v>111</v>
      </c>
      <c r="U1656" s="1"/>
      <c r="V1656" s="1"/>
      <c r="W1656" s="1"/>
      <c r="X1656" s="1"/>
      <c r="Y1656" s="1"/>
      <c r="Z1656" s="1"/>
      <c r="AA1656" s="1"/>
      <c r="AB1656" s="1"/>
      <c r="AC1656" s="1"/>
      <c r="AD1656" s="1"/>
      <c r="AE1656" s="1"/>
      <c r="AF1656" s="1"/>
      <c r="AG1656" s="1"/>
      <c r="AH1656" s="1"/>
      <c r="AI1656" s="1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  <c r="EA1656" s="1"/>
      <c r="EB1656" s="1"/>
      <c r="EC1656" s="1"/>
      <c r="ED1656" s="1"/>
      <c r="EE1656" s="1"/>
      <c r="EF1656" s="1"/>
      <c r="EG1656" s="1"/>
      <c r="EH1656" s="1"/>
      <c r="EI1656" s="1"/>
      <c r="EJ1656" s="1"/>
      <c r="EK1656" s="1"/>
      <c r="EL1656" s="1"/>
      <c r="EM1656" s="1"/>
      <c r="EN1656" s="1"/>
      <c r="EO1656" s="1"/>
      <c r="EP1656" s="1"/>
      <c r="EQ1656" s="1"/>
      <c r="ER1656" s="1"/>
      <c r="ES1656" s="1"/>
      <c r="ET1656" s="1"/>
      <c r="EU1656" s="1"/>
      <c r="EV1656" s="1"/>
      <c r="EW1656" s="1"/>
      <c r="EX1656" s="1"/>
      <c r="EY1656" s="1"/>
      <c r="EZ1656" s="1"/>
      <c r="FA1656" s="1"/>
      <c r="FB1656" s="1"/>
      <c r="FC1656" s="1"/>
      <c r="FD1656" s="1"/>
      <c r="FE1656" s="1"/>
      <c r="FF1656" s="1"/>
      <c r="FG1656" s="1"/>
      <c r="FH1656" s="1"/>
      <c r="FI1656" s="1"/>
      <c r="FJ1656" s="1"/>
      <c r="FK1656" s="1"/>
      <c r="FL1656" s="1"/>
    </row>
    <row r="1657" spans="1:168" s="2" customFormat="1" ht="15.6" customHeight="1" x14ac:dyDescent="0.4">
      <c r="A1657" s="173">
        <v>640</v>
      </c>
      <c r="B1657" s="133" t="s">
        <v>1759</v>
      </c>
      <c r="C1657" s="1" t="s">
        <v>34</v>
      </c>
      <c r="D1657" s="1" t="s">
        <v>1079</v>
      </c>
      <c r="E1657" s="1" t="s">
        <v>1118</v>
      </c>
      <c r="F1657" s="1" t="s">
        <v>32</v>
      </c>
      <c r="G1657" s="3">
        <v>15000</v>
      </c>
      <c r="H1657" s="56">
        <v>0</v>
      </c>
      <c r="I1657" s="5">
        <v>25</v>
      </c>
      <c r="J1657" s="5">
        <f t="shared" si="398"/>
        <v>430.5</v>
      </c>
      <c r="K1657" s="53">
        <f t="shared" si="391"/>
        <v>1065</v>
      </c>
      <c r="L1657" s="53">
        <f t="shared" ref="L1657:L1662" si="399">+G1657*1.15%</f>
        <v>172.5</v>
      </c>
      <c r="M1657" s="5">
        <f t="shared" si="392"/>
        <v>456</v>
      </c>
      <c r="N1657" s="53">
        <f t="shared" si="393"/>
        <v>1063.5</v>
      </c>
      <c r="O1657" s="6">
        <v>0</v>
      </c>
      <c r="P1657" s="5">
        <f t="shared" si="394"/>
        <v>3187.5</v>
      </c>
      <c r="Q1657" s="5">
        <f t="shared" si="395"/>
        <v>911.5</v>
      </c>
      <c r="R1657" s="5">
        <f t="shared" si="396"/>
        <v>2301</v>
      </c>
      <c r="S1657" s="55">
        <f t="shared" si="397"/>
        <v>14088.5</v>
      </c>
      <c r="T1657" s="1">
        <v>111</v>
      </c>
      <c r="U1657" s="1"/>
      <c r="V1657" s="1"/>
      <c r="W1657" s="1"/>
      <c r="X1657" s="1"/>
      <c r="Y1657" s="1"/>
      <c r="Z1657" s="1"/>
      <c r="AA1657" s="1"/>
      <c r="AB1657" s="1"/>
      <c r="AC1657" s="1"/>
      <c r="AD1657" s="1"/>
      <c r="AE1657" s="1"/>
      <c r="AF1657" s="1"/>
      <c r="AG1657" s="1"/>
      <c r="AH1657" s="1"/>
      <c r="AI1657" s="1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1"/>
      <c r="DH1657" s="1"/>
      <c r="DI1657" s="1"/>
      <c r="DJ1657" s="1"/>
      <c r="DK1657" s="1"/>
      <c r="DL1657" s="1"/>
      <c r="DM1657" s="1"/>
      <c r="DN1657" s="1"/>
      <c r="DO1657" s="1"/>
      <c r="DP1657" s="1"/>
      <c r="DQ1657" s="1"/>
      <c r="DR1657" s="1"/>
      <c r="DS1657" s="1"/>
      <c r="DT1657" s="1"/>
      <c r="DU1657" s="1"/>
      <c r="DV1657" s="1"/>
      <c r="DW1657" s="1"/>
      <c r="DX1657" s="1"/>
      <c r="DY1657" s="1"/>
      <c r="DZ1657" s="1"/>
      <c r="EA1657" s="1"/>
      <c r="EB1657" s="1"/>
      <c r="EC1657" s="1"/>
      <c r="ED1657" s="1"/>
      <c r="EE1657" s="1"/>
      <c r="EF1657" s="1"/>
      <c r="EG1657" s="1"/>
      <c r="EH1657" s="1"/>
      <c r="EI1657" s="1"/>
      <c r="EJ1657" s="1"/>
      <c r="EK1657" s="1"/>
      <c r="EL1657" s="1"/>
      <c r="EM1657" s="1"/>
      <c r="EN1657" s="1"/>
      <c r="EO1657" s="1"/>
      <c r="EP1657" s="1"/>
      <c r="EQ1657" s="1"/>
      <c r="ER1657" s="1"/>
      <c r="ES1657" s="1"/>
      <c r="ET1657" s="1"/>
      <c r="EU1657" s="1"/>
      <c r="EV1657" s="1"/>
      <c r="EW1657" s="1"/>
      <c r="EX1657" s="1"/>
      <c r="EY1657" s="1"/>
      <c r="EZ1657" s="1"/>
      <c r="FA1657" s="1"/>
      <c r="FB1657" s="1"/>
      <c r="FC1657" s="1"/>
      <c r="FD1657" s="1"/>
      <c r="FE1657" s="1"/>
      <c r="FF1657" s="1"/>
      <c r="FG1657" s="1"/>
      <c r="FH1657" s="1"/>
      <c r="FI1657" s="1"/>
      <c r="FJ1657" s="1"/>
      <c r="FK1657" s="1"/>
      <c r="FL1657" s="1"/>
    </row>
    <row r="1658" spans="1:168" s="2" customFormat="1" ht="15.6" customHeight="1" x14ac:dyDescent="0.4">
      <c r="A1658" s="173">
        <v>641</v>
      </c>
      <c r="B1658" s="2" t="s">
        <v>1760</v>
      </c>
      <c r="C1658" s="1" t="s">
        <v>34</v>
      </c>
      <c r="D1658" s="1" t="s">
        <v>1079</v>
      </c>
      <c r="E1658" s="1" t="s">
        <v>1118</v>
      </c>
      <c r="F1658" s="1" t="s">
        <v>32</v>
      </c>
      <c r="G1658" s="3">
        <v>15000</v>
      </c>
      <c r="H1658" s="56">
        <v>0</v>
      </c>
      <c r="I1658" s="5">
        <v>25</v>
      </c>
      <c r="J1658" s="5">
        <f t="shared" si="398"/>
        <v>430.5</v>
      </c>
      <c r="K1658" s="53">
        <f t="shared" ref="K1658:K1721" si="400">+G1658*7.1%</f>
        <v>1065</v>
      </c>
      <c r="L1658" s="53">
        <f t="shared" si="399"/>
        <v>172.5</v>
      </c>
      <c r="M1658" s="5">
        <f t="shared" ref="M1658:M1721" si="401">+G1658*3.04%</f>
        <v>456</v>
      </c>
      <c r="N1658" s="53">
        <f t="shared" ref="N1658:N1721" si="402">+G1658*7.09%</f>
        <v>1063.5</v>
      </c>
      <c r="O1658" s="6">
        <v>0</v>
      </c>
      <c r="P1658" s="5">
        <f t="shared" ref="P1658:P1721" si="403">SUM(J1658:N1658)</f>
        <v>3187.5</v>
      </c>
      <c r="Q1658" s="5">
        <f t="shared" ref="Q1658:Q1721" si="404">H1658+I1658+J1658+M1658+O1658</f>
        <v>911.5</v>
      </c>
      <c r="R1658" s="5">
        <f t="shared" ref="R1658:R1721" si="405">+K1658+L1658+N1658</f>
        <v>2301</v>
      </c>
      <c r="S1658" s="55">
        <f t="shared" ref="S1658:S1721" si="406">+G1658-Q1658</f>
        <v>14088.5</v>
      </c>
      <c r="T1658" s="1">
        <v>111</v>
      </c>
      <c r="U1658" s="1"/>
      <c r="V1658" s="1"/>
      <c r="W1658" s="1"/>
      <c r="X1658" s="1"/>
      <c r="Y1658" s="1"/>
      <c r="Z1658" s="1"/>
      <c r="AA1658" s="1"/>
      <c r="AB1658" s="1"/>
      <c r="AC1658" s="1"/>
      <c r="AD1658" s="1"/>
      <c r="AE1658" s="1"/>
      <c r="AF1658" s="1"/>
      <c r="AG1658" s="1"/>
      <c r="AH1658" s="1"/>
      <c r="AI1658" s="1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  <c r="EA1658" s="1"/>
      <c r="EB1658" s="1"/>
      <c r="EC1658" s="1"/>
      <c r="ED1658" s="1"/>
      <c r="EE1658" s="1"/>
      <c r="EF1658" s="1"/>
      <c r="EG1658" s="1"/>
      <c r="EH1658" s="1"/>
      <c r="EI1658" s="1"/>
      <c r="EJ1658" s="1"/>
      <c r="EK1658" s="1"/>
      <c r="EL1658" s="1"/>
      <c r="EM1658" s="1"/>
      <c r="EN1658" s="1"/>
      <c r="EO1658" s="1"/>
      <c r="EP1658" s="1"/>
      <c r="EQ1658" s="1"/>
      <c r="ER1658" s="1"/>
      <c r="ES1658" s="1"/>
      <c r="ET1658" s="1"/>
      <c r="EU1658" s="1"/>
      <c r="EV1658" s="1"/>
      <c r="EW1658" s="1"/>
      <c r="EX1658" s="1"/>
      <c r="EY1658" s="1"/>
      <c r="EZ1658" s="1"/>
      <c r="FA1658" s="1"/>
      <c r="FB1658" s="1"/>
      <c r="FC1658" s="1"/>
      <c r="FD1658" s="1"/>
      <c r="FE1658" s="1"/>
      <c r="FF1658" s="1"/>
      <c r="FG1658" s="1"/>
      <c r="FH1658" s="1"/>
      <c r="FI1658" s="1"/>
      <c r="FJ1658" s="1"/>
      <c r="FK1658" s="1"/>
      <c r="FL1658" s="1"/>
    </row>
    <row r="1659" spans="1:168" s="2" customFormat="1" ht="15.6" customHeight="1" x14ac:dyDescent="0.4">
      <c r="A1659" s="173">
        <v>642</v>
      </c>
      <c r="B1659" s="133" t="s">
        <v>1761</v>
      </c>
      <c r="C1659" s="1" t="s">
        <v>34</v>
      </c>
      <c r="D1659" s="1" t="s">
        <v>1079</v>
      </c>
      <c r="E1659" s="1" t="s">
        <v>1118</v>
      </c>
      <c r="F1659" s="1" t="s">
        <v>32</v>
      </c>
      <c r="G1659" s="3">
        <v>15000</v>
      </c>
      <c r="H1659" s="56">
        <v>0</v>
      </c>
      <c r="I1659" s="5">
        <v>25</v>
      </c>
      <c r="J1659" s="5">
        <f t="shared" si="398"/>
        <v>430.5</v>
      </c>
      <c r="K1659" s="53">
        <f t="shared" si="400"/>
        <v>1065</v>
      </c>
      <c r="L1659" s="53">
        <f t="shared" si="399"/>
        <v>172.5</v>
      </c>
      <c r="M1659" s="5">
        <f t="shared" si="401"/>
        <v>456</v>
      </c>
      <c r="N1659" s="53">
        <f t="shared" si="402"/>
        <v>1063.5</v>
      </c>
      <c r="O1659" s="6">
        <v>0</v>
      </c>
      <c r="P1659" s="5">
        <f t="shared" si="403"/>
        <v>3187.5</v>
      </c>
      <c r="Q1659" s="5">
        <f t="shared" si="404"/>
        <v>911.5</v>
      </c>
      <c r="R1659" s="5">
        <f t="shared" si="405"/>
        <v>2301</v>
      </c>
      <c r="S1659" s="55">
        <f t="shared" si="406"/>
        <v>14088.5</v>
      </c>
      <c r="T1659" s="1">
        <v>111</v>
      </c>
      <c r="U1659" s="1"/>
      <c r="V1659" s="1"/>
      <c r="W1659" s="1"/>
      <c r="X1659" s="1"/>
      <c r="Y1659" s="1"/>
      <c r="Z1659" s="1"/>
      <c r="AA1659" s="1"/>
      <c r="AB1659" s="1"/>
      <c r="AC1659" s="1"/>
      <c r="AD1659" s="1"/>
      <c r="AE1659" s="1"/>
      <c r="AF1659" s="1"/>
      <c r="AG1659" s="1"/>
      <c r="AH1659" s="1"/>
      <c r="AI1659" s="1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  <c r="DZ1659" s="1"/>
      <c r="EA1659" s="1"/>
      <c r="EB1659" s="1"/>
      <c r="EC1659" s="1"/>
      <c r="ED1659" s="1"/>
      <c r="EE1659" s="1"/>
      <c r="EF1659" s="1"/>
      <c r="EG1659" s="1"/>
      <c r="EH1659" s="1"/>
      <c r="EI1659" s="1"/>
      <c r="EJ1659" s="1"/>
      <c r="EK1659" s="1"/>
      <c r="EL1659" s="1"/>
      <c r="EM1659" s="1"/>
      <c r="EN1659" s="1"/>
      <c r="EO1659" s="1"/>
      <c r="EP1659" s="1"/>
      <c r="EQ1659" s="1"/>
      <c r="ER1659" s="1"/>
      <c r="ES1659" s="1"/>
      <c r="ET1659" s="1"/>
      <c r="EU1659" s="1"/>
      <c r="EV1659" s="1"/>
      <c r="EW1659" s="1"/>
      <c r="EX1659" s="1"/>
      <c r="EY1659" s="1"/>
      <c r="EZ1659" s="1"/>
      <c r="FA1659" s="1"/>
      <c r="FB1659" s="1"/>
      <c r="FC1659" s="1"/>
      <c r="FD1659" s="1"/>
      <c r="FE1659" s="1"/>
      <c r="FF1659" s="1"/>
      <c r="FG1659" s="1"/>
      <c r="FH1659" s="1"/>
      <c r="FI1659" s="1"/>
      <c r="FJ1659" s="1"/>
      <c r="FK1659" s="1"/>
      <c r="FL1659" s="1"/>
    </row>
    <row r="1660" spans="1:168" s="2" customFormat="1" ht="15.6" customHeight="1" x14ac:dyDescent="0.4">
      <c r="A1660" s="173">
        <v>643</v>
      </c>
      <c r="B1660" s="174" t="s">
        <v>1762</v>
      </c>
      <c r="C1660" s="1" t="s">
        <v>34</v>
      </c>
      <c r="D1660" s="1" t="s">
        <v>1079</v>
      </c>
      <c r="E1660" s="1" t="s">
        <v>1118</v>
      </c>
      <c r="F1660" s="1" t="s">
        <v>32</v>
      </c>
      <c r="G1660" s="3">
        <v>15000</v>
      </c>
      <c r="H1660" s="52">
        <v>0</v>
      </c>
      <c r="I1660" s="5">
        <v>25</v>
      </c>
      <c r="J1660" s="5">
        <f t="shared" si="398"/>
        <v>430.5</v>
      </c>
      <c r="K1660" s="53">
        <f t="shared" si="400"/>
        <v>1065</v>
      </c>
      <c r="L1660" s="53">
        <f t="shared" si="399"/>
        <v>172.5</v>
      </c>
      <c r="M1660" s="5">
        <f t="shared" si="401"/>
        <v>456</v>
      </c>
      <c r="N1660" s="53">
        <f t="shared" si="402"/>
        <v>1063.5</v>
      </c>
      <c r="O1660" s="6">
        <v>0</v>
      </c>
      <c r="P1660" s="5">
        <f t="shared" si="403"/>
        <v>3187.5</v>
      </c>
      <c r="Q1660" s="5">
        <f t="shared" si="404"/>
        <v>911.5</v>
      </c>
      <c r="R1660" s="5">
        <f t="shared" si="405"/>
        <v>2301</v>
      </c>
      <c r="S1660" s="55">
        <f t="shared" si="406"/>
        <v>14088.5</v>
      </c>
      <c r="T1660" s="1">
        <v>111</v>
      </c>
      <c r="U1660" s="1"/>
      <c r="V1660" s="1"/>
      <c r="W1660" s="1"/>
      <c r="X1660" s="1"/>
      <c r="Y1660" s="1"/>
      <c r="Z1660" s="1"/>
      <c r="AA1660" s="1"/>
      <c r="AB1660" s="1"/>
      <c r="AC1660" s="1"/>
      <c r="AD1660" s="1"/>
      <c r="AE1660" s="1"/>
      <c r="AF1660" s="1"/>
      <c r="AG1660" s="1"/>
      <c r="AH1660" s="1"/>
      <c r="AI1660" s="1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  <c r="EA1660" s="1"/>
      <c r="EB1660" s="1"/>
      <c r="EC1660" s="1"/>
      <c r="ED1660" s="1"/>
      <c r="EE1660" s="1"/>
      <c r="EF1660" s="1"/>
      <c r="EG1660" s="1"/>
      <c r="EH1660" s="1"/>
      <c r="EI1660" s="1"/>
      <c r="EJ1660" s="1"/>
      <c r="EK1660" s="1"/>
      <c r="EL1660" s="1"/>
      <c r="EM1660" s="1"/>
      <c r="EN1660" s="1"/>
      <c r="EO1660" s="1"/>
      <c r="EP1660" s="1"/>
      <c r="EQ1660" s="1"/>
      <c r="ER1660" s="1"/>
      <c r="ES1660" s="1"/>
      <c r="ET1660" s="1"/>
      <c r="EU1660" s="1"/>
      <c r="EV1660" s="1"/>
      <c r="EW1660" s="1"/>
      <c r="EX1660" s="1"/>
      <c r="EY1660" s="1"/>
      <c r="EZ1660" s="1"/>
      <c r="FA1660" s="1"/>
      <c r="FB1660" s="1"/>
      <c r="FC1660" s="1"/>
      <c r="FD1660" s="1"/>
      <c r="FE1660" s="1"/>
      <c r="FF1660" s="1"/>
      <c r="FG1660" s="1"/>
      <c r="FH1660" s="1"/>
      <c r="FI1660" s="1"/>
      <c r="FJ1660" s="1"/>
      <c r="FK1660" s="1"/>
      <c r="FL1660" s="1"/>
    </row>
    <row r="1661" spans="1:168" s="2" customFormat="1" ht="15.6" customHeight="1" x14ac:dyDescent="0.4">
      <c r="A1661" s="173">
        <v>644</v>
      </c>
      <c r="B1661" s="133" t="s">
        <v>1763</v>
      </c>
      <c r="C1661" s="1" t="s">
        <v>34</v>
      </c>
      <c r="D1661" s="1" t="s">
        <v>1079</v>
      </c>
      <c r="E1661" s="1" t="s">
        <v>1118</v>
      </c>
      <c r="F1661" s="1" t="s">
        <v>32</v>
      </c>
      <c r="G1661" s="3">
        <v>15000</v>
      </c>
      <c r="H1661" s="56">
        <v>0</v>
      </c>
      <c r="I1661" s="5">
        <v>25</v>
      </c>
      <c r="J1661" s="5">
        <f t="shared" si="398"/>
        <v>430.5</v>
      </c>
      <c r="K1661" s="53">
        <f t="shared" si="400"/>
        <v>1065</v>
      </c>
      <c r="L1661" s="53">
        <f t="shared" si="399"/>
        <v>172.5</v>
      </c>
      <c r="M1661" s="5">
        <f t="shared" si="401"/>
        <v>456</v>
      </c>
      <c r="N1661" s="53">
        <f t="shared" si="402"/>
        <v>1063.5</v>
      </c>
      <c r="O1661" s="6">
        <v>0</v>
      </c>
      <c r="P1661" s="5">
        <f t="shared" si="403"/>
        <v>3187.5</v>
      </c>
      <c r="Q1661" s="5">
        <f t="shared" si="404"/>
        <v>911.5</v>
      </c>
      <c r="R1661" s="5">
        <f t="shared" si="405"/>
        <v>2301</v>
      </c>
      <c r="S1661" s="55">
        <f t="shared" si="406"/>
        <v>14088.5</v>
      </c>
      <c r="T1661" s="1">
        <v>111</v>
      </c>
      <c r="U1661" s="1"/>
      <c r="V1661" s="1"/>
      <c r="W1661" s="1"/>
      <c r="X1661" s="1"/>
      <c r="Y1661" s="1"/>
      <c r="Z1661" s="1"/>
      <c r="AA1661" s="1"/>
      <c r="AB1661" s="1"/>
      <c r="AC1661" s="1"/>
      <c r="AD1661" s="1"/>
      <c r="AE1661" s="1"/>
      <c r="AF1661" s="1"/>
      <c r="AG1661" s="1"/>
      <c r="AH1661" s="1"/>
      <c r="AI1661" s="1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  <c r="EA1661" s="1"/>
      <c r="EB1661" s="1"/>
      <c r="EC1661" s="1"/>
      <c r="ED1661" s="1"/>
      <c r="EE1661" s="1"/>
      <c r="EF1661" s="1"/>
      <c r="EG1661" s="1"/>
      <c r="EH1661" s="1"/>
      <c r="EI1661" s="1"/>
      <c r="EJ1661" s="1"/>
      <c r="EK1661" s="1"/>
      <c r="EL1661" s="1"/>
      <c r="EM1661" s="1"/>
      <c r="EN1661" s="1"/>
      <c r="EO1661" s="1"/>
      <c r="EP1661" s="1"/>
      <c r="EQ1661" s="1"/>
      <c r="ER1661" s="1"/>
      <c r="ES1661" s="1"/>
      <c r="ET1661" s="1"/>
      <c r="EU1661" s="1"/>
      <c r="EV1661" s="1"/>
      <c r="EW1661" s="1"/>
      <c r="EX1661" s="1"/>
      <c r="EY1661" s="1"/>
      <c r="EZ1661" s="1"/>
      <c r="FA1661" s="1"/>
      <c r="FB1661" s="1"/>
      <c r="FC1661" s="1"/>
      <c r="FD1661" s="1"/>
      <c r="FE1661" s="1"/>
      <c r="FF1661" s="1"/>
      <c r="FG1661" s="1"/>
      <c r="FH1661" s="1"/>
      <c r="FI1661" s="1"/>
      <c r="FJ1661" s="1"/>
      <c r="FK1661" s="1"/>
      <c r="FL1661" s="1"/>
    </row>
    <row r="1662" spans="1:168" s="2" customFormat="1" ht="15.6" customHeight="1" x14ac:dyDescent="0.4">
      <c r="A1662" s="173">
        <v>645</v>
      </c>
      <c r="B1662" s="133" t="s">
        <v>1764</v>
      </c>
      <c r="C1662" s="1" t="s">
        <v>34</v>
      </c>
      <c r="D1662" s="1" t="s">
        <v>1079</v>
      </c>
      <c r="E1662" s="1" t="s">
        <v>1118</v>
      </c>
      <c r="F1662" s="1" t="s">
        <v>32</v>
      </c>
      <c r="G1662" s="3">
        <v>15000</v>
      </c>
      <c r="H1662" s="56">
        <v>0</v>
      </c>
      <c r="I1662" s="5">
        <v>25</v>
      </c>
      <c r="J1662" s="5">
        <f t="shared" si="398"/>
        <v>430.5</v>
      </c>
      <c r="K1662" s="53">
        <f t="shared" si="400"/>
        <v>1065</v>
      </c>
      <c r="L1662" s="53">
        <f t="shared" si="399"/>
        <v>172.5</v>
      </c>
      <c r="M1662" s="5">
        <f t="shared" si="401"/>
        <v>456</v>
      </c>
      <c r="N1662" s="53">
        <f t="shared" si="402"/>
        <v>1063.5</v>
      </c>
      <c r="O1662" s="6">
        <v>0</v>
      </c>
      <c r="P1662" s="5">
        <f t="shared" si="403"/>
        <v>3187.5</v>
      </c>
      <c r="Q1662" s="5">
        <f t="shared" si="404"/>
        <v>911.5</v>
      </c>
      <c r="R1662" s="5">
        <f t="shared" si="405"/>
        <v>2301</v>
      </c>
      <c r="S1662" s="55">
        <f t="shared" si="406"/>
        <v>14088.5</v>
      </c>
      <c r="T1662" s="1">
        <v>111</v>
      </c>
      <c r="U1662" s="1"/>
      <c r="V1662" s="1"/>
      <c r="W1662" s="1"/>
      <c r="X1662" s="1"/>
      <c r="Y1662" s="1"/>
      <c r="Z1662" s="1"/>
      <c r="AA1662" s="1"/>
      <c r="AB1662" s="1"/>
      <c r="AC1662" s="1"/>
      <c r="AD1662" s="1"/>
      <c r="AE1662" s="1"/>
      <c r="AF1662" s="1"/>
      <c r="AG1662" s="1"/>
      <c r="AH1662" s="1"/>
      <c r="AI1662" s="1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  <c r="EE1662" s="1"/>
      <c r="EF1662" s="1"/>
      <c r="EG1662" s="1"/>
      <c r="EH1662" s="1"/>
      <c r="EI1662" s="1"/>
      <c r="EJ1662" s="1"/>
      <c r="EK1662" s="1"/>
      <c r="EL1662" s="1"/>
      <c r="EM1662" s="1"/>
      <c r="EN1662" s="1"/>
      <c r="EO1662" s="1"/>
      <c r="EP1662" s="1"/>
      <c r="EQ1662" s="1"/>
      <c r="ER1662" s="1"/>
      <c r="ES1662" s="1"/>
      <c r="ET1662" s="1"/>
      <c r="EU1662" s="1"/>
      <c r="EV1662" s="1"/>
      <c r="EW1662" s="1"/>
      <c r="EX1662" s="1"/>
      <c r="EY1662" s="1"/>
      <c r="EZ1662" s="1"/>
      <c r="FA1662" s="1"/>
      <c r="FB1662" s="1"/>
      <c r="FC1662" s="1"/>
      <c r="FD1662" s="1"/>
      <c r="FE1662" s="1"/>
      <c r="FF1662" s="1"/>
      <c r="FG1662" s="1"/>
      <c r="FH1662" s="1"/>
      <c r="FI1662" s="1"/>
      <c r="FJ1662" s="1"/>
      <c r="FK1662" s="1"/>
      <c r="FL1662" s="1"/>
    </row>
    <row r="1663" spans="1:168" s="2" customFormat="1" ht="15.6" customHeight="1" x14ac:dyDescent="0.4">
      <c r="A1663" s="173">
        <v>646</v>
      </c>
      <c r="B1663" s="2" t="s">
        <v>1765</v>
      </c>
      <c r="C1663" s="1" t="s">
        <v>34</v>
      </c>
      <c r="D1663" s="1" t="s">
        <v>1079</v>
      </c>
      <c r="E1663" s="1" t="s">
        <v>1118</v>
      </c>
      <c r="F1663" s="1" t="s">
        <v>32</v>
      </c>
      <c r="G1663" s="3">
        <v>15000</v>
      </c>
      <c r="H1663" s="56">
        <v>0</v>
      </c>
      <c r="I1663" s="5">
        <v>25</v>
      </c>
      <c r="J1663" s="5">
        <f t="shared" si="398"/>
        <v>430.5</v>
      </c>
      <c r="K1663" s="53">
        <f t="shared" si="400"/>
        <v>1065</v>
      </c>
      <c r="L1663" s="53">
        <v>172.5</v>
      </c>
      <c r="M1663" s="5">
        <f t="shared" si="401"/>
        <v>456</v>
      </c>
      <c r="N1663" s="53">
        <f t="shared" si="402"/>
        <v>1063.5</v>
      </c>
      <c r="O1663" s="6">
        <v>0</v>
      </c>
      <c r="P1663" s="5">
        <f t="shared" si="403"/>
        <v>3187.5</v>
      </c>
      <c r="Q1663" s="5">
        <f t="shared" si="404"/>
        <v>911.5</v>
      </c>
      <c r="R1663" s="5">
        <f t="shared" si="405"/>
        <v>2301</v>
      </c>
      <c r="S1663" s="55">
        <f t="shared" si="406"/>
        <v>14088.5</v>
      </c>
      <c r="T1663" s="1">
        <v>111</v>
      </c>
      <c r="U1663" s="1"/>
      <c r="V1663" s="1"/>
      <c r="W1663" s="1"/>
      <c r="X1663" s="1"/>
      <c r="Y1663" s="1"/>
      <c r="Z1663" s="1"/>
      <c r="AA1663" s="1"/>
      <c r="AB1663" s="1"/>
      <c r="AC1663" s="1"/>
      <c r="AD1663" s="1"/>
      <c r="AE1663" s="1"/>
      <c r="AF1663" s="1"/>
      <c r="AG1663" s="1"/>
      <c r="AH1663" s="1"/>
      <c r="AI1663" s="1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  <c r="EA1663" s="1"/>
      <c r="EB1663" s="1"/>
      <c r="EC1663" s="1"/>
      <c r="ED1663" s="1"/>
      <c r="EE1663" s="1"/>
      <c r="EF1663" s="1"/>
      <c r="EG1663" s="1"/>
      <c r="EH1663" s="1"/>
      <c r="EI1663" s="1"/>
      <c r="EJ1663" s="1"/>
      <c r="EK1663" s="1"/>
      <c r="EL1663" s="1"/>
      <c r="EM1663" s="1"/>
      <c r="EN1663" s="1"/>
      <c r="EO1663" s="1"/>
      <c r="EP1663" s="1"/>
      <c r="EQ1663" s="1"/>
      <c r="ER1663" s="1"/>
      <c r="ES1663" s="1"/>
      <c r="ET1663" s="1"/>
      <c r="EU1663" s="1"/>
      <c r="EV1663" s="1"/>
      <c r="EW1663" s="1"/>
      <c r="EX1663" s="1"/>
      <c r="EY1663" s="1"/>
      <c r="EZ1663" s="1"/>
      <c r="FA1663" s="1"/>
      <c r="FB1663" s="1"/>
      <c r="FC1663" s="1"/>
      <c r="FD1663" s="1"/>
      <c r="FE1663" s="1"/>
      <c r="FF1663" s="1"/>
      <c r="FG1663" s="1"/>
      <c r="FH1663" s="1"/>
      <c r="FI1663" s="1"/>
      <c r="FJ1663" s="1"/>
      <c r="FK1663" s="1"/>
      <c r="FL1663" s="1"/>
    </row>
    <row r="1664" spans="1:168" s="2" customFormat="1" ht="15.6" customHeight="1" x14ac:dyDescent="0.4">
      <c r="A1664" s="173">
        <v>647</v>
      </c>
      <c r="B1664" s="133" t="s">
        <v>1766</v>
      </c>
      <c r="C1664" s="1" t="s">
        <v>34</v>
      </c>
      <c r="D1664" s="1" t="s">
        <v>1079</v>
      </c>
      <c r="E1664" s="1" t="s">
        <v>1118</v>
      </c>
      <c r="F1664" s="1" t="s">
        <v>32</v>
      </c>
      <c r="G1664" s="3">
        <v>15000</v>
      </c>
      <c r="H1664" s="56">
        <v>0</v>
      </c>
      <c r="I1664" s="5">
        <v>25</v>
      </c>
      <c r="J1664" s="5">
        <f t="shared" si="398"/>
        <v>430.5</v>
      </c>
      <c r="K1664" s="53">
        <f t="shared" si="400"/>
        <v>1065</v>
      </c>
      <c r="L1664" s="53">
        <f t="shared" ref="L1664:L1673" si="407">+G1664*1.15%</f>
        <v>172.5</v>
      </c>
      <c r="M1664" s="5">
        <f t="shared" si="401"/>
        <v>456</v>
      </c>
      <c r="N1664" s="53">
        <f t="shared" si="402"/>
        <v>1063.5</v>
      </c>
      <c r="O1664" s="6">
        <v>0</v>
      </c>
      <c r="P1664" s="5">
        <f t="shared" si="403"/>
        <v>3187.5</v>
      </c>
      <c r="Q1664" s="5">
        <f t="shared" si="404"/>
        <v>911.5</v>
      </c>
      <c r="R1664" s="5">
        <f t="shared" si="405"/>
        <v>2301</v>
      </c>
      <c r="S1664" s="55">
        <f t="shared" si="406"/>
        <v>14088.5</v>
      </c>
      <c r="T1664" s="1">
        <v>111</v>
      </c>
      <c r="U1664" s="1"/>
      <c r="V1664" s="1"/>
      <c r="W1664" s="1"/>
      <c r="X1664" s="1"/>
      <c r="Y1664" s="1"/>
      <c r="Z1664" s="1"/>
      <c r="AA1664" s="1"/>
      <c r="AB1664" s="1"/>
      <c r="AC1664" s="1"/>
      <c r="AD1664" s="1"/>
      <c r="AE1664" s="1"/>
      <c r="AF1664" s="1"/>
      <c r="AG1664" s="1"/>
      <c r="AH1664" s="1"/>
      <c r="AI1664" s="1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  <c r="EE1664" s="1"/>
      <c r="EF1664" s="1"/>
      <c r="EG1664" s="1"/>
      <c r="EH1664" s="1"/>
      <c r="EI1664" s="1"/>
      <c r="EJ1664" s="1"/>
      <c r="EK1664" s="1"/>
      <c r="EL1664" s="1"/>
      <c r="EM1664" s="1"/>
      <c r="EN1664" s="1"/>
      <c r="EO1664" s="1"/>
      <c r="EP1664" s="1"/>
      <c r="EQ1664" s="1"/>
      <c r="ER1664" s="1"/>
      <c r="ES1664" s="1"/>
      <c r="ET1664" s="1"/>
      <c r="EU1664" s="1"/>
      <c r="EV1664" s="1"/>
      <c r="EW1664" s="1"/>
      <c r="EX1664" s="1"/>
      <c r="EY1664" s="1"/>
      <c r="EZ1664" s="1"/>
      <c r="FA1664" s="1"/>
      <c r="FB1664" s="1"/>
      <c r="FC1664" s="1"/>
      <c r="FD1664" s="1"/>
      <c r="FE1664" s="1"/>
      <c r="FF1664" s="1"/>
      <c r="FG1664" s="1"/>
      <c r="FH1664" s="1"/>
      <c r="FI1664" s="1"/>
      <c r="FJ1664" s="1"/>
      <c r="FK1664" s="1"/>
      <c r="FL1664" s="1"/>
    </row>
    <row r="1665" spans="1:168" s="2" customFormat="1" ht="15.6" customHeight="1" x14ac:dyDescent="0.4">
      <c r="A1665" s="173">
        <v>648</v>
      </c>
      <c r="B1665" s="2" t="s">
        <v>1767</v>
      </c>
      <c r="C1665" s="1" t="s">
        <v>34</v>
      </c>
      <c r="D1665" s="1" t="s">
        <v>1079</v>
      </c>
      <c r="E1665" s="1" t="s">
        <v>1118</v>
      </c>
      <c r="F1665" s="1" t="s">
        <v>32</v>
      </c>
      <c r="G1665" s="3">
        <v>15000</v>
      </c>
      <c r="H1665" s="56">
        <v>0</v>
      </c>
      <c r="I1665" s="5">
        <v>25</v>
      </c>
      <c r="J1665" s="5">
        <f t="shared" si="398"/>
        <v>430.5</v>
      </c>
      <c r="K1665" s="53">
        <f t="shared" si="400"/>
        <v>1065</v>
      </c>
      <c r="L1665" s="53">
        <f t="shared" si="407"/>
        <v>172.5</v>
      </c>
      <c r="M1665" s="5">
        <f t="shared" si="401"/>
        <v>456</v>
      </c>
      <c r="N1665" s="53">
        <f t="shared" si="402"/>
        <v>1063.5</v>
      </c>
      <c r="O1665" s="6">
        <v>0</v>
      </c>
      <c r="P1665" s="5">
        <f t="shared" si="403"/>
        <v>3187.5</v>
      </c>
      <c r="Q1665" s="5">
        <f t="shared" si="404"/>
        <v>911.5</v>
      </c>
      <c r="R1665" s="5">
        <f t="shared" si="405"/>
        <v>2301</v>
      </c>
      <c r="S1665" s="55">
        <f t="shared" si="406"/>
        <v>14088.5</v>
      </c>
      <c r="T1665" s="1">
        <v>111</v>
      </c>
      <c r="U1665" s="1"/>
      <c r="V1665" s="1"/>
      <c r="W1665" s="1"/>
      <c r="X1665" s="1"/>
      <c r="Y1665" s="1"/>
      <c r="Z1665" s="1"/>
      <c r="AA1665" s="1"/>
      <c r="AB1665" s="1"/>
      <c r="AC1665" s="1"/>
      <c r="AD1665" s="1"/>
      <c r="AE1665" s="1"/>
      <c r="AF1665" s="1"/>
      <c r="AG1665" s="1"/>
      <c r="AH1665" s="1"/>
      <c r="AI1665" s="1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  <c r="EE1665" s="1"/>
      <c r="EF1665" s="1"/>
      <c r="EG1665" s="1"/>
      <c r="EH1665" s="1"/>
      <c r="EI1665" s="1"/>
      <c r="EJ1665" s="1"/>
      <c r="EK1665" s="1"/>
      <c r="EL1665" s="1"/>
      <c r="EM1665" s="1"/>
      <c r="EN1665" s="1"/>
      <c r="EO1665" s="1"/>
      <c r="EP1665" s="1"/>
      <c r="EQ1665" s="1"/>
      <c r="ER1665" s="1"/>
      <c r="ES1665" s="1"/>
      <c r="ET1665" s="1"/>
      <c r="EU1665" s="1"/>
      <c r="EV1665" s="1"/>
      <c r="EW1665" s="1"/>
      <c r="EX1665" s="1"/>
      <c r="EY1665" s="1"/>
      <c r="EZ1665" s="1"/>
      <c r="FA1665" s="1"/>
      <c r="FB1665" s="1"/>
      <c r="FC1665" s="1"/>
      <c r="FD1665" s="1"/>
      <c r="FE1665" s="1"/>
      <c r="FF1665" s="1"/>
      <c r="FG1665" s="1"/>
      <c r="FH1665" s="1"/>
      <c r="FI1665" s="1"/>
      <c r="FJ1665" s="1"/>
      <c r="FK1665" s="1"/>
      <c r="FL1665" s="1"/>
    </row>
    <row r="1666" spans="1:168" s="2" customFormat="1" ht="15.6" customHeight="1" x14ac:dyDescent="0.4">
      <c r="A1666" s="173">
        <v>649</v>
      </c>
      <c r="B1666" s="133" t="s">
        <v>1768</v>
      </c>
      <c r="C1666" s="1" t="s">
        <v>34</v>
      </c>
      <c r="D1666" s="1" t="s">
        <v>1079</v>
      </c>
      <c r="E1666" s="1" t="s">
        <v>1118</v>
      </c>
      <c r="F1666" s="1" t="s">
        <v>32</v>
      </c>
      <c r="G1666" s="3">
        <v>15000</v>
      </c>
      <c r="H1666" s="56">
        <v>0</v>
      </c>
      <c r="I1666" s="5">
        <v>25</v>
      </c>
      <c r="J1666" s="5">
        <f t="shared" si="398"/>
        <v>430.5</v>
      </c>
      <c r="K1666" s="53">
        <f t="shared" si="400"/>
        <v>1065</v>
      </c>
      <c r="L1666" s="53">
        <f t="shared" si="407"/>
        <v>172.5</v>
      </c>
      <c r="M1666" s="5">
        <f t="shared" si="401"/>
        <v>456</v>
      </c>
      <c r="N1666" s="53">
        <f t="shared" si="402"/>
        <v>1063.5</v>
      </c>
      <c r="O1666" s="6">
        <v>3174.76</v>
      </c>
      <c r="P1666" s="5">
        <f t="shared" si="403"/>
        <v>3187.5</v>
      </c>
      <c r="Q1666" s="5">
        <f t="shared" si="404"/>
        <v>4086.26</v>
      </c>
      <c r="R1666" s="5">
        <f t="shared" si="405"/>
        <v>2301</v>
      </c>
      <c r="S1666" s="55">
        <f t="shared" si="406"/>
        <v>10913.74</v>
      </c>
      <c r="T1666" s="1">
        <v>111</v>
      </c>
      <c r="U1666" s="1"/>
      <c r="V1666" s="1"/>
      <c r="W1666" s="1"/>
      <c r="X1666" s="1"/>
      <c r="Y1666" s="1"/>
      <c r="Z1666" s="1"/>
      <c r="AA1666" s="1"/>
      <c r="AB1666" s="1"/>
      <c r="AC1666" s="1"/>
      <c r="AD1666" s="1"/>
      <c r="AE1666" s="1"/>
      <c r="AF1666" s="1"/>
      <c r="AG1666" s="1"/>
      <c r="AH1666" s="1"/>
      <c r="AI1666" s="1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  <c r="EE1666" s="1"/>
      <c r="EF1666" s="1"/>
      <c r="EG1666" s="1"/>
      <c r="EH1666" s="1"/>
      <c r="EI1666" s="1"/>
      <c r="EJ1666" s="1"/>
      <c r="EK1666" s="1"/>
      <c r="EL1666" s="1"/>
      <c r="EM1666" s="1"/>
      <c r="EN1666" s="1"/>
      <c r="EO1666" s="1"/>
      <c r="EP1666" s="1"/>
      <c r="EQ1666" s="1"/>
      <c r="ER1666" s="1"/>
      <c r="ES1666" s="1"/>
      <c r="ET1666" s="1"/>
      <c r="EU1666" s="1"/>
      <c r="EV1666" s="1"/>
      <c r="EW1666" s="1"/>
      <c r="EX1666" s="1"/>
      <c r="EY1666" s="1"/>
      <c r="EZ1666" s="1"/>
      <c r="FA1666" s="1"/>
      <c r="FB1666" s="1"/>
      <c r="FC1666" s="1"/>
      <c r="FD1666" s="1"/>
      <c r="FE1666" s="1"/>
      <c r="FF1666" s="1"/>
      <c r="FG1666" s="1"/>
      <c r="FH1666" s="1"/>
      <c r="FI1666" s="1"/>
      <c r="FJ1666" s="1"/>
      <c r="FK1666" s="1"/>
      <c r="FL1666" s="1"/>
    </row>
    <row r="1667" spans="1:168" s="2" customFormat="1" ht="15.6" customHeight="1" x14ac:dyDescent="0.4">
      <c r="A1667" s="173">
        <v>650</v>
      </c>
      <c r="B1667" s="108" t="s">
        <v>1769</v>
      </c>
      <c r="C1667" s="1" t="s">
        <v>34</v>
      </c>
      <c r="D1667" s="1" t="s">
        <v>1079</v>
      </c>
      <c r="E1667" s="1" t="s">
        <v>1118</v>
      </c>
      <c r="F1667" s="1" t="s">
        <v>32</v>
      </c>
      <c r="G1667" s="3">
        <v>15000</v>
      </c>
      <c r="H1667" s="56">
        <v>0</v>
      </c>
      <c r="I1667" s="5">
        <v>25</v>
      </c>
      <c r="J1667" s="5">
        <f t="shared" si="398"/>
        <v>430.5</v>
      </c>
      <c r="K1667" s="53">
        <f t="shared" si="400"/>
        <v>1065</v>
      </c>
      <c r="L1667" s="53">
        <f t="shared" si="407"/>
        <v>172.5</v>
      </c>
      <c r="M1667" s="5">
        <f t="shared" si="401"/>
        <v>456</v>
      </c>
      <c r="N1667" s="53">
        <f t="shared" si="402"/>
        <v>1063.5</v>
      </c>
      <c r="O1667" s="6">
        <v>0</v>
      </c>
      <c r="P1667" s="5">
        <f t="shared" si="403"/>
        <v>3187.5</v>
      </c>
      <c r="Q1667" s="5">
        <f t="shared" si="404"/>
        <v>911.5</v>
      </c>
      <c r="R1667" s="5">
        <f t="shared" si="405"/>
        <v>2301</v>
      </c>
      <c r="S1667" s="55">
        <f t="shared" si="406"/>
        <v>14088.5</v>
      </c>
      <c r="T1667" s="1">
        <v>111</v>
      </c>
      <c r="U1667" s="1"/>
      <c r="V1667" s="1"/>
      <c r="W1667" s="1"/>
      <c r="X1667" s="1"/>
      <c r="Y1667" s="1"/>
      <c r="Z1667" s="1"/>
      <c r="AA1667" s="1"/>
      <c r="AB1667" s="1"/>
      <c r="AC1667" s="1"/>
      <c r="AD1667" s="1"/>
      <c r="AE1667" s="1"/>
      <c r="AF1667" s="1"/>
      <c r="AG1667" s="1"/>
      <c r="AH1667" s="1"/>
      <c r="AI1667" s="1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  <c r="EE1667" s="1"/>
      <c r="EF1667" s="1"/>
      <c r="EG1667" s="1"/>
      <c r="EH1667" s="1"/>
      <c r="EI1667" s="1"/>
      <c r="EJ1667" s="1"/>
      <c r="EK1667" s="1"/>
      <c r="EL1667" s="1"/>
      <c r="EM1667" s="1"/>
      <c r="EN1667" s="1"/>
      <c r="EO1667" s="1"/>
      <c r="EP1667" s="1"/>
      <c r="EQ1667" s="1"/>
      <c r="ER1667" s="1"/>
      <c r="ES1667" s="1"/>
      <c r="ET1667" s="1"/>
      <c r="EU1667" s="1"/>
      <c r="EV1667" s="1"/>
      <c r="EW1667" s="1"/>
      <c r="EX1667" s="1"/>
      <c r="EY1667" s="1"/>
      <c r="EZ1667" s="1"/>
      <c r="FA1667" s="1"/>
      <c r="FB1667" s="1"/>
      <c r="FC1667" s="1"/>
      <c r="FD1667" s="1"/>
      <c r="FE1667" s="1"/>
      <c r="FF1667" s="1"/>
      <c r="FG1667" s="1"/>
      <c r="FH1667" s="1"/>
      <c r="FI1667" s="1"/>
      <c r="FJ1667" s="1"/>
      <c r="FK1667" s="1"/>
      <c r="FL1667" s="1"/>
    </row>
    <row r="1668" spans="1:168" s="2" customFormat="1" ht="15.6" customHeight="1" x14ac:dyDescent="0.4">
      <c r="A1668" s="173">
        <v>651</v>
      </c>
      <c r="B1668" s="133" t="s">
        <v>1770</v>
      </c>
      <c r="C1668" s="1" t="s">
        <v>34</v>
      </c>
      <c r="D1668" s="1" t="s">
        <v>1079</v>
      </c>
      <c r="E1668" s="1" t="s">
        <v>1118</v>
      </c>
      <c r="F1668" s="1" t="s">
        <v>32</v>
      </c>
      <c r="G1668" s="3">
        <v>15000</v>
      </c>
      <c r="H1668" s="56">
        <v>0</v>
      </c>
      <c r="I1668" s="5">
        <v>25</v>
      </c>
      <c r="J1668" s="5">
        <f t="shared" si="398"/>
        <v>430.5</v>
      </c>
      <c r="K1668" s="53">
        <f t="shared" si="400"/>
        <v>1065</v>
      </c>
      <c r="L1668" s="53">
        <f t="shared" si="407"/>
        <v>172.5</v>
      </c>
      <c r="M1668" s="5">
        <f t="shared" si="401"/>
        <v>456</v>
      </c>
      <c r="N1668" s="53">
        <f t="shared" si="402"/>
        <v>1063.5</v>
      </c>
      <c r="O1668" s="6">
        <v>0</v>
      </c>
      <c r="P1668" s="5">
        <f t="shared" si="403"/>
        <v>3187.5</v>
      </c>
      <c r="Q1668" s="5">
        <f t="shared" si="404"/>
        <v>911.5</v>
      </c>
      <c r="R1668" s="5">
        <f t="shared" si="405"/>
        <v>2301</v>
      </c>
      <c r="S1668" s="55">
        <f t="shared" si="406"/>
        <v>14088.5</v>
      </c>
      <c r="T1668" s="1">
        <v>111</v>
      </c>
      <c r="U1668" s="1"/>
      <c r="V1668" s="1"/>
      <c r="W1668" s="1"/>
      <c r="X1668" s="1"/>
      <c r="Y1668" s="1"/>
      <c r="Z1668" s="1"/>
      <c r="AA1668" s="1"/>
      <c r="AB1668" s="1"/>
      <c r="AC1668" s="1"/>
      <c r="AD1668" s="1"/>
      <c r="AE1668" s="1"/>
      <c r="AF1668" s="1"/>
      <c r="AG1668" s="1"/>
      <c r="AH1668" s="1"/>
      <c r="AI1668" s="1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  <c r="EE1668" s="1"/>
      <c r="EF1668" s="1"/>
      <c r="EG1668" s="1"/>
      <c r="EH1668" s="1"/>
      <c r="EI1668" s="1"/>
      <c r="EJ1668" s="1"/>
      <c r="EK1668" s="1"/>
      <c r="EL1668" s="1"/>
      <c r="EM1668" s="1"/>
      <c r="EN1668" s="1"/>
      <c r="EO1668" s="1"/>
      <c r="EP1668" s="1"/>
      <c r="EQ1668" s="1"/>
      <c r="ER1668" s="1"/>
      <c r="ES1668" s="1"/>
      <c r="ET1668" s="1"/>
      <c r="EU1668" s="1"/>
      <c r="EV1668" s="1"/>
      <c r="EW1668" s="1"/>
      <c r="EX1668" s="1"/>
      <c r="EY1668" s="1"/>
      <c r="EZ1668" s="1"/>
      <c r="FA1668" s="1"/>
      <c r="FB1668" s="1"/>
      <c r="FC1668" s="1"/>
      <c r="FD1668" s="1"/>
      <c r="FE1668" s="1"/>
      <c r="FF1668" s="1"/>
      <c r="FG1668" s="1"/>
      <c r="FH1668" s="1"/>
      <c r="FI1668" s="1"/>
      <c r="FJ1668" s="1"/>
      <c r="FK1668" s="1"/>
      <c r="FL1668" s="1"/>
    </row>
    <row r="1669" spans="1:168" s="2" customFormat="1" ht="15.6" customHeight="1" x14ac:dyDescent="0.4">
      <c r="A1669" s="173">
        <v>652</v>
      </c>
      <c r="B1669" s="2" t="s">
        <v>1771</v>
      </c>
      <c r="C1669" s="1" t="s">
        <v>34</v>
      </c>
      <c r="D1669" s="1" t="s">
        <v>1079</v>
      </c>
      <c r="E1669" s="1" t="s">
        <v>1118</v>
      </c>
      <c r="F1669" s="1" t="s">
        <v>32</v>
      </c>
      <c r="G1669" s="3">
        <v>15000</v>
      </c>
      <c r="H1669" s="56">
        <v>0</v>
      </c>
      <c r="I1669" s="5">
        <v>25</v>
      </c>
      <c r="J1669" s="5">
        <f t="shared" si="398"/>
        <v>430.5</v>
      </c>
      <c r="K1669" s="53">
        <f t="shared" si="400"/>
        <v>1065</v>
      </c>
      <c r="L1669" s="53">
        <f t="shared" si="407"/>
        <v>172.5</v>
      </c>
      <c r="M1669" s="5">
        <f t="shared" si="401"/>
        <v>456</v>
      </c>
      <c r="N1669" s="53">
        <f t="shared" si="402"/>
        <v>1063.5</v>
      </c>
      <c r="O1669" s="6">
        <v>0</v>
      </c>
      <c r="P1669" s="5">
        <f t="shared" si="403"/>
        <v>3187.5</v>
      </c>
      <c r="Q1669" s="5">
        <f t="shared" si="404"/>
        <v>911.5</v>
      </c>
      <c r="R1669" s="5">
        <f t="shared" si="405"/>
        <v>2301</v>
      </c>
      <c r="S1669" s="55">
        <f t="shared" si="406"/>
        <v>14088.5</v>
      </c>
      <c r="T1669" s="1">
        <v>111</v>
      </c>
      <c r="U1669" s="1"/>
      <c r="V1669" s="1"/>
      <c r="W1669" s="1"/>
      <c r="X1669" s="1"/>
      <c r="Y1669" s="1"/>
      <c r="Z1669" s="1"/>
      <c r="AA1669" s="1"/>
      <c r="AB1669" s="1"/>
      <c r="AC1669" s="1"/>
      <c r="AD1669" s="1"/>
      <c r="AE1669" s="1"/>
      <c r="AF1669" s="1"/>
      <c r="AG1669" s="1"/>
      <c r="AH1669" s="1"/>
      <c r="AI1669" s="1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  <c r="EE1669" s="1"/>
      <c r="EF1669" s="1"/>
      <c r="EG1669" s="1"/>
      <c r="EH1669" s="1"/>
      <c r="EI1669" s="1"/>
      <c r="EJ1669" s="1"/>
      <c r="EK1669" s="1"/>
      <c r="EL1669" s="1"/>
      <c r="EM1669" s="1"/>
      <c r="EN1669" s="1"/>
      <c r="EO1669" s="1"/>
      <c r="EP1669" s="1"/>
      <c r="EQ1669" s="1"/>
      <c r="ER1669" s="1"/>
      <c r="ES1669" s="1"/>
      <c r="ET1669" s="1"/>
      <c r="EU1669" s="1"/>
      <c r="EV1669" s="1"/>
      <c r="EW1669" s="1"/>
      <c r="EX1669" s="1"/>
      <c r="EY1669" s="1"/>
      <c r="EZ1669" s="1"/>
      <c r="FA1669" s="1"/>
      <c r="FB1669" s="1"/>
      <c r="FC1669" s="1"/>
      <c r="FD1669" s="1"/>
      <c r="FE1669" s="1"/>
      <c r="FF1669" s="1"/>
      <c r="FG1669" s="1"/>
      <c r="FH1669" s="1"/>
      <c r="FI1669" s="1"/>
      <c r="FJ1669" s="1"/>
      <c r="FK1669" s="1"/>
      <c r="FL1669" s="1"/>
    </row>
    <row r="1670" spans="1:168" s="2" customFormat="1" ht="15.6" customHeight="1" x14ac:dyDescent="0.4">
      <c r="A1670" s="173">
        <v>653</v>
      </c>
      <c r="B1670" s="2" t="s">
        <v>1772</v>
      </c>
      <c r="C1670" s="1" t="s">
        <v>34</v>
      </c>
      <c r="D1670" s="1" t="s">
        <v>1079</v>
      </c>
      <c r="E1670" s="1" t="s">
        <v>1118</v>
      </c>
      <c r="F1670" s="1" t="s">
        <v>32</v>
      </c>
      <c r="G1670" s="3">
        <v>15000</v>
      </c>
      <c r="H1670" s="56">
        <v>0</v>
      </c>
      <c r="I1670" s="5">
        <v>25</v>
      </c>
      <c r="J1670" s="5">
        <f t="shared" si="398"/>
        <v>430.5</v>
      </c>
      <c r="K1670" s="53">
        <f t="shared" si="400"/>
        <v>1065</v>
      </c>
      <c r="L1670" s="53">
        <f t="shared" si="407"/>
        <v>172.5</v>
      </c>
      <c r="M1670" s="5">
        <f t="shared" si="401"/>
        <v>456</v>
      </c>
      <c r="N1670" s="53">
        <f t="shared" si="402"/>
        <v>1063.5</v>
      </c>
      <c r="O1670" s="6">
        <v>0</v>
      </c>
      <c r="P1670" s="5">
        <f t="shared" si="403"/>
        <v>3187.5</v>
      </c>
      <c r="Q1670" s="5">
        <f t="shared" si="404"/>
        <v>911.5</v>
      </c>
      <c r="R1670" s="5">
        <f t="shared" si="405"/>
        <v>2301</v>
      </c>
      <c r="S1670" s="55">
        <f t="shared" si="406"/>
        <v>14088.5</v>
      </c>
      <c r="T1670" s="1">
        <v>111</v>
      </c>
      <c r="U1670" s="1"/>
      <c r="V1670" s="1"/>
      <c r="W1670" s="1"/>
      <c r="X1670" s="1"/>
      <c r="Y1670" s="1"/>
      <c r="Z1670" s="1"/>
      <c r="AA1670" s="1"/>
      <c r="AB1670" s="1"/>
      <c r="AC1670" s="1"/>
      <c r="AD1670" s="1"/>
      <c r="AE1670" s="1"/>
      <c r="AF1670" s="1"/>
      <c r="AG1670" s="1"/>
      <c r="AH1670" s="1"/>
      <c r="AI1670" s="1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  <c r="EE1670" s="1"/>
      <c r="EF1670" s="1"/>
      <c r="EG1670" s="1"/>
      <c r="EH1670" s="1"/>
      <c r="EI1670" s="1"/>
      <c r="EJ1670" s="1"/>
      <c r="EK1670" s="1"/>
      <c r="EL1670" s="1"/>
      <c r="EM1670" s="1"/>
      <c r="EN1670" s="1"/>
      <c r="EO1670" s="1"/>
      <c r="EP1670" s="1"/>
      <c r="EQ1670" s="1"/>
      <c r="ER1670" s="1"/>
      <c r="ES1670" s="1"/>
      <c r="ET1670" s="1"/>
      <c r="EU1670" s="1"/>
      <c r="EV1670" s="1"/>
      <c r="EW1670" s="1"/>
      <c r="EX1670" s="1"/>
      <c r="EY1670" s="1"/>
      <c r="EZ1670" s="1"/>
      <c r="FA1670" s="1"/>
      <c r="FB1670" s="1"/>
      <c r="FC1670" s="1"/>
      <c r="FD1670" s="1"/>
      <c r="FE1670" s="1"/>
      <c r="FF1670" s="1"/>
      <c r="FG1670" s="1"/>
      <c r="FH1670" s="1"/>
      <c r="FI1670" s="1"/>
      <c r="FJ1670" s="1"/>
      <c r="FK1670" s="1"/>
      <c r="FL1670" s="1"/>
    </row>
    <row r="1671" spans="1:168" s="2" customFormat="1" ht="15.6" customHeight="1" x14ac:dyDescent="0.4">
      <c r="A1671" s="173">
        <v>654</v>
      </c>
      <c r="B1671" s="133" t="s">
        <v>1773</v>
      </c>
      <c r="C1671" s="1" t="s">
        <v>34</v>
      </c>
      <c r="D1671" s="1" t="s">
        <v>1079</v>
      </c>
      <c r="E1671" s="1" t="s">
        <v>1118</v>
      </c>
      <c r="F1671" s="1" t="s">
        <v>32</v>
      </c>
      <c r="G1671" s="3">
        <v>15000</v>
      </c>
      <c r="H1671" s="56">
        <v>0</v>
      </c>
      <c r="I1671" s="5">
        <v>25</v>
      </c>
      <c r="J1671" s="5">
        <f t="shared" si="398"/>
        <v>430.5</v>
      </c>
      <c r="K1671" s="53">
        <f t="shared" si="400"/>
        <v>1065</v>
      </c>
      <c r="L1671" s="53">
        <f t="shared" si="407"/>
        <v>172.5</v>
      </c>
      <c r="M1671" s="5">
        <f t="shared" si="401"/>
        <v>456</v>
      </c>
      <c r="N1671" s="53">
        <f t="shared" si="402"/>
        <v>1063.5</v>
      </c>
      <c r="O1671" s="6">
        <v>0</v>
      </c>
      <c r="P1671" s="5">
        <f t="shared" si="403"/>
        <v>3187.5</v>
      </c>
      <c r="Q1671" s="5">
        <f t="shared" si="404"/>
        <v>911.5</v>
      </c>
      <c r="R1671" s="5">
        <f t="shared" si="405"/>
        <v>2301</v>
      </c>
      <c r="S1671" s="55">
        <f t="shared" si="406"/>
        <v>14088.5</v>
      </c>
      <c r="T1671" s="1">
        <v>111</v>
      </c>
      <c r="U1671" s="1"/>
      <c r="V1671" s="1"/>
      <c r="W1671" s="1"/>
      <c r="X1671" s="1"/>
      <c r="Y1671" s="1"/>
      <c r="Z1671" s="1"/>
      <c r="AA1671" s="1"/>
      <c r="AB1671" s="1"/>
      <c r="AC1671" s="1"/>
      <c r="AD1671" s="1"/>
      <c r="AE1671" s="1"/>
      <c r="AF1671" s="1"/>
      <c r="AG1671" s="1"/>
      <c r="AH1671" s="1"/>
      <c r="AI1671" s="1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  <c r="EE1671" s="1"/>
      <c r="EF1671" s="1"/>
      <c r="EG1671" s="1"/>
      <c r="EH1671" s="1"/>
      <c r="EI1671" s="1"/>
      <c r="EJ1671" s="1"/>
      <c r="EK1671" s="1"/>
      <c r="EL1671" s="1"/>
      <c r="EM1671" s="1"/>
      <c r="EN1671" s="1"/>
      <c r="EO1671" s="1"/>
      <c r="EP1671" s="1"/>
      <c r="EQ1671" s="1"/>
      <c r="ER1671" s="1"/>
      <c r="ES1671" s="1"/>
      <c r="ET1671" s="1"/>
      <c r="EU1671" s="1"/>
      <c r="EV1671" s="1"/>
      <c r="EW1671" s="1"/>
      <c r="EX1671" s="1"/>
      <c r="EY1671" s="1"/>
      <c r="EZ1671" s="1"/>
      <c r="FA1671" s="1"/>
      <c r="FB1671" s="1"/>
      <c r="FC1671" s="1"/>
      <c r="FD1671" s="1"/>
      <c r="FE1671" s="1"/>
      <c r="FF1671" s="1"/>
      <c r="FG1671" s="1"/>
      <c r="FH1671" s="1"/>
      <c r="FI1671" s="1"/>
      <c r="FJ1671" s="1"/>
      <c r="FK1671" s="1"/>
      <c r="FL1671" s="1"/>
    </row>
    <row r="1672" spans="1:168" s="2" customFormat="1" ht="15.6" customHeight="1" x14ac:dyDescent="0.4">
      <c r="A1672" s="173">
        <v>655</v>
      </c>
      <c r="B1672" s="2" t="s">
        <v>1774</v>
      </c>
      <c r="C1672" s="1" t="s">
        <v>34</v>
      </c>
      <c r="D1672" s="1" t="s">
        <v>1079</v>
      </c>
      <c r="E1672" s="1" t="s">
        <v>1118</v>
      </c>
      <c r="F1672" s="1" t="s">
        <v>32</v>
      </c>
      <c r="G1672" s="3">
        <v>15000</v>
      </c>
      <c r="H1672" s="56">
        <v>0</v>
      </c>
      <c r="I1672" s="5">
        <v>25</v>
      </c>
      <c r="J1672" s="5">
        <f t="shared" si="398"/>
        <v>430.5</v>
      </c>
      <c r="K1672" s="53">
        <f t="shared" si="400"/>
        <v>1065</v>
      </c>
      <c r="L1672" s="53">
        <f t="shared" si="407"/>
        <v>172.5</v>
      </c>
      <c r="M1672" s="5">
        <f t="shared" si="401"/>
        <v>456</v>
      </c>
      <c r="N1672" s="53">
        <f t="shared" si="402"/>
        <v>1063.5</v>
      </c>
      <c r="O1672" s="6">
        <v>0</v>
      </c>
      <c r="P1672" s="5">
        <f t="shared" si="403"/>
        <v>3187.5</v>
      </c>
      <c r="Q1672" s="5">
        <f t="shared" si="404"/>
        <v>911.5</v>
      </c>
      <c r="R1672" s="5">
        <f t="shared" si="405"/>
        <v>2301</v>
      </c>
      <c r="S1672" s="55">
        <f t="shared" si="406"/>
        <v>14088.5</v>
      </c>
      <c r="T1672" s="1">
        <v>111</v>
      </c>
      <c r="U1672" s="1"/>
      <c r="V1672" s="1"/>
      <c r="W1672" s="1"/>
      <c r="X1672" s="1"/>
      <c r="Y1672" s="1"/>
      <c r="Z1672" s="1"/>
      <c r="AA1672" s="1"/>
      <c r="AB1672" s="1"/>
      <c r="AC1672" s="1"/>
      <c r="AD1672" s="1"/>
      <c r="AE1672" s="1"/>
      <c r="AF1672" s="1"/>
      <c r="AG1672" s="1"/>
      <c r="AH1672" s="1"/>
      <c r="AI1672" s="1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  <c r="EE1672" s="1"/>
      <c r="EF1672" s="1"/>
      <c r="EG1672" s="1"/>
      <c r="EH1672" s="1"/>
      <c r="EI1672" s="1"/>
      <c r="EJ1672" s="1"/>
      <c r="EK1672" s="1"/>
      <c r="EL1672" s="1"/>
      <c r="EM1672" s="1"/>
      <c r="EN1672" s="1"/>
      <c r="EO1672" s="1"/>
      <c r="EP1672" s="1"/>
      <c r="EQ1672" s="1"/>
      <c r="ER1672" s="1"/>
      <c r="ES1672" s="1"/>
      <c r="ET1672" s="1"/>
      <c r="EU1672" s="1"/>
      <c r="EV1672" s="1"/>
      <c r="EW1672" s="1"/>
      <c r="EX1672" s="1"/>
      <c r="EY1672" s="1"/>
      <c r="EZ1672" s="1"/>
      <c r="FA1672" s="1"/>
      <c r="FB1672" s="1"/>
      <c r="FC1672" s="1"/>
      <c r="FD1672" s="1"/>
      <c r="FE1672" s="1"/>
      <c r="FF1672" s="1"/>
      <c r="FG1672" s="1"/>
      <c r="FH1672" s="1"/>
      <c r="FI1672" s="1"/>
      <c r="FJ1672" s="1"/>
      <c r="FK1672" s="1"/>
      <c r="FL1672" s="1"/>
    </row>
    <row r="1673" spans="1:168" s="2" customFormat="1" ht="15.6" customHeight="1" x14ac:dyDescent="0.4">
      <c r="A1673" s="173">
        <v>656</v>
      </c>
      <c r="B1673" s="133" t="s">
        <v>1775</v>
      </c>
      <c r="C1673" s="1" t="s">
        <v>34</v>
      </c>
      <c r="D1673" s="1" t="s">
        <v>1079</v>
      </c>
      <c r="E1673" s="1" t="s">
        <v>1118</v>
      </c>
      <c r="F1673" s="1" t="s">
        <v>32</v>
      </c>
      <c r="G1673" s="3">
        <v>15000</v>
      </c>
      <c r="H1673" s="56">
        <v>0</v>
      </c>
      <c r="I1673" s="5">
        <v>25</v>
      </c>
      <c r="J1673" s="5">
        <f t="shared" si="398"/>
        <v>430.5</v>
      </c>
      <c r="K1673" s="53">
        <f t="shared" si="400"/>
        <v>1065</v>
      </c>
      <c r="L1673" s="53">
        <f t="shared" si="407"/>
        <v>172.5</v>
      </c>
      <c r="M1673" s="5">
        <f t="shared" si="401"/>
        <v>456</v>
      </c>
      <c r="N1673" s="53">
        <f t="shared" si="402"/>
        <v>1063.5</v>
      </c>
      <c r="O1673" s="6">
        <v>0</v>
      </c>
      <c r="P1673" s="5">
        <f t="shared" si="403"/>
        <v>3187.5</v>
      </c>
      <c r="Q1673" s="5">
        <f t="shared" si="404"/>
        <v>911.5</v>
      </c>
      <c r="R1673" s="5">
        <f t="shared" si="405"/>
        <v>2301</v>
      </c>
      <c r="S1673" s="55">
        <f t="shared" si="406"/>
        <v>14088.5</v>
      </c>
      <c r="T1673" s="1">
        <v>111</v>
      </c>
      <c r="U1673" s="1"/>
      <c r="V1673" s="1"/>
      <c r="W1673" s="1"/>
      <c r="X1673" s="1"/>
      <c r="Y1673" s="1"/>
      <c r="Z1673" s="1"/>
      <c r="AA1673" s="1"/>
      <c r="AB1673" s="1"/>
      <c r="AC1673" s="1"/>
      <c r="AD1673" s="1"/>
      <c r="AE1673" s="1"/>
      <c r="AF1673" s="1"/>
      <c r="AG1673" s="1"/>
      <c r="AH1673" s="1"/>
      <c r="AI1673" s="1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  <c r="EE1673" s="1"/>
      <c r="EF1673" s="1"/>
      <c r="EG1673" s="1"/>
      <c r="EH1673" s="1"/>
      <c r="EI1673" s="1"/>
      <c r="EJ1673" s="1"/>
      <c r="EK1673" s="1"/>
      <c r="EL1673" s="1"/>
      <c r="EM1673" s="1"/>
      <c r="EN1673" s="1"/>
      <c r="EO1673" s="1"/>
      <c r="EP1673" s="1"/>
      <c r="EQ1673" s="1"/>
      <c r="ER1673" s="1"/>
      <c r="ES1673" s="1"/>
      <c r="ET1673" s="1"/>
      <c r="EU1673" s="1"/>
      <c r="EV1673" s="1"/>
      <c r="EW1673" s="1"/>
      <c r="EX1673" s="1"/>
      <c r="EY1673" s="1"/>
      <c r="EZ1673" s="1"/>
      <c r="FA1673" s="1"/>
      <c r="FB1673" s="1"/>
      <c r="FC1673" s="1"/>
      <c r="FD1673" s="1"/>
      <c r="FE1673" s="1"/>
      <c r="FF1673" s="1"/>
      <c r="FG1673" s="1"/>
      <c r="FH1673" s="1"/>
      <c r="FI1673" s="1"/>
      <c r="FJ1673" s="1"/>
      <c r="FK1673" s="1"/>
      <c r="FL1673" s="1"/>
    </row>
    <row r="1674" spans="1:168" s="2" customFormat="1" ht="15.6" customHeight="1" x14ac:dyDescent="0.4">
      <c r="A1674" s="173">
        <v>657</v>
      </c>
      <c r="B1674" s="2" t="s">
        <v>1776</v>
      </c>
      <c r="C1674" s="1" t="s">
        <v>30</v>
      </c>
      <c r="D1674" s="1" t="s">
        <v>1079</v>
      </c>
      <c r="E1674" s="1" t="s">
        <v>1118</v>
      </c>
      <c r="F1674" s="1" t="s">
        <v>32</v>
      </c>
      <c r="G1674" s="3">
        <v>15000</v>
      </c>
      <c r="H1674" s="56">
        <v>0</v>
      </c>
      <c r="I1674" s="5">
        <v>25</v>
      </c>
      <c r="J1674" s="5">
        <f t="shared" si="398"/>
        <v>430.5</v>
      </c>
      <c r="K1674" s="53">
        <f t="shared" si="400"/>
        <v>1065</v>
      </c>
      <c r="L1674" s="53">
        <v>172.5</v>
      </c>
      <c r="M1674" s="5">
        <f t="shared" si="401"/>
        <v>456</v>
      </c>
      <c r="N1674" s="53">
        <f t="shared" si="402"/>
        <v>1063.5</v>
      </c>
      <c r="O1674" s="6">
        <v>0</v>
      </c>
      <c r="P1674" s="5">
        <f t="shared" si="403"/>
        <v>3187.5</v>
      </c>
      <c r="Q1674" s="5">
        <f t="shared" si="404"/>
        <v>911.5</v>
      </c>
      <c r="R1674" s="5">
        <f t="shared" si="405"/>
        <v>2301</v>
      </c>
      <c r="S1674" s="55">
        <f t="shared" si="406"/>
        <v>14088.5</v>
      </c>
      <c r="T1674" s="1">
        <v>111</v>
      </c>
      <c r="U1674" s="1"/>
      <c r="V1674" s="1"/>
      <c r="W1674" s="1"/>
      <c r="X1674" s="1"/>
      <c r="Y1674" s="1"/>
      <c r="Z1674" s="1"/>
      <c r="AA1674" s="1"/>
      <c r="AB1674" s="1"/>
      <c r="AC1674" s="1"/>
      <c r="AD1674" s="1"/>
      <c r="AE1674" s="1"/>
      <c r="AF1674" s="1"/>
      <c r="AG1674" s="1"/>
      <c r="AH1674" s="1"/>
      <c r="AI1674" s="1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  <c r="EE1674" s="1"/>
      <c r="EF1674" s="1"/>
      <c r="EG1674" s="1"/>
      <c r="EH1674" s="1"/>
      <c r="EI1674" s="1"/>
      <c r="EJ1674" s="1"/>
      <c r="EK1674" s="1"/>
      <c r="EL1674" s="1"/>
      <c r="EM1674" s="1"/>
      <c r="EN1674" s="1"/>
      <c r="EO1674" s="1"/>
      <c r="EP1674" s="1"/>
      <c r="EQ1674" s="1"/>
      <c r="ER1674" s="1"/>
      <c r="ES1674" s="1"/>
      <c r="ET1674" s="1"/>
      <c r="EU1674" s="1"/>
      <c r="EV1674" s="1"/>
      <c r="EW1674" s="1"/>
      <c r="EX1674" s="1"/>
      <c r="EY1674" s="1"/>
      <c r="EZ1674" s="1"/>
      <c r="FA1674" s="1"/>
      <c r="FB1674" s="1"/>
      <c r="FC1674" s="1"/>
      <c r="FD1674" s="1"/>
      <c r="FE1674" s="1"/>
      <c r="FF1674" s="1"/>
      <c r="FG1674" s="1"/>
      <c r="FH1674" s="1"/>
      <c r="FI1674" s="1"/>
      <c r="FJ1674" s="1"/>
      <c r="FK1674" s="1"/>
      <c r="FL1674" s="1"/>
    </row>
    <row r="1675" spans="1:168" s="2" customFormat="1" ht="15.6" customHeight="1" x14ac:dyDescent="0.4">
      <c r="A1675" s="173">
        <v>658</v>
      </c>
      <c r="B1675" s="133" t="s">
        <v>1777</v>
      </c>
      <c r="C1675" s="1" t="s">
        <v>34</v>
      </c>
      <c r="D1675" s="1" t="s">
        <v>1079</v>
      </c>
      <c r="E1675" s="1" t="s">
        <v>1118</v>
      </c>
      <c r="F1675" s="1" t="s">
        <v>32</v>
      </c>
      <c r="G1675" s="3">
        <v>15000</v>
      </c>
      <c r="H1675" s="56">
        <v>0</v>
      </c>
      <c r="I1675" s="5">
        <v>25</v>
      </c>
      <c r="J1675" s="5">
        <f t="shared" si="398"/>
        <v>430.5</v>
      </c>
      <c r="K1675" s="53">
        <f t="shared" si="400"/>
        <v>1065</v>
      </c>
      <c r="L1675" s="53">
        <f t="shared" ref="L1675:L1738" si="408">+G1675*1.15%</f>
        <v>172.5</v>
      </c>
      <c r="M1675" s="5">
        <f t="shared" si="401"/>
        <v>456</v>
      </c>
      <c r="N1675" s="53">
        <f t="shared" si="402"/>
        <v>1063.5</v>
      </c>
      <c r="O1675" s="6">
        <v>0</v>
      </c>
      <c r="P1675" s="5">
        <f t="shared" si="403"/>
        <v>3187.5</v>
      </c>
      <c r="Q1675" s="5">
        <f t="shared" si="404"/>
        <v>911.5</v>
      </c>
      <c r="R1675" s="5">
        <f t="shared" si="405"/>
        <v>2301</v>
      </c>
      <c r="S1675" s="55">
        <f t="shared" si="406"/>
        <v>14088.5</v>
      </c>
      <c r="T1675" s="1">
        <v>111</v>
      </c>
      <c r="U1675" s="1"/>
      <c r="V1675" s="1"/>
      <c r="W1675" s="1"/>
      <c r="X1675" s="1"/>
      <c r="Y1675" s="1"/>
      <c r="Z1675" s="1"/>
      <c r="AA1675" s="1"/>
      <c r="AB1675" s="1"/>
      <c r="AC1675" s="1"/>
      <c r="AD1675" s="1"/>
      <c r="AE1675" s="1"/>
      <c r="AF1675" s="1"/>
      <c r="AG1675" s="1"/>
      <c r="AH1675" s="1"/>
      <c r="AI1675" s="1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  <c r="EE1675" s="1"/>
      <c r="EF1675" s="1"/>
      <c r="EG1675" s="1"/>
      <c r="EH1675" s="1"/>
      <c r="EI1675" s="1"/>
      <c r="EJ1675" s="1"/>
      <c r="EK1675" s="1"/>
      <c r="EL1675" s="1"/>
      <c r="EM1675" s="1"/>
      <c r="EN1675" s="1"/>
      <c r="EO1675" s="1"/>
      <c r="EP1675" s="1"/>
      <c r="EQ1675" s="1"/>
      <c r="ER1675" s="1"/>
      <c r="ES1675" s="1"/>
      <c r="ET1675" s="1"/>
      <c r="EU1675" s="1"/>
      <c r="EV1675" s="1"/>
      <c r="EW1675" s="1"/>
      <c r="EX1675" s="1"/>
      <c r="EY1675" s="1"/>
      <c r="EZ1675" s="1"/>
      <c r="FA1675" s="1"/>
      <c r="FB1675" s="1"/>
      <c r="FC1675" s="1"/>
      <c r="FD1675" s="1"/>
      <c r="FE1675" s="1"/>
      <c r="FF1675" s="1"/>
      <c r="FG1675" s="1"/>
      <c r="FH1675" s="1"/>
      <c r="FI1675" s="1"/>
      <c r="FJ1675" s="1"/>
      <c r="FK1675" s="1"/>
      <c r="FL1675" s="1"/>
    </row>
    <row r="1676" spans="1:168" s="2" customFormat="1" ht="15.6" customHeight="1" x14ac:dyDescent="0.4">
      <c r="A1676" s="173">
        <v>659</v>
      </c>
      <c r="B1676" s="2" t="s">
        <v>1778</v>
      </c>
      <c r="C1676" s="1" t="s">
        <v>34</v>
      </c>
      <c r="D1676" s="1" t="s">
        <v>1079</v>
      </c>
      <c r="E1676" s="1" t="s">
        <v>1118</v>
      </c>
      <c r="F1676" s="1" t="s">
        <v>32</v>
      </c>
      <c r="G1676" s="3">
        <v>15000</v>
      </c>
      <c r="H1676" s="56">
        <v>0</v>
      </c>
      <c r="I1676" s="5">
        <v>25</v>
      </c>
      <c r="J1676" s="5">
        <f t="shared" si="398"/>
        <v>430.5</v>
      </c>
      <c r="K1676" s="53">
        <f t="shared" si="400"/>
        <v>1065</v>
      </c>
      <c r="L1676" s="53">
        <f t="shared" si="408"/>
        <v>172.5</v>
      </c>
      <c r="M1676" s="5">
        <f t="shared" si="401"/>
        <v>456</v>
      </c>
      <c r="N1676" s="53">
        <f t="shared" si="402"/>
        <v>1063.5</v>
      </c>
      <c r="O1676" s="6">
        <v>0</v>
      </c>
      <c r="P1676" s="5">
        <f t="shared" si="403"/>
        <v>3187.5</v>
      </c>
      <c r="Q1676" s="5">
        <f t="shared" si="404"/>
        <v>911.5</v>
      </c>
      <c r="R1676" s="5">
        <f t="shared" si="405"/>
        <v>2301</v>
      </c>
      <c r="S1676" s="55">
        <f t="shared" si="406"/>
        <v>14088.5</v>
      </c>
      <c r="T1676" s="1">
        <v>111</v>
      </c>
      <c r="U1676" s="1"/>
      <c r="V1676" s="1"/>
      <c r="W1676" s="1"/>
      <c r="X1676" s="1"/>
      <c r="Y1676" s="1"/>
      <c r="Z1676" s="1"/>
      <c r="AA1676" s="1"/>
      <c r="AB1676" s="1"/>
      <c r="AC1676" s="1"/>
      <c r="AD1676" s="1"/>
      <c r="AE1676" s="1"/>
      <c r="AF1676" s="1"/>
      <c r="AG1676" s="1"/>
      <c r="AH1676" s="1"/>
      <c r="AI1676" s="1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  <c r="EE1676" s="1"/>
      <c r="EF1676" s="1"/>
      <c r="EG1676" s="1"/>
      <c r="EH1676" s="1"/>
      <c r="EI1676" s="1"/>
      <c r="EJ1676" s="1"/>
      <c r="EK1676" s="1"/>
      <c r="EL1676" s="1"/>
      <c r="EM1676" s="1"/>
      <c r="EN1676" s="1"/>
      <c r="EO1676" s="1"/>
      <c r="EP1676" s="1"/>
      <c r="EQ1676" s="1"/>
      <c r="ER1676" s="1"/>
      <c r="ES1676" s="1"/>
      <c r="ET1676" s="1"/>
      <c r="EU1676" s="1"/>
      <c r="EV1676" s="1"/>
      <c r="EW1676" s="1"/>
      <c r="EX1676" s="1"/>
      <c r="EY1676" s="1"/>
      <c r="EZ1676" s="1"/>
      <c r="FA1676" s="1"/>
      <c r="FB1676" s="1"/>
      <c r="FC1676" s="1"/>
      <c r="FD1676" s="1"/>
      <c r="FE1676" s="1"/>
      <c r="FF1676" s="1"/>
      <c r="FG1676" s="1"/>
      <c r="FH1676" s="1"/>
      <c r="FI1676" s="1"/>
      <c r="FJ1676" s="1"/>
      <c r="FK1676" s="1"/>
      <c r="FL1676" s="1"/>
    </row>
    <row r="1677" spans="1:168" s="2" customFormat="1" ht="15.6" customHeight="1" x14ac:dyDescent="0.4">
      <c r="A1677" s="173">
        <v>660</v>
      </c>
      <c r="B1677" s="108" t="s">
        <v>1779</v>
      </c>
      <c r="C1677" s="1" t="s">
        <v>30</v>
      </c>
      <c r="D1677" s="1" t="s">
        <v>1079</v>
      </c>
      <c r="E1677" s="1" t="s">
        <v>1118</v>
      </c>
      <c r="F1677" s="1" t="s">
        <v>32</v>
      </c>
      <c r="G1677" s="3">
        <v>15000</v>
      </c>
      <c r="H1677" s="56">
        <v>0</v>
      </c>
      <c r="I1677" s="5">
        <v>25</v>
      </c>
      <c r="J1677" s="5">
        <f t="shared" si="398"/>
        <v>430.5</v>
      </c>
      <c r="K1677" s="53">
        <f t="shared" si="400"/>
        <v>1065</v>
      </c>
      <c r="L1677" s="53">
        <f t="shared" si="408"/>
        <v>172.5</v>
      </c>
      <c r="M1677" s="5">
        <f t="shared" si="401"/>
        <v>456</v>
      </c>
      <c r="N1677" s="53">
        <f t="shared" si="402"/>
        <v>1063.5</v>
      </c>
      <c r="O1677" s="6">
        <v>0</v>
      </c>
      <c r="P1677" s="5">
        <f t="shared" si="403"/>
        <v>3187.5</v>
      </c>
      <c r="Q1677" s="5">
        <f t="shared" si="404"/>
        <v>911.5</v>
      </c>
      <c r="R1677" s="5">
        <f t="shared" si="405"/>
        <v>2301</v>
      </c>
      <c r="S1677" s="55">
        <f t="shared" si="406"/>
        <v>14088.5</v>
      </c>
      <c r="T1677" s="1">
        <v>111</v>
      </c>
      <c r="U1677" s="1"/>
      <c r="V1677" s="1"/>
      <c r="W1677" s="1"/>
      <c r="X1677" s="1"/>
      <c r="Y1677" s="1"/>
      <c r="Z1677" s="1"/>
      <c r="AA1677" s="1"/>
      <c r="AB1677" s="1"/>
      <c r="AC1677" s="1"/>
      <c r="AD1677" s="1"/>
      <c r="AE1677" s="1"/>
      <c r="AF1677" s="1"/>
      <c r="AG1677" s="1"/>
      <c r="AH1677" s="1"/>
      <c r="AI1677" s="1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  <c r="EE1677" s="1"/>
      <c r="EF1677" s="1"/>
      <c r="EG1677" s="1"/>
      <c r="EH1677" s="1"/>
      <c r="EI1677" s="1"/>
      <c r="EJ1677" s="1"/>
      <c r="EK1677" s="1"/>
      <c r="EL1677" s="1"/>
      <c r="EM1677" s="1"/>
      <c r="EN1677" s="1"/>
      <c r="EO1677" s="1"/>
      <c r="EP1677" s="1"/>
      <c r="EQ1677" s="1"/>
      <c r="ER1677" s="1"/>
      <c r="ES1677" s="1"/>
      <c r="ET1677" s="1"/>
      <c r="EU1677" s="1"/>
      <c r="EV1677" s="1"/>
      <c r="EW1677" s="1"/>
      <c r="EX1677" s="1"/>
      <c r="EY1677" s="1"/>
      <c r="EZ1677" s="1"/>
      <c r="FA1677" s="1"/>
      <c r="FB1677" s="1"/>
      <c r="FC1677" s="1"/>
      <c r="FD1677" s="1"/>
      <c r="FE1677" s="1"/>
      <c r="FF1677" s="1"/>
      <c r="FG1677" s="1"/>
      <c r="FH1677" s="1"/>
      <c r="FI1677" s="1"/>
      <c r="FJ1677" s="1"/>
      <c r="FK1677" s="1"/>
      <c r="FL1677" s="1"/>
    </row>
    <row r="1678" spans="1:168" s="2" customFormat="1" ht="15.6" customHeight="1" x14ac:dyDescent="0.4">
      <c r="A1678" s="173">
        <v>661</v>
      </c>
      <c r="B1678" s="2" t="s">
        <v>1780</v>
      </c>
      <c r="C1678" s="1" t="s">
        <v>34</v>
      </c>
      <c r="D1678" s="1" t="s">
        <v>1079</v>
      </c>
      <c r="E1678" s="1" t="s">
        <v>1118</v>
      </c>
      <c r="F1678" s="1" t="s">
        <v>32</v>
      </c>
      <c r="G1678" s="3">
        <v>15000</v>
      </c>
      <c r="H1678" s="56">
        <v>0</v>
      </c>
      <c r="I1678" s="5">
        <v>25</v>
      </c>
      <c r="J1678" s="5">
        <f t="shared" si="398"/>
        <v>430.5</v>
      </c>
      <c r="K1678" s="53">
        <f t="shared" si="400"/>
        <v>1065</v>
      </c>
      <c r="L1678" s="53">
        <f t="shared" si="408"/>
        <v>172.5</v>
      </c>
      <c r="M1678" s="5">
        <f t="shared" si="401"/>
        <v>456</v>
      </c>
      <c r="N1678" s="53">
        <f t="shared" si="402"/>
        <v>1063.5</v>
      </c>
      <c r="O1678" s="6">
        <v>0</v>
      </c>
      <c r="P1678" s="5">
        <f t="shared" si="403"/>
        <v>3187.5</v>
      </c>
      <c r="Q1678" s="5">
        <f t="shared" si="404"/>
        <v>911.5</v>
      </c>
      <c r="R1678" s="5">
        <f t="shared" si="405"/>
        <v>2301</v>
      </c>
      <c r="S1678" s="55">
        <f t="shared" si="406"/>
        <v>14088.5</v>
      </c>
      <c r="T1678" s="1">
        <v>111</v>
      </c>
      <c r="U1678" s="1"/>
      <c r="V1678" s="1"/>
      <c r="W1678" s="1"/>
      <c r="X1678" s="1"/>
      <c r="Y1678" s="1"/>
      <c r="Z1678" s="1"/>
      <c r="AA1678" s="1"/>
      <c r="AB1678" s="1"/>
      <c r="AC1678" s="1"/>
      <c r="AD1678" s="1"/>
      <c r="AE1678" s="1"/>
      <c r="AF1678" s="1"/>
      <c r="AG1678" s="1"/>
      <c r="AH1678" s="1"/>
      <c r="AI1678" s="1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  <c r="EE1678" s="1"/>
      <c r="EF1678" s="1"/>
      <c r="EG1678" s="1"/>
      <c r="EH1678" s="1"/>
      <c r="EI1678" s="1"/>
      <c r="EJ1678" s="1"/>
      <c r="EK1678" s="1"/>
      <c r="EL1678" s="1"/>
      <c r="EM1678" s="1"/>
      <c r="EN1678" s="1"/>
      <c r="EO1678" s="1"/>
      <c r="EP1678" s="1"/>
      <c r="EQ1678" s="1"/>
      <c r="ER1678" s="1"/>
      <c r="ES1678" s="1"/>
      <c r="ET1678" s="1"/>
      <c r="EU1678" s="1"/>
      <c r="EV1678" s="1"/>
      <c r="EW1678" s="1"/>
      <c r="EX1678" s="1"/>
      <c r="EY1678" s="1"/>
      <c r="EZ1678" s="1"/>
      <c r="FA1678" s="1"/>
      <c r="FB1678" s="1"/>
      <c r="FC1678" s="1"/>
      <c r="FD1678" s="1"/>
      <c r="FE1678" s="1"/>
      <c r="FF1678" s="1"/>
      <c r="FG1678" s="1"/>
      <c r="FH1678" s="1"/>
      <c r="FI1678" s="1"/>
      <c r="FJ1678" s="1"/>
      <c r="FK1678" s="1"/>
      <c r="FL1678" s="1"/>
    </row>
    <row r="1679" spans="1:168" s="2" customFormat="1" ht="15.6" customHeight="1" x14ac:dyDescent="0.4">
      <c r="A1679" s="173">
        <v>662</v>
      </c>
      <c r="B1679" s="2" t="s">
        <v>1781</v>
      </c>
      <c r="C1679" s="1" t="s">
        <v>34</v>
      </c>
      <c r="D1679" s="1" t="s">
        <v>1079</v>
      </c>
      <c r="E1679" s="1" t="s">
        <v>1118</v>
      </c>
      <c r="F1679" s="1" t="s">
        <v>32</v>
      </c>
      <c r="G1679" s="3">
        <v>15000</v>
      </c>
      <c r="H1679" s="56">
        <v>0</v>
      </c>
      <c r="I1679" s="5">
        <v>25</v>
      </c>
      <c r="J1679" s="5">
        <f t="shared" si="398"/>
        <v>430.5</v>
      </c>
      <c r="K1679" s="53">
        <f t="shared" si="400"/>
        <v>1065</v>
      </c>
      <c r="L1679" s="53">
        <f t="shared" si="408"/>
        <v>172.5</v>
      </c>
      <c r="M1679" s="5">
        <f t="shared" si="401"/>
        <v>456</v>
      </c>
      <c r="N1679" s="53">
        <f t="shared" si="402"/>
        <v>1063.5</v>
      </c>
      <c r="O1679" s="6">
        <v>0</v>
      </c>
      <c r="P1679" s="5">
        <f t="shared" si="403"/>
        <v>3187.5</v>
      </c>
      <c r="Q1679" s="5">
        <f t="shared" si="404"/>
        <v>911.5</v>
      </c>
      <c r="R1679" s="5">
        <f t="shared" si="405"/>
        <v>2301</v>
      </c>
      <c r="S1679" s="55">
        <f t="shared" si="406"/>
        <v>14088.5</v>
      </c>
      <c r="T1679" s="1">
        <v>111</v>
      </c>
      <c r="U1679" s="1"/>
      <c r="V1679" s="1"/>
      <c r="W1679" s="1"/>
      <c r="X1679" s="1"/>
      <c r="Y1679" s="1"/>
      <c r="Z1679" s="1"/>
      <c r="AA1679" s="1"/>
      <c r="AB1679" s="1"/>
      <c r="AC1679" s="1"/>
      <c r="AD1679" s="1"/>
      <c r="AE1679" s="1"/>
      <c r="AF1679" s="1"/>
      <c r="AG1679" s="1"/>
      <c r="AH1679" s="1"/>
      <c r="AI1679" s="1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  <c r="EE1679" s="1"/>
      <c r="EF1679" s="1"/>
      <c r="EG1679" s="1"/>
      <c r="EH1679" s="1"/>
      <c r="EI1679" s="1"/>
      <c r="EJ1679" s="1"/>
      <c r="EK1679" s="1"/>
      <c r="EL1679" s="1"/>
      <c r="EM1679" s="1"/>
      <c r="EN1679" s="1"/>
      <c r="EO1679" s="1"/>
      <c r="EP1679" s="1"/>
      <c r="EQ1679" s="1"/>
      <c r="ER1679" s="1"/>
      <c r="ES1679" s="1"/>
      <c r="ET1679" s="1"/>
      <c r="EU1679" s="1"/>
      <c r="EV1679" s="1"/>
      <c r="EW1679" s="1"/>
      <c r="EX1679" s="1"/>
      <c r="EY1679" s="1"/>
      <c r="EZ1679" s="1"/>
      <c r="FA1679" s="1"/>
      <c r="FB1679" s="1"/>
      <c r="FC1679" s="1"/>
      <c r="FD1679" s="1"/>
      <c r="FE1679" s="1"/>
      <c r="FF1679" s="1"/>
      <c r="FG1679" s="1"/>
      <c r="FH1679" s="1"/>
      <c r="FI1679" s="1"/>
      <c r="FJ1679" s="1"/>
      <c r="FK1679" s="1"/>
      <c r="FL1679" s="1"/>
    </row>
    <row r="1680" spans="1:168" s="2" customFormat="1" ht="15.6" customHeight="1" x14ac:dyDescent="0.4">
      <c r="A1680" s="173">
        <v>663</v>
      </c>
      <c r="B1680" s="133" t="s">
        <v>1782</v>
      </c>
      <c r="C1680" s="1" t="s">
        <v>34</v>
      </c>
      <c r="D1680" s="1" t="s">
        <v>1079</v>
      </c>
      <c r="E1680" s="1" t="s">
        <v>1118</v>
      </c>
      <c r="F1680" s="1" t="s">
        <v>32</v>
      </c>
      <c r="G1680" s="3">
        <v>15000</v>
      </c>
      <c r="H1680" s="56">
        <v>0</v>
      </c>
      <c r="I1680" s="5">
        <v>25</v>
      </c>
      <c r="J1680" s="5">
        <f t="shared" si="398"/>
        <v>430.5</v>
      </c>
      <c r="K1680" s="53">
        <f t="shared" si="400"/>
        <v>1065</v>
      </c>
      <c r="L1680" s="53">
        <f t="shared" si="408"/>
        <v>172.5</v>
      </c>
      <c r="M1680" s="5">
        <f t="shared" si="401"/>
        <v>456</v>
      </c>
      <c r="N1680" s="53">
        <f t="shared" si="402"/>
        <v>1063.5</v>
      </c>
      <c r="O1680" s="6">
        <v>0</v>
      </c>
      <c r="P1680" s="5">
        <f t="shared" si="403"/>
        <v>3187.5</v>
      </c>
      <c r="Q1680" s="5">
        <f t="shared" si="404"/>
        <v>911.5</v>
      </c>
      <c r="R1680" s="5">
        <f t="shared" si="405"/>
        <v>2301</v>
      </c>
      <c r="S1680" s="55">
        <f t="shared" si="406"/>
        <v>14088.5</v>
      </c>
      <c r="T1680" s="1">
        <v>111</v>
      </c>
      <c r="U1680" s="1"/>
      <c r="V1680" s="1"/>
      <c r="W1680" s="1"/>
      <c r="X1680" s="1"/>
      <c r="Y1680" s="1"/>
      <c r="Z1680" s="1"/>
      <c r="AA1680" s="1"/>
      <c r="AB1680" s="1"/>
      <c r="AC1680" s="1"/>
      <c r="AD1680" s="1"/>
      <c r="AE1680" s="1"/>
      <c r="AF1680" s="1"/>
      <c r="AG1680" s="1"/>
      <c r="AH1680" s="1"/>
      <c r="AI1680" s="1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  <c r="EE1680" s="1"/>
      <c r="EF1680" s="1"/>
      <c r="EG1680" s="1"/>
      <c r="EH1680" s="1"/>
      <c r="EI1680" s="1"/>
      <c r="EJ1680" s="1"/>
      <c r="EK1680" s="1"/>
      <c r="EL1680" s="1"/>
      <c r="EM1680" s="1"/>
      <c r="EN1680" s="1"/>
      <c r="EO1680" s="1"/>
      <c r="EP1680" s="1"/>
      <c r="EQ1680" s="1"/>
      <c r="ER1680" s="1"/>
      <c r="ES1680" s="1"/>
      <c r="ET1680" s="1"/>
      <c r="EU1680" s="1"/>
      <c r="EV1680" s="1"/>
      <c r="EW1680" s="1"/>
      <c r="EX1680" s="1"/>
      <c r="EY1680" s="1"/>
      <c r="EZ1680" s="1"/>
      <c r="FA1680" s="1"/>
      <c r="FB1680" s="1"/>
      <c r="FC1680" s="1"/>
      <c r="FD1680" s="1"/>
      <c r="FE1680" s="1"/>
      <c r="FF1680" s="1"/>
      <c r="FG1680" s="1"/>
      <c r="FH1680" s="1"/>
      <c r="FI1680" s="1"/>
      <c r="FJ1680" s="1"/>
      <c r="FK1680" s="1"/>
      <c r="FL1680" s="1"/>
    </row>
    <row r="1681" spans="1:168" s="2" customFormat="1" ht="15.6" customHeight="1" x14ac:dyDescent="0.4">
      <c r="A1681" s="173">
        <v>664</v>
      </c>
      <c r="B1681" s="2" t="s">
        <v>1783</v>
      </c>
      <c r="C1681" s="1" t="s">
        <v>34</v>
      </c>
      <c r="D1681" s="1" t="s">
        <v>1079</v>
      </c>
      <c r="E1681" s="1" t="s">
        <v>1118</v>
      </c>
      <c r="F1681" s="1" t="s">
        <v>32</v>
      </c>
      <c r="G1681" s="3">
        <v>15000</v>
      </c>
      <c r="H1681" s="56">
        <v>0</v>
      </c>
      <c r="I1681" s="5">
        <v>25</v>
      </c>
      <c r="J1681" s="5">
        <f t="shared" si="398"/>
        <v>430.5</v>
      </c>
      <c r="K1681" s="53">
        <f t="shared" si="400"/>
        <v>1065</v>
      </c>
      <c r="L1681" s="53">
        <f t="shared" si="408"/>
        <v>172.5</v>
      </c>
      <c r="M1681" s="5">
        <f t="shared" si="401"/>
        <v>456</v>
      </c>
      <c r="N1681" s="53">
        <f t="shared" si="402"/>
        <v>1063.5</v>
      </c>
      <c r="O1681" s="6">
        <v>0</v>
      </c>
      <c r="P1681" s="5">
        <f t="shared" si="403"/>
        <v>3187.5</v>
      </c>
      <c r="Q1681" s="5">
        <f t="shared" si="404"/>
        <v>911.5</v>
      </c>
      <c r="R1681" s="5">
        <f t="shared" si="405"/>
        <v>2301</v>
      </c>
      <c r="S1681" s="55">
        <f t="shared" si="406"/>
        <v>14088.5</v>
      </c>
      <c r="T1681" s="1">
        <v>111</v>
      </c>
      <c r="U1681" s="1"/>
      <c r="V1681" s="1"/>
      <c r="W1681" s="1"/>
      <c r="X1681" s="1"/>
      <c r="Y1681" s="1"/>
      <c r="Z1681" s="1"/>
      <c r="AA1681" s="1"/>
      <c r="AB1681" s="1"/>
      <c r="AC1681" s="1"/>
      <c r="AD1681" s="1"/>
      <c r="AE1681" s="1"/>
      <c r="AF1681" s="1"/>
      <c r="AG1681" s="1"/>
      <c r="AH1681" s="1"/>
      <c r="AI1681" s="1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  <c r="EE1681" s="1"/>
      <c r="EF1681" s="1"/>
      <c r="EG1681" s="1"/>
      <c r="EH1681" s="1"/>
      <c r="EI1681" s="1"/>
      <c r="EJ1681" s="1"/>
      <c r="EK1681" s="1"/>
      <c r="EL1681" s="1"/>
      <c r="EM1681" s="1"/>
      <c r="EN1681" s="1"/>
      <c r="EO1681" s="1"/>
      <c r="EP1681" s="1"/>
      <c r="EQ1681" s="1"/>
      <c r="ER1681" s="1"/>
      <c r="ES1681" s="1"/>
      <c r="ET1681" s="1"/>
      <c r="EU1681" s="1"/>
      <c r="EV1681" s="1"/>
      <c r="EW1681" s="1"/>
      <c r="EX1681" s="1"/>
      <c r="EY1681" s="1"/>
      <c r="EZ1681" s="1"/>
      <c r="FA1681" s="1"/>
      <c r="FB1681" s="1"/>
      <c r="FC1681" s="1"/>
      <c r="FD1681" s="1"/>
      <c r="FE1681" s="1"/>
      <c r="FF1681" s="1"/>
      <c r="FG1681" s="1"/>
      <c r="FH1681" s="1"/>
      <c r="FI1681" s="1"/>
      <c r="FJ1681" s="1"/>
      <c r="FK1681" s="1"/>
      <c r="FL1681" s="1"/>
    </row>
    <row r="1682" spans="1:168" s="2" customFormat="1" ht="15.6" customHeight="1" x14ac:dyDescent="0.4">
      <c r="A1682" s="173">
        <v>665</v>
      </c>
      <c r="B1682" s="108" t="s">
        <v>1784</v>
      </c>
      <c r="C1682" s="1" t="s">
        <v>34</v>
      </c>
      <c r="D1682" s="1" t="s">
        <v>1079</v>
      </c>
      <c r="E1682" s="1" t="s">
        <v>1118</v>
      </c>
      <c r="F1682" s="1" t="s">
        <v>32</v>
      </c>
      <c r="G1682" s="3">
        <v>15000</v>
      </c>
      <c r="H1682" s="56">
        <v>0</v>
      </c>
      <c r="I1682" s="5">
        <v>25</v>
      </c>
      <c r="J1682" s="5">
        <f t="shared" si="398"/>
        <v>430.5</v>
      </c>
      <c r="K1682" s="53">
        <f t="shared" si="400"/>
        <v>1065</v>
      </c>
      <c r="L1682" s="53">
        <f t="shared" si="408"/>
        <v>172.5</v>
      </c>
      <c r="M1682" s="5">
        <f t="shared" si="401"/>
        <v>456</v>
      </c>
      <c r="N1682" s="53">
        <f t="shared" si="402"/>
        <v>1063.5</v>
      </c>
      <c r="O1682" s="6">
        <v>0</v>
      </c>
      <c r="P1682" s="5">
        <f t="shared" si="403"/>
        <v>3187.5</v>
      </c>
      <c r="Q1682" s="5">
        <f t="shared" si="404"/>
        <v>911.5</v>
      </c>
      <c r="R1682" s="5">
        <f t="shared" si="405"/>
        <v>2301</v>
      </c>
      <c r="S1682" s="55">
        <f t="shared" si="406"/>
        <v>14088.5</v>
      </c>
      <c r="T1682" s="1">
        <v>111</v>
      </c>
      <c r="U1682" s="1"/>
      <c r="V1682" s="1"/>
      <c r="W1682" s="1"/>
      <c r="X1682" s="1"/>
      <c r="Y1682" s="1"/>
      <c r="Z1682" s="1"/>
      <c r="AA1682" s="1"/>
      <c r="AB1682" s="1"/>
      <c r="AC1682" s="1"/>
      <c r="AD1682" s="1"/>
      <c r="AE1682" s="1"/>
      <c r="AF1682" s="1"/>
      <c r="AG1682" s="1"/>
      <c r="AH1682" s="1"/>
      <c r="AI1682" s="1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  <c r="EA1682" s="1"/>
      <c r="EB1682" s="1"/>
      <c r="EC1682" s="1"/>
      <c r="ED1682" s="1"/>
      <c r="EE1682" s="1"/>
      <c r="EF1682" s="1"/>
      <c r="EG1682" s="1"/>
      <c r="EH1682" s="1"/>
      <c r="EI1682" s="1"/>
      <c r="EJ1682" s="1"/>
      <c r="EK1682" s="1"/>
      <c r="EL1682" s="1"/>
      <c r="EM1682" s="1"/>
      <c r="EN1682" s="1"/>
      <c r="EO1682" s="1"/>
      <c r="EP1682" s="1"/>
      <c r="EQ1682" s="1"/>
      <c r="ER1682" s="1"/>
      <c r="ES1682" s="1"/>
      <c r="ET1682" s="1"/>
      <c r="EU1682" s="1"/>
      <c r="EV1682" s="1"/>
      <c r="EW1682" s="1"/>
      <c r="EX1682" s="1"/>
      <c r="EY1682" s="1"/>
      <c r="EZ1682" s="1"/>
      <c r="FA1682" s="1"/>
      <c r="FB1682" s="1"/>
      <c r="FC1682" s="1"/>
      <c r="FD1682" s="1"/>
      <c r="FE1682" s="1"/>
      <c r="FF1682" s="1"/>
      <c r="FG1682" s="1"/>
      <c r="FH1682" s="1"/>
      <c r="FI1682" s="1"/>
      <c r="FJ1682" s="1"/>
      <c r="FK1682" s="1"/>
      <c r="FL1682" s="1"/>
    </row>
    <row r="1683" spans="1:168" s="2" customFormat="1" ht="15.6" customHeight="1" x14ac:dyDescent="0.4">
      <c r="A1683" s="173">
        <v>666</v>
      </c>
      <c r="B1683" s="2" t="s">
        <v>1785</v>
      </c>
      <c r="C1683" s="1" t="s">
        <v>34</v>
      </c>
      <c r="D1683" s="1" t="s">
        <v>1079</v>
      </c>
      <c r="E1683" s="1" t="s">
        <v>1118</v>
      </c>
      <c r="F1683" s="1" t="s">
        <v>32</v>
      </c>
      <c r="G1683" s="3">
        <v>15000</v>
      </c>
      <c r="H1683" s="56">
        <v>0</v>
      </c>
      <c r="I1683" s="5">
        <v>25</v>
      </c>
      <c r="J1683" s="5">
        <f t="shared" si="398"/>
        <v>430.5</v>
      </c>
      <c r="K1683" s="53">
        <f t="shared" si="400"/>
        <v>1065</v>
      </c>
      <c r="L1683" s="53">
        <f t="shared" si="408"/>
        <v>172.5</v>
      </c>
      <c r="M1683" s="5">
        <f t="shared" si="401"/>
        <v>456</v>
      </c>
      <c r="N1683" s="53">
        <f t="shared" si="402"/>
        <v>1063.5</v>
      </c>
      <c r="O1683" s="6">
        <v>0</v>
      </c>
      <c r="P1683" s="5">
        <f t="shared" si="403"/>
        <v>3187.5</v>
      </c>
      <c r="Q1683" s="5">
        <f t="shared" si="404"/>
        <v>911.5</v>
      </c>
      <c r="R1683" s="5">
        <f t="shared" si="405"/>
        <v>2301</v>
      </c>
      <c r="S1683" s="55">
        <f t="shared" si="406"/>
        <v>14088.5</v>
      </c>
      <c r="T1683" s="1">
        <v>111</v>
      </c>
      <c r="U1683" s="1"/>
      <c r="V1683" s="1"/>
      <c r="W1683" s="1"/>
      <c r="X1683" s="1"/>
      <c r="Y1683" s="1"/>
      <c r="Z1683" s="1"/>
      <c r="AA1683" s="1"/>
      <c r="AB1683" s="1"/>
      <c r="AC1683" s="1"/>
      <c r="AD1683" s="1"/>
      <c r="AE1683" s="1"/>
      <c r="AF1683" s="1"/>
      <c r="AG1683" s="1"/>
      <c r="AH1683" s="1"/>
      <c r="AI1683" s="1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  <c r="EE1683" s="1"/>
      <c r="EF1683" s="1"/>
      <c r="EG1683" s="1"/>
      <c r="EH1683" s="1"/>
      <c r="EI1683" s="1"/>
      <c r="EJ1683" s="1"/>
      <c r="EK1683" s="1"/>
      <c r="EL1683" s="1"/>
      <c r="EM1683" s="1"/>
      <c r="EN1683" s="1"/>
      <c r="EO1683" s="1"/>
      <c r="EP1683" s="1"/>
      <c r="EQ1683" s="1"/>
      <c r="ER1683" s="1"/>
      <c r="ES1683" s="1"/>
      <c r="ET1683" s="1"/>
      <c r="EU1683" s="1"/>
      <c r="EV1683" s="1"/>
      <c r="EW1683" s="1"/>
      <c r="EX1683" s="1"/>
      <c r="EY1683" s="1"/>
      <c r="EZ1683" s="1"/>
      <c r="FA1683" s="1"/>
      <c r="FB1683" s="1"/>
      <c r="FC1683" s="1"/>
      <c r="FD1683" s="1"/>
      <c r="FE1683" s="1"/>
      <c r="FF1683" s="1"/>
      <c r="FG1683" s="1"/>
      <c r="FH1683" s="1"/>
      <c r="FI1683" s="1"/>
      <c r="FJ1683" s="1"/>
      <c r="FK1683" s="1"/>
      <c r="FL1683" s="1"/>
    </row>
    <row r="1684" spans="1:168" s="2" customFormat="1" ht="15.6" customHeight="1" x14ac:dyDescent="0.4">
      <c r="A1684" s="173">
        <v>667</v>
      </c>
      <c r="B1684" s="2" t="s">
        <v>1786</v>
      </c>
      <c r="C1684" s="1" t="s">
        <v>34</v>
      </c>
      <c r="D1684" s="1" t="s">
        <v>1079</v>
      </c>
      <c r="E1684" s="1" t="s">
        <v>1118</v>
      </c>
      <c r="F1684" s="1" t="s">
        <v>32</v>
      </c>
      <c r="G1684" s="3">
        <v>15000</v>
      </c>
      <c r="H1684" s="56">
        <v>0</v>
      </c>
      <c r="I1684" s="5">
        <v>25</v>
      </c>
      <c r="J1684" s="5">
        <f t="shared" si="398"/>
        <v>430.5</v>
      </c>
      <c r="K1684" s="53">
        <f t="shared" si="400"/>
        <v>1065</v>
      </c>
      <c r="L1684" s="53">
        <f t="shared" si="408"/>
        <v>172.5</v>
      </c>
      <c r="M1684" s="5">
        <f t="shared" si="401"/>
        <v>456</v>
      </c>
      <c r="N1684" s="53">
        <f t="shared" si="402"/>
        <v>1063.5</v>
      </c>
      <c r="O1684" s="6">
        <v>0</v>
      </c>
      <c r="P1684" s="5">
        <f t="shared" si="403"/>
        <v>3187.5</v>
      </c>
      <c r="Q1684" s="5">
        <f t="shared" si="404"/>
        <v>911.5</v>
      </c>
      <c r="R1684" s="5">
        <f t="shared" si="405"/>
        <v>2301</v>
      </c>
      <c r="S1684" s="55">
        <f t="shared" si="406"/>
        <v>14088.5</v>
      </c>
      <c r="T1684" s="1">
        <v>111</v>
      </c>
      <c r="U1684" s="1"/>
      <c r="V1684" s="1"/>
      <c r="W1684" s="1"/>
      <c r="X1684" s="1"/>
      <c r="Y1684" s="1"/>
      <c r="Z1684" s="1"/>
      <c r="AA1684" s="1"/>
      <c r="AB1684" s="1"/>
      <c r="AC1684" s="1"/>
      <c r="AD1684" s="1"/>
      <c r="AE1684" s="1"/>
      <c r="AF1684" s="1"/>
      <c r="AG1684" s="1"/>
      <c r="AH1684" s="1"/>
      <c r="AI1684" s="1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  <c r="EE1684" s="1"/>
      <c r="EF1684" s="1"/>
      <c r="EG1684" s="1"/>
      <c r="EH1684" s="1"/>
      <c r="EI1684" s="1"/>
      <c r="EJ1684" s="1"/>
      <c r="EK1684" s="1"/>
      <c r="EL1684" s="1"/>
      <c r="EM1684" s="1"/>
      <c r="EN1684" s="1"/>
      <c r="EO1684" s="1"/>
      <c r="EP1684" s="1"/>
      <c r="EQ1684" s="1"/>
      <c r="ER1684" s="1"/>
      <c r="ES1684" s="1"/>
      <c r="ET1684" s="1"/>
      <c r="EU1684" s="1"/>
      <c r="EV1684" s="1"/>
      <c r="EW1684" s="1"/>
      <c r="EX1684" s="1"/>
      <c r="EY1684" s="1"/>
      <c r="EZ1684" s="1"/>
      <c r="FA1684" s="1"/>
      <c r="FB1684" s="1"/>
      <c r="FC1684" s="1"/>
      <c r="FD1684" s="1"/>
      <c r="FE1684" s="1"/>
      <c r="FF1684" s="1"/>
      <c r="FG1684" s="1"/>
      <c r="FH1684" s="1"/>
      <c r="FI1684" s="1"/>
      <c r="FJ1684" s="1"/>
      <c r="FK1684" s="1"/>
      <c r="FL1684" s="1"/>
    </row>
    <row r="1685" spans="1:168" s="2" customFormat="1" ht="15.6" customHeight="1" x14ac:dyDescent="0.4">
      <c r="A1685" s="173">
        <v>668</v>
      </c>
      <c r="B1685" s="2" t="s">
        <v>1787</v>
      </c>
      <c r="C1685" s="1" t="s">
        <v>30</v>
      </c>
      <c r="D1685" s="1" t="s">
        <v>1079</v>
      </c>
      <c r="E1685" s="1" t="s">
        <v>1118</v>
      </c>
      <c r="F1685" s="1" t="s">
        <v>32</v>
      </c>
      <c r="G1685" s="3">
        <v>15000</v>
      </c>
      <c r="H1685" s="56">
        <v>0</v>
      </c>
      <c r="I1685" s="5">
        <v>25</v>
      </c>
      <c r="J1685" s="5">
        <f t="shared" si="398"/>
        <v>430.5</v>
      </c>
      <c r="K1685" s="53">
        <f t="shared" si="400"/>
        <v>1065</v>
      </c>
      <c r="L1685" s="53">
        <f t="shared" si="408"/>
        <v>172.5</v>
      </c>
      <c r="M1685" s="5">
        <f t="shared" si="401"/>
        <v>456</v>
      </c>
      <c r="N1685" s="53">
        <f t="shared" si="402"/>
        <v>1063.5</v>
      </c>
      <c r="O1685" s="6">
        <v>0</v>
      </c>
      <c r="P1685" s="5">
        <f t="shared" si="403"/>
        <v>3187.5</v>
      </c>
      <c r="Q1685" s="5">
        <f t="shared" si="404"/>
        <v>911.5</v>
      </c>
      <c r="R1685" s="5">
        <f t="shared" si="405"/>
        <v>2301</v>
      </c>
      <c r="S1685" s="55">
        <f t="shared" si="406"/>
        <v>14088.5</v>
      </c>
      <c r="T1685" s="1">
        <v>111</v>
      </c>
      <c r="U1685" s="1"/>
      <c r="V1685" s="1"/>
      <c r="W1685" s="1"/>
      <c r="X1685" s="1"/>
      <c r="Y1685" s="1"/>
      <c r="Z1685" s="1"/>
      <c r="AA1685" s="1"/>
      <c r="AB1685" s="1"/>
      <c r="AC1685" s="1"/>
      <c r="AD1685" s="1"/>
      <c r="AE1685" s="1"/>
      <c r="AF1685" s="1"/>
      <c r="AG1685" s="1"/>
      <c r="AH1685" s="1"/>
      <c r="AI1685" s="1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  <c r="EA1685" s="1"/>
      <c r="EB1685" s="1"/>
      <c r="EC1685" s="1"/>
      <c r="ED1685" s="1"/>
      <c r="EE1685" s="1"/>
      <c r="EF1685" s="1"/>
      <c r="EG1685" s="1"/>
      <c r="EH1685" s="1"/>
      <c r="EI1685" s="1"/>
      <c r="EJ1685" s="1"/>
      <c r="EK1685" s="1"/>
      <c r="EL1685" s="1"/>
      <c r="EM1685" s="1"/>
      <c r="EN1685" s="1"/>
      <c r="EO1685" s="1"/>
      <c r="EP1685" s="1"/>
      <c r="EQ1685" s="1"/>
      <c r="ER1685" s="1"/>
      <c r="ES1685" s="1"/>
      <c r="ET1685" s="1"/>
      <c r="EU1685" s="1"/>
      <c r="EV1685" s="1"/>
      <c r="EW1685" s="1"/>
      <c r="EX1685" s="1"/>
      <c r="EY1685" s="1"/>
      <c r="EZ1685" s="1"/>
      <c r="FA1685" s="1"/>
      <c r="FB1685" s="1"/>
      <c r="FC1685" s="1"/>
      <c r="FD1685" s="1"/>
      <c r="FE1685" s="1"/>
      <c r="FF1685" s="1"/>
      <c r="FG1685" s="1"/>
      <c r="FH1685" s="1"/>
      <c r="FI1685" s="1"/>
      <c r="FJ1685" s="1"/>
      <c r="FK1685" s="1"/>
      <c r="FL1685" s="1"/>
    </row>
    <row r="1686" spans="1:168" s="2" customFormat="1" ht="15.6" customHeight="1" x14ac:dyDescent="0.4">
      <c r="A1686" s="173">
        <v>669</v>
      </c>
      <c r="B1686" s="2" t="s">
        <v>1788</v>
      </c>
      <c r="C1686" s="1" t="s">
        <v>34</v>
      </c>
      <c r="D1686" s="1" t="s">
        <v>1079</v>
      </c>
      <c r="E1686" s="1" t="s">
        <v>1118</v>
      </c>
      <c r="F1686" s="1" t="s">
        <v>32</v>
      </c>
      <c r="G1686" s="3">
        <v>15000</v>
      </c>
      <c r="H1686" s="56">
        <v>0</v>
      </c>
      <c r="I1686" s="5">
        <v>25</v>
      </c>
      <c r="J1686" s="5">
        <f t="shared" si="398"/>
        <v>430.5</v>
      </c>
      <c r="K1686" s="53">
        <f t="shared" si="400"/>
        <v>1065</v>
      </c>
      <c r="L1686" s="53">
        <f t="shared" si="408"/>
        <v>172.5</v>
      </c>
      <c r="M1686" s="5">
        <f t="shared" si="401"/>
        <v>456</v>
      </c>
      <c r="N1686" s="53">
        <f t="shared" si="402"/>
        <v>1063.5</v>
      </c>
      <c r="O1686" s="6">
        <v>0</v>
      </c>
      <c r="P1686" s="5">
        <f t="shared" si="403"/>
        <v>3187.5</v>
      </c>
      <c r="Q1686" s="5">
        <f t="shared" si="404"/>
        <v>911.5</v>
      </c>
      <c r="R1686" s="5">
        <f t="shared" si="405"/>
        <v>2301</v>
      </c>
      <c r="S1686" s="55">
        <f t="shared" si="406"/>
        <v>14088.5</v>
      </c>
      <c r="T1686" s="1">
        <v>111</v>
      </c>
      <c r="U1686" s="1"/>
      <c r="V1686" s="1"/>
      <c r="W1686" s="1"/>
      <c r="X1686" s="1"/>
      <c r="Y1686" s="1"/>
      <c r="Z1686" s="1"/>
      <c r="AA1686" s="1"/>
      <c r="AB1686" s="1"/>
      <c r="AC1686" s="1"/>
      <c r="AD1686" s="1"/>
      <c r="AE1686" s="1"/>
      <c r="AF1686" s="1"/>
      <c r="AG1686" s="1"/>
      <c r="AH1686" s="1"/>
      <c r="AI1686" s="1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  <c r="EE1686" s="1"/>
      <c r="EF1686" s="1"/>
      <c r="EG1686" s="1"/>
      <c r="EH1686" s="1"/>
      <c r="EI1686" s="1"/>
      <c r="EJ1686" s="1"/>
      <c r="EK1686" s="1"/>
      <c r="EL1686" s="1"/>
      <c r="EM1686" s="1"/>
      <c r="EN1686" s="1"/>
      <c r="EO1686" s="1"/>
      <c r="EP1686" s="1"/>
      <c r="EQ1686" s="1"/>
      <c r="ER1686" s="1"/>
      <c r="ES1686" s="1"/>
      <c r="ET1686" s="1"/>
      <c r="EU1686" s="1"/>
      <c r="EV1686" s="1"/>
      <c r="EW1686" s="1"/>
      <c r="EX1686" s="1"/>
      <c r="EY1686" s="1"/>
      <c r="EZ1686" s="1"/>
      <c r="FA1686" s="1"/>
      <c r="FB1686" s="1"/>
      <c r="FC1686" s="1"/>
      <c r="FD1686" s="1"/>
      <c r="FE1686" s="1"/>
      <c r="FF1686" s="1"/>
      <c r="FG1686" s="1"/>
      <c r="FH1686" s="1"/>
      <c r="FI1686" s="1"/>
      <c r="FJ1686" s="1"/>
      <c r="FK1686" s="1"/>
      <c r="FL1686" s="1"/>
    </row>
    <row r="1687" spans="1:168" s="2" customFormat="1" ht="15.6" customHeight="1" x14ac:dyDescent="0.4">
      <c r="A1687" s="173">
        <v>670</v>
      </c>
      <c r="B1687" s="133" t="s">
        <v>1789</v>
      </c>
      <c r="C1687" s="1" t="s">
        <v>34</v>
      </c>
      <c r="D1687" s="1" t="s">
        <v>1079</v>
      </c>
      <c r="E1687" s="1" t="s">
        <v>1118</v>
      </c>
      <c r="F1687" s="1" t="s">
        <v>32</v>
      </c>
      <c r="G1687" s="3">
        <v>15000</v>
      </c>
      <c r="H1687" s="56">
        <v>0</v>
      </c>
      <c r="I1687" s="5">
        <v>25</v>
      </c>
      <c r="J1687" s="5">
        <f t="shared" si="398"/>
        <v>430.5</v>
      </c>
      <c r="K1687" s="53">
        <f t="shared" si="400"/>
        <v>1065</v>
      </c>
      <c r="L1687" s="53">
        <f t="shared" si="408"/>
        <v>172.5</v>
      </c>
      <c r="M1687" s="5">
        <f t="shared" si="401"/>
        <v>456</v>
      </c>
      <c r="N1687" s="53">
        <f t="shared" si="402"/>
        <v>1063.5</v>
      </c>
      <c r="O1687" s="6">
        <v>0</v>
      </c>
      <c r="P1687" s="5">
        <f t="shared" si="403"/>
        <v>3187.5</v>
      </c>
      <c r="Q1687" s="5">
        <f t="shared" si="404"/>
        <v>911.5</v>
      </c>
      <c r="R1687" s="5">
        <f t="shared" si="405"/>
        <v>2301</v>
      </c>
      <c r="S1687" s="55">
        <f t="shared" si="406"/>
        <v>14088.5</v>
      </c>
      <c r="T1687" s="1">
        <v>111</v>
      </c>
      <c r="U1687" s="1"/>
      <c r="V1687" s="1"/>
      <c r="W1687" s="1"/>
      <c r="X1687" s="1"/>
      <c r="Y1687" s="1"/>
      <c r="Z1687" s="1"/>
      <c r="AA1687" s="1"/>
      <c r="AB1687" s="1"/>
      <c r="AC1687" s="1"/>
      <c r="AD1687" s="1"/>
      <c r="AE1687" s="1"/>
      <c r="AF1687" s="1"/>
      <c r="AG1687" s="1"/>
      <c r="AH1687" s="1"/>
      <c r="AI1687" s="1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  <c r="EE1687" s="1"/>
      <c r="EF1687" s="1"/>
      <c r="EG1687" s="1"/>
      <c r="EH1687" s="1"/>
      <c r="EI1687" s="1"/>
      <c r="EJ1687" s="1"/>
      <c r="EK1687" s="1"/>
      <c r="EL1687" s="1"/>
      <c r="EM1687" s="1"/>
      <c r="EN1687" s="1"/>
      <c r="EO1687" s="1"/>
      <c r="EP1687" s="1"/>
      <c r="EQ1687" s="1"/>
      <c r="ER1687" s="1"/>
      <c r="ES1687" s="1"/>
      <c r="ET1687" s="1"/>
      <c r="EU1687" s="1"/>
      <c r="EV1687" s="1"/>
      <c r="EW1687" s="1"/>
      <c r="EX1687" s="1"/>
      <c r="EY1687" s="1"/>
      <c r="EZ1687" s="1"/>
      <c r="FA1687" s="1"/>
      <c r="FB1687" s="1"/>
      <c r="FC1687" s="1"/>
      <c r="FD1687" s="1"/>
      <c r="FE1687" s="1"/>
      <c r="FF1687" s="1"/>
      <c r="FG1687" s="1"/>
      <c r="FH1687" s="1"/>
      <c r="FI1687" s="1"/>
      <c r="FJ1687" s="1"/>
      <c r="FK1687" s="1"/>
      <c r="FL1687" s="1"/>
    </row>
    <row r="1688" spans="1:168" s="2" customFormat="1" ht="15.6" customHeight="1" x14ac:dyDescent="0.4">
      <c r="A1688" s="173">
        <v>671</v>
      </c>
      <c r="B1688" s="2" t="s">
        <v>1790</v>
      </c>
      <c r="C1688" s="1" t="s">
        <v>34</v>
      </c>
      <c r="D1688" s="1" t="s">
        <v>1079</v>
      </c>
      <c r="E1688" s="1" t="s">
        <v>1118</v>
      </c>
      <c r="F1688" s="1" t="s">
        <v>32</v>
      </c>
      <c r="G1688" s="3">
        <v>15000</v>
      </c>
      <c r="H1688" s="56">
        <v>0</v>
      </c>
      <c r="I1688" s="5">
        <v>25</v>
      </c>
      <c r="J1688" s="5">
        <f t="shared" si="398"/>
        <v>430.5</v>
      </c>
      <c r="K1688" s="53">
        <f t="shared" si="400"/>
        <v>1065</v>
      </c>
      <c r="L1688" s="53">
        <f t="shared" si="408"/>
        <v>172.5</v>
      </c>
      <c r="M1688" s="5">
        <f t="shared" si="401"/>
        <v>456</v>
      </c>
      <c r="N1688" s="53">
        <f t="shared" si="402"/>
        <v>1063.5</v>
      </c>
      <c r="O1688" s="6">
        <v>0</v>
      </c>
      <c r="P1688" s="5">
        <f t="shared" si="403"/>
        <v>3187.5</v>
      </c>
      <c r="Q1688" s="5">
        <f t="shared" si="404"/>
        <v>911.5</v>
      </c>
      <c r="R1688" s="5">
        <f t="shared" si="405"/>
        <v>2301</v>
      </c>
      <c r="S1688" s="55">
        <f t="shared" si="406"/>
        <v>14088.5</v>
      </c>
      <c r="T1688" s="1">
        <v>111</v>
      </c>
      <c r="U1688" s="1"/>
      <c r="V1688" s="1"/>
      <c r="W1688" s="1"/>
      <c r="X1688" s="1"/>
      <c r="Y1688" s="1"/>
      <c r="Z1688" s="1"/>
      <c r="AA1688" s="1"/>
      <c r="AB1688" s="1"/>
      <c r="AC1688" s="1"/>
      <c r="AD1688" s="1"/>
      <c r="AE1688" s="1"/>
      <c r="AF1688" s="1"/>
      <c r="AG1688" s="1"/>
      <c r="AH1688" s="1"/>
      <c r="AI1688" s="1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  <c r="EE1688" s="1"/>
      <c r="EF1688" s="1"/>
      <c r="EG1688" s="1"/>
      <c r="EH1688" s="1"/>
      <c r="EI1688" s="1"/>
      <c r="EJ1688" s="1"/>
      <c r="EK1688" s="1"/>
      <c r="EL1688" s="1"/>
      <c r="EM1688" s="1"/>
      <c r="EN1688" s="1"/>
      <c r="EO1688" s="1"/>
      <c r="EP1688" s="1"/>
      <c r="EQ1688" s="1"/>
      <c r="ER1688" s="1"/>
      <c r="ES1688" s="1"/>
      <c r="ET1688" s="1"/>
      <c r="EU1688" s="1"/>
      <c r="EV1688" s="1"/>
      <c r="EW1688" s="1"/>
      <c r="EX1688" s="1"/>
      <c r="EY1688" s="1"/>
      <c r="EZ1688" s="1"/>
      <c r="FA1688" s="1"/>
      <c r="FB1688" s="1"/>
      <c r="FC1688" s="1"/>
      <c r="FD1688" s="1"/>
      <c r="FE1688" s="1"/>
      <c r="FF1688" s="1"/>
      <c r="FG1688" s="1"/>
      <c r="FH1688" s="1"/>
      <c r="FI1688" s="1"/>
      <c r="FJ1688" s="1"/>
      <c r="FK1688" s="1"/>
      <c r="FL1688" s="1"/>
    </row>
    <row r="1689" spans="1:168" s="2" customFormat="1" ht="15.6" customHeight="1" x14ac:dyDescent="0.4">
      <c r="A1689" s="173">
        <v>672</v>
      </c>
      <c r="B1689" s="2" t="s">
        <v>1791</v>
      </c>
      <c r="C1689" s="1" t="s">
        <v>30</v>
      </c>
      <c r="D1689" s="1" t="s">
        <v>1079</v>
      </c>
      <c r="E1689" s="1" t="s">
        <v>1118</v>
      </c>
      <c r="F1689" s="1" t="s">
        <v>32</v>
      </c>
      <c r="G1689" s="3">
        <v>15000</v>
      </c>
      <c r="H1689" s="56">
        <v>0</v>
      </c>
      <c r="I1689" s="5">
        <v>25</v>
      </c>
      <c r="J1689" s="5">
        <f t="shared" si="398"/>
        <v>430.5</v>
      </c>
      <c r="K1689" s="53">
        <f t="shared" si="400"/>
        <v>1065</v>
      </c>
      <c r="L1689" s="53">
        <f t="shared" si="408"/>
        <v>172.5</v>
      </c>
      <c r="M1689" s="5">
        <f t="shared" si="401"/>
        <v>456</v>
      </c>
      <c r="N1689" s="53">
        <f t="shared" si="402"/>
        <v>1063.5</v>
      </c>
      <c r="O1689" s="6">
        <v>0</v>
      </c>
      <c r="P1689" s="5">
        <f t="shared" si="403"/>
        <v>3187.5</v>
      </c>
      <c r="Q1689" s="5">
        <f t="shared" si="404"/>
        <v>911.5</v>
      </c>
      <c r="R1689" s="5">
        <f t="shared" si="405"/>
        <v>2301</v>
      </c>
      <c r="S1689" s="55">
        <f t="shared" si="406"/>
        <v>14088.5</v>
      </c>
      <c r="T1689" s="1">
        <v>111</v>
      </c>
      <c r="U1689" s="1"/>
      <c r="V1689" s="1"/>
      <c r="W1689" s="1"/>
      <c r="X1689" s="1"/>
      <c r="Y1689" s="1"/>
      <c r="Z1689" s="1"/>
      <c r="AA1689" s="1"/>
      <c r="AB1689" s="1"/>
      <c r="AC1689" s="1"/>
      <c r="AD1689" s="1"/>
      <c r="AE1689" s="1"/>
      <c r="AF1689" s="1"/>
      <c r="AG1689" s="1"/>
      <c r="AH1689" s="1"/>
      <c r="AI1689" s="1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  <c r="EE1689" s="1"/>
      <c r="EF1689" s="1"/>
      <c r="EG1689" s="1"/>
      <c r="EH1689" s="1"/>
      <c r="EI1689" s="1"/>
      <c r="EJ1689" s="1"/>
      <c r="EK1689" s="1"/>
      <c r="EL1689" s="1"/>
      <c r="EM1689" s="1"/>
      <c r="EN1689" s="1"/>
      <c r="EO1689" s="1"/>
      <c r="EP1689" s="1"/>
      <c r="EQ1689" s="1"/>
      <c r="ER1689" s="1"/>
      <c r="ES1689" s="1"/>
      <c r="ET1689" s="1"/>
      <c r="EU1689" s="1"/>
      <c r="EV1689" s="1"/>
      <c r="EW1689" s="1"/>
      <c r="EX1689" s="1"/>
      <c r="EY1689" s="1"/>
      <c r="EZ1689" s="1"/>
      <c r="FA1689" s="1"/>
      <c r="FB1689" s="1"/>
      <c r="FC1689" s="1"/>
      <c r="FD1689" s="1"/>
      <c r="FE1689" s="1"/>
      <c r="FF1689" s="1"/>
      <c r="FG1689" s="1"/>
      <c r="FH1689" s="1"/>
      <c r="FI1689" s="1"/>
      <c r="FJ1689" s="1"/>
      <c r="FK1689" s="1"/>
      <c r="FL1689" s="1"/>
    </row>
    <row r="1690" spans="1:168" s="2" customFormat="1" ht="15.6" customHeight="1" x14ac:dyDescent="0.4">
      <c r="A1690" s="173">
        <v>673</v>
      </c>
      <c r="B1690" s="2" t="s">
        <v>1792</v>
      </c>
      <c r="C1690" s="1" t="s">
        <v>34</v>
      </c>
      <c r="D1690" s="1" t="s">
        <v>1079</v>
      </c>
      <c r="E1690" s="1" t="s">
        <v>1118</v>
      </c>
      <c r="F1690" s="1" t="s">
        <v>32</v>
      </c>
      <c r="G1690" s="3">
        <v>15000</v>
      </c>
      <c r="H1690" s="56">
        <v>0</v>
      </c>
      <c r="I1690" s="5">
        <v>25</v>
      </c>
      <c r="J1690" s="5">
        <f t="shared" si="398"/>
        <v>430.5</v>
      </c>
      <c r="K1690" s="53">
        <f t="shared" si="400"/>
        <v>1065</v>
      </c>
      <c r="L1690" s="53">
        <f t="shared" si="408"/>
        <v>172.5</v>
      </c>
      <c r="M1690" s="5">
        <f t="shared" si="401"/>
        <v>456</v>
      </c>
      <c r="N1690" s="53">
        <f t="shared" si="402"/>
        <v>1063.5</v>
      </c>
      <c r="O1690" s="6">
        <v>0</v>
      </c>
      <c r="P1690" s="5">
        <f t="shared" si="403"/>
        <v>3187.5</v>
      </c>
      <c r="Q1690" s="5">
        <f t="shared" si="404"/>
        <v>911.5</v>
      </c>
      <c r="R1690" s="5">
        <f t="shared" si="405"/>
        <v>2301</v>
      </c>
      <c r="S1690" s="55">
        <f t="shared" si="406"/>
        <v>14088.5</v>
      </c>
      <c r="T1690" s="1">
        <v>111</v>
      </c>
      <c r="U1690" s="1"/>
      <c r="V1690" s="1"/>
      <c r="W1690" s="1"/>
      <c r="X1690" s="1"/>
      <c r="Y1690" s="1"/>
      <c r="Z1690" s="1"/>
      <c r="AA1690" s="1"/>
      <c r="AB1690" s="1"/>
      <c r="AC1690" s="1"/>
      <c r="AD1690" s="1"/>
      <c r="AE1690" s="1"/>
      <c r="AF1690" s="1"/>
      <c r="AG1690" s="1"/>
      <c r="AH1690" s="1"/>
      <c r="AI1690" s="1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  <c r="EE1690" s="1"/>
      <c r="EF1690" s="1"/>
      <c r="EG1690" s="1"/>
      <c r="EH1690" s="1"/>
      <c r="EI1690" s="1"/>
      <c r="EJ1690" s="1"/>
      <c r="EK1690" s="1"/>
      <c r="EL1690" s="1"/>
      <c r="EM1690" s="1"/>
      <c r="EN1690" s="1"/>
      <c r="EO1690" s="1"/>
      <c r="EP1690" s="1"/>
      <c r="EQ1690" s="1"/>
      <c r="ER1690" s="1"/>
      <c r="ES1690" s="1"/>
      <c r="ET1690" s="1"/>
      <c r="EU1690" s="1"/>
      <c r="EV1690" s="1"/>
      <c r="EW1690" s="1"/>
      <c r="EX1690" s="1"/>
      <c r="EY1690" s="1"/>
      <c r="EZ1690" s="1"/>
      <c r="FA1690" s="1"/>
      <c r="FB1690" s="1"/>
      <c r="FC1690" s="1"/>
      <c r="FD1690" s="1"/>
      <c r="FE1690" s="1"/>
      <c r="FF1690" s="1"/>
      <c r="FG1690" s="1"/>
      <c r="FH1690" s="1"/>
      <c r="FI1690" s="1"/>
      <c r="FJ1690" s="1"/>
      <c r="FK1690" s="1"/>
      <c r="FL1690" s="1"/>
    </row>
    <row r="1691" spans="1:168" s="2" customFormat="1" ht="15.6" customHeight="1" x14ac:dyDescent="0.4">
      <c r="A1691" s="173">
        <v>674</v>
      </c>
      <c r="B1691" s="2" t="s">
        <v>1793</v>
      </c>
      <c r="C1691" s="1" t="s">
        <v>34</v>
      </c>
      <c r="D1691" s="1" t="s">
        <v>1079</v>
      </c>
      <c r="E1691" s="1" t="s">
        <v>1118</v>
      </c>
      <c r="F1691" s="1" t="s">
        <v>32</v>
      </c>
      <c r="G1691" s="3">
        <v>15000</v>
      </c>
      <c r="H1691" s="56">
        <v>0</v>
      </c>
      <c r="I1691" s="5">
        <v>25</v>
      </c>
      <c r="J1691" s="5">
        <f t="shared" si="398"/>
        <v>430.5</v>
      </c>
      <c r="K1691" s="53">
        <f t="shared" si="400"/>
        <v>1065</v>
      </c>
      <c r="L1691" s="53">
        <f t="shared" si="408"/>
        <v>172.5</v>
      </c>
      <c r="M1691" s="5">
        <f t="shared" si="401"/>
        <v>456</v>
      </c>
      <c r="N1691" s="53">
        <f t="shared" si="402"/>
        <v>1063.5</v>
      </c>
      <c r="O1691" s="6">
        <v>0</v>
      </c>
      <c r="P1691" s="5">
        <f t="shared" si="403"/>
        <v>3187.5</v>
      </c>
      <c r="Q1691" s="5">
        <f t="shared" si="404"/>
        <v>911.5</v>
      </c>
      <c r="R1691" s="5">
        <f t="shared" si="405"/>
        <v>2301</v>
      </c>
      <c r="S1691" s="55">
        <f t="shared" si="406"/>
        <v>14088.5</v>
      </c>
      <c r="T1691" s="1">
        <v>111</v>
      </c>
      <c r="U1691" s="1"/>
      <c r="V1691" s="1"/>
      <c r="W1691" s="1"/>
      <c r="X1691" s="1"/>
      <c r="Y1691" s="1"/>
      <c r="Z1691" s="1"/>
      <c r="AA1691" s="1"/>
      <c r="AB1691" s="1"/>
      <c r="AC1691" s="1"/>
      <c r="AD1691" s="1"/>
      <c r="AE1691" s="1"/>
      <c r="AF1691" s="1"/>
      <c r="AG1691" s="1"/>
      <c r="AH1691" s="1"/>
      <c r="AI1691" s="1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  <c r="EA1691" s="1"/>
      <c r="EB1691" s="1"/>
      <c r="EC1691" s="1"/>
      <c r="ED1691" s="1"/>
      <c r="EE1691" s="1"/>
      <c r="EF1691" s="1"/>
      <c r="EG1691" s="1"/>
      <c r="EH1691" s="1"/>
      <c r="EI1691" s="1"/>
      <c r="EJ1691" s="1"/>
      <c r="EK1691" s="1"/>
      <c r="EL1691" s="1"/>
      <c r="EM1691" s="1"/>
      <c r="EN1691" s="1"/>
      <c r="EO1691" s="1"/>
      <c r="EP1691" s="1"/>
      <c r="EQ1691" s="1"/>
      <c r="ER1691" s="1"/>
      <c r="ES1691" s="1"/>
      <c r="ET1691" s="1"/>
      <c r="EU1691" s="1"/>
      <c r="EV1691" s="1"/>
      <c r="EW1691" s="1"/>
      <c r="EX1691" s="1"/>
      <c r="EY1691" s="1"/>
      <c r="EZ1691" s="1"/>
      <c r="FA1691" s="1"/>
      <c r="FB1691" s="1"/>
      <c r="FC1691" s="1"/>
      <c r="FD1691" s="1"/>
      <c r="FE1691" s="1"/>
      <c r="FF1691" s="1"/>
      <c r="FG1691" s="1"/>
      <c r="FH1691" s="1"/>
      <c r="FI1691" s="1"/>
      <c r="FJ1691" s="1"/>
      <c r="FK1691" s="1"/>
      <c r="FL1691" s="1"/>
    </row>
    <row r="1692" spans="1:168" s="2" customFormat="1" ht="15.6" customHeight="1" x14ac:dyDescent="0.4">
      <c r="A1692" s="173">
        <v>675</v>
      </c>
      <c r="B1692" s="2" t="s">
        <v>1794</v>
      </c>
      <c r="C1692" s="1" t="s">
        <v>34</v>
      </c>
      <c r="D1692" s="1" t="s">
        <v>1079</v>
      </c>
      <c r="E1692" s="1" t="s">
        <v>1118</v>
      </c>
      <c r="F1692" s="1" t="s">
        <v>32</v>
      </c>
      <c r="G1692" s="3">
        <v>15000</v>
      </c>
      <c r="H1692" s="56">
        <v>0</v>
      </c>
      <c r="I1692" s="5">
        <v>25</v>
      </c>
      <c r="J1692" s="5">
        <f t="shared" si="398"/>
        <v>430.5</v>
      </c>
      <c r="K1692" s="53">
        <f t="shared" si="400"/>
        <v>1065</v>
      </c>
      <c r="L1692" s="53">
        <f t="shared" si="408"/>
        <v>172.5</v>
      </c>
      <c r="M1692" s="5">
        <f t="shared" si="401"/>
        <v>456</v>
      </c>
      <c r="N1692" s="53">
        <f t="shared" si="402"/>
        <v>1063.5</v>
      </c>
      <c r="O1692" s="6">
        <v>0</v>
      </c>
      <c r="P1692" s="5">
        <f t="shared" si="403"/>
        <v>3187.5</v>
      </c>
      <c r="Q1692" s="5">
        <f t="shared" si="404"/>
        <v>911.5</v>
      </c>
      <c r="R1692" s="5">
        <f t="shared" si="405"/>
        <v>2301</v>
      </c>
      <c r="S1692" s="55">
        <f t="shared" si="406"/>
        <v>14088.5</v>
      </c>
      <c r="T1692" s="1">
        <v>111</v>
      </c>
      <c r="U1692" s="1"/>
      <c r="V1692" s="1"/>
      <c r="W1692" s="1"/>
      <c r="X1692" s="1"/>
      <c r="Y1692" s="1"/>
      <c r="Z1692" s="1"/>
      <c r="AA1692" s="1"/>
      <c r="AB1692" s="1"/>
      <c r="AC1692" s="1"/>
      <c r="AD1692" s="1"/>
      <c r="AE1692" s="1"/>
      <c r="AF1692" s="1"/>
      <c r="AG1692" s="1"/>
      <c r="AH1692" s="1"/>
      <c r="AI1692" s="1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  <c r="EA1692" s="1"/>
      <c r="EB1692" s="1"/>
      <c r="EC1692" s="1"/>
      <c r="ED1692" s="1"/>
      <c r="EE1692" s="1"/>
      <c r="EF1692" s="1"/>
      <c r="EG1692" s="1"/>
      <c r="EH1692" s="1"/>
      <c r="EI1692" s="1"/>
      <c r="EJ1692" s="1"/>
      <c r="EK1692" s="1"/>
      <c r="EL1692" s="1"/>
      <c r="EM1692" s="1"/>
      <c r="EN1692" s="1"/>
      <c r="EO1692" s="1"/>
      <c r="EP1692" s="1"/>
      <c r="EQ1692" s="1"/>
      <c r="ER1692" s="1"/>
      <c r="ES1692" s="1"/>
      <c r="ET1692" s="1"/>
      <c r="EU1692" s="1"/>
      <c r="EV1692" s="1"/>
      <c r="EW1692" s="1"/>
      <c r="EX1692" s="1"/>
      <c r="EY1692" s="1"/>
      <c r="EZ1692" s="1"/>
      <c r="FA1692" s="1"/>
      <c r="FB1692" s="1"/>
      <c r="FC1692" s="1"/>
      <c r="FD1692" s="1"/>
      <c r="FE1692" s="1"/>
      <c r="FF1692" s="1"/>
      <c r="FG1692" s="1"/>
      <c r="FH1692" s="1"/>
      <c r="FI1692" s="1"/>
      <c r="FJ1692" s="1"/>
      <c r="FK1692" s="1"/>
      <c r="FL1692" s="1"/>
    </row>
    <row r="1693" spans="1:168" s="2" customFormat="1" ht="15.6" customHeight="1" x14ac:dyDescent="0.4">
      <c r="A1693" s="173">
        <v>676</v>
      </c>
      <c r="B1693" s="133" t="s">
        <v>1795</v>
      </c>
      <c r="C1693" s="1" t="s">
        <v>34</v>
      </c>
      <c r="D1693" s="1" t="s">
        <v>1079</v>
      </c>
      <c r="E1693" s="1" t="s">
        <v>1118</v>
      </c>
      <c r="F1693" s="1" t="s">
        <v>32</v>
      </c>
      <c r="G1693" s="3">
        <v>15000</v>
      </c>
      <c r="H1693" s="56">
        <v>0</v>
      </c>
      <c r="I1693" s="5">
        <v>25</v>
      </c>
      <c r="J1693" s="5">
        <f t="shared" si="398"/>
        <v>430.5</v>
      </c>
      <c r="K1693" s="53">
        <f t="shared" si="400"/>
        <v>1065</v>
      </c>
      <c r="L1693" s="53">
        <f t="shared" si="408"/>
        <v>172.5</v>
      </c>
      <c r="M1693" s="5">
        <f t="shared" si="401"/>
        <v>456</v>
      </c>
      <c r="N1693" s="53">
        <f t="shared" si="402"/>
        <v>1063.5</v>
      </c>
      <c r="O1693" s="6">
        <v>0</v>
      </c>
      <c r="P1693" s="5">
        <f t="shared" si="403"/>
        <v>3187.5</v>
      </c>
      <c r="Q1693" s="5">
        <f t="shared" si="404"/>
        <v>911.5</v>
      </c>
      <c r="R1693" s="5">
        <f t="shared" si="405"/>
        <v>2301</v>
      </c>
      <c r="S1693" s="55">
        <f t="shared" si="406"/>
        <v>14088.5</v>
      </c>
      <c r="T1693" s="1">
        <v>111</v>
      </c>
      <c r="U1693" s="1"/>
      <c r="V1693" s="1"/>
      <c r="W1693" s="1"/>
      <c r="X1693" s="1"/>
      <c r="Y1693" s="1"/>
      <c r="Z1693" s="1"/>
      <c r="AA1693" s="1"/>
      <c r="AB1693" s="1"/>
      <c r="AC1693" s="1"/>
      <c r="AD1693" s="1"/>
      <c r="AE1693" s="1"/>
      <c r="AF1693" s="1"/>
      <c r="AG1693" s="1"/>
      <c r="AH1693" s="1"/>
      <c r="AI1693" s="1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  <c r="EA1693" s="1"/>
      <c r="EB1693" s="1"/>
      <c r="EC1693" s="1"/>
      <c r="ED1693" s="1"/>
      <c r="EE1693" s="1"/>
      <c r="EF1693" s="1"/>
      <c r="EG1693" s="1"/>
      <c r="EH1693" s="1"/>
      <c r="EI1693" s="1"/>
      <c r="EJ1693" s="1"/>
      <c r="EK1693" s="1"/>
      <c r="EL1693" s="1"/>
      <c r="EM1693" s="1"/>
      <c r="EN1693" s="1"/>
      <c r="EO1693" s="1"/>
      <c r="EP1693" s="1"/>
      <c r="EQ1693" s="1"/>
      <c r="ER1693" s="1"/>
      <c r="ES1693" s="1"/>
      <c r="ET1693" s="1"/>
      <c r="EU1693" s="1"/>
      <c r="EV1693" s="1"/>
      <c r="EW1693" s="1"/>
      <c r="EX1693" s="1"/>
      <c r="EY1693" s="1"/>
      <c r="EZ1693" s="1"/>
      <c r="FA1693" s="1"/>
      <c r="FB1693" s="1"/>
      <c r="FC1693" s="1"/>
      <c r="FD1693" s="1"/>
      <c r="FE1693" s="1"/>
      <c r="FF1693" s="1"/>
      <c r="FG1693" s="1"/>
      <c r="FH1693" s="1"/>
      <c r="FI1693" s="1"/>
      <c r="FJ1693" s="1"/>
      <c r="FK1693" s="1"/>
      <c r="FL1693" s="1"/>
    </row>
    <row r="1694" spans="1:168" s="2" customFormat="1" ht="15.6" customHeight="1" x14ac:dyDescent="0.4">
      <c r="A1694" s="173">
        <v>677</v>
      </c>
      <c r="B1694" s="2" t="s">
        <v>1796</v>
      </c>
      <c r="C1694" s="1" t="s">
        <v>34</v>
      </c>
      <c r="D1694" s="1" t="s">
        <v>1079</v>
      </c>
      <c r="E1694" s="1" t="s">
        <v>1118</v>
      </c>
      <c r="F1694" s="1" t="s">
        <v>32</v>
      </c>
      <c r="G1694" s="3">
        <v>15000</v>
      </c>
      <c r="H1694" s="56">
        <v>0</v>
      </c>
      <c r="I1694" s="5">
        <v>25</v>
      </c>
      <c r="J1694" s="5">
        <f t="shared" si="398"/>
        <v>430.5</v>
      </c>
      <c r="K1694" s="53">
        <f t="shared" si="400"/>
        <v>1065</v>
      </c>
      <c r="L1694" s="53">
        <f t="shared" si="408"/>
        <v>172.5</v>
      </c>
      <c r="M1694" s="5">
        <f t="shared" si="401"/>
        <v>456</v>
      </c>
      <c r="N1694" s="53">
        <f t="shared" si="402"/>
        <v>1063.5</v>
      </c>
      <c r="O1694" s="6">
        <v>0</v>
      </c>
      <c r="P1694" s="5">
        <f t="shared" si="403"/>
        <v>3187.5</v>
      </c>
      <c r="Q1694" s="5">
        <f t="shared" si="404"/>
        <v>911.5</v>
      </c>
      <c r="R1694" s="5">
        <f t="shared" si="405"/>
        <v>2301</v>
      </c>
      <c r="S1694" s="55">
        <f t="shared" si="406"/>
        <v>14088.5</v>
      </c>
      <c r="T1694" s="1">
        <v>111</v>
      </c>
      <c r="U1694" s="1"/>
      <c r="V1694" s="1"/>
      <c r="W1694" s="1"/>
      <c r="X1694" s="1"/>
      <c r="Y1694" s="1"/>
      <c r="Z1694" s="1"/>
      <c r="AA1694" s="1"/>
      <c r="AB1694" s="1"/>
      <c r="AC1694" s="1"/>
      <c r="AD1694" s="1"/>
      <c r="AE1694" s="1"/>
      <c r="AF1694" s="1"/>
      <c r="AG1694" s="1"/>
      <c r="AH1694" s="1"/>
      <c r="AI1694" s="1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  <c r="EE1694" s="1"/>
      <c r="EF1694" s="1"/>
      <c r="EG1694" s="1"/>
      <c r="EH1694" s="1"/>
      <c r="EI1694" s="1"/>
      <c r="EJ1694" s="1"/>
      <c r="EK1694" s="1"/>
      <c r="EL1694" s="1"/>
      <c r="EM1694" s="1"/>
      <c r="EN1694" s="1"/>
      <c r="EO1694" s="1"/>
      <c r="EP1694" s="1"/>
      <c r="EQ1694" s="1"/>
      <c r="ER1694" s="1"/>
      <c r="ES1694" s="1"/>
      <c r="ET1694" s="1"/>
      <c r="EU1694" s="1"/>
      <c r="EV1694" s="1"/>
      <c r="EW1694" s="1"/>
      <c r="EX1694" s="1"/>
      <c r="EY1694" s="1"/>
      <c r="EZ1694" s="1"/>
      <c r="FA1694" s="1"/>
      <c r="FB1694" s="1"/>
      <c r="FC1694" s="1"/>
      <c r="FD1694" s="1"/>
      <c r="FE1694" s="1"/>
      <c r="FF1694" s="1"/>
      <c r="FG1694" s="1"/>
      <c r="FH1694" s="1"/>
      <c r="FI1694" s="1"/>
      <c r="FJ1694" s="1"/>
      <c r="FK1694" s="1"/>
      <c r="FL1694" s="1"/>
    </row>
    <row r="1695" spans="1:168" s="2" customFormat="1" ht="15.6" customHeight="1" x14ac:dyDescent="0.4">
      <c r="A1695" s="173">
        <v>678</v>
      </c>
      <c r="B1695" s="2" t="s">
        <v>1797</v>
      </c>
      <c r="C1695" s="1" t="s">
        <v>34</v>
      </c>
      <c r="D1695" s="1" t="s">
        <v>1079</v>
      </c>
      <c r="E1695" s="1" t="s">
        <v>1118</v>
      </c>
      <c r="F1695" s="1" t="s">
        <v>32</v>
      </c>
      <c r="G1695" s="3">
        <v>15000</v>
      </c>
      <c r="H1695" s="56">
        <v>0</v>
      </c>
      <c r="I1695" s="5">
        <v>25</v>
      </c>
      <c r="J1695" s="5">
        <f t="shared" si="398"/>
        <v>430.5</v>
      </c>
      <c r="K1695" s="53">
        <f t="shared" si="400"/>
        <v>1065</v>
      </c>
      <c r="L1695" s="53">
        <f t="shared" si="408"/>
        <v>172.5</v>
      </c>
      <c r="M1695" s="5">
        <f t="shared" si="401"/>
        <v>456</v>
      </c>
      <c r="N1695" s="53">
        <f t="shared" si="402"/>
        <v>1063.5</v>
      </c>
      <c r="O1695" s="6">
        <v>0</v>
      </c>
      <c r="P1695" s="5">
        <f t="shared" si="403"/>
        <v>3187.5</v>
      </c>
      <c r="Q1695" s="5">
        <f t="shared" si="404"/>
        <v>911.5</v>
      </c>
      <c r="R1695" s="5">
        <f t="shared" si="405"/>
        <v>2301</v>
      </c>
      <c r="S1695" s="55">
        <f t="shared" si="406"/>
        <v>14088.5</v>
      </c>
      <c r="T1695" s="1">
        <v>111</v>
      </c>
      <c r="U1695" s="1"/>
      <c r="V1695" s="1"/>
      <c r="W1695" s="1"/>
      <c r="X1695" s="1"/>
      <c r="Y1695" s="1"/>
      <c r="Z1695" s="1"/>
      <c r="AA1695" s="1"/>
      <c r="AB1695" s="1"/>
      <c r="AC1695" s="1"/>
      <c r="AD1695" s="1"/>
      <c r="AE1695" s="1"/>
      <c r="AF1695" s="1"/>
      <c r="AG1695" s="1"/>
      <c r="AH1695" s="1"/>
      <c r="AI1695" s="1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  <c r="EE1695" s="1"/>
      <c r="EF1695" s="1"/>
      <c r="EG1695" s="1"/>
      <c r="EH1695" s="1"/>
      <c r="EI1695" s="1"/>
      <c r="EJ1695" s="1"/>
      <c r="EK1695" s="1"/>
      <c r="EL1695" s="1"/>
      <c r="EM1695" s="1"/>
      <c r="EN1695" s="1"/>
      <c r="EO1695" s="1"/>
      <c r="EP1695" s="1"/>
      <c r="EQ1695" s="1"/>
      <c r="ER1695" s="1"/>
      <c r="ES1695" s="1"/>
      <c r="ET1695" s="1"/>
      <c r="EU1695" s="1"/>
      <c r="EV1695" s="1"/>
      <c r="EW1695" s="1"/>
      <c r="EX1695" s="1"/>
      <c r="EY1695" s="1"/>
      <c r="EZ1695" s="1"/>
      <c r="FA1695" s="1"/>
      <c r="FB1695" s="1"/>
      <c r="FC1695" s="1"/>
      <c r="FD1695" s="1"/>
      <c r="FE1695" s="1"/>
      <c r="FF1695" s="1"/>
      <c r="FG1695" s="1"/>
      <c r="FH1695" s="1"/>
      <c r="FI1695" s="1"/>
      <c r="FJ1695" s="1"/>
      <c r="FK1695" s="1"/>
      <c r="FL1695" s="1"/>
    </row>
    <row r="1696" spans="1:168" s="2" customFormat="1" ht="15.6" customHeight="1" x14ac:dyDescent="0.4">
      <c r="A1696" s="173">
        <v>679</v>
      </c>
      <c r="B1696" s="2" t="s">
        <v>1798</v>
      </c>
      <c r="C1696" s="1" t="s">
        <v>34</v>
      </c>
      <c r="D1696" s="1" t="s">
        <v>1079</v>
      </c>
      <c r="E1696" s="1" t="s">
        <v>1118</v>
      </c>
      <c r="F1696" s="1" t="s">
        <v>32</v>
      </c>
      <c r="G1696" s="3">
        <v>15000</v>
      </c>
      <c r="H1696" s="56">
        <v>0</v>
      </c>
      <c r="I1696" s="5">
        <v>25</v>
      </c>
      <c r="J1696" s="5">
        <f t="shared" si="398"/>
        <v>430.5</v>
      </c>
      <c r="K1696" s="53">
        <f t="shared" si="400"/>
        <v>1065</v>
      </c>
      <c r="L1696" s="53">
        <f t="shared" si="408"/>
        <v>172.5</v>
      </c>
      <c r="M1696" s="5">
        <f t="shared" si="401"/>
        <v>456</v>
      </c>
      <c r="N1696" s="53">
        <f t="shared" si="402"/>
        <v>1063.5</v>
      </c>
      <c r="O1696" s="6">
        <v>0</v>
      </c>
      <c r="P1696" s="5">
        <f t="shared" si="403"/>
        <v>3187.5</v>
      </c>
      <c r="Q1696" s="5">
        <f t="shared" si="404"/>
        <v>911.5</v>
      </c>
      <c r="R1696" s="5">
        <f t="shared" si="405"/>
        <v>2301</v>
      </c>
      <c r="S1696" s="55">
        <f t="shared" si="406"/>
        <v>14088.5</v>
      </c>
      <c r="T1696" s="1">
        <v>111</v>
      </c>
      <c r="U1696" s="1"/>
      <c r="V1696" s="1"/>
      <c r="W1696" s="1"/>
      <c r="X1696" s="1"/>
      <c r="Y1696" s="1"/>
      <c r="Z1696" s="1"/>
      <c r="AA1696" s="1"/>
      <c r="AB1696" s="1"/>
      <c r="AC1696" s="1"/>
      <c r="AD1696" s="1"/>
      <c r="AE1696" s="1"/>
      <c r="AF1696" s="1"/>
      <c r="AG1696" s="1"/>
      <c r="AH1696" s="1"/>
      <c r="AI1696" s="1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  <c r="EA1696" s="1"/>
      <c r="EB1696" s="1"/>
      <c r="EC1696" s="1"/>
      <c r="ED1696" s="1"/>
      <c r="EE1696" s="1"/>
      <c r="EF1696" s="1"/>
      <c r="EG1696" s="1"/>
      <c r="EH1696" s="1"/>
      <c r="EI1696" s="1"/>
      <c r="EJ1696" s="1"/>
      <c r="EK1696" s="1"/>
      <c r="EL1696" s="1"/>
      <c r="EM1696" s="1"/>
      <c r="EN1696" s="1"/>
      <c r="EO1696" s="1"/>
      <c r="EP1696" s="1"/>
      <c r="EQ1696" s="1"/>
      <c r="ER1696" s="1"/>
      <c r="ES1696" s="1"/>
      <c r="ET1696" s="1"/>
      <c r="EU1696" s="1"/>
      <c r="EV1696" s="1"/>
      <c r="EW1696" s="1"/>
      <c r="EX1696" s="1"/>
      <c r="EY1696" s="1"/>
      <c r="EZ1696" s="1"/>
      <c r="FA1696" s="1"/>
      <c r="FB1696" s="1"/>
      <c r="FC1696" s="1"/>
      <c r="FD1696" s="1"/>
      <c r="FE1696" s="1"/>
      <c r="FF1696" s="1"/>
      <c r="FG1696" s="1"/>
      <c r="FH1696" s="1"/>
      <c r="FI1696" s="1"/>
      <c r="FJ1696" s="1"/>
      <c r="FK1696" s="1"/>
      <c r="FL1696" s="1"/>
    </row>
    <row r="1697" spans="1:168" s="2" customFormat="1" ht="15.6" customHeight="1" x14ac:dyDescent="0.4">
      <c r="A1697" s="173">
        <v>680</v>
      </c>
      <c r="B1697" s="2" t="s">
        <v>1799</v>
      </c>
      <c r="C1697" s="1" t="s">
        <v>30</v>
      </c>
      <c r="D1697" s="1" t="s">
        <v>1079</v>
      </c>
      <c r="E1697" s="1" t="s">
        <v>1118</v>
      </c>
      <c r="F1697" s="1" t="s">
        <v>32</v>
      </c>
      <c r="G1697" s="3">
        <v>15000</v>
      </c>
      <c r="H1697" s="56">
        <v>0</v>
      </c>
      <c r="I1697" s="5">
        <v>25</v>
      </c>
      <c r="J1697" s="5">
        <f t="shared" si="398"/>
        <v>430.5</v>
      </c>
      <c r="K1697" s="53">
        <f t="shared" si="400"/>
        <v>1065</v>
      </c>
      <c r="L1697" s="53">
        <f t="shared" si="408"/>
        <v>172.5</v>
      </c>
      <c r="M1697" s="5">
        <f t="shared" si="401"/>
        <v>456</v>
      </c>
      <c r="N1697" s="53">
        <f t="shared" si="402"/>
        <v>1063.5</v>
      </c>
      <c r="O1697" s="6">
        <v>0</v>
      </c>
      <c r="P1697" s="5">
        <f t="shared" si="403"/>
        <v>3187.5</v>
      </c>
      <c r="Q1697" s="5">
        <f t="shared" si="404"/>
        <v>911.5</v>
      </c>
      <c r="R1697" s="5">
        <f t="shared" si="405"/>
        <v>2301</v>
      </c>
      <c r="S1697" s="55">
        <f t="shared" si="406"/>
        <v>14088.5</v>
      </c>
      <c r="T1697" s="1">
        <v>111</v>
      </c>
      <c r="U1697" s="1"/>
      <c r="V1697" s="1"/>
      <c r="W1697" s="1"/>
      <c r="X1697" s="1"/>
      <c r="Y1697" s="1"/>
      <c r="Z1697" s="1"/>
      <c r="AA1697" s="1"/>
      <c r="AB1697" s="1"/>
      <c r="AC1697" s="1"/>
      <c r="AD1697" s="1"/>
      <c r="AE1697" s="1"/>
      <c r="AF1697" s="1"/>
      <c r="AG1697" s="1"/>
      <c r="AH1697" s="1"/>
      <c r="AI1697" s="1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  <c r="EE1697" s="1"/>
      <c r="EF1697" s="1"/>
      <c r="EG1697" s="1"/>
      <c r="EH1697" s="1"/>
      <c r="EI1697" s="1"/>
      <c r="EJ1697" s="1"/>
      <c r="EK1697" s="1"/>
      <c r="EL1697" s="1"/>
      <c r="EM1697" s="1"/>
      <c r="EN1697" s="1"/>
      <c r="EO1697" s="1"/>
      <c r="EP1697" s="1"/>
      <c r="EQ1697" s="1"/>
      <c r="ER1697" s="1"/>
      <c r="ES1697" s="1"/>
      <c r="ET1697" s="1"/>
      <c r="EU1697" s="1"/>
      <c r="EV1697" s="1"/>
      <c r="EW1697" s="1"/>
      <c r="EX1697" s="1"/>
      <c r="EY1697" s="1"/>
      <c r="EZ1697" s="1"/>
      <c r="FA1697" s="1"/>
      <c r="FB1697" s="1"/>
      <c r="FC1697" s="1"/>
      <c r="FD1697" s="1"/>
      <c r="FE1697" s="1"/>
      <c r="FF1697" s="1"/>
      <c r="FG1697" s="1"/>
      <c r="FH1697" s="1"/>
      <c r="FI1697" s="1"/>
      <c r="FJ1697" s="1"/>
      <c r="FK1697" s="1"/>
      <c r="FL1697" s="1"/>
    </row>
    <row r="1698" spans="1:168" s="2" customFormat="1" ht="15.6" customHeight="1" x14ac:dyDescent="0.4">
      <c r="A1698" s="173">
        <v>681</v>
      </c>
      <c r="B1698" s="2" t="s">
        <v>1800</v>
      </c>
      <c r="C1698" s="1" t="s">
        <v>34</v>
      </c>
      <c r="D1698" s="1" t="s">
        <v>1079</v>
      </c>
      <c r="E1698" s="1" t="s">
        <v>1118</v>
      </c>
      <c r="F1698" s="1" t="s">
        <v>32</v>
      </c>
      <c r="G1698" s="3">
        <v>15000</v>
      </c>
      <c r="H1698" s="56">
        <v>0</v>
      </c>
      <c r="I1698" s="5">
        <v>25</v>
      </c>
      <c r="J1698" s="5">
        <f t="shared" ref="J1698:J1712" si="409">+G1698*2.87%</f>
        <v>430.5</v>
      </c>
      <c r="K1698" s="53">
        <f t="shared" si="400"/>
        <v>1065</v>
      </c>
      <c r="L1698" s="53">
        <f t="shared" si="408"/>
        <v>172.5</v>
      </c>
      <c r="M1698" s="5">
        <f t="shared" si="401"/>
        <v>456</v>
      </c>
      <c r="N1698" s="53">
        <f t="shared" si="402"/>
        <v>1063.5</v>
      </c>
      <c r="O1698" s="6">
        <v>0</v>
      </c>
      <c r="P1698" s="5">
        <f t="shared" si="403"/>
        <v>3187.5</v>
      </c>
      <c r="Q1698" s="5">
        <f t="shared" si="404"/>
        <v>911.5</v>
      </c>
      <c r="R1698" s="5">
        <f t="shared" si="405"/>
        <v>2301</v>
      </c>
      <c r="S1698" s="55">
        <f t="shared" si="406"/>
        <v>14088.5</v>
      </c>
      <c r="T1698" s="1">
        <v>111</v>
      </c>
      <c r="U1698" s="1"/>
      <c r="V1698" s="1"/>
      <c r="W1698" s="1"/>
      <c r="X1698" s="1"/>
      <c r="Y1698" s="1"/>
      <c r="Z1698" s="1"/>
      <c r="AA1698" s="1"/>
      <c r="AB1698" s="1"/>
      <c r="AC1698" s="1"/>
      <c r="AD1698" s="1"/>
      <c r="AE1698" s="1"/>
      <c r="AF1698" s="1"/>
      <c r="AG1698" s="1"/>
      <c r="AH1698" s="1"/>
      <c r="AI1698" s="1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  <c r="EA1698" s="1"/>
      <c r="EB1698" s="1"/>
      <c r="EC1698" s="1"/>
      <c r="ED1698" s="1"/>
      <c r="EE1698" s="1"/>
      <c r="EF1698" s="1"/>
      <c r="EG1698" s="1"/>
      <c r="EH1698" s="1"/>
      <c r="EI1698" s="1"/>
      <c r="EJ1698" s="1"/>
      <c r="EK1698" s="1"/>
      <c r="EL1698" s="1"/>
      <c r="EM1698" s="1"/>
      <c r="EN1698" s="1"/>
      <c r="EO1698" s="1"/>
      <c r="EP1698" s="1"/>
      <c r="EQ1698" s="1"/>
      <c r="ER1698" s="1"/>
      <c r="ES1698" s="1"/>
      <c r="ET1698" s="1"/>
      <c r="EU1698" s="1"/>
      <c r="EV1698" s="1"/>
      <c r="EW1698" s="1"/>
      <c r="EX1698" s="1"/>
      <c r="EY1698" s="1"/>
      <c r="EZ1698" s="1"/>
      <c r="FA1698" s="1"/>
      <c r="FB1698" s="1"/>
      <c r="FC1698" s="1"/>
      <c r="FD1698" s="1"/>
      <c r="FE1698" s="1"/>
      <c r="FF1698" s="1"/>
      <c r="FG1698" s="1"/>
      <c r="FH1698" s="1"/>
      <c r="FI1698" s="1"/>
      <c r="FJ1698" s="1"/>
      <c r="FK1698" s="1"/>
      <c r="FL1698" s="1"/>
    </row>
    <row r="1699" spans="1:168" s="2" customFormat="1" ht="15.6" customHeight="1" x14ac:dyDescent="0.4">
      <c r="A1699" s="173">
        <v>682</v>
      </c>
      <c r="B1699" s="2" t="s">
        <v>1801</v>
      </c>
      <c r="C1699" s="1" t="s">
        <v>34</v>
      </c>
      <c r="D1699" s="1" t="s">
        <v>1079</v>
      </c>
      <c r="E1699" s="1" t="s">
        <v>1118</v>
      </c>
      <c r="F1699" s="1" t="s">
        <v>32</v>
      </c>
      <c r="G1699" s="3">
        <v>15000</v>
      </c>
      <c r="H1699" s="56">
        <v>0</v>
      </c>
      <c r="I1699" s="5">
        <v>25</v>
      </c>
      <c r="J1699" s="5">
        <f t="shared" si="409"/>
        <v>430.5</v>
      </c>
      <c r="K1699" s="53">
        <f t="shared" si="400"/>
        <v>1065</v>
      </c>
      <c r="L1699" s="53">
        <f t="shared" si="408"/>
        <v>172.5</v>
      </c>
      <c r="M1699" s="5">
        <f t="shared" si="401"/>
        <v>456</v>
      </c>
      <c r="N1699" s="53">
        <f t="shared" si="402"/>
        <v>1063.5</v>
      </c>
      <c r="O1699" s="6">
        <v>0</v>
      </c>
      <c r="P1699" s="5">
        <f t="shared" si="403"/>
        <v>3187.5</v>
      </c>
      <c r="Q1699" s="5">
        <f t="shared" si="404"/>
        <v>911.5</v>
      </c>
      <c r="R1699" s="5">
        <f t="shared" si="405"/>
        <v>2301</v>
      </c>
      <c r="S1699" s="55">
        <f t="shared" si="406"/>
        <v>14088.5</v>
      </c>
      <c r="T1699" s="1">
        <v>111</v>
      </c>
      <c r="U1699" s="1"/>
      <c r="V1699" s="1"/>
      <c r="W1699" s="1"/>
      <c r="X1699" s="1"/>
      <c r="Y1699" s="1"/>
      <c r="Z1699" s="1"/>
      <c r="AA1699" s="1"/>
      <c r="AB1699" s="1"/>
      <c r="AC1699" s="1"/>
      <c r="AD1699" s="1"/>
      <c r="AE1699" s="1"/>
      <c r="AF1699" s="1"/>
      <c r="AG1699" s="1"/>
      <c r="AH1699" s="1"/>
      <c r="AI1699" s="1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  <c r="EE1699" s="1"/>
      <c r="EF1699" s="1"/>
      <c r="EG1699" s="1"/>
      <c r="EH1699" s="1"/>
      <c r="EI1699" s="1"/>
      <c r="EJ1699" s="1"/>
      <c r="EK1699" s="1"/>
      <c r="EL1699" s="1"/>
      <c r="EM1699" s="1"/>
      <c r="EN1699" s="1"/>
      <c r="EO1699" s="1"/>
      <c r="EP1699" s="1"/>
      <c r="EQ1699" s="1"/>
      <c r="ER1699" s="1"/>
      <c r="ES1699" s="1"/>
      <c r="ET1699" s="1"/>
      <c r="EU1699" s="1"/>
      <c r="EV1699" s="1"/>
      <c r="EW1699" s="1"/>
      <c r="EX1699" s="1"/>
      <c r="EY1699" s="1"/>
      <c r="EZ1699" s="1"/>
      <c r="FA1699" s="1"/>
      <c r="FB1699" s="1"/>
      <c r="FC1699" s="1"/>
      <c r="FD1699" s="1"/>
      <c r="FE1699" s="1"/>
      <c r="FF1699" s="1"/>
      <c r="FG1699" s="1"/>
      <c r="FH1699" s="1"/>
      <c r="FI1699" s="1"/>
      <c r="FJ1699" s="1"/>
      <c r="FK1699" s="1"/>
      <c r="FL1699" s="1"/>
    </row>
    <row r="1700" spans="1:168" s="2" customFormat="1" ht="15.6" customHeight="1" x14ac:dyDescent="0.4">
      <c r="A1700" s="173">
        <v>683</v>
      </c>
      <c r="B1700" s="2" t="s">
        <v>1802</v>
      </c>
      <c r="C1700" s="1" t="s">
        <v>34</v>
      </c>
      <c r="D1700" s="1" t="s">
        <v>1079</v>
      </c>
      <c r="E1700" s="1" t="s">
        <v>1118</v>
      </c>
      <c r="F1700" s="1" t="s">
        <v>32</v>
      </c>
      <c r="G1700" s="3">
        <v>15000</v>
      </c>
      <c r="H1700" s="56">
        <v>0</v>
      </c>
      <c r="I1700" s="5">
        <v>25</v>
      </c>
      <c r="J1700" s="5">
        <f t="shared" si="409"/>
        <v>430.5</v>
      </c>
      <c r="K1700" s="53">
        <f t="shared" si="400"/>
        <v>1065</v>
      </c>
      <c r="L1700" s="53">
        <f t="shared" si="408"/>
        <v>172.5</v>
      </c>
      <c r="M1700" s="5">
        <f t="shared" si="401"/>
        <v>456</v>
      </c>
      <c r="N1700" s="53">
        <f t="shared" si="402"/>
        <v>1063.5</v>
      </c>
      <c r="O1700" s="6">
        <v>0</v>
      </c>
      <c r="P1700" s="5">
        <f t="shared" si="403"/>
        <v>3187.5</v>
      </c>
      <c r="Q1700" s="5">
        <f t="shared" si="404"/>
        <v>911.5</v>
      </c>
      <c r="R1700" s="5">
        <f t="shared" si="405"/>
        <v>2301</v>
      </c>
      <c r="S1700" s="55">
        <f t="shared" si="406"/>
        <v>14088.5</v>
      </c>
      <c r="T1700" s="1">
        <v>111</v>
      </c>
      <c r="U1700" s="1"/>
      <c r="V1700" s="1"/>
      <c r="W1700" s="1"/>
      <c r="X1700" s="1"/>
      <c r="Y1700" s="1"/>
      <c r="Z1700" s="1"/>
      <c r="AA1700" s="1"/>
      <c r="AB1700" s="1"/>
      <c r="AC1700" s="1"/>
      <c r="AD1700" s="1"/>
      <c r="AE1700" s="1"/>
      <c r="AF1700" s="1"/>
      <c r="AG1700" s="1"/>
      <c r="AH1700" s="1"/>
      <c r="AI1700" s="1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  <c r="EA1700" s="1"/>
      <c r="EB1700" s="1"/>
      <c r="EC1700" s="1"/>
      <c r="ED1700" s="1"/>
      <c r="EE1700" s="1"/>
      <c r="EF1700" s="1"/>
      <c r="EG1700" s="1"/>
      <c r="EH1700" s="1"/>
      <c r="EI1700" s="1"/>
      <c r="EJ1700" s="1"/>
      <c r="EK1700" s="1"/>
      <c r="EL1700" s="1"/>
      <c r="EM1700" s="1"/>
      <c r="EN1700" s="1"/>
      <c r="EO1700" s="1"/>
      <c r="EP1700" s="1"/>
      <c r="EQ1700" s="1"/>
      <c r="ER1700" s="1"/>
      <c r="ES1700" s="1"/>
      <c r="ET1700" s="1"/>
      <c r="EU1700" s="1"/>
      <c r="EV1700" s="1"/>
      <c r="EW1700" s="1"/>
      <c r="EX1700" s="1"/>
      <c r="EY1700" s="1"/>
      <c r="EZ1700" s="1"/>
      <c r="FA1700" s="1"/>
      <c r="FB1700" s="1"/>
      <c r="FC1700" s="1"/>
      <c r="FD1700" s="1"/>
      <c r="FE1700" s="1"/>
      <c r="FF1700" s="1"/>
      <c r="FG1700" s="1"/>
      <c r="FH1700" s="1"/>
      <c r="FI1700" s="1"/>
      <c r="FJ1700" s="1"/>
      <c r="FK1700" s="1"/>
      <c r="FL1700" s="1"/>
    </row>
    <row r="1701" spans="1:168" s="2" customFormat="1" ht="15.6" customHeight="1" x14ac:dyDescent="0.4">
      <c r="A1701" s="173">
        <v>684</v>
      </c>
      <c r="B1701" s="2" t="s">
        <v>1803</v>
      </c>
      <c r="C1701" s="1" t="s">
        <v>34</v>
      </c>
      <c r="D1701" s="1" t="s">
        <v>1079</v>
      </c>
      <c r="E1701" s="1" t="s">
        <v>1118</v>
      </c>
      <c r="F1701" s="1" t="s">
        <v>32</v>
      </c>
      <c r="G1701" s="3">
        <v>15000</v>
      </c>
      <c r="H1701" s="56">
        <v>0</v>
      </c>
      <c r="I1701" s="5">
        <v>25</v>
      </c>
      <c r="J1701" s="5">
        <f t="shared" si="409"/>
        <v>430.5</v>
      </c>
      <c r="K1701" s="53">
        <f t="shared" si="400"/>
        <v>1065</v>
      </c>
      <c r="L1701" s="53">
        <f t="shared" si="408"/>
        <v>172.5</v>
      </c>
      <c r="M1701" s="5">
        <f t="shared" si="401"/>
        <v>456</v>
      </c>
      <c r="N1701" s="53">
        <f t="shared" si="402"/>
        <v>1063.5</v>
      </c>
      <c r="O1701" s="6">
        <v>0</v>
      </c>
      <c r="P1701" s="5">
        <f t="shared" si="403"/>
        <v>3187.5</v>
      </c>
      <c r="Q1701" s="5">
        <f t="shared" si="404"/>
        <v>911.5</v>
      </c>
      <c r="R1701" s="5">
        <f t="shared" si="405"/>
        <v>2301</v>
      </c>
      <c r="S1701" s="55">
        <f t="shared" si="406"/>
        <v>14088.5</v>
      </c>
      <c r="T1701" s="1">
        <v>111</v>
      </c>
      <c r="U1701" s="1"/>
      <c r="V1701" s="1"/>
      <c r="W1701" s="1"/>
      <c r="X1701" s="1"/>
      <c r="Y1701" s="1"/>
      <c r="Z1701" s="1"/>
      <c r="AA1701" s="1"/>
      <c r="AB1701" s="1"/>
      <c r="AC1701" s="1"/>
      <c r="AD1701" s="1"/>
      <c r="AE1701" s="1"/>
      <c r="AF1701" s="1"/>
      <c r="AG1701" s="1"/>
      <c r="AH1701" s="1"/>
      <c r="AI1701" s="1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  <c r="EE1701" s="1"/>
      <c r="EF1701" s="1"/>
      <c r="EG1701" s="1"/>
      <c r="EH1701" s="1"/>
      <c r="EI1701" s="1"/>
      <c r="EJ1701" s="1"/>
      <c r="EK1701" s="1"/>
      <c r="EL1701" s="1"/>
      <c r="EM1701" s="1"/>
      <c r="EN1701" s="1"/>
      <c r="EO1701" s="1"/>
      <c r="EP1701" s="1"/>
      <c r="EQ1701" s="1"/>
      <c r="ER1701" s="1"/>
      <c r="ES1701" s="1"/>
      <c r="ET1701" s="1"/>
      <c r="EU1701" s="1"/>
      <c r="EV1701" s="1"/>
      <c r="EW1701" s="1"/>
      <c r="EX1701" s="1"/>
      <c r="EY1701" s="1"/>
      <c r="EZ1701" s="1"/>
      <c r="FA1701" s="1"/>
      <c r="FB1701" s="1"/>
      <c r="FC1701" s="1"/>
      <c r="FD1701" s="1"/>
      <c r="FE1701" s="1"/>
      <c r="FF1701" s="1"/>
      <c r="FG1701" s="1"/>
      <c r="FH1701" s="1"/>
      <c r="FI1701" s="1"/>
      <c r="FJ1701" s="1"/>
      <c r="FK1701" s="1"/>
      <c r="FL1701" s="1"/>
    </row>
    <row r="1702" spans="1:168" s="2" customFormat="1" ht="15.6" customHeight="1" x14ac:dyDescent="0.4">
      <c r="A1702" s="173">
        <v>685</v>
      </c>
      <c r="B1702" s="133" t="s">
        <v>1804</v>
      </c>
      <c r="C1702" s="1" t="s">
        <v>34</v>
      </c>
      <c r="D1702" s="1" t="s">
        <v>1079</v>
      </c>
      <c r="E1702" s="1" t="s">
        <v>1118</v>
      </c>
      <c r="F1702" s="1" t="s">
        <v>32</v>
      </c>
      <c r="G1702" s="3">
        <v>15000</v>
      </c>
      <c r="H1702" s="56">
        <v>0</v>
      </c>
      <c r="I1702" s="5">
        <v>25</v>
      </c>
      <c r="J1702" s="5">
        <f t="shared" si="409"/>
        <v>430.5</v>
      </c>
      <c r="K1702" s="53">
        <f t="shared" si="400"/>
        <v>1065</v>
      </c>
      <c r="L1702" s="53">
        <f t="shared" si="408"/>
        <v>172.5</v>
      </c>
      <c r="M1702" s="5">
        <f t="shared" si="401"/>
        <v>456</v>
      </c>
      <c r="N1702" s="53">
        <f t="shared" si="402"/>
        <v>1063.5</v>
      </c>
      <c r="O1702" s="6">
        <v>0</v>
      </c>
      <c r="P1702" s="5">
        <f t="shared" si="403"/>
        <v>3187.5</v>
      </c>
      <c r="Q1702" s="5">
        <f t="shared" si="404"/>
        <v>911.5</v>
      </c>
      <c r="R1702" s="5">
        <f t="shared" si="405"/>
        <v>2301</v>
      </c>
      <c r="S1702" s="55">
        <f t="shared" si="406"/>
        <v>14088.5</v>
      </c>
      <c r="T1702" s="1">
        <v>111</v>
      </c>
      <c r="U1702" s="1"/>
      <c r="V1702" s="1"/>
      <c r="W1702" s="1"/>
      <c r="X1702" s="1"/>
      <c r="Y1702" s="1"/>
      <c r="Z1702" s="1"/>
      <c r="AA1702" s="1"/>
      <c r="AB1702" s="1"/>
      <c r="AC1702" s="1"/>
      <c r="AD1702" s="1"/>
      <c r="AE1702" s="1"/>
      <c r="AF1702" s="1"/>
      <c r="AG1702" s="1"/>
      <c r="AH1702" s="1"/>
      <c r="AI1702" s="1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  <c r="EE1702" s="1"/>
      <c r="EF1702" s="1"/>
      <c r="EG1702" s="1"/>
      <c r="EH1702" s="1"/>
      <c r="EI1702" s="1"/>
      <c r="EJ1702" s="1"/>
      <c r="EK1702" s="1"/>
      <c r="EL1702" s="1"/>
      <c r="EM1702" s="1"/>
      <c r="EN1702" s="1"/>
      <c r="EO1702" s="1"/>
      <c r="EP1702" s="1"/>
      <c r="EQ1702" s="1"/>
      <c r="ER1702" s="1"/>
      <c r="ES1702" s="1"/>
      <c r="ET1702" s="1"/>
      <c r="EU1702" s="1"/>
      <c r="EV1702" s="1"/>
      <c r="EW1702" s="1"/>
      <c r="EX1702" s="1"/>
      <c r="EY1702" s="1"/>
      <c r="EZ1702" s="1"/>
      <c r="FA1702" s="1"/>
      <c r="FB1702" s="1"/>
      <c r="FC1702" s="1"/>
      <c r="FD1702" s="1"/>
      <c r="FE1702" s="1"/>
      <c r="FF1702" s="1"/>
      <c r="FG1702" s="1"/>
      <c r="FH1702" s="1"/>
      <c r="FI1702" s="1"/>
      <c r="FJ1702" s="1"/>
      <c r="FK1702" s="1"/>
      <c r="FL1702" s="1"/>
    </row>
    <row r="1703" spans="1:168" s="2" customFormat="1" ht="15.6" customHeight="1" x14ac:dyDescent="0.4">
      <c r="A1703" s="173">
        <v>686</v>
      </c>
      <c r="B1703" s="133" t="s">
        <v>1805</v>
      </c>
      <c r="C1703" s="1" t="s">
        <v>34</v>
      </c>
      <c r="D1703" s="1" t="s">
        <v>1079</v>
      </c>
      <c r="E1703" s="1" t="s">
        <v>1118</v>
      </c>
      <c r="F1703" s="1" t="s">
        <v>32</v>
      </c>
      <c r="G1703" s="3">
        <v>15000</v>
      </c>
      <c r="H1703" s="56">
        <v>0</v>
      </c>
      <c r="I1703" s="5">
        <v>25</v>
      </c>
      <c r="J1703" s="5">
        <f t="shared" si="409"/>
        <v>430.5</v>
      </c>
      <c r="K1703" s="53">
        <f t="shared" si="400"/>
        <v>1065</v>
      </c>
      <c r="L1703" s="53">
        <f t="shared" si="408"/>
        <v>172.5</v>
      </c>
      <c r="M1703" s="5">
        <f t="shared" si="401"/>
        <v>456</v>
      </c>
      <c r="N1703" s="53">
        <f t="shared" si="402"/>
        <v>1063.5</v>
      </c>
      <c r="O1703" s="6">
        <v>0</v>
      </c>
      <c r="P1703" s="5">
        <f t="shared" si="403"/>
        <v>3187.5</v>
      </c>
      <c r="Q1703" s="5">
        <f t="shared" si="404"/>
        <v>911.5</v>
      </c>
      <c r="R1703" s="5">
        <f t="shared" si="405"/>
        <v>2301</v>
      </c>
      <c r="S1703" s="55">
        <f t="shared" si="406"/>
        <v>14088.5</v>
      </c>
      <c r="T1703" s="1">
        <v>111</v>
      </c>
      <c r="U1703" s="1"/>
      <c r="V1703" s="1"/>
      <c r="W1703" s="1"/>
      <c r="X1703" s="1"/>
      <c r="Y1703" s="1"/>
      <c r="Z1703" s="1"/>
      <c r="AA1703" s="1"/>
      <c r="AB1703" s="1"/>
      <c r="AC1703" s="1"/>
      <c r="AD1703" s="1"/>
      <c r="AE1703" s="1"/>
      <c r="AF1703" s="1"/>
      <c r="AG1703" s="1"/>
      <c r="AH1703" s="1"/>
      <c r="AI1703" s="1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  <c r="EA1703" s="1"/>
      <c r="EB1703" s="1"/>
      <c r="EC1703" s="1"/>
      <c r="ED1703" s="1"/>
      <c r="EE1703" s="1"/>
      <c r="EF1703" s="1"/>
      <c r="EG1703" s="1"/>
      <c r="EH1703" s="1"/>
      <c r="EI1703" s="1"/>
      <c r="EJ1703" s="1"/>
      <c r="EK1703" s="1"/>
      <c r="EL1703" s="1"/>
      <c r="EM1703" s="1"/>
      <c r="EN1703" s="1"/>
      <c r="EO1703" s="1"/>
      <c r="EP1703" s="1"/>
      <c r="EQ1703" s="1"/>
      <c r="ER1703" s="1"/>
      <c r="ES1703" s="1"/>
      <c r="ET1703" s="1"/>
      <c r="EU1703" s="1"/>
      <c r="EV1703" s="1"/>
      <c r="EW1703" s="1"/>
      <c r="EX1703" s="1"/>
      <c r="EY1703" s="1"/>
      <c r="EZ1703" s="1"/>
      <c r="FA1703" s="1"/>
      <c r="FB1703" s="1"/>
      <c r="FC1703" s="1"/>
      <c r="FD1703" s="1"/>
      <c r="FE1703" s="1"/>
      <c r="FF1703" s="1"/>
      <c r="FG1703" s="1"/>
      <c r="FH1703" s="1"/>
      <c r="FI1703" s="1"/>
      <c r="FJ1703" s="1"/>
      <c r="FK1703" s="1"/>
      <c r="FL1703" s="1"/>
    </row>
    <row r="1704" spans="1:168" s="2" customFormat="1" ht="15.6" customHeight="1" x14ac:dyDescent="0.4">
      <c r="A1704" s="173">
        <v>687</v>
      </c>
      <c r="B1704" s="133" t="s">
        <v>1806</v>
      </c>
      <c r="C1704" s="1" t="s">
        <v>34</v>
      </c>
      <c r="D1704" s="1" t="s">
        <v>1079</v>
      </c>
      <c r="E1704" s="1" t="s">
        <v>1118</v>
      </c>
      <c r="F1704" s="1" t="s">
        <v>32</v>
      </c>
      <c r="G1704" s="3">
        <v>15000</v>
      </c>
      <c r="H1704" s="56">
        <v>0</v>
      </c>
      <c r="I1704" s="5">
        <v>25</v>
      </c>
      <c r="J1704" s="5">
        <f t="shared" si="409"/>
        <v>430.5</v>
      </c>
      <c r="K1704" s="53">
        <f t="shared" si="400"/>
        <v>1065</v>
      </c>
      <c r="L1704" s="53">
        <f t="shared" si="408"/>
        <v>172.5</v>
      </c>
      <c r="M1704" s="5">
        <f t="shared" si="401"/>
        <v>456</v>
      </c>
      <c r="N1704" s="53">
        <f t="shared" si="402"/>
        <v>1063.5</v>
      </c>
      <c r="O1704" s="6">
        <v>0</v>
      </c>
      <c r="P1704" s="5">
        <f t="shared" si="403"/>
        <v>3187.5</v>
      </c>
      <c r="Q1704" s="5">
        <f t="shared" si="404"/>
        <v>911.5</v>
      </c>
      <c r="R1704" s="5">
        <f t="shared" si="405"/>
        <v>2301</v>
      </c>
      <c r="S1704" s="55">
        <f t="shared" si="406"/>
        <v>14088.5</v>
      </c>
      <c r="T1704" s="1">
        <v>111</v>
      </c>
      <c r="U1704" s="1"/>
      <c r="V1704" s="1"/>
      <c r="W1704" s="1"/>
      <c r="X1704" s="1"/>
      <c r="Y1704" s="1"/>
      <c r="Z1704" s="1"/>
      <c r="AA1704" s="1"/>
      <c r="AB1704" s="1"/>
      <c r="AC1704" s="1"/>
      <c r="AD1704" s="1"/>
      <c r="AE1704" s="1"/>
      <c r="AF1704" s="1"/>
      <c r="AG1704" s="1"/>
      <c r="AH1704" s="1"/>
      <c r="AI1704" s="1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  <c r="EA1704" s="1"/>
      <c r="EB1704" s="1"/>
      <c r="EC1704" s="1"/>
      <c r="ED1704" s="1"/>
      <c r="EE1704" s="1"/>
      <c r="EF1704" s="1"/>
      <c r="EG1704" s="1"/>
      <c r="EH1704" s="1"/>
      <c r="EI1704" s="1"/>
      <c r="EJ1704" s="1"/>
      <c r="EK1704" s="1"/>
      <c r="EL1704" s="1"/>
      <c r="EM1704" s="1"/>
      <c r="EN1704" s="1"/>
      <c r="EO1704" s="1"/>
      <c r="EP1704" s="1"/>
      <c r="EQ1704" s="1"/>
      <c r="ER1704" s="1"/>
      <c r="ES1704" s="1"/>
      <c r="ET1704" s="1"/>
      <c r="EU1704" s="1"/>
      <c r="EV1704" s="1"/>
      <c r="EW1704" s="1"/>
      <c r="EX1704" s="1"/>
      <c r="EY1704" s="1"/>
      <c r="EZ1704" s="1"/>
      <c r="FA1704" s="1"/>
      <c r="FB1704" s="1"/>
      <c r="FC1704" s="1"/>
      <c r="FD1704" s="1"/>
      <c r="FE1704" s="1"/>
      <c r="FF1704" s="1"/>
      <c r="FG1704" s="1"/>
      <c r="FH1704" s="1"/>
      <c r="FI1704" s="1"/>
      <c r="FJ1704" s="1"/>
      <c r="FK1704" s="1"/>
      <c r="FL1704" s="1"/>
    </row>
    <row r="1705" spans="1:168" s="2" customFormat="1" ht="15.6" customHeight="1" x14ac:dyDescent="0.4">
      <c r="A1705" s="173">
        <v>688</v>
      </c>
      <c r="B1705" s="133" t="s">
        <v>1807</v>
      </c>
      <c r="C1705" s="1" t="s">
        <v>34</v>
      </c>
      <c r="D1705" s="1" t="s">
        <v>1079</v>
      </c>
      <c r="E1705" s="1" t="s">
        <v>1118</v>
      </c>
      <c r="F1705" s="1" t="s">
        <v>32</v>
      </c>
      <c r="G1705" s="3">
        <v>15000</v>
      </c>
      <c r="H1705" s="56">
        <v>0</v>
      </c>
      <c r="I1705" s="5">
        <v>25</v>
      </c>
      <c r="J1705" s="5">
        <f t="shared" si="409"/>
        <v>430.5</v>
      </c>
      <c r="K1705" s="53">
        <f t="shared" si="400"/>
        <v>1065</v>
      </c>
      <c r="L1705" s="53">
        <f t="shared" si="408"/>
        <v>172.5</v>
      </c>
      <c r="M1705" s="5">
        <f t="shared" si="401"/>
        <v>456</v>
      </c>
      <c r="N1705" s="53">
        <f t="shared" si="402"/>
        <v>1063.5</v>
      </c>
      <c r="O1705" s="6">
        <v>0</v>
      </c>
      <c r="P1705" s="5">
        <f t="shared" si="403"/>
        <v>3187.5</v>
      </c>
      <c r="Q1705" s="5">
        <f t="shared" si="404"/>
        <v>911.5</v>
      </c>
      <c r="R1705" s="5">
        <f t="shared" si="405"/>
        <v>2301</v>
      </c>
      <c r="S1705" s="55">
        <f t="shared" si="406"/>
        <v>14088.5</v>
      </c>
      <c r="T1705" s="1">
        <v>111</v>
      </c>
      <c r="U1705" s="1"/>
      <c r="V1705" s="1"/>
      <c r="W1705" s="1"/>
      <c r="X1705" s="1"/>
      <c r="Y1705" s="1"/>
      <c r="Z1705" s="1"/>
      <c r="AA1705" s="1"/>
      <c r="AB1705" s="1"/>
      <c r="AC1705" s="1"/>
      <c r="AD1705" s="1"/>
      <c r="AE1705" s="1"/>
      <c r="AF1705" s="1"/>
      <c r="AG1705" s="1"/>
      <c r="AH1705" s="1"/>
      <c r="AI1705" s="1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  <c r="EE1705" s="1"/>
      <c r="EF1705" s="1"/>
      <c r="EG1705" s="1"/>
      <c r="EH1705" s="1"/>
      <c r="EI1705" s="1"/>
      <c r="EJ1705" s="1"/>
      <c r="EK1705" s="1"/>
      <c r="EL1705" s="1"/>
      <c r="EM1705" s="1"/>
      <c r="EN1705" s="1"/>
      <c r="EO1705" s="1"/>
      <c r="EP1705" s="1"/>
      <c r="EQ1705" s="1"/>
      <c r="ER1705" s="1"/>
      <c r="ES1705" s="1"/>
      <c r="ET1705" s="1"/>
      <c r="EU1705" s="1"/>
      <c r="EV1705" s="1"/>
      <c r="EW1705" s="1"/>
      <c r="EX1705" s="1"/>
      <c r="EY1705" s="1"/>
      <c r="EZ1705" s="1"/>
      <c r="FA1705" s="1"/>
      <c r="FB1705" s="1"/>
      <c r="FC1705" s="1"/>
      <c r="FD1705" s="1"/>
      <c r="FE1705" s="1"/>
      <c r="FF1705" s="1"/>
      <c r="FG1705" s="1"/>
      <c r="FH1705" s="1"/>
      <c r="FI1705" s="1"/>
      <c r="FJ1705" s="1"/>
      <c r="FK1705" s="1"/>
      <c r="FL1705" s="1"/>
    </row>
    <row r="1706" spans="1:168" s="2" customFormat="1" ht="15.6" customHeight="1" x14ac:dyDescent="0.4">
      <c r="A1706" s="173">
        <v>689</v>
      </c>
      <c r="B1706" s="133" t="s">
        <v>1808</v>
      </c>
      <c r="C1706" s="1" t="s">
        <v>34</v>
      </c>
      <c r="D1706" s="1" t="s">
        <v>1079</v>
      </c>
      <c r="E1706" s="1" t="s">
        <v>1118</v>
      </c>
      <c r="F1706" s="1" t="s">
        <v>32</v>
      </c>
      <c r="G1706" s="3">
        <v>15000</v>
      </c>
      <c r="H1706" s="56">
        <v>0</v>
      </c>
      <c r="I1706" s="5">
        <v>25</v>
      </c>
      <c r="J1706" s="5">
        <f t="shared" si="409"/>
        <v>430.5</v>
      </c>
      <c r="K1706" s="53">
        <f t="shared" si="400"/>
        <v>1065</v>
      </c>
      <c r="L1706" s="53">
        <f t="shared" si="408"/>
        <v>172.5</v>
      </c>
      <c r="M1706" s="5">
        <f t="shared" si="401"/>
        <v>456</v>
      </c>
      <c r="N1706" s="53">
        <f t="shared" si="402"/>
        <v>1063.5</v>
      </c>
      <c r="O1706" s="6">
        <v>0</v>
      </c>
      <c r="P1706" s="5">
        <f t="shared" si="403"/>
        <v>3187.5</v>
      </c>
      <c r="Q1706" s="5">
        <f t="shared" si="404"/>
        <v>911.5</v>
      </c>
      <c r="R1706" s="5">
        <f t="shared" si="405"/>
        <v>2301</v>
      </c>
      <c r="S1706" s="55">
        <f t="shared" si="406"/>
        <v>14088.5</v>
      </c>
      <c r="T1706" s="1">
        <v>111</v>
      </c>
      <c r="U1706" s="1"/>
      <c r="V1706" s="1"/>
      <c r="W1706" s="1"/>
      <c r="X1706" s="1"/>
      <c r="Y1706" s="1"/>
      <c r="Z1706" s="1"/>
      <c r="AA1706" s="1"/>
      <c r="AB1706" s="1"/>
      <c r="AC1706" s="1"/>
      <c r="AD1706" s="1"/>
      <c r="AE1706" s="1"/>
      <c r="AF1706" s="1"/>
      <c r="AG1706" s="1"/>
      <c r="AH1706" s="1"/>
      <c r="AI1706" s="1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  <c r="EE1706" s="1"/>
      <c r="EF1706" s="1"/>
      <c r="EG1706" s="1"/>
      <c r="EH1706" s="1"/>
      <c r="EI1706" s="1"/>
      <c r="EJ1706" s="1"/>
      <c r="EK1706" s="1"/>
      <c r="EL1706" s="1"/>
      <c r="EM1706" s="1"/>
      <c r="EN1706" s="1"/>
      <c r="EO1706" s="1"/>
      <c r="EP1706" s="1"/>
      <c r="EQ1706" s="1"/>
      <c r="ER1706" s="1"/>
      <c r="ES1706" s="1"/>
      <c r="ET1706" s="1"/>
      <c r="EU1706" s="1"/>
      <c r="EV1706" s="1"/>
      <c r="EW1706" s="1"/>
      <c r="EX1706" s="1"/>
      <c r="EY1706" s="1"/>
      <c r="EZ1706" s="1"/>
      <c r="FA1706" s="1"/>
      <c r="FB1706" s="1"/>
      <c r="FC1706" s="1"/>
      <c r="FD1706" s="1"/>
      <c r="FE1706" s="1"/>
      <c r="FF1706" s="1"/>
      <c r="FG1706" s="1"/>
      <c r="FH1706" s="1"/>
      <c r="FI1706" s="1"/>
      <c r="FJ1706" s="1"/>
      <c r="FK1706" s="1"/>
      <c r="FL1706" s="1"/>
    </row>
    <row r="1707" spans="1:168" s="2" customFormat="1" ht="15.6" customHeight="1" x14ac:dyDescent="0.4">
      <c r="A1707" s="173">
        <v>690</v>
      </c>
      <c r="B1707" s="133" t="s">
        <v>1809</v>
      </c>
      <c r="C1707" s="1" t="s">
        <v>30</v>
      </c>
      <c r="D1707" s="1" t="s">
        <v>1079</v>
      </c>
      <c r="E1707" s="1" t="s">
        <v>1118</v>
      </c>
      <c r="F1707" s="1" t="s">
        <v>32</v>
      </c>
      <c r="G1707" s="3">
        <v>15000</v>
      </c>
      <c r="H1707" s="56">
        <v>0</v>
      </c>
      <c r="I1707" s="5">
        <v>25</v>
      </c>
      <c r="J1707" s="5">
        <f t="shared" si="409"/>
        <v>430.5</v>
      </c>
      <c r="K1707" s="53">
        <f t="shared" si="400"/>
        <v>1065</v>
      </c>
      <c r="L1707" s="53">
        <f t="shared" si="408"/>
        <v>172.5</v>
      </c>
      <c r="M1707" s="5">
        <f t="shared" si="401"/>
        <v>456</v>
      </c>
      <c r="N1707" s="53">
        <f t="shared" si="402"/>
        <v>1063.5</v>
      </c>
      <c r="O1707" s="6">
        <v>0</v>
      </c>
      <c r="P1707" s="5">
        <f t="shared" si="403"/>
        <v>3187.5</v>
      </c>
      <c r="Q1707" s="5">
        <f t="shared" si="404"/>
        <v>911.5</v>
      </c>
      <c r="R1707" s="5">
        <f t="shared" si="405"/>
        <v>2301</v>
      </c>
      <c r="S1707" s="55">
        <f t="shared" si="406"/>
        <v>14088.5</v>
      </c>
      <c r="T1707" s="1">
        <v>111</v>
      </c>
      <c r="U1707" s="1"/>
      <c r="V1707" s="1"/>
      <c r="W1707" s="1"/>
      <c r="X1707" s="1"/>
      <c r="Y1707" s="1"/>
      <c r="Z1707" s="1"/>
      <c r="AA1707" s="1"/>
      <c r="AB1707" s="1"/>
      <c r="AC1707" s="1"/>
      <c r="AD1707" s="1"/>
      <c r="AE1707" s="1"/>
      <c r="AF1707" s="1"/>
      <c r="AG1707" s="1"/>
      <c r="AH1707" s="1"/>
      <c r="AI1707" s="1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  <c r="EE1707" s="1"/>
      <c r="EF1707" s="1"/>
      <c r="EG1707" s="1"/>
      <c r="EH1707" s="1"/>
      <c r="EI1707" s="1"/>
      <c r="EJ1707" s="1"/>
      <c r="EK1707" s="1"/>
      <c r="EL1707" s="1"/>
      <c r="EM1707" s="1"/>
      <c r="EN1707" s="1"/>
      <c r="EO1707" s="1"/>
      <c r="EP1707" s="1"/>
      <c r="EQ1707" s="1"/>
      <c r="ER1707" s="1"/>
      <c r="ES1707" s="1"/>
      <c r="ET1707" s="1"/>
      <c r="EU1707" s="1"/>
      <c r="EV1707" s="1"/>
      <c r="EW1707" s="1"/>
      <c r="EX1707" s="1"/>
      <c r="EY1707" s="1"/>
      <c r="EZ1707" s="1"/>
      <c r="FA1707" s="1"/>
      <c r="FB1707" s="1"/>
      <c r="FC1707" s="1"/>
      <c r="FD1707" s="1"/>
      <c r="FE1707" s="1"/>
      <c r="FF1707" s="1"/>
      <c r="FG1707" s="1"/>
      <c r="FH1707" s="1"/>
      <c r="FI1707" s="1"/>
      <c r="FJ1707" s="1"/>
      <c r="FK1707" s="1"/>
      <c r="FL1707" s="1"/>
    </row>
    <row r="1708" spans="1:168" s="2" customFormat="1" ht="15.6" customHeight="1" x14ac:dyDescent="0.4">
      <c r="A1708" s="173">
        <v>691</v>
      </c>
      <c r="B1708" s="2" t="s">
        <v>1810</v>
      </c>
      <c r="C1708" s="1" t="s">
        <v>34</v>
      </c>
      <c r="D1708" s="1" t="s">
        <v>1079</v>
      </c>
      <c r="E1708" s="1" t="s">
        <v>1118</v>
      </c>
      <c r="F1708" s="1" t="s">
        <v>32</v>
      </c>
      <c r="G1708" s="3">
        <v>15000</v>
      </c>
      <c r="H1708" s="56">
        <v>0</v>
      </c>
      <c r="I1708" s="5">
        <v>25</v>
      </c>
      <c r="J1708" s="5">
        <f t="shared" si="409"/>
        <v>430.5</v>
      </c>
      <c r="K1708" s="53">
        <f t="shared" si="400"/>
        <v>1065</v>
      </c>
      <c r="L1708" s="53">
        <f t="shared" si="408"/>
        <v>172.5</v>
      </c>
      <c r="M1708" s="5">
        <f t="shared" si="401"/>
        <v>456</v>
      </c>
      <c r="N1708" s="53">
        <f t="shared" si="402"/>
        <v>1063.5</v>
      </c>
      <c r="O1708" s="6">
        <v>0</v>
      </c>
      <c r="P1708" s="5">
        <f t="shared" si="403"/>
        <v>3187.5</v>
      </c>
      <c r="Q1708" s="5">
        <f t="shared" si="404"/>
        <v>911.5</v>
      </c>
      <c r="R1708" s="5">
        <f t="shared" si="405"/>
        <v>2301</v>
      </c>
      <c r="S1708" s="55">
        <f t="shared" si="406"/>
        <v>14088.5</v>
      </c>
      <c r="T1708" s="1">
        <v>111</v>
      </c>
      <c r="U1708" s="1"/>
      <c r="V1708" s="1"/>
      <c r="W1708" s="1"/>
      <c r="X1708" s="1"/>
      <c r="Y1708" s="1"/>
      <c r="Z1708" s="1"/>
      <c r="AA1708" s="1"/>
      <c r="AB1708" s="1"/>
      <c r="AC1708" s="1"/>
      <c r="AD1708" s="1"/>
      <c r="AE1708" s="1"/>
      <c r="AF1708" s="1"/>
      <c r="AG1708" s="1"/>
      <c r="AH1708" s="1"/>
      <c r="AI1708" s="1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  <c r="EE1708" s="1"/>
      <c r="EF1708" s="1"/>
      <c r="EG1708" s="1"/>
      <c r="EH1708" s="1"/>
      <c r="EI1708" s="1"/>
      <c r="EJ1708" s="1"/>
      <c r="EK1708" s="1"/>
      <c r="EL1708" s="1"/>
      <c r="EM1708" s="1"/>
      <c r="EN1708" s="1"/>
      <c r="EO1708" s="1"/>
      <c r="EP1708" s="1"/>
      <c r="EQ1708" s="1"/>
      <c r="ER1708" s="1"/>
      <c r="ES1708" s="1"/>
      <c r="ET1708" s="1"/>
      <c r="EU1708" s="1"/>
      <c r="EV1708" s="1"/>
      <c r="EW1708" s="1"/>
      <c r="EX1708" s="1"/>
      <c r="EY1708" s="1"/>
      <c r="EZ1708" s="1"/>
      <c r="FA1708" s="1"/>
      <c r="FB1708" s="1"/>
      <c r="FC1708" s="1"/>
      <c r="FD1708" s="1"/>
      <c r="FE1708" s="1"/>
      <c r="FF1708" s="1"/>
      <c r="FG1708" s="1"/>
      <c r="FH1708" s="1"/>
      <c r="FI1708" s="1"/>
      <c r="FJ1708" s="1"/>
      <c r="FK1708" s="1"/>
      <c r="FL1708" s="1"/>
    </row>
    <row r="1709" spans="1:168" s="2" customFormat="1" ht="15.6" customHeight="1" x14ac:dyDescent="0.4">
      <c r="A1709" s="173">
        <v>692</v>
      </c>
      <c r="B1709" s="108" t="s">
        <v>1811</v>
      </c>
      <c r="C1709" s="1" t="s">
        <v>30</v>
      </c>
      <c r="D1709" s="1" t="s">
        <v>1079</v>
      </c>
      <c r="E1709" s="1" t="s">
        <v>1118</v>
      </c>
      <c r="F1709" s="1" t="s">
        <v>32</v>
      </c>
      <c r="G1709" s="3">
        <v>15000</v>
      </c>
      <c r="H1709" s="56">
        <v>0</v>
      </c>
      <c r="I1709" s="5">
        <v>25</v>
      </c>
      <c r="J1709" s="5">
        <f t="shared" si="409"/>
        <v>430.5</v>
      </c>
      <c r="K1709" s="53">
        <f t="shared" si="400"/>
        <v>1065</v>
      </c>
      <c r="L1709" s="53">
        <f t="shared" si="408"/>
        <v>172.5</v>
      </c>
      <c r="M1709" s="5">
        <f t="shared" si="401"/>
        <v>456</v>
      </c>
      <c r="N1709" s="53">
        <f t="shared" si="402"/>
        <v>1063.5</v>
      </c>
      <c r="O1709" s="6">
        <v>0</v>
      </c>
      <c r="P1709" s="5">
        <f t="shared" si="403"/>
        <v>3187.5</v>
      </c>
      <c r="Q1709" s="5">
        <f t="shared" si="404"/>
        <v>911.5</v>
      </c>
      <c r="R1709" s="5">
        <f t="shared" si="405"/>
        <v>2301</v>
      </c>
      <c r="S1709" s="55">
        <f t="shared" si="406"/>
        <v>14088.5</v>
      </c>
      <c r="T1709" s="1">
        <v>111</v>
      </c>
      <c r="U1709" s="1"/>
      <c r="V1709" s="1"/>
      <c r="W1709" s="1"/>
      <c r="X1709" s="1"/>
      <c r="Y1709" s="1"/>
      <c r="Z1709" s="1"/>
      <c r="AA1709" s="1"/>
      <c r="AB1709" s="1"/>
      <c r="AC1709" s="1"/>
      <c r="AD1709" s="1"/>
      <c r="AE1709" s="1"/>
      <c r="AF1709" s="1"/>
      <c r="AG1709" s="1"/>
      <c r="AH1709" s="1"/>
      <c r="AI1709" s="1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  <c r="EE1709" s="1"/>
      <c r="EF1709" s="1"/>
      <c r="EG1709" s="1"/>
      <c r="EH1709" s="1"/>
      <c r="EI1709" s="1"/>
      <c r="EJ1709" s="1"/>
      <c r="EK1709" s="1"/>
      <c r="EL1709" s="1"/>
      <c r="EM1709" s="1"/>
      <c r="EN1709" s="1"/>
      <c r="EO1709" s="1"/>
      <c r="EP1709" s="1"/>
      <c r="EQ1709" s="1"/>
      <c r="ER1709" s="1"/>
      <c r="ES1709" s="1"/>
      <c r="ET1709" s="1"/>
      <c r="EU1709" s="1"/>
      <c r="EV1709" s="1"/>
      <c r="EW1709" s="1"/>
      <c r="EX1709" s="1"/>
      <c r="EY1709" s="1"/>
      <c r="EZ1709" s="1"/>
      <c r="FA1709" s="1"/>
      <c r="FB1709" s="1"/>
      <c r="FC1709" s="1"/>
      <c r="FD1709" s="1"/>
      <c r="FE1709" s="1"/>
      <c r="FF1709" s="1"/>
      <c r="FG1709" s="1"/>
      <c r="FH1709" s="1"/>
      <c r="FI1709" s="1"/>
      <c r="FJ1709" s="1"/>
      <c r="FK1709" s="1"/>
      <c r="FL1709" s="1"/>
    </row>
    <row r="1710" spans="1:168" s="2" customFormat="1" ht="15.6" customHeight="1" x14ac:dyDescent="0.4">
      <c r="A1710" s="173">
        <v>693</v>
      </c>
      <c r="B1710" s="2" t="s">
        <v>1812</v>
      </c>
      <c r="C1710" s="1" t="s">
        <v>30</v>
      </c>
      <c r="D1710" s="1" t="s">
        <v>1079</v>
      </c>
      <c r="E1710" s="1" t="s">
        <v>1118</v>
      </c>
      <c r="F1710" s="1" t="s">
        <v>32</v>
      </c>
      <c r="G1710" s="3">
        <v>15000</v>
      </c>
      <c r="H1710" s="56">
        <v>0</v>
      </c>
      <c r="I1710" s="5">
        <v>25</v>
      </c>
      <c r="J1710" s="5">
        <f t="shared" si="409"/>
        <v>430.5</v>
      </c>
      <c r="K1710" s="53">
        <f t="shared" si="400"/>
        <v>1065</v>
      </c>
      <c r="L1710" s="53">
        <f t="shared" si="408"/>
        <v>172.5</v>
      </c>
      <c r="M1710" s="5">
        <f t="shared" si="401"/>
        <v>456</v>
      </c>
      <c r="N1710" s="53">
        <f t="shared" si="402"/>
        <v>1063.5</v>
      </c>
      <c r="O1710" s="6">
        <v>0</v>
      </c>
      <c r="P1710" s="5">
        <f t="shared" si="403"/>
        <v>3187.5</v>
      </c>
      <c r="Q1710" s="5">
        <f t="shared" si="404"/>
        <v>911.5</v>
      </c>
      <c r="R1710" s="5">
        <f t="shared" si="405"/>
        <v>2301</v>
      </c>
      <c r="S1710" s="55">
        <f t="shared" si="406"/>
        <v>14088.5</v>
      </c>
      <c r="T1710" s="1">
        <v>111</v>
      </c>
      <c r="U1710" s="1"/>
      <c r="V1710" s="1"/>
      <c r="W1710" s="1"/>
      <c r="X1710" s="1"/>
      <c r="Y1710" s="1"/>
      <c r="Z1710" s="1"/>
      <c r="AA1710" s="1"/>
      <c r="AB1710" s="1"/>
      <c r="AC1710" s="1"/>
      <c r="AD1710" s="1"/>
      <c r="AE1710" s="1"/>
      <c r="AF1710" s="1"/>
      <c r="AG1710" s="1"/>
      <c r="AH1710" s="1"/>
      <c r="AI1710" s="1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  <c r="EE1710" s="1"/>
      <c r="EF1710" s="1"/>
      <c r="EG1710" s="1"/>
      <c r="EH1710" s="1"/>
      <c r="EI1710" s="1"/>
      <c r="EJ1710" s="1"/>
      <c r="EK1710" s="1"/>
      <c r="EL1710" s="1"/>
      <c r="EM1710" s="1"/>
      <c r="EN1710" s="1"/>
      <c r="EO1710" s="1"/>
      <c r="EP1710" s="1"/>
      <c r="EQ1710" s="1"/>
      <c r="ER1710" s="1"/>
      <c r="ES1710" s="1"/>
      <c r="ET1710" s="1"/>
      <c r="EU1710" s="1"/>
      <c r="EV1710" s="1"/>
      <c r="EW1710" s="1"/>
      <c r="EX1710" s="1"/>
      <c r="EY1710" s="1"/>
      <c r="EZ1710" s="1"/>
      <c r="FA1710" s="1"/>
      <c r="FB1710" s="1"/>
      <c r="FC1710" s="1"/>
      <c r="FD1710" s="1"/>
      <c r="FE1710" s="1"/>
      <c r="FF1710" s="1"/>
      <c r="FG1710" s="1"/>
      <c r="FH1710" s="1"/>
      <c r="FI1710" s="1"/>
      <c r="FJ1710" s="1"/>
      <c r="FK1710" s="1"/>
      <c r="FL1710" s="1"/>
    </row>
    <row r="1711" spans="1:168" s="2" customFormat="1" ht="15.6" customHeight="1" x14ac:dyDescent="0.4">
      <c r="A1711" s="173">
        <v>694</v>
      </c>
      <c r="B1711" s="2" t="s">
        <v>1813</v>
      </c>
      <c r="C1711" s="1" t="s">
        <v>30</v>
      </c>
      <c r="D1711" s="1" t="s">
        <v>1079</v>
      </c>
      <c r="E1711" s="1" t="s">
        <v>1118</v>
      </c>
      <c r="F1711" s="1" t="s">
        <v>32</v>
      </c>
      <c r="G1711" s="3">
        <v>15000</v>
      </c>
      <c r="H1711" s="56">
        <v>0</v>
      </c>
      <c r="I1711" s="5">
        <v>25</v>
      </c>
      <c r="J1711" s="5">
        <f t="shared" si="409"/>
        <v>430.5</v>
      </c>
      <c r="K1711" s="53">
        <f t="shared" si="400"/>
        <v>1065</v>
      </c>
      <c r="L1711" s="53">
        <f t="shared" si="408"/>
        <v>172.5</v>
      </c>
      <c r="M1711" s="5">
        <f t="shared" si="401"/>
        <v>456</v>
      </c>
      <c r="N1711" s="53">
        <f t="shared" si="402"/>
        <v>1063.5</v>
      </c>
      <c r="O1711" s="6">
        <v>0</v>
      </c>
      <c r="P1711" s="5">
        <f t="shared" si="403"/>
        <v>3187.5</v>
      </c>
      <c r="Q1711" s="5">
        <f t="shared" si="404"/>
        <v>911.5</v>
      </c>
      <c r="R1711" s="5">
        <f t="shared" si="405"/>
        <v>2301</v>
      </c>
      <c r="S1711" s="55">
        <f t="shared" si="406"/>
        <v>14088.5</v>
      </c>
      <c r="T1711" s="1">
        <v>111</v>
      </c>
      <c r="U1711" s="1"/>
      <c r="V1711" s="1"/>
      <c r="W1711" s="1"/>
      <c r="X1711" s="1"/>
      <c r="Y1711" s="1"/>
      <c r="Z1711" s="1"/>
      <c r="AA1711" s="1"/>
      <c r="AB1711" s="1"/>
      <c r="AC1711" s="1"/>
      <c r="AD1711" s="1"/>
      <c r="AE1711" s="1"/>
      <c r="AF1711" s="1"/>
      <c r="AG1711" s="1"/>
      <c r="AH1711" s="1"/>
      <c r="AI1711" s="1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  <c r="EE1711" s="1"/>
      <c r="EF1711" s="1"/>
      <c r="EG1711" s="1"/>
      <c r="EH1711" s="1"/>
      <c r="EI1711" s="1"/>
      <c r="EJ1711" s="1"/>
      <c r="EK1711" s="1"/>
      <c r="EL1711" s="1"/>
      <c r="EM1711" s="1"/>
      <c r="EN1711" s="1"/>
      <c r="EO1711" s="1"/>
      <c r="EP1711" s="1"/>
      <c r="EQ1711" s="1"/>
      <c r="ER1711" s="1"/>
      <c r="ES1711" s="1"/>
      <c r="ET1711" s="1"/>
      <c r="EU1711" s="1"/>
      <c r="EV1711" s="1"/>
      <c r="EW1711" s="1"/>
      <c r="EX1711" s="1"/>
      <c r="EY1711" s="1"/>
      <c r="EZ1711" s="1"/>
      <c r="FA1711" s="1"/>
      <c r="FB1711" s="1"/>
      <c r="FC1711" s="1"/>
      <c r="FD1711" s="1"/>
      <c r="FE1711" s="1"/>
      <c r="FF1711" s="1"/>
      <c r="FG1711" s="1"/>
      <c r="FH1711" s="1"/>
      <c r="FI1711" s="1"/>
      <c r="FJ1711" s="1"/>
      <c r="FK1711" s="1"/>
      <c r="FL1711" s="1"/>
    </row>
    <row r="1712" spans="1:168" s="2" customFormat="1" ht="15.6" customHeight="1" x14ac:dyDescent="0.4">
      <c r="A1712" s="173">
        <v>695</v>
      </c>
      <c r="B1712" s="2" t="s">
        <v>1814</v>
      </c>
      <c r="C1712" s="1" t="s">
        <v>30</v>
      </c>
      <c r="D1712" s="1" t="s">
        <v>1079</v>
      </c>
      <c r="E1712" s="1" t="s">
        <v>1118</v>
      </c>
      <c r="F1712" s="1" t="s">
        <v>32</v>
      </c>
      <c r="G1712" s="3">
        <v>15000</v>
      </c>
      <c r="H1712" s="56">
        <v>0</v>
      </c>
      <c r="I1712" s="5">
        <v>25</v>
      </c>
      <c r="J1712" s="5">
        <f t="shared" si="409"/>
        <v>430.5</v>
      </c>
      <c r="K1712" s="53">
        <f t="shared" si="400"/>
        <v>1065</v>
      </c>
      <c r="L1712" s="53">
        <f t="shared" si="408"/>
        <v>172.5</v>
      </c>
      <c r="M1712" s="5">
        <f t="shared" si="401"/>
        <v>456</v>
      </c>
      <c r="N1712" s="53">
        <f t="shared" si="402"/>
        <v>1063.5</v>
      </c>
      <c r="O1712" s="6">
        <v>0</v>
      </c>
      <c r="P1712" s="5">
        <f t="shared" si="403"/>
        <v>3187.5</v>
      </c>
      <c r="Q1712" s="5">
        <f t="shared" si="404"/>
        <v>911.5</v>
      </c>
      <c r="R1712" s="5">
        <f t="shared" si="405"/>
        <v>2301</v>
      </c>
      <c r="S1712" s="55">
        <f t="shared" si="406"/>
        <v>14088.5</v>
      </c>
      <c r="T1712" s="1">
        <v>111</v>
      </c>
      <c r="U1712" s="1"/>
      <c r="V1712" s="1"/>
      <c r="W1712" s="1"/>
      <c r="X1712" s="1"/>
      <c r="Y1712" s="1"/>
      <c r="Z1712" s="1"/>
      <c r="AA1712" s="1"/>
      <c r="AB1712" s="1"/>
      <c r="AC1712" s="1"/>
      <c r="AD1712" s="1"/>
      <c r="AE1712" s="1"/>
      <c r="AF1712" s="1"/>
      <c r="AG1712" s="1"/>
      <c r="AH1712" s="1"/>
      <c r="AI1712" s="1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  <c r="EE1712" s="1"/>
      <c r="EF1712" s="1"/>
      <c r="EG1712" s="1"/>
      <c r="EH1712" s="1"/>
      <c r="EI1712" s="1"/>
      <c r="EJ1712" s="1"/>
      <c r="EK1712" s="1"/>
      <c r="EL1712" s="1"/>
      <c r="EM1712" s="1"/>
      <c r="EN1712" s="1"/>
      <c r="EO1712" s="1"/>
      <c r="EP1712" s="1"/>
      <c r="EQ1712" s="1"/>
      <c r="ER1712" s="1"/>
      <c r="ES1712" s="1"/>
      <c r="ET1712" s="1"/>
      <c r="EU1712" s="1"/>
      <c r="EV1712" s="1"/>
      <c r="EW1712" s="1"/>
      <c r="EX1712" s="1"/>
      <c r="EY1712" s="1"/>
      <c r="EZ1712" s="1"/>
      <c r="FA1712" s="1"/>
      <c r="FB1712" s="1"/>
      <c r="FC1712" s="1"/>
      <c r="FD1712" s="1"/>
      <c r="FE1712" s="1"/>
      <c r="FF1712" s="1"/>
      <c r="FG1712" s="1"/>
      <c r="FH1712" s="1"/>
      <c r="FI1712" s="1"/>
      <c r="FJ1712" s="1"/>
      <c r="FK1712" s="1"/>
      <c r="FL1712" s="1"/>
    </row>
    <row r="1713" spans="1:168" s="2" customFormat="1" ht="15.6" customHeight="1" x14ac:dyDescent="0.4">
      <c r="A1713" s="173">
        <v>696</v>
      </c>
      <c r="B1713" s="2" t="s">
        <v>1815</v>
      </c>
      <c r="C1713" s="1" t="s">
        <v>30</v>
      </c>
      <c r="D1713" s="1" t="s">
        <v>1079</v>
      </c>
      <c r="E1713" s="1" t="s">
        <v>1118</v>
      </c>
      <c r="F1713" s="1" t="s">
        <v>32</v>
      </c>
      <c r="G1713" s="3">
        <v>15097.5</v>
      </c>
      <c r="H1713" s="56">
        <v>0</v>
      </c>
      <c r="I1713" s="5">
        <v>25</v>
      </c>
      <c r="J1713" s="5">
        <v>433.3</v>
      </c>
      <c r="K1713" s="53">
        <f t="shared" si="400"/>
        <v>1071.9224999999999</v>
      </c>
      <c r="L1713" s="53">
        <f t="shared" si="408"/>
        <v>173.62125</v>
      </c>
      <c r="M1713" s="5">
        <f t="shared" si="401"/>
        <v>458.964</v>
      </c>
      <c r="N1713" s="53">
        <f t="shared" si="402"/>
        <v>1070.41275</v>
      </c>
      <c r="O1713" s="6">
        <v>0</v>
      </c>
      <c r="P1713" s="5">
        <f t="shared" si="403"/>
        <v>3208.2204999999999</v>
      </c>
      <c r="Q1713" s="5">
        <f t="shared" si="404"/>
        <v>917.26400000000001</v>
      </c>
      <c r="R1713" s="5">
        <f t="shared" si="405"/>
        <v>2315.9564999999998</v>
      </c>
      <c r="S1713" s="55">
        <f t="shared" si="406"/>
        <v>14180.236000000001</v>
      </c>
      <c r="T1713" s="1">
        <v>111</v>
      </c>
      <c r="U1713" s="1"/>
      <c r="V1713" s="1"/>
      <c r="W1713" s="1"/>
      <c r="X1713" s="1"/>
      <c r="Y1713" s="1"/>
      <c r="Z1713" s="1"/>
      <c r="AA1713" s="1"/>
      <c r="AB1713" s="1"/>
      <c r="AC1713" s="1"/>
      <c r="AD1713" s="1"/>
      <c r="AE1713" s="1"/>
      <c r="AF1713" s="1"/>
      <c r="AG1713" s="1"/>
      <c r="AH1713" s="1"/>
      <c r="AI1713" s="1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  <c r="EA1713" s="1"/>
      <c r="EB1713" s="1"/>
      <c r="EC1713" s="1"/>
      <c r="ED1713" s="1"/>
      <c r="EE1713" s="1"/>
      <c r="EF1713" s="1"/>
      <c r="EG1713" s="1"/>
      <c r="EH1713" s="1"/>
      <c r="EI1713" s="1"/>
      <c r="EJ1713" s="1"/>
      <c r="EK1713" s="1"/>
      <c r="EL1713" s="1"/>
      <c r="EM1713" s="1"/>
      <c r="EN1713" s="1"/>
      <c r="EO1713" s="1"/>
      <c r="EP1713" s="1"/>
      <c r="EQ1713" s="1"/>
      <c r="ER1713" s="1"/>
      <c r="ES1713" s="1"/>
      <c r="ET1713" s="1"/>
      <c r="EU1713" s="1"/>
      <c r="EV1713" s="1"/>
      <c r="EW1713" s="1"/>
      <c r="EX1713" s="1"/>
      <c r="EY1713" s="1"/>
      <c r="EZ1713" s="1"/>
      <c r="FA1713" s="1"/>
      <c r="FB1713" s="1"/>
      <c r="FC1713" s="1"/>
      <c r="FD1713" s="1"/>
      <c r="FE1713" s="1"/>
      <c r="FF1713" s="1"/>
      <c r="FG1713" s="1"/>
      <c r="FH1713" s="1"/>
      <c r="FI1713" s="1"/>
      <c r="FJ1713" s="1"/>
      <c r="FK1713" s="1"/>
      <c r="FL1713" s="1"/>
    </row>
    <row r="1714" spans="1:168" s="2" customFormat="1" ht="15.6" customHeight="1" x14ac:dyDescent="0.4">
      <c r="A1714" s="173">
        <v>697</v>
      </c>
      <c r="B1714" s="2" t="s">
        <v>1816</v>
      </c>
      <c r="C1714" s="1" t="s">
        <v>30</v>
      </c>
      <c r="D1714" s="1" t="s">
        <v>1079</v>
      </c>
      <c r="E1714" s="1" t="s">
        <v>1118</v>
      </c>
      <c r="F1714" s="1" t="s">
        <v>32</v>
      </c>
      <c r="G1714" s="3">
        <v>15000</v>
      </c>
      <c r="H1714" s="56">
        <v>0</v>
      </c>
      <c r="I1714" s="5">
        <v>25</v>
      </c>
      <c r="J1714" s="5">
        <f t="shared" ref="J1714:J1755" si="410">+G1714*2.87%</f>
        <v>430.5</v>
      </c>
      <c r="K1714" s="53">
        <f t="shared" si="400"/>
        <v>1065</v>
      </c>
      <c r="L1714" s="53">
        <f t="shared" si="408"/>
        <v>172.5</v>
      </c>
      <c r="M1714" s="5">
        <f t="shared" si="401"/>
        <v>456</v>
      </c>
      <c r="N1714" s="53">
        <f t="shared" si="402"/>
        <v>1063.5</v>
      </c>
      <c r="O1714" s="6">
        <v>0</v>
      </c>
      <c r="P1714" s="5">
        <f t="shared" si="403"/>
        <v>3187.5</v>
      </c>
      <c r="Q1714" s="5">
        <f t="shared" si="404"/>
        <v>911.5</v>
      </c>
      <c r="R1714" s="5">
        <f t="shared" si="405"/>
        <v>2301</v>
      </c>
      <c r="S1714" s="55">
        <f t="shared" si="406"/>
        <v>14088.5</v>
      </c>
      <c r="T1714" s="1">
        <v>111</v>
      </c>
      <c r="U1714" s="1"/>
      <c r="V1714" s="1"/>
      <c r="W1714" s="1"/>
      <c r="X1714" s="1"/>
      <c r="Y1714" s="1"/>
      <c r="Z1714" s="1"/>
      <c r="AA1714" s="1"/>
      <c r="AB1714" s="1"/>
      <c r="AC1714" s="1"/>
      <c r="AD1714" s="1"/>
      <c r="AE1714" s="1"/>
      <c r="AF1714" s="1"/>
      <c r="AG1714" s="1"/>
      <c r="AH1714" s="1"/>
      <c r="AI1714" s="1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  <c r="EA1714" s="1"/>
      <c r="EB1714" s="1"/>
      <c r="EC1714" s="1"/>
      <c r="ED1714" s="1"/>
      <c r="EE1714" s="1"/>
      <c r="EF1714" s="1"/>
      <c r="EG1714" s="1"/>
      <c r="EH1714" s="1"/>
      <c r="EI1714" s="1"/>
      <c r="EJ1714" s="1"/>
      <c r="EK1714" s="1"/>
      <c r="EL1714" s="1"/>
      <c r="EM1714" s="1"/>
      <c r="EN1714" s="1"/>
      <c r="EO1714" s="1"/>
      <c r="EP1714" s="1"/>
      <c r="EQ1714" s="1"/>
      <c r="ER1714" s="1"/>
      <c r="ES1714" s="1"/>
      <c r="ET1714" s="1"/>
      <c r="EU1714" s="1"/>
      <c r="EV1714" s="1"/>
      <c r="EW1714" s="1"/>
      <c r="EX1714" s="1"/>
      <c r="EY1714" s="1"/>
      <c r="EZ1714" s="1"/>
      <c r="FA1714" s="1"/>
      <c r="FB1714" s="1"/>
      <c r="FC1714" s="1"/>
      <c r="FD1714" s="1"/>
      <c r="FE1714" s="1"/>
      <c r="FF1714" s="1"/>
      <c r="FG1714" s="1"/>
      <c r="FH1714" s="1"/>
      <c r="FI1714" s="1"/>
      <c r="FJ1714" s="1"/>
      <c r="FK1714" s="1"/>
      <c r="FL1714" s="1"/>
    </row>
    <row r="1715" spans="1:168" s="2" customFormat="1" ht="15.6" customHeight="1" x14ac:dyDescent="0.4">
      <c r="A1715" s="173">
        <v>698</v>
      </c>
      <c r="B1715" s="2" t="s">
        <v>1817</v>
      </c>
      <c r="C1715" s="1" t="s">
        <v>30</v>
      </c>
      <c r="D1715" s="1" t="s">
        <v>1079</v>
      </c>
      <c r="E1715" s="1" t="s">
        <v>1118</v>
      </c>
      <c r="F1715" s="1" t="s">
        <v>32</v>
      </c>
      <c r="G1715" s="3">
        <v>15000</v>
      </c>
      <c r="H1715" s="56">
        <v>0</v>
      </c>
      <c r="I1715" s="5">
        <v>25</v>
      </c>
      <c r="J1715" s="5">
        <f t="shared" si="410"/>
        <v>430.5</v>
      </c>
      <c r="K1715" s="53">
        <f t="shared" si="400"/>
        <v>1065</v>
      </c>
      <c r="L1715" s="53">
        <f t="shared" si="408"/>
        <v>172.5</v>
      </c>
      <c r="M1715" s="5">
        <f t="shared" si="401"/>
        <v>456</v>
      </c>
      <c r="N1715" s="53">
        <f t="shared" si="402"/>
        <v>1063.5</v>
      </c>
      <c r="O1715" s="6">
        <v>0</v>
      </c>
      <c r="P1715" s="5">
        <f t="shared" si="403"/>
        <v>3187.5</v>
      </c>
      <c r="Q1715" s="5">
        <f t="shared" si="404"/>
        <v>911.5</v>
      </c>
      <c r="R1715" s="5">
        <f t="shared" si="405"/>
        <v>2301</v>
      </c>
      <c r="S1715" s="55">
        <f t="shared" si="406"/>
        <v>14088.5</v>
      </c>
      <c r="T1715" s="1">
        <v>111</v>
      </c>
      <c r="U1715" s="1"/>
      <c r="V1715" s="1"/>
      <c r="W1715" s="1"/>
      <c r="X1715" s="1"/>
      <c r="Y1715" s="1"/>
      <c r="Z1715" s="1"/>
      <c r="AA1715" s="1"/>
      <c r="AB1715" s="1"/>
      <c r="AC1715" s="1"/>
      <c r="AD1715" s="1"/>
      <c r="AE1715" s="1"/>
      <c r="AF1715" s="1"/>
      <c r="AG1715" s="1"/>
      <c r="AH1715" s="1"/>
      <c r="AI1715" s="1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  <c r="EA1715" s="1"/>
      <c r="EB1715" s="1"/>
      <c r="EC1715" s="1"/>
      <c r="ED1715" s="1"/>
      <c r="EE1715" s="1"/>
      <c r="EF1715" s="1"/>
      <c r="EG1715" s="1"/>
      <c r="EH1715" s="1"/>
      <c r="EI1715" s="1"/>
      <c r="EJ1715" s="1"/>
      <c r="EK1715" s="1"/>
      <c r="EL1715" s="1"/>
      <c r="EM1715" s="1"/>
      <c r="EN1715" s="1"/>
      <c r="EO1715" s="1"/>
      <c r="EP1715" s="1"/>
      <c r="EQ1715" s="1"/>
      <c r="ER1715" s="1"/>
      <c r="ES1715" s="1"/>
      <c r="ET1715" s="1"/>
      <c r="EU1715" s="1"/>
      <c r="EV1715" s="1"/>
      <c r="EW1715" s="1"/>
      <c r="EX1715" s="1"/>
      <c r="EY1715" s="1"/>
      <c r="EZ1715" s="1"/>
      <c r="FA1715" s="1"/>
      <c r="FB1715" s="1"/>
      <c r="FC1715" s="1"/>
      <c r="FD1715" s="1"/>
      <c r="FE1715" s="1"/>
      <c r="FF1715" s="1"/>
      <c r="FG1715" s="1"/>
      <c r="FH1715" s="1"/>
      <c r="FI1715" s="1"/>
      <c r="FJ1715" s="1"/>
      <c r="FK1715" s="1"/>
      <c r="FL1715" s="1"/>
    </row>
    <row r="1716" spans="1:168" s="2" customFormat="1" ht="15.6" customHeight="1" x14ac:dyDescent="0.4">
      <c r="A1716" s="173">
        <v>699</v>
      </c>
      <c r="B1716" s="2" t="s">
        <v>1818</v>
      </c>
      <c r="C1716" s="1" t="s">
        <v>30</v>
      </c>
      <c r="D1716" s="1" t="s">
        <v>1079</v>
      </c>
      <c r="E1716" s="1" t="s">
        <v>1118</v>
      </c>
      <c r="F1716" s="1" t="s">
        <v>32</v>
      </c>
      <c r="G1716" s="3">
        <v>15000</v>
      </c>
      <c r="H1716" s="56">
        <v>0</v>
      </c>
      <c r="I1716" s="5">
        <v>25</v>
      </c>
      <c r="J1716" s="5">
        <f t="shared" si="410"/>
        <v>430.5</v>
      </c>
      <c r="K1716" s="53">
        <f t="shared" si="400"/>
        <v>1065</v>
      </c>
      <c r="L1716" s="53">
        <f t="shared" si="408"/>
        <v>172.5</v>
      </c>
      <c r="M1716" s="5">
        <f t="shared" si="401"/>
        <v>456</v>
      </c>
      <c r="N1716" s="53">
        <f t="shared" si="402"/>
        <v>1063.5</v>
      </c>
      <c r="O1716" s="6">
        <v>0</v>
      </c>
      <c r="P1716" s="5">
        <f t="shared" si="403"/>
        <v>3187.5</v>
      </c>
      <c r="Q1716" s="5">
        <f t="shared" si="404"/>
        <v>911.5</v>
      </c>
      <c r="R1716" s="5">
        <f t="shared" si="405"/>
        <v>2301</v>
      </c>
      <c r="S1716" s="55">
        <f t="shared" si="406"/>
        <v>14088.5</v>
      </c>
      <c r="T1716" s="1">
        <v>111</v>
      </c>
      <c r="U1716" s="1"/>
      <c r="V1716" s="1"/>
      <c r="W1716" s="1"/>
      <c r="X1716" s="1"/>
      <c r="Y1716" s="1"/>
      <c r="Z1716" s="1"/>
      <c r="AA1716" s="1"/>
      <c r="AB1716" s="1"/>
      <c r="AC1716" s="1"/>
      <c r="AD1716" s="1"/>
      <c r="AE1716" s="1"/>
      <c r="AF1716" s="1"/>
      <c r="AG1716" s="1"/>
      <c r="AH1716" s="1"/>
      <c r="AI1716" s="1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  <c r="EA1716" s="1"/>
      <c r="EB1716" s="1"/>
      <c r="EC1716" s="1"/>
      <c r="ED1716" s="1"/>
      <c r="EE1716" s="1"/>
      <c r="EF1716" s="1"/>
      <c r="EG1716" s="1"/>
      <c r="EH1716" s="1"/>
      <c r="EI1716" s="1"/>
      <c r="EJ1716" s="1"/>
      <c r="EK1716" s="1"/>
      <c r="EL1716" s="1"/>
      <c r="EM1716" s="1"/>
      <c r="EN1716" s="1"/>
      <c r="EO1716" s="1"/>
      <c r="EP1716" s="1"/>
      <c r="EQ1716" s="1"/>
      <c r="ER1716" s="1"/>
      <c r="ES1716" s="1"/>
      <c r="ET1716" s="1"/>
      <c r="EU1716" s="1"/>
      <c r="EV1716" s="1"/>
      <c r="EW1716" s="1"/>
      <c r="EX1716" s="1"/>
      <c r="EY1716" s="1"/>
      <c r="EZ1716" s="1"/>
      <c r="FA1716" s="1"/>
      <c r="FB1716" s="1"/>
      <c r="FC1716" s="1"/>
      <c r="FD1716" s="1"/>
      <c r="FE1716" s="1"/>
      <c r="FF1716" s="1"/>
      <c r="FG1716" s="1"/>
      <c r="FH1716" s="1"/>
      <c r="FI1716" s="1"/>
      <c r="FJ1716" s="1"/>
      <c r="FK1716" s="1"/>
      <c r="FL1716" s="1"/>
    </row>
    <row r="1717" spans="1:168" s="2" customFormat="1" ht="15.6" customHeight="1" x14ac:dyDescent="0.4">
      <c r="A1717" s="173">
        <v>700</v>
      </c>
      <c r="B1717" s="2" t="s">
        <v>1819</v>
      </c>
      <c r="C1717" s="1" t="s">
        <v>34</v>
      </c>
      <c r="D1717" s="1" t="s">
        <v>1079</v>
      </c>
      <c r="E1717" s="1" t="s">
        <v>1118</v>
      </c>
      <c r="F1717" s="1" t="s">
        <v>32</v>
      </c>
      <c r="G1717" s="3">
        <v>15000</v>
      </c>
      <c r="H1717" s="56">
        <v>0</v>
      </c>
      <c r="I1717" s="5">
        <v>25</v>
      </c>
      <c r="J1717" s="5">
        <f t="shared" si="410"/>
        <v>430.5</v>
      </c>
      <c r="K1717" s="53">
        <f t="shared" si="400"/>
        <v>1065</v>
      </c>
      <c r="L1717" s="53">
        <f t="shared" si="408"/>
        <v>172.5</v>
      </c>
      <c r="M1717" s="5">
        <f t="shared" si="401"/>
        <v>456</v>
      </c>
      <c r="N1717" s="53">
        <f t="shared" si="402"/>
        <v>1063.5</v>
      </c>
      <c r="O1717" s="6">
        <v>0</v>
      </c>
      <c r="P1717" s="5">
        <f t="shared" si="403"/>
        <v>3187.5</v>
      </c>
      <c r="Q1717" s="5">
        <f t="shared" si="404"/>
        <v>911.5</v>
      </c>
      <c r="R1717" s="5">
        <f t="shared" si="405"/>
        <v>2301</v>
      </c>
      <c r="S1717" s="55">
        <f t="shared" si="406"/>
        <v>14088.5</v>
      </c>
      <c r="T1717" s="1">
        <v>111</v>
      </c>
      <c r="U1717" s="1"/>
      <c r="V1717" s="1"/>
      <c r="W1717" s="1"/>
      <c r="X1717" s="1"/>
      <c r="Y1717" s="1"/>
      <c r="Z1717" s="1"/>
      <c r="AA1717" s="1"/>
      <c r="AB1717" s="1"/>
      <c r="AC1717" s="1"/>
      <c r="AD1717" s="1"/>
      <c r="AE1717" s="1"/>
      <c r="AF1717" s="1"/>
      <c r="AG1717" s="1"/>
      <c r="AH1717" s="1"/>
      <c r="AI1717" s="1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  <c r="EA1717" s="1"/>
      <c r="EB1717" s="1"/>
      <c r="EC1717" s="1"/>
      <c r="ED1717" s="1"/>
      <c r="EE1717" s="1"/>
      <c r="EF1717" s="1"/>
      <c r="EG1717" s="1"/>
      <c r="EH1717" s="1"/>
      <c r="EI1717" s="1"/>
      <c r="EJ1717" s="1"/>
      <c r="EK1717" s="1"/>
      <c r="EL1717" s="1"/>
      <c r="EM1717" s="1"/>
      <c r="EN1717" s="1"/>
      <c r="EO1717" s="1"/>
      <c r="EP1717" s="1"/>
      <c r="EQ1717" s="1"/>
      <c r="ER1717" s="1"/>
      <c r="ES1717" s="1"/>
      <c r="ET1717" s="1"/>
      <c r="EU1717" s="1"/>
      <c r="EV1717" s="1"/>
      <c r="EW1717" s="1"/>
      <c r="EX1717" s="1"/>
      <c r="EY1717" s="1"/>
      <c r="EZ1717" s="1"/>
      <c r="FA1717" s="1"/>
      <c r="FB1717" s="1"/>
      <c r="FC1717" s="1"/>
      <c r="FD1717" s="1"/>
      <c r="FE1717" s="1"/>
      <c r="FF1717" s="1"/>
      <c r="FG1717" s="1"/>
      <c r="FH1717" s="1"/>
      <c r="FI1717" s="1"/>
      <c r="FJ1717" s="1"/>
      <c r="FK1717" s="1"/>
      <c r="FL1717" s="1"/>
    </row>
    <row r="1718" spans="1:168" s="2" customFormat="1" ht="15.6" customHeight="1" x14ac:dyDescent="0.4">
      <c r="A1718" s="173">
        <v>701</v>
      </c>
      <c r="B1718" s="2" t="s">
        <v>1820</v>
      </c>
      <c r="C1718" s="1" t="s">
        <v>34</v>
      </c>
      <c r="D1718" s="1" t="s">
        <v>1079</v>
      </c>
      <c r="E1718" s="1" t="s">
        <v>1118</v>
      </c>
      <c r="F1718" s="1" t="s">
        <v>32</v>
      </c>
      <c r="G1718" s="3">
        <v>15000</v>
      </c>
      <c r="H1718" s="56">
        <v>0</v>
      </c>
      <c r="I1718" s="5">
        <v>25</v>
      </c>
      <c r="J1718" s="5">
        <f t="shared" si="410"/>
        <v>430.5</v>
      </c>
      <c r="K1718" s="53">
        <f t="shared" si="400"/>
        <v>1065</v>
      </c>
      <c r="L1718" s="53">
        <f t="shared" si="408"/>
        <v>172.5</v>
      </c>
      <c r="M1718" s="5">
        <f t="shared" si="401"/>
        <v>456</v>
      </c>
      <c r="N1718" s="53">
        <f t="shared" si="402"/>
        <v>1063.5</v>
      </c>
      <c r="O1718" s="6">
        <v>0</v>
      </c>
      <c r="P1718" s="5">
        <f t="shared" si="403"/>
        <v>3187.5</v>
      </c>
      <c r="Q1718" s="5">
        <f t="shared" si="404"/>
        <v>911.5</v>
      </c>
      <c r="R1718" s="5">
        <f t="shared" si="405"/>
        <v>2301</v>
      </c>
      <c r="S1718" s="55">
        <f t="shared" si="406"/>
        <v>14088.5</v>
      </c>
      <c r="T1718" s="1">
        <v>111</v>
      </c>
      <c r="U1718" s="1"/>
      <c r="V1718" s="1"/>
      <c r="W1718" s="1"/>
      <c r="X1718" s="1"/>
      <c r="Y1718" s="1"/>
      <c r="Z1718" s="1"/>
      <c r="AA1718" s="1"/>
      <c r="AB1718" s="1"/>
      <c r="AC1718" s="1"/>
      <c r="AD1718" s="1"/>
      <c r="AE1718" s="1"/>
      <c r="AF1718" s="1"/>
      <c r="AG1718" s="1"/>
      <c r="AH1718" s="1"/>
      <c r="AI1718" s="1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  <c r="EA1718" s="1"/>
      <c r="EB1718" s="1"/>
      <c r="EC1718" s="1"/>
      <c r="ED1718" s="1"/>
      <c r="EE1718" s="1"/>
      <c r="EF1718" s="1"/>
      <c r="EG1718" s="1"/>
      <c r="EH1718" s="1"/>
      <c r="EI1718" s="1"/>
      <c r="EJ1718" s="1"/>
      <c r="EK1718" s="1"/>
      <c r="EL1718" s="1"/>
      <c r="EM1718" s="1"/>
      <c r="EN1718" s="1"/>
      <c r="EO1718" s="1"/>
      <c r="EP1718" s="1"/>
      <c r="EQ1718" s="1"/>
      <c r="ER1718" s="1"/>
      <c r="ES1718" s="1"/>
      <c r="ET1718" s="1"/>
      <c r="EU1718" s="1"/>
      <c r="EV1718" s="1"/>
      <c r="EW1718" s="1"/>
      <c r="EX1718" s="1"/>
      <c r="EY1718" s="1"/>
      <c r="EZ1718" s="1"/>
      <c r="FA1718" s="1"/>
      <c r="FB1718" s="1"/>
      <c r="FC1718" s="1"/>
      <c r="FD1718" s="1"/>
      <c r="FE1718" s="1"/>
      <c r="FF1718" s="1"/>
      <c r="FG1718" s="1"/>
      <c r="FH1718" s="1"/>
      <c r="FI1718" s="1"/>
      <c r="FJ1718" s="1"/>
      <c r="FK1718" s="1"/>
      <c r="FL1718" s="1"/>
    </row>
    <row r="1719" spans="1:168" s="2" customFormat="1" ht="15.6" customHeight="1" x14ac:dyDescent="0.4">
      <c r="A1719" s="173">
        <v>702</v>
      </c>
      <c r="B1719" s="2" t="s">
        <v>1821</v>
      </c>
      <c r="C1719" s="1" t="s">
        <v>34</v>
      </c>
      <c r="D1719" s="1" t="s">
        <v>1079</v>
      </c>
      <c r="E1719" s="1" t="s">
        <v>1118</v>
      </c>
      <c r="F1719" s="1" t="s">
        <v>32</v>
      </c>
      <c r="G1719" s="3">
        <v>15000</v>
      </c>
      <c r="H1719" s="56">
        <v>0</v>
      </c>
      <c r="I1719" s="5">
        <v>25</v>
      </c>
      <c r="J1719" s="5">
        <f t="shared" si="410"/>
        <v>430.5</v>
      </c>
      <c r="K1719" s="53">
        <f t="shared" si="400"/>
        <v>1065</v>
      </c>
      <c r="L1719" s="53">
        <f t="shared" si="408"/>
        <v>172.5</v>
      </c>
      <c r="M1719" s="5">
        <f t="shared" si="401"/>
        <v>456</v>
      </c>
      <c r="N1719" s="53">
        <f t="shared" si="402"/>
        <v>1063.5</v>
      </c>
      <c r="O1719" s="6">
        <v>0</v>
      </c>
      <c r="P1719" s="5">
        <f t="shared" si="403"/>
        <v>3187.5</v>
      </c>
      <c r="Q1719" s="5">
        <f t="shared" si="404"/>
        <v>911.5</v>
      </c>
      <c r="R1719" s="5">
        <f t="shared" si="405"/>
        <v>2301</v>
      </c>
      <c r="S1719" s="55">
        <f t="shared" si="406"/>
        <v>14088.5</v>
      </c>
      <c r="T1719" s="111">
        <v>111</v>
      </c>
      <c r="U1719" s="1"/>
      <c r="V1719" s="1"/>
      <c r="W1719" s="1"/>
      <c r="X1719" s="1"/>
      <c r="Y1719" s="1"/>
      <c r="Z1719" s="1"/>
      <c r="AA1719" s="1"/>
      <c r="AB1719" s="1"/>
      <c r="AC1719" s="1"/>
      <c r="AD1719" s="1"/>
      <c r="AE1719" s="1"/>
      <c r="AF1719" s="1"/>
      <c r="AG1719" s="1"/>
      <c r="AH1719" s="1"/>
      <c r="AI1719" s="1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  <c r="EE1719" s="1"/>
      <c r="EF1719" s="1"/>
      <c r="EG1719" s="1"/>
      <c r="EH1719" s="1"/>
      <c r="EI1719" s="1"/>
      <c r="EJ1719" s="1"/>
      <c r="EK1719" s="1"/>
      <c r="EL1719" s="1"/>
      <c r="EM1719" s="1"/>
      <c r="EN1719" s="1"/>
      <c r="EO1719" s="1"/>
      <c r="EP1719" s="1"/>
      <c r="EQ1719" s="1"/>
      <c r="ER1719" s="1"/>
      <c r="ES1719" s="1"/>
      <c r="ET1719" s="1"/>
      <c r="EU1719" s="1"/>
      <c r="EV1719" s="1"/>
      <c r="EW1719" s="1"/>
      <c r="EX1719" s="1"/>
      <c r="EY1719" s="1"/>
      <c r="EZ1719" s="1"/>
      <c r="FA1719" s="1"/>
      <c r="FB1719" s="1"/>
      <c r="FC1719" s="1"/>
      <c r="FD1719" s="1"/>
      <c r="FE1719" s="1"/>
      <c r="FF1719" s="1"/>
      <c r="FG1719" s="1"/>
      <c r="FH1719" s="1"/>
      <c r="FI1719" s="1"/>
      <c r="FJ1719" s="1"/>
      <c r="FK1719" s="1"/>
      <c r="FL1719" s="1"/>
    </row>
    <row r="1720" spans="1:168" s="2" customFormat="1" ht="15.6" customHeight="1" x14ac:dyDescent="0.4">
      <c r="A1720" s="173">
        <v>703</v>
      </c>
      <c r="B1720" s="2" t="s">
        <v>1822</v>
      </c>
      <c r="C1720" s="1" t="s">
        <v>34</v>
      </c>
      <c r="D1720" s="1" t="s">
        <v>1079</v>
      </c>
      <c r="E1720" s="1" t="s">
        <v>1118</v>
      </c>
      <c r="F1720" s="1" t="s">
        <v>32</v>
      </c>
      <c r="G1720" s="3">
        <v>15000</v>
      </c>
      <c r="H1720" s="56">
        <v>0</v>
      </c>
      <c r="I1720" s="5">
        <v>25</v>
      </c>
      <c r="J1720" s="5">
        <f t="shared" si="410"/>
        <v>430.5</v>
      </c>
      <c r="K1720" s="53">
        <f t="shared" si="400"/>
        <v>1065</v>
      </c>
      <c r="L1720" s="53">
        <f t="shared" si="408"/>
        <v>172.5</v>
      </c>
      <c r="M1720" s="5">
        <f t="shared" si="401"/>
        <v>456</v>
      </c>
      <c r="N1720" s="53">
        <f t="shared" si="402"/>
        <v>1063.5</v>
      </c>
      <c r="O1720" s="6">
        <v>0</v>
      </c>
      <c r="P1720" s="5">
        <f t="shared" si="403"/>
        <v>3187.5</v>
      </c>
      <c r="Q1720" s="5">
        <f t="shared" si="404"/>
        <v>911.5</v>
      </c>
      <c r="R1720" s="5">
        <f t="shared" si="405"/>
        <v>2301</v>
      </c>
      <c r="S1720" s="55">
        <f t="shared" si="406"/>
        <v>14088.5</v>
      </c>
      <c r="T1720" s="1">
        <v>111</v>
      </c>
      <c r="U1720" s="1"/>
      <c r="V1720" s="1"/>
      <c r="W1720" s="1"/>
      <c r="X1720" s="1"/>
      <c r="Y1720" s="1"/>
      <c r="Z1720" s="1"/>
      <c r="AA1720" s="1"/>
      <c r="AB1720" s="1"/>
      <c r="AC1720" s="1"/>
      <c r="AD1720" s="1"/>
      <c r="AE1720" s="1"/>
      <c r="AF1720" s="1"/>
      <c r="AG1720" s="1"/>
      <c r="AH1720" s="1"/>
      <c r="AI1720" s="1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  <c r="EA1720" s="1"/>
      <c r="EB1720" s="1"/>
      <c r="EC1720" s="1"/>
      <c r="ED1720" s="1"/>
      <c r="EE1720" s="1"/>
      <c r="EF1720" s="1"/>
      <c r="EG1720" s="1"/>
      <c r="EH1720" s="1"/>
      <c r="EI1720" s="1"/>
      <c r="EJ1720" s="1"/>
      <c r="EK1720" s="1"/>
      <c r="EL1720" s="1"/>
      <c r="EM1720" s="1"/>
      <c r="EN1720" s="1"/>
      <c r="EO1720" s="1"/>
      <c r="EP1720" s="1"/>
      <c r="EQ1720" s="1"/>
      <c r="ER1720" s="1"/>
      <c r="ES1720" s="1"/>
      <c r="ET1720" s="1"/>
      <c r="EU1720" s="1"/>
      <c r="EV1720" s="1"/>
      <c r="EW1720" s="1"/>
      <c r="EX1720" s="1"/>
      <c r="EY1720" s="1"/>
      <c r="EZ1720" s="1"/>
      <c r="FA1720" s="1"/>
      <c r="FB1720" s="1"/>
      <c r="FC1720" s="1"/>
      <c r="FD1720" s="1"/>
      <c r="FE1720" s="1"/>
      <c r="FF1720" s="1"/>
      <c r="FG1720" s="1"/>
      <c r="FH1720" s="1"/>
      <c r="FI1720" s="1"/>
      <c r="FJ1720" s="1"/>
      <c r="FK1720" s="1"/>
      <c r="FL1720" s="1"/>
    </row>
    <row r="1721" spans="1:168" s="2" customFormat="1" ht="15.6" customHeight="1" x14ac:dyDescent="0.4">
      <c r="A1721" s="173">
        <v>704</v>
      </c>
      <c r="B1721" s="2" t="s">
        <v>1823</v>
      </c>
      <c r="C1721" s="1" t="s">
        <v>34</v>
      </c>
      <c r="D1721" s="1" t="s">
        <v>1079</v>
      </c>
      <c r="E1721" s="1" t="s">
        <v>1118</v>
      </c>
      <c r="F1721" s="1" t="s">
        <v>32</v>
      </c>
      <c r="G1721" s="3">
        <v>15000</v>
      </c>
      <c r="H1721" s="56">
        <v>0</v>
      </c>
      <c r="I1721" s="5">
        <v>25</v>
      </c>
      <c r="J1721" s="5">
        <f t="shared" si="410"/>
        <v>430.5</v>
      </c>
      <c r="K1721" s="53">
        <f t="shared" si="400"/>
        <v>1065</v>
      </c>
      <c r="L1721" s="53">
        <f t="shared" si="408"/>
        <v>172.5</v>
      </c>
      <c r="M1721" s="5">
        <f t="shared" si="401"/>
        <v>456</v>
      </c>
      <c r="N1721" s="53">
        <f t="shared" si="402"/>
        <v>1063.5</v>
      </c>
      <c r="O1721" s="6">
        <v>0</v>
      </c>
      <c r="P1721" s="5">
        <f t="shared" si="403"/>
        <v>3187.5</v>
      </c>
      <c r="Q1721" s="5">
        <f t="shared" si="404"/>
        <v>911.5</v>
      </c>
      <c r="R1721" s="5">
        <f t="shared" si="405"/>
        <v>2301</v>
      </c>
      <c r="S1721" s="55">
        <f t="shared" si="406"/>
        <v>14088.5</v>
      </c>
      <c r="T1721" s="1">
        <v>111</v>
      </c>
      <c r="U1721" s="1"/>
      <c r="V1721" s="1"/>
      <c r="W1721" s="1"/>
      <c r="X1721" s="1"/>
      <c r="Y1721" s="1"/>
      <c r="Z1721" s="1"/>
      <c r="AA1721" s="1"/>
      <c r="AB1721" s="1"/>
      <c r="AC1721" s="1"/>
      <c r="AD1721" s="1"/>
      <c r="AE1721" s="1"/>
      <c r="AF1721" s="1"/>
      <c r="AG1721" s="1"/>
      <c r="AH1721" s="1"/>
      <c r="AI1721" s="1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  <c r="EA1721" s="1"/>
      <c r="EB1721" s="1"/>
      <c r="EC1721" s="1"/>
      <c r="ED1721" s="1"/>
      <c r="EE1721" s="1"/>
      <c r="EF1721" s="1"/>
      <c r="EG1721" s="1"/>
      <c r="EH1721" s="1"/>
      <c r="EI1721" s="1"/>
      <c r="EJ1721" s="1"/>
      <c r="EK1721" s="1"/>
      <c r="EL1721" s="1"/>
      <c r="EM1721" s="1"/>
      <c r="EN1721" s="1"/>
      <c r="EO1721" s="1"/>
      <c r="EP1721" s="1"/>
      <c r="EQ1721" s="1"/>
      <c r="ER1721" s="1"/>
      <c r="ES1721" s="1"/>
      <c r="ET1721" s="1"/>
      <c r="EU1721" s="1"/>
      <c r="EV1721" s="1"/>
      <c r="EW1721" s="1"/>
      <c r="EX1721" s="1"/>
      <c r="EY1721" s="1"/>
      <c r="EZ1721" s="1"/>
      <c r="FA1721" s="1"/>
      <c r="FB1721" s="1"/>
      <c r="FC1721" s="1"/>
      <c r="FD1721" s="1"/>
      <c r="FE1721" s="1"/>
      <c r="FF1721" s="1"/>
      <c r="FG1721" s="1"/>
      <c r="FH1721" s="1"/>
      <c r="FI1721" s="1"/>
      <c r="FJ1721" s="1"/>
      <c r="FK1721" s="1"/>
      <c r="FL1721" s="1"/>
    </row>
    <row r="1722" spans="1:168" s="2" customFormat="1" ht="15.6" customHeight="1" x14ac:dyDescent="0.4">
      <c r="A1722" s="173">
        <v>705</v>
      </c>
      <c r="B1722" s="2" t="s">
        <v>1824</v>
      </c>
      <c r="C1722" s="1" t="s">
        <v>34</v>
      </c>
      <c r="D1722" s="1" t="s">
        <v>1079</v>
      </c>
      <c r="E1722" s="1" t="s">
        <v>1118</v>
      </c>
      <c r="F1722" s="1" t="s">
        <v>32</v>
      </c>
      <c r="G1722" s="3">
        <v>15000</v>
      </c>
      <c r="H1722" s="56">
        <v>0</v>
      </c>
      <c r="I1722" s="5">
        <v>25</v>
      </c>
      <c r="J1722" s="5">
        <f t="shared" si="410"/>
        <v>430.5</v>
      </c>
      <c r="K1722" s="53">
        <f t="shared" ref="K1722:K1785" si="411">+G1722*7.1%</f>
        <v>1065</v>
      </c>
      <c r="L1722" s="53">
        <f t="shared" si="408"/>
        <v>172.5</v>
      </c>
      <c r="M1722" s="5">
        <f t="shared" ref="M1722:M1785" si="412">+G1722*3.04%</f>
        <v>456</v>
      </c>
      <c r="N1722" s="53">
        <f t="shared" ref="N1722:N1785" si="413">+G1722*7.09%</f>
        <v>1063.5</v>
      </c>
      <c r="O1722" s="6">
        <v>0</v>
      </c>
      <c r="P1722" s="5">
        <f t="shared" ref="P1722:P1785" si="414">SUM(J1722:N1722)</f>
        <v>3187.5</v>
      </c>
      <c r="Q1722" s="5">
        <f t="shared" ref="Q1722:Q1785" si="415">H1722+I1722+J1722+M1722+O1722</f>
        <v>911.5</v>
      </c>
      <c r="R1722" s="5">
        <f t="shared" ref="R1722:R1785" si="416">+K1722+L1722+N1722</f>
        <v>2301</v>
      </c>
      <c r="S1722" s="55">
        <f t="shared" ref="S1722:S1785" si="417">+G1722-Q1722</f>
        <v>14088.5</v>
      </c>
      <c r="T1722" s="1">
        <v>111</v>
      </c>
      <c r="U1722" s="1"/>
      <c r="V1722" s="1"/>
      <c r="W1722" s="1"/>
      <c r="X1722" s="1"/>
      <c r="Y1722" s="1"/>
      <c r="Z1722" s="1"/>
      <c r="AA1722" s="1"/>
      <c r="AB1722" s="1"/>
      <c r="AC1722" s="1"/>
      <c r="AD1722" s="1"/>
      <c r="AE1722" s="1"/>
      <c r="AF1722" s="1"/>
      <c r="AG1722" s="1"/>
      <c r="AH1722" s="1"/>
      <c r="AI1722" s="1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  <c r="EE1722" s="1"/>
      <c r="EF1722" s="1"/>
      <c r="EG1722" s="1"/>
      <c r="EH1722" s="1"/>
      <c r="EI1722" s="1"/>
      <c r="EJ1722" s="1"/>
      <c r="EK1722" s="1"/>
      <c r="EL1722" s="1"/>
      <c r="EM1722" s="1"/>
      <c r="EN1722" s="1"/>
      <c r="EO1722" s="1"/>
      <c r="EP1722" s="1"/>
      <c r="EQ1722" s="1"/>
      <c r="ER1722" s="1"/>
      <c r="ES1722" s="1"/>
      <c r="ET1722" s="1"/>
      <c r="EU1722" s="1"/>
      <c r="EV1722" s="1"/>
      <c r="EW1722" s="1"/>
      <c r="EX1722" s="1"/>
      <c r="EY1722" s="1"/>
      <c r="EZ1722" s="1"/>
      <c r="FA1722" s="1"/>
      <c r="FB1722" s="1"/>
      <c r="FC1722" s="1"/>
      <c r="FD1722" s="1"/>
      <c r="FE1722" s="1"/>
      <c r="FF1722" s="1"/>
      <c r="FG1722" s="1"/>
      <c r="FH1722" s="1"/>
      <c r="FI1722" s="1"/>
      <c r="FJ1722" s="1"/>
      <c r="FK1722" s="1"/>
      <c r="FL1722" s="1"/>
    </row>
    <row r="1723" spans="1:168" s="2" customFormat="1" ht="15.6" customHeight="1" x14ac:dyDescent="0.4">
      <c r="A1723" s="173">
        <v>706</v>
      </c>
      <c r="B1723" s="2" t="s">
        <v>1825</v>
      </c>
      <c r="C1723" s="1" t="s">
        <v>34</v>
      </c>
      <c r="D1723" s="1" t="s">
        <v>1079</v>
      </c>
      <c r="E1723" s="1" t="s">
        <v>1118</v>
      </c>
      <c r="F1723" s="1" t="s">
        <v>32</v>
      </c>
      <c r="G1723" s="3">
        <v>15000</v>
      </c>
      <c r="H1723" s="56">
        <v>0</v>
      </c>
      <c r="I1723" s="5">
        <v>25</v>
      </c>
      <c r="J1723" s="5">
        <f t="shared" si="410"/>
        <v>430.5</v>
      </c>
      <c r="K1723" s="53">
        <f t="shared" si="411"/>
        <v>1065</v>
      </c>
      <c r="L1723" s="53">
        <f t="shared" si="408"/>
        <v>172.5</v>
      </c>
      <c r="M1723" s="5">
        <f t="shared" si="412"/>
        <v>456</v>
      </c>
      <c r="N1723" s="53">
        <f t="shared" si="413"/>
        <v>1063.5</v>
      </c>
      <c r="O1723" s="6">
        <v>0</v>
      </c>
      <c r="P1723" s="5">
        <f t="shared" si="414"/>
        <v>3187.5</v>
      </c>
      <c r="Q1723" s="5">
        <f t="shared" si="415"/>
        <v>911.5</v>
      </c>
      <c r="R1723" s="5">
        <f t="shared" si="416"/>
        <v>2301</v>
      </c>
      <c r="S1723" s="55">
        <f t="shared" si="417"/>
        <v>14088.5</v>
      </c>
      <c r="T1723" s="1">
        <v>111</v>
      </c>
      <c r="U1723" s="1"/>
      <c r="V1723" s="1"/>
      <c r="W1723" s="1"/>
      <c r="X1723" s="1"/>
      <c r="Y1723" s="1"/>
      <c r="Z1723" s="1"/>
      <c r="AA1723" s="1"/>
      <c r="AB1723" s="1"/>
      <c r="AC1723" s="1"/>
      <c r="AD1723" s="1"/>
      <c r="AE1723" s="1"/>
      <c r="AF1723" s="1"/>
      <c r="AG1723" s="1"/>
      <c r="AH1723" s="1"/>
      <c r="AI1723" s="1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  <c r="EE1723" s="1"/>
      <c r="EF1723" s="1"/>
      <c r="EG1723" s="1"/>
      <c r="EH1723" s="1"/>
      <c r="EI1723" s="1"/>
      <c r="EJ1723" s="1"/>
      <c r="EK1723" s="1"/>
      <c r="EL1723" s="1"/>
      <c r="EM1723" s="1"/>
      <c r="EN1723" s="1"/>
      <c r="EO1723" s="1"/>
      <c r="EP1723" s="1"/>
      <c r="EQ1723" s="1"/>
      <c r="ER1723" s="1"/>
      <c r="ES1723" s="1"/>
      <c r="ET1723" s="1"/>
      <c r="EU1723" s="1"/>
      <c r="EV1723" s="1"/>
      <c r="EW1723" s="1"/>
      <c r="EX1723" s="1"/>
      <c r="EY1723" s="1"/>
      <c r="EZ1723" s="1"/>
      <c r="FA1723" s="1"/>
      <c r="FB1723" s="1"/>
      <c r="FC1723" s="1"/>
      <c r="FD1723" s="1"/>
      <c r="FE1723" s="1"/>
      <c r="FF1723" s="1"/>
      <c r="FG1723" s="1"/>
      <c r="FH1723" s="1"/>
      <c r="FI1723" s="1"/>
      <c r="FJ1723" s="1"/>
      <c r="FK1723" s="1"/>
      <c r="FL1723" s="1"/>
    </row>
    <row r="1724" spans="1:168" s="2" customFormat="1" ht="15.6" customHeight="1" x14ac:dyDescent="0.4">
      <c r="A1724" s="173">
        <v>707</v>
      </c>
      <c r="B1724" s="2" t="s">
        <v>1826</v>
      </c>
      <c r="C1724" s="1" t="s">
        <v>34</v>
      </c>
      <c r="D1724" s="1" t="s">
        <v>1079</v>
      </c>
      <c r="E1724" s="1" t="s">
        <v>1118</v>
      </c>
      <c r="F1724" s="1" t="s">
        <v>32</v>
      </c>
      <c r="G1724" s="3">
        <v>15000</v>
      </c>
      <c r="H1724" s="56">
        <v>0</v>
      </c>
      <c r="I1724" s="5">
        <v>25</v>
      </c>
      <c r="J1724" s="5">
        <f t="shared" si="410"/>
        <v>430.5</v>
      </c>
      <c r="K1724" s="53">
        <f t="shared" si="411"/>
        <v>1065</v>
      </c>
      <c r="L1724" s="53">
        <f t="shared" si="408"/>
        <v>172.5</v>
      </c>
      <c r="M1724" s="5">
        <f t="shared" si="412"/>
        <v>456</v>
      </c>
      <c r="N1724" s="53">
        <f t="shared" si="413"/>
        <v>1063.5</v>
      </c>
      <c r="O1724" s="6">
        <v>0</v>
      </c>
      <c r="P1724" s="5">
        <f t="shared" si="414"/>
        <v>3187.5</v>
      </c>
      <c r="Q1724" s="5">
        <f t="shared" si="415"/>
        <v>911.5</v>
      </c>
      <c r="R1724" s="5">
        <f t="shared" si="416"/>
        <v>2301</v>
      </c>
      <c r="S1724" s="55">
        <f t="shared" si="417"/>
        <v>14088.5</v>
      </c>
      <c r="T1724" s="1">
        <v>111</v>
      </c>
      <c r="U1724" s="1"/>
      <c r="V1724" s="1"/>
      <c r="W1724" s="1"/>
      <c r="X1724" s="1"/>
      <c r="Y1724" s="1"/>
      <c r="Z1724" s="1"/>
      <c r="AA1724" s="1"/>
      <c r="AB1724" s="1"/>
      <c r="AC1724" s="1"/>
      <c r="AD1724" s="1"/>
      <c r="AE1724" s="1"/>
      <c r="AF1724" s="1"/>
      <c r="AG1724" s="1"/>
      <c r="AH1724" s="1"/>
      <c r="AI1724" s="1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  <c r="EA1724" s="1"/>
      <c r="EB1724" s="1"/>
      <c r="EC1724" s="1"/>
      <c r="ED1724" s="1"/>
      <c r="EE1724" s="1"/>
      <c r="EF1724" s="1"/>
      <c r="EG1724" s="1"/>
      <c r="EH1724" s="1"/>
      <c r="EI1724" s="1"/>
      <c r="EJ1724" s="1"/>
      <c r="EK1724" s="1"/>
      <c r="EL1724" s="1"/>
      <c r="EM1724" s="1"/>
      <c r="EN1724" s="1"/>
      <c r="EO1724" s="1"/>
      <c r="EP1724" s="1"/>
      <c r="EQ1724" s="1"/>
      <c r="ER1724" s="1"/>
      <c r="ES1724" s="1"/>
      <c r="ET1724" s="1"/>
      <c r="EU1724" s="1"/>
      <c r="EV1724" s="1"/>
      <c r="EW1724" s="1"/>
      <c r="EX1724" s="1"/>
      <c r="EY1724" s="1"/>
      <c r="EZ1724" s="1"/>
      <c r="FA1724" s="1"/>
      <c r="FB1724" s="1"/>
      <c r="FC1724" s="1"/>
      <c r="FD1724" s="1"/>
      <c r="FE1724" s="1"/>
      <c r="FF1724" s="1"/>
      <c r="FG1724" s="1"/>
      <c r="FH1724" s="1"/>
      <c r="FI1724" s="1"/>
      <c r="FJ1724" s="1"/>
      <c r="FK1724" s="1"/>
      <c r="FL1724" s="1"/>
    </row>
    <row r="1725" spans="1:168" s="2" customFormat="1" ht="15.6" customHeight="1" x14ac:dyDescent="0.4">
      <c r="A1725" s="173">
        <v>708</v>
      </c>
      <c r="B1725" s="2" t="s">
        <v>1827</v>
      </c>
      <c r="C1725" s="1" t="s">
        <v>34</v>
      </c>
      <c r="D1725" s="1" t="s">
        <v>1079</v>
      </c>
      <c r="E1725" s="1" t="s">
        <v>1118</v>
      </c>
      <c r="F1725" s="1" t="s">
        <v>32</v>
      </c>
      <c r="G1725" s="3">
        <v>15000</v>
      </c>
      <c r="H1725" s="56">
        <v>0</v>
      </c>
      <c r="I1725" s="5">
        <v>25</v>
      </c>
      <c r="J1725" s="5">
        <f t="shared" si="410"/>
        <v>430.5</v>
      </c>
      <c r="K1725" s="53">
        <f t="shared" si="411"/>
        <v>1065</v>
      </c>
      <c r="L1725" s="53">
        <f t="shared" si="408"/>
        <v>172.5</v>
      </c>
      <c r="M1725" s="5">
        <f t="shared" si="412"/>
        <v>456</v>
      </c>
      <c r="N1725" s="53">
        <f t="shared" si="413"/>
        <v>1063.5</v>
      </c>
      <c r="O1725" s="6">
        <v>0</v>
      </c>
      <c r="P1725" s="5">
        <f t="shared" si="414"/>
        <v>3187.5</v>
      </c>
      <c r="Q1725" s="5">
        <f t="shared" si="415"/>
        <v>911.5</v>
      </c>
      <c r="R1725" s="5">
        <f t="shared" si="416"/>
        <v>2301</v>
      </c>
      <c r="S1725" s="55">
        <f t="shared" si="417"/>
        <v>14088.5</v>
      </c>
      <c r="T1725" s="1">
        <v>111</v>
      </c>
      <c r="U1725" s="1"/>
      <c r="V1725" s="1"/>
      <c r="W1725" s="1"/>
      <c r="X1725" s="1"/>
      <c r="Y1725" s="1"/>
      <c r="Z1725" s="1"/>
      <c r="AA1725" s="1"/>
      <c r="AB1725" s="1"/>
      <c r="AC1725" s="1"/>
      <c r="AD1725" s="1"/>
      <c r="AE1725" s="1"/>
      <c r="AF1725" s="1"/>
      <c r="AG1725" s="1"/>
      <c r="AH1725" s="1"/>
      <c r="AI1725" s="1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  <c r="EA1725" s="1"/>
      <c r="EB1725" s="1"/>
      <c r="EC1725" s="1"/>
      <c r="ED1725" s="1"/>
      <c r="EE1725" s="1"/>
      <c r="EF1725" s="1"/>
      <c r="EG1725" s="1"/>
      <c r="EH1725" s="1"/>
      <c r="EI1725" s="1"/>
      <c r="EJ1725" s="1"/>
      <c r="EK1725" s="1"/>
      <c r="EL1725" s="1"/>
      <c r="EM1725" s="1"/>
      <c r="EN1725" s="1"/>
      <c r="EO1725" s="1"/>
      <c r="EP1725" s="1"/>
      <c r="EQ1725" s="1"/>
      <c r="ER1725" s="1"/>
      <c r="ES1725" s="1"/>
      <c r="ET1725" s="1"/>
      <c r="EU1725" s="1"/>
      <c r="EV1725" s="1"/>
      <c r="EW1725" s="1"/>
      <c r="EX1725" s="1"/>
      <c r="EY1725" s="1"/>
      <c r="EZ1725" s="1"/>
      <c r="FA1725" s="1"/>
      <c r="FB1725" s="1"/>
      <c r="FC1725" s="1"/>
      <c r="FD1725" s="1"/>
      <c r="FE1725" s="1"/>
      <c r="FF1725" s="1"/>
      <c r="FG1725" s="1"/>
      <c r="FH1725" s="1"/>
      <c r="FI1725" s="1"/>
      <c r="FJ1725" s="1"/>
      <c r="FK1725" s="1"/>
      <c r="FL1725" s="1"/>
    </row>
    <row r="1726" spans="1:168" s="2" customFormat="1" ht="15.6" customHeight="1" x14ac:dyDescent="0.4">
      <c r="A1726" s="173">
        <v>709</v>
      </c>
      <c r="B1726" s="174" t="s">
        <v>1828</v>
      </c>
      <c r="C1726" s="1" t="s">
        <v>34</v>
      </c>
      <c r="D1726" s="1" t="s">
        <v>1079</v>
      </c>
      <c r="E1726" s="1" t="s">
        <v>1118</v>
      </c>
      <c r="F1726" s="1" t="s">
        <v>32</v>
      </c>
      <c r="G1726" s="3">
        <v>15000</v>
      </c>
      <c r="H1726" s="52">
        <v>0</v>
      </c>
      <c r="I1726" s="5">
        <v>25</v>
      </c>
      <c r="J1726" s="5">
        <f t="shared" si="410"/>
        <v>430.5</v>
      </c>
      <c r="K1726" s="53">
        <f t="shared" si="411"/>
        <v>1065</v>
      </c>
      <c r="L1726" s="53">
        <f t="shared" si="408"/>
        <v>172.5</v>
      </c>
      <c r="M1726" s="5">
        <f t="shared" si="412"/>
        <v>456</v>
      </c>
      <c r="N1726" s="53">
        <f t="shared" si="413"/>
        <v>1063.5</v>
      </c>
      <c r="O1726" s="6">
        <v>0</v>
      </c>
      <c r="P1726" s="5">
        <f t="shared" si="414"/>
        <v>3187.5</v>
      </c>
      <c r="Q1726" s="5">
        <f t="shared" si="415"/>
        <v>911.5</v>
      </c>
      <c r="R1726" s="5">
        <f t="shared" si="416"/>
        <v>2301</v>
      </c>
      <c r="S1726" s="55">
        <f t="shared" si="417"/>
        <v>14088.5</v>
      </c>
      <c r="T1726" s="1">
        <v>111</v>
      </c>
      <c r="U1726" s="1"/>
      <c r="V1726" s="1"/>
      <c r="W1726" s="1"/>
      <c r="X1726" s="1"/>
      <c r="Y1726" s="1"/>
      <c r="Z1726" s="1"/>
      <c r="AA1726" s="1"/>
      <c r="AB1726" s="1"/>
      <c r="AC1726" s="1"/>
      <c r="AD1726" s="1"/>
      <c r="AE1726" s="1"/>
      <c r="AF1726" s="1"/>
      <c r="AG1726" s="1"/>
      <c r="AH1726" s="1"/>
      <c r="AI1726" s="1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  <c r="EE1726" s="1"/>
      <c r="EF1726" s="1"/>
      <c r="EG1726" s="1"/>
      <c r="EH1726" s="1"/>
      <c r="EI1726" s="1"/>
      <c r="EJ1726" s="1"/>
      <c r="EK1726" s="1"/>
      <c r="EL1726" s="1"/>
      <c r="EM1726" s="1"/>
      <c r="EN1726" s="1"/>
      <c r="EO1726" s="1"/>
      <c r="EP1726" s="1"/>
      <c r="EQ1726" s="1"/>
      <c r="ER1726" s="1"/>
      <c r="ES1726" s="1"/>
      <c r="ET1726" s="1"/>
      <c r="EU1726" s="1"/>
      <c r="EV1726" s="1"/>
      <c r="EW1726" s="1"/>
      <c r="EX1726" s="1"/>
      <c r="EY1726" s="1"/>
      <c r="EZ1726" s="1"/>
      <c r="FA1726" s="1"/>
      <c r="FB1726" s="1"/>
      <c r="FC1726" s="1"/>
      <c r="FD1726" s="1"/>
      <c r="FE1726" s="1"/>
      <c r="FF1726" s="1"/>
      <c r="FG1726" s="1"/>
      <c r="FH1726" s="1"/>
      <c r="FI1726" s="1"/>
      <c r="FJ1726" s="1"/>
      <c r="FK1726" s="1"/>
      <c r="FL1726" s="1"/>
    </row>
    <row r="1727" spans="1:168" s="2" customFormat="1" ht="15.6" customHeight="1" x14ac:dyDescent="0.4">
      <c r="A1727" s="173">
        <v>710</v>
      </c>
      <c r="B1727" s="174" t="s">
        <v>1829</v>
      </c>
      <c r="C1727" s="1" t="s">
        <v>34</v>
      </c>
      <c r="D1727" s="1" t="s">
        <v>1079</v>
      </c>
      <c r="E1727" s="1" t="s">
        <v>1118</v>
      </c>
      <c r="F1727" s="1" t="s">
        <v>32</v>
      </c>
      <c r="G1727" s="3">
        <v>15000</v>
      </c>
      <c r="H1727" s="52">
        <v>0</v>
      </c>
      <c r="I1727" s="5">
        <v>25</v>
      </c>
      <c r="J1727" s="5">
        <f t="shared" si="410"/>
        <v>430.5</v>
      </c>
      <c r="K1727" s="53">
        <f t="shared" si="411"/>
        <v>1065</v>
      </c>
      <c r="L1727" s="53">
        <f t="shared" si="408"/>
        <v>172.5</v>
      </c>
      <c r="M1727" s="5">
        <f t="shared" si="412"/>
        <v>456</v>
      </c>
      <c r="N1727" s="53">
        <f t="shared" si="413"/>
        <v>1063.5</v>
      </c>
      <c r="O1727" s="6">
        <v>0</v>
      </c>
      <c r="P1727" s="5">
        <f t="shared" si="414"/>
        <v>3187.5</v>
      </c>
      <c r="Q1727" s="5">
        <f t="shared" si="415"/>
        <v>911.5</v>
      </c>
      <c r="R1727" s="5">
        <f t="shared" si="416"/>
        <v>2301</v>
      </c>
      <c r="S1727" s="55">
        <f t="shared" si="417"/>
        <v>14088.5</v>
      </c>
      <c r="T1727" s="1">
        <v>111</v>
      </c>
      <c r="U1727" s="1"/>
      <c r="V1727" s="1"/>
      <c r="W1727" s="1"/>
      <c r="X1727" s="1"/>
      <c r="Y1727" s="1"/>
      <c r="Z1727" s="1"/>
      <c r="AA1727" s="1"/>
      <c r="AB1727" s="1"/>
      <c r="AC1727" s="1"/>
      <c r="AD1727" s="1"/>
      <c r="AE1727" s="1"/>
      <c r="AF1727" s="1"/>
      <c r="AG1727" s="1"/>
      <c r="AH1727" s="1"/>
      <c r="AI1727" s="1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  <c r="EA1727" s="1"/>
      <c r="EB1727" s="1"/>
      <c r="EC1727" s="1"/>
      <c r="ED1727" s="1"/>
      <c r="EE1727" s="1"/>
      <c r="EF1727" s="1"/>
      <c r="EG1727" s="1"/>
      <c r="EH1727" s="1"/>
      <c r="EI1727" s="1"/>
      <c r="EJ1727" s="1"/>
      <c r="EK1727" s="1"/>
      <c r="EL1727" s="1"/>
      <c r="EM1727" s="1"/>
      <c r="EN1727" s="1"/>
      <c r="EO1727" s="1"/>
      <c r="EP1727" s="1"/>
      <c r="EQ1727" s="1"/>
      <c r="ER1727" s="1"/>
      <c r="ES1727" s="1"/>
      <c r="ET1727" s="1"/>
      <c r="EU1727" s="1"/>
      <c r="EV1727" s="1"/>
      <c r="EW1727" s="1"/>
      <c r="EX1727" s="1"/>
      <c r="EY1727" s="1"/>
      <c r="EZ1727" s="1"/>
      <c r="FA1727" s="1"/>
      <c r="FB1727" s="1"/>
      <c r="FC1727" s="1"/>
      <c r="FD1727" s="1"/>
      <c r="FE1727" s="1"/>
      <c r="FF1727" s="1"/>
      <c r="FG1727" s="1"/>
      <c r="FH1727" s="1"/>
      <c r="FI1727" s="1"/>
      <c r="FJ1727" s="1"/>
      <c r="FK1727" s="1"/>
      <c r="FL1727" s="1"/>
    </row>
    <row r="1728" spans="1:168" s="2" customFormat="1" ht="15.6" customHeight="1" x14ac:dyDescent="0.4">
      <c r="A1728" s="173">
        <v>711</v>
      </c>
      <c r="B1728" s="2" t="s">
        <v>1830</v>
      </c>
      <c r="C1728" s="1" t="s">
        <v>34</v>
      </c>
      <c r="D1728" s="1" t="s">
        <v>1079</v>
      </c>
      <c r="E1728" s="1" t="s">
        <v>1600</v>
      </c>
      <c r="F1728" s="1" t="s">
        <v>32</v>
      </c>
      <c r="G1728" s="3">
        <v>26250</v>
      </c>
      <c r="H1728" s="56">
        <v>0</v>
      </c>
      <c r="I1728" s="5">
        <v>25</v>
      </c>
      <c r="J1728" s="5">
        <f t="shared" si="410"/>
        <v>753.375</v>
      </c>
      <c r="K1728" s="53">
        <f t="shared" si="411"/>
        <v>1863.7499999999998</v>
      </c>
      <c r="L1728" s="53">
        <f t="shared" si="408"/>
        <v>301.875</v>
      </c>
      <c r="M1728" s="5">
        <f t="shared" si="412"/>
        <v>798</v>
      </c>
      <c r="N1728" s="53">
        <f t="shared" si="413"/>
        <v>1861.1250000000002</v>
      </c>
      <c r="O1728" s="6">
        <v>0</v>
      </c>
      <c r="P1728" s="5">
        <f t="shared" si="414"/>
        <v>5578.125</v>
      </c>
      <c r="Q1728" s="5">
        <f t="shared" si="415"/>
        <v>1576.375</v>
      </c>
      <c r="R1728" s="5">
        <f t="shared" si="416"/>
        <v>4026.75</v>
      </c>
      <c r="S1728" s="55">
        <f t="shared" si="417"/>
        <v>24673.625</v>
      </c>
      <c r="T1728" s="1">
        <v>111</v>
      </c>
      <c r="U1728" s="1"/>
      <c r="V1728" s="1"/>
      <c r="W1728" s="1"/>
      <c r="X1728" s="1"/>
      <c r="Y1728" s="1"/>
      <c r="Z1728" s="1"/>
      <c r="AA1728" s="1"/>
      <c r="AB1728" s="1"/>
      <c r="AC1728" s="1"/>
      <c r="AD1728" s="1"/>
      <c r="AE1728" s="1"/>
      <c r="AF1728" s="1"/>
      <c r="AG1728" s="1"/>
      <c r="AH1728" s="1"/>
      <c r="AI1728" s="1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  <c r="EA1728" s="1"/>
      <c r="EB1728" s="1"/>
      <c r="EC1728" s="1"/>
      <c r="ED1728" s="1"/>
      <c r="EE1728" s="1"/>
      <c r="EF1728" s="1"/>
      <c r="EG1728" s="1"/>
      <c r="EH1728" s="1"/>
      <c r="EI1728" s="1"/>
      <c r="EJ1728" s="1"/>
      <c r="EK1728" s="1"/>
      <c r="EL1728" s="1"/>
      <c r="EM1728" s="1"/>
      <c r="EN1728" s="1"/>
      <c r="EO1728" s="1"/>
      <c r="EP1728" s="1"/>
      <c r="EQ1728" s="1"/>
      <c r="ER1728" s="1"/>
      <c r="ES1728" s="1"/>
      <c r="ET1728" s="1"/>
      <c r="EU1728" s="1"/>
      <c r="EV1728" s="1"/>
      <c r="EW1728" s="1"/>
      <c r="EX1728" s="1"/>
      <c r="EY1728" s="1"/>
      <c r="EZ1728" s="1"/>
      <c r="FA1728" s="1"/>
      <c r="FB1728" s="1"/>
      <c r="FC1728" s="1"/>
      <c r="FD1728" s="1"/>
      <c r="FE1728" s="1"/>
      <c r="FF1728" s="1"/>
      <c r="FG1728" s="1"/>
      <c r="FH1728" s="1"/>
      <c r="FI1728" s="1"/>
      <c r="FJ1728" s="1"/>
      <c r="FK1728" s="1"/>
      <c r="FL1728" s="1"/>
    </row>
    <row r="1729" spans="1:168" s="2" customFormat="1" ht="15.6" customHeight="1" x14ac:dyDescent="0.4">
      <c r="A1729" s="173">
        <v>712</v>
      </c>
      <c r="B1729" s="133" t="s">
        <v>1831</v>
      </c>
      <c r="C1729" s="1" t="s">
        <v>30</v>
      </c>
      <c r="D1729" s="1" t="s">
        <v>1079</v>
      </c>
      <c r="E1729" s="1" t="s">
        <v>1118</v>
      </c>
      <c r="F1729" s="1" t="s">
        <v>32</v>
      </c>
      <c r="G1729" s="3">
        <v>15000</v>
      </c>
      <c r="H1729" s="56">
        <v>0</v>
      </c>
      <c r="I1729" s="5">
        <v>25</v>
      </c>
      <c r="J1729" s="5">
        <f t="shared" si="410"/>
        <v>430.5</v>
      </c>
      <c r="K1729" s="53">
        <f t="shared" si="411"/>
        <v>1065</v>
      </c>
      <c r="L1729" s="53">
        <f t="shared" si="408"/>
        <v>172.5</v>
      </c>
      <c r="M1729" s="5">
        <f t="shared" si="412"/>
        <v>456</v>
      </c>
      <c r="N1729" s="53">
        <f t="shared" si="413"/>
        <v>1063.5</v>
      </c>
      <c r="O1729" s="6">
        <v>0</v>
      </c>
      <c r="P1729" s="5">
        <f t="shared" si="414"/>
        <v>3187.5</v>
      </c>
      <c r="Q1729" s="5">
        <f t="shared" si="415"/>
        <v>911.5</v>
      </c>
      <c r="R1729" s="5">
        <f t="shared" si="416"/>
        <v>2301</v>
      </c>
      <c r="S1729" s="55">
        <f t="shared" si="417"/>
        <v>14088.5</v>
      </c>
      <c r="T1729" s="1">
        <v>111</v>
      </c>
      <c r="U1729" s="1"/>
      <c r="V1729" s="1"/>
      <c r="W1729" s="1"/>
      <c r="X1729" s="1"/>
      <c r="Y1729" s="1"/>
      <c r="Z1729" s="1"/>
      <c r="AA1729" s="1"/>
      <c r="AB1729" s="1"/>
      <c r="AC1729" s="1"/>
      <c r="AD1729" s="1"/>
      <c r="AE1729" s="1"/>
      <c r="AF1729" s="1"/>
      <c r="AG1729" s="1"/>
      <c r="AH1729" s="1"/>
      <c r="AI1729" s="1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  <c r="EE1729" s="1"/>
      <c r="EF1729" s="1"/>
      <c r="EG1729" s="1"/>
      <c r="EH1729" s="1"/>
      <c r="EI1729" s="1"/>
      <c r="EJ1729" s="1"/>
      <c r="EK1729" s="1"/>
      <c r="EL1729" s="1"/>
      <c r="EM1729" s="1"/>
      <c r="EN1729" s="1"/>
      <c r="EO1729" s="1"/>
      <c r="EP1729" s="1"/>
      <c r="EQ1729" s="1"/>
      <c r="ER1729" s="1"/>
      <c r="ES1729" s="1"/>
      <c r="ET1729" s="1"/>
      <c r="EU1729" s="1"/>
      <c r="EV1729" s="1"/>
      <c r="EW1729" s="1"/>
      <c r="EX1729" s="1"/>
      <c r="EY1729" s="1"/>
      <c r="EZ1729" s="1"/>
      <c r="FA1729" s="1"/>
      <c r="FB1729" s="1"/>
      <c r="FC1729" s="1"/>
      <c r="FD1729" s="1"/>
      <c r="FE1729" s="1"/>
      <c r="FF1729" s="1"/>
      <c r="FG1729" s="1"/>
      <c r="FH1729" s="1"/>
      <c r="FI1729" s="1"/>
      <c r="FJ1729" s="1"/>
      <c r="FK1729" s="1"/>
      <c r="FL1729" s="1"/>
    </row>
    <row r="1730" spans="1:168" s="2" customFormat="1" ht="15.6" customHeight="1" x14ac:dyDescent="0.4">
      <c r="A1730" s="173">
        <v>713</v>
      </c>
      <c r="B1730" s="2" t="s">
        <v>1832</v>
      </c>
      <c r="C1730" s="1" t="s">
        <v>30</v>
      </c>
      <c r="D1730" s="1" t="s">
        <v>1079</v>
      </c>
      <c r="E1730" s="1" t="s">
        <v>1118</v>
      </c>
      <c r="F1730" s="1" t="s">
        <v>32</v>
      </c>
      <c r="G1730" s="3">
        <v>15000</v>
      </c>
      <c r="H1730" s="56">
        <v>0</v>
      </c>
      <c r="I1730" s="5">
        <v>25</v>
      </c>
      <c r="J1730" s="5">
        <f t="shared" si="410"/>
        <v>430.5</v>
      </c>
      <c r="K1730" s="53">
        <f t="shared" si="411"/>
        <v>1065</v>
      </c>
      <c r="L1730" s="53">
        <f t="shared" si="408"/>
        <v>172.5</v>
      </c>
      <c r="M1730" s="5">
        <f t="shared" si="412"/>
        <v>456</v>
      </c>
      <c r="N1730" s="53">
        <f t="shared" si="413"/>
        <v>1063.5</v>
      </c>
      <c r="O1730" s="6">
        <v>1587.38</v>
      </c>
      <c r="P1730" s="5">
        <f t="shared" si="414"/>
        <v>3187.5</v>
      </c>
      <c r="Q1730" s="5">
        <f t="shared" si="415"/>
        <v>2498.88</v>
      </c>
      <c r="R1730" s="5">
        <f t="shared" si="416"/>
        <v>2301</v>
      </c>
      <c r="S1730" s="55">
        <f t="shared" si="417"/>
        <v>12501.119999999999</v>
      </c>
      <c r="T1730" s="1">
        <v>111</v>
      </c>
      <c r="U1730" s="1"/>
      <c r="V1730" s="1"/>
      <c r="W1730" s="1"/>
      <c r="X1730" s="1"/>
      <c r="Y1730" s="1"/>
      <c r="Z1730" s="1"/>
      <c r="AA1730" s="1"/>
      <c r="AB1730" s="1"/>
      <c r="AC1730" s="1"/>
      <c r="AD1730" s="1"/>
      <c r="AE1730" s="1"/>
      <c r="AF1730" s="1"/>
      <c r="AG1730" s="1"/>
      <c r="AH1730" s="1"/>
      <c r="AI1730" s="1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  <c r="EA1730" s="1"/>
      <c r="EB1730" s="1"/>
      <c r="EC1730" s="1"/>
      <c r="ED1730" s="1"/>
      <c r="EE1730" s="1"/>
      <c r="EF1730" s="1"/>
      <c r="EG1730" s="1"/>
      <c r="EH1730" s="1"/>
      <c r="EI1730" s="1"/>
      <c r="EJ1730" s="1"/>
      <c r="EK1730" s="1"/>
      <c r="EL1730" s="1"/>
      <c r="EM1730" s="1"/>
      <c r="EN1730" s="1"/>
      <c r="EO1730" s="1"/>
      <c r="EP1730" s="1"/>
      <c r="EQ1730" s="1"/>
      <c r="ER1730" s="1"/>
      <c r="ES1730" s="1"/>
      <c r="ET1730" s="1"/>
      <c r="EU1730" s="1"/>
      <c r="EV1730" s="1"/>
      <c r="EW1730" s="1"/>
      <c r="EX1730" s="1"/>
      <c r="EY1730" s="1"/>
      <c r="EZ1730" s="1"/>
      <c r="FA1730" s="1"/>
      <c r="FB1730" s="1"/>
      <c r="FC1730" s="1"/>
      <c r="FD1730" s="1"/>
      <c r="FE1730" s="1"/>
      <c r="FF1730" s="1"/>
      <c r="FG1730" s="1"/>
      <c r="FH1730" s="1"/>
      <c r="FI1730" s="1"/>
      <c r="FJ1730" s="1"/>
      <c r="FK1730" s="1"/>
      <c r="FL1730" s="1"/>
    </row>
    <row r="1731" spans="1:168" s="2" customFormat="1" ht="15.6" customHeight="1" x14ac:dyDescent="0.4">
      <c r="A1731" s="173">
        <v>714</v>
      </c>
      <c r="B1731" s="2" t="s">
        <v>1833</v>
      </c>
      <c r="C1731" s="1" t="s">
        <v>34</v>
      </c>
      <c r="D1731" s="1" t="s">
        <v>1079</v>
      </c>
      <c r="E1731" s="1" t="s">
        <v>1118</v>
      </c>
      <c r="F1731" s="1" t="s">
        <v>32</v>
      </c>
      <c r="G1731" s="3">
        <v>15000</v>
      </c>
      <c r="H1731" s="56">
        <v>0</v>
      </c>
      <c r="I1731" s="5">
        <v>25</v>
      </c>
      <c r="J1731" s="5">
        <f t="shared" si="410"/>
        <v>430.5</v>
      </c>
      <c r="K1731" s="53">
        <f t="shared" si="411"/>
        <v>1065</v>
      </c>
      <c r="L1731" s="53">
        <f t="shared" si="408"/>
        <v>172.5</v>
      </c>
      <c r="M1731" s="5">
        <f t="shared" si="412"/>
        <v>456</v>
      </c>
      <c r="N1731" s="53">
        <f t="shared" si="413"/>
        <v>1063.5</v>
      </c>
      <c r="O1731" s="6">
        <v>0</v>
      </c>
      <c r="P1731" s="5">
        <f t="shared" si="414"/>
        <v>3187.5</v>
      </c>
      <c r="Q1731" s="5">
        <f t="shared" si="415"/>
        <v>911.5</v>
      </c>
      <c r="R1731" s="5">
        <f t="shared" si="416"/>
        <v>2301</v>
      </c>
      <c r="S1731" s="55">
        <f t="shared" si="417"/>
        <v>14088.5</v>
      </c>
      <c r="T1731" s="1">
        <v>111</v>
      </c>
      <c r="U1731" s="1"/>
      <c r="V1731" s="1"/>
      <c r="W1731" s="1"/>
      <c r="X1731" s="1"/>
      <c r="Y1731" s="1"/>
      <c r="Z1731" s="1"/>
      <c r="AA1731" s="1"/>
      <c r="AB1731" s="1"/>
      <c r="AC1731" s="1"/>
      <c r="AD1731" s="1"/>
      <c r="AE1731" s="1"/>
      <c r="AF1731" s="1"/>
      <c r="AG1731" s="1"/>
      <c r="AH1731" s="1"/>
      <c r="AI1731" s="1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  <c r="EA1731" s="1"/>
      <c r="EB1731" s="1"/>
      <c r="EC1731" s="1"/>
      <c r="ED1731" s="1"/>
      <c r="EE1731" s="1"/>
      <c r="EF1731" s="1"/>
      <c r="EG1731" s="1"/>
      <c r="EH1731" s="1"/>
      <c r="EI1731" s="1"/>
      <c r="EJ1731" s="1"/>
      <c r="EK1731" s="1"/>
      <c r="EL1731" s="1"/>
      <c r="EM1731" s="1"/>
      <c r="EN1731" s="1"/>
      <c r="EO1731" s="1"/>
      <c r="EP1731" s="1"/>
      <c r="EQ1731" s="1"/>
      <c r="ER1731" s="1"/>
      <c r="ES1731" s="1"/>
      <c r="ET1731" s="1"/>
      <c r="EU1731" s="1"/>
      <c r="EV1731" s="1"/>
      <c r="EW1731" s="1"/>
      <c r="EX1731" s="1"/>
      <c r="EY1731" s="1"/>
      <c r="EZ1731" s="1"/>
      <c r="FA1731" s="1"/>
      <c r="FB1731" s="1"/>
      <c r="FC1731" s="1"/>
      <c r="FD1731" s="1"/>
      <c r="FE1731" s="1"/>
      <c r="FF1731" s="1"/>
      <c r="FG1731" s="1"/>
      <c r="FH1731" s="1"/>
      <c r="FI1731" s="1"/>
      <c r="FJ1731" s="1"/>
      <c r="FK1731" s="1"/>
      <c r="FL1731" s="1"/>
    </row>
    <row r="1732" spans="1:168" s="2" customFormat="1" ht="15.6" customHeight="1" x14ac:dyDescent="0.4">
      <c r="A1732" s="173">
        <v>715</v>
      </c>
      <c r="B1732" s="2" t="s">
        <v>1834</v>
      </c>
      <c r="C1732" s="1" t="s">
        <v>34</v>
      </c>
      <c r="D1732" s="1" t="s">
        <v>1079</v>
      </c>
      <c r="E1732" s="1" t="s">
        <v>1118</v>
      </c>
      <c r="F1732" s="1" t="s">
        <v>32</v>
      </c>
      <c r="G1732" s="3">
        <v>15000</v>
      </c>
      <c r="H1732" s="56">
        <v>0</v>
      </c>
      <c r="I1732" s="5">
        <v>25</v>
      </c>
      <c r="J1732" s="5">
        <f t="shared" si="410"/>
        <v>430.5</v>
      </c>
      <c r="K1732" s="53">
        <f t="shared" si="411"/>
        <v>1065</v>
      </c>
      <c r="L1732" s="53">
        <f t="shared" si="408"/>
        <v>172.5</v>
      </c>
      <c r="M1732" s="5">
        <f t="shared" si="412"/>
        <v>456</v>
      </c>
      <c r="N1732" s="53">
        <f t="shared" si="413"/>
        <v>1063.5</v>
      </c>
      <c r="O1732" s="6">
        <v>0</v>
      </c>
      <c r="P1732" s="5">
        <f t="shared" si="414"/>
        <v>3187.5</v>
      </c>
      <c r="Q1732" s="5">
        <f t="shared" si="415"/>
        <v>911.5</v>
      </c>
      <c r="R1732" s="5">
        <f t="shared" si="416"/>
        <v>2301</v>
      </c>
      <c r="S1732" s="55">
        <f t="shared" si="417"/>
        <v>14088.5</v>
      </c>
      <c r="T1732" s="1">
        <v>111</v>
      </c>
      <c r="U1732" s="1"/>
      <c r="V1732" s="1"/>
      <c r="W1732" s="1"/>
      <c r="X1732" s="1"/>
      <c r="Y1732" s="1"/>
      <c r="Z1732" s="1"/>
      <c r="AA1732" s="1"/>
      <c r="AB1732" s="1"/>
      <c r="AC1732" s="1"/>
      <c r="AD1732" s="1"/>
      <c r="AE1732" s="1"/>
      <c r="AF1732" s="1"/>
      <c r="AG1732" s="1"/>
      <c r="AH1732" s="1"/>
      <c r="AI1732" s="1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  <c r="EA1732" s="1"/>
      <c r="EB1732" s="1"/>
      <c r="EC1732" s="1"/>
      <c r="ED1732" s="1"/>
      <c r="EE1732" s="1"/>
      <c r="EF1732" s="1"/>
      <c r="EG1732" s="1"/>
      <c r="EH1732" s="1"/>
      <c r="EI1732" s="1"/>
      <c r="EJ1732" s="1"/>
      <c r="EK1732" s="1"/>
      <c r="EL1732" s="1"/>
      <c r="EM1732" s="1"/>
      <c r="EN1732" s="1"/>
      <c r="EO1732" s="1"/>
      <c r="EP1732" s="1"/>
      <c r="EQ1732" s="1"/>
      <c r="ER1732" s="1"/>
      <c r="ES1732" s="1"/>
      <c r="ET1732" s="1"/>
      <c r="EU1732" s="1"/>
      <c r="EV1732" s="1"/>
      <c r="EW1732" s="1"/>
      <c r="EX1732" s="1"/>
      <c r="EY1732" s="1"/>
      <c r="EZ1732" s="1"/>
      <c r="FA1732" s="1"/>
      <c r="FB1732" s="1"/>
      <c r="FC1732" s="1"/>
      <c r="FD1732" s="1"/>
      <c r="FE1732" s="1"/>
      <c r="FF1732" s="1"/>
      <c r="FG1732" s="1"/>
      <c r="FH1732" s="1"/>
      <c r="FI1732" s="1"/>
      <c r="FJ1732" s="1"/>
      <c r="FK1732" s="1"/>
      <c r="FL1732" s="1"/>
    </row>
    <row r="1733" spans="1:168" s="2" customFormat="1" ht="15.6" customHeight="1" x14ac:dyDescent="0.4">
      <c r="A1733" s="173">
        <v>716</v>
      </c>
      <c r="B1733" s="2" t="s">
        <v>1835</v>
      </c>
      <c r="C1733" s="1" t="s">
        <v>34</v>
      </c>
      <c r="D1733" s="1" t="s">
        <v>1079</v>
      </c>
      <c r="E1733" s="1" t="s">
        <v>1118</v>
      </c>
      <c r="F1733" s="1" t="s">
        <v>32</v>
      </c>
      <c r="G1733" s="3">
        <v>15000</v>
      </c>
      <c r="H1733" s="56">
        <v>0</v>
      </c>
      <c r="I1733" s="5">
        <v>25</v>
      </c>
      <c r="J1733" s="5">
        <f t="shared" si="410"/>
        <v>430.5</v>
      </c>
      <c r="K1733" s="53">
        <f t="shared" si="411"/>
        <v>1065</v>
      </c>
      <c r="L1733" s="53">
        <f t="shared" si="408"/>
        <v>172.5</v>
      </c>
      <c r="M1733" s="5">
        <f t="shared" si="412"/>
        <v>456</v>
      </c>
      <c r="N1733" s="53">
        <f t="shared" si="413"/>
        <v>1063.5</v>
      </c>
      <c r="O1733" s="6">
        <v>0</v>
      </c>
      <c r="P1733" s="5">
        <f t="shared" si="414"/>
        <v>3187.5</v>
      </c>
      <c r="Q1733" s="5">
        <f t="shared" si="415"/>
        <v>911.5</v>
      </c>
      <c r="R1733" s="5">
        <f t="shared" si="416"/>
        <v>2301</v>
      </c>
      <c r="S1733" s="55">
        <f t="shared" si="417"/>
        <v>14088.5</v>
      </c>
      <c r="T1733" s="1">
        <v>111</v>
      </c>
      <c r="U1733" s="1"/>
      <c r="V1733" s="1"/>
      <c r="W1733" s="1"/>
      <c r="X1733" s="1"/>
      <c r="Y1733" s="1"/>
      <c r="Z1733" s="1"/>
      <c r="AA1733" s="1"/>
      <c r="AB1733" s="1"/>
      <c r="AC1733" s="1"/>
      <c r="AD1733" s="1"/>
      <c r="AE1733" s="1"/>
      <c r="AF1733" s="1"/>
      <c r="AG1733" s="1"/>
      <c r="AH1733" s="1"/>
      <c r="AI1733" s="1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  <c r="EE1733" s="1"/>
      <c r="EF1733" s="1"/>
      <c r="EG1733" s="1"/>
      <c r="EH1733" s="1"/>
      <c r="EI1733" s="1"/>
      <c r="EJ1733" s="1"/>
      <c r="EK1733" s="1"/>
      <c r="EL1733" s="1"/>
      <c r="EM1733" s="1"/>
      <c r="EN1733" s="1"/>
      <c r="EO1733" s="1"/>
      <c r="EP1733" s="1"/>
      <c r="EQ1733" s="1"/>
      <c r="ER1733" s="1"/>
      <c r="ES1733" s="1"/>
      <c r="ET1733" s="1"/>
      <c r="EU1733" s="1"/>
      <c r="EV1733" s="1"/>
      <c r="EW1733" s="1"/>
      <c r="EX1733" s="1"/>
      <c r="EY1733" s="1"/>
      <c r="EZ1733" s="1"/>
      <c r="FA1733" s="1"/>
      <c r="FB1733" s="1"/>
      <c r="FC1733" s="1"/>
      <c r="FD1733" s="1"/>
      <c r="FE1733" s="1"/>
      <c r="FF1733" s="1"/>
      <c r="FG1733" s="1"/>
      <c r="FH1733" s="1"/>
      <c r="FI1733" s="1"/>
      <c r="FJ1733" s="1"/>
      <c r="FK1733" s="1"/>
      <c r="FL1733" s="1"/>
    </row>
    <row r="1734" spans="1:168" s="2" customFormat="1" ht="15.6" customHeight="1" x14ac:dyDescent="0.4">
      <c r="A1734" s="173">
        <v>717</v>
      </c>
      <c r="B1734" s="2" t="s">
        <v>1836</v>
      </c>
      <c r="C1734" s="1" t="s">
        <v>34</v>
      </c>
      <c r="D1734" s="1" t="s">
        <v>1079</v>
      </c>
      <c r="E1734" s="1" t="s">
        <v>1118</v>
      </c>
      <c r="F1734" s="1" t="s">
        <v>32</v>
      </c>
      <c r="G1734" s="3">
        <v>15000</v>
      </c>
      <c r="H1734" s="56">
        <v>0</v>
      </c>
      <c r="I1734" s="5">
        <v>25</v>
      </c>
      <c r="J1734" s="5">
        <f t="shared" si="410"/>
        <v>430.5</v>
      </c>
      <c r="K1734" s="53">
        <f t="shared" si="411"/>
        <v>1065</v>
      </c>
      <c r="L1734" s="53">
        <f t="shared" si="408"/>
        <v>172.5</v>
      </c>
      <c r="M1734" s="5">
        <f t="shared" si="412"/>
        <v>456</v>
      </c>
      <c r="N1734" s="53">
        <f t="shared" si="413"/>
        <v>1063.5</v>
      </c>
      <c r="O1734" s="6">
        <v>0</v>
      </c>
      <c r="P1734" s="5">
        <f t="shared" si="414"/>
        <v>3187.5</v>
      </c>
      <c r="Q1734" s="5">
        <f t="shared" si="415"/>
        <v>911.5</v>
      </c>
      <c r="R1734" s="5">
        <f t="shared" si="416"/>
        <v>2301</v>
      </c>
      <c r="S1734" s="55">
        <f t="shared" si="417"/>
        <v>14088.5</v>
      </c>
      <c r="T1734" s="1">
        <v>111</v>
      </c>
      <c r="U1734" s="1"/>
      <c r="V1734" s="1"/>
      <c r="W1734" s="1"/>
      <c r="X1734" s="1"/>
      <c r="Y1734" s="1"/>
      <c r="Z1734" s="1"/>
      <c r="AA1734" s="1"/>
      <c r="AB1734" s="1"/>
      <c r="AC1734" s="1"/>
      <c r="AD1734" s="1"/>
      <c r="AE1734" s="1"/>
      <c r="AF1734" s="1"/>
      <c r="AG1734" s="1"/>
      <c r="AH1734" s="1"/>
      <c r="AI1734" s="1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  <c r="EA1734" s="1"/>
      <c r="EB1734" s="1"/>
      <c r="EC1734" s="1"/>
      <c r="ED1734" s="1"/>
      <c r="EE1734" s="1"/>
      <c r="EF1734" s="1"/>
      <c r="EG1734" s="1"/>
      <c r="EH1734" s="1"/>
      <c r="EI1734" s="1"/>
      <c r="EJ1734" s="1"/>
      <c r="EK1734" s="1"/>
      <c r="EL1734" s="1"/>
      <c r="EM1734" s="1"/>
      <c r="EN1734" s="1"/>
      <c r="EO1734" s="1"/>
      <c r="EP1734" s="1"/>
      <c r="EQ1734" s="1"/>
      <c r="ER1734" s="1"/>
      <c r="ES1734" s="1"/>
      <c r="ET1734" s="1"/>
      <c r="EU1734" s="1"/>
      <c r="EV1734" s="1"/>
      <c r="EW1734" s="1"/>
      <c r="EX1734" s="1"/>
      <c r="EY1734" s="1"/>
      <c r="EZ1734" s="1"/>
      <c r="FA1734" s="1"/>
      <c r="FB1734" s="1"/>
      <c r="FC1734" s="1"/>
      <c r="FD1734" s="1"/>
      <c r="FE1734" s="1"/>
      <c r="FF1734" s="1"/>
      <c r="FG1734" s="1"/>
      <c r="FH1734" s="1"/>
      <c r="FI1734" s="1"/>
      <c r="FJ1734" s="1"/>
      <c r="FK1734" s="1"/>
      <c r="FL1734" s="1"/>
    </row>
    <row r="1735" spans="1:168" s="2" customFormat="1" ht="15.6" customHeight="1" x14ac:dyDescent="0.4">
      <c r="A1735" s="173">
        <v>718</v>
      </c>
      <c r="B1735" s="133" t="s">
        <v>1837</v>
      </c>
      <c r="C1735" s="1" t="s">
        <v>34</v>
      </c>
      <c r="D1735" s="1" t="s">
        <v>1079</v>
      </c>
      <c r="E1735" s="1" t="s">
        <v>1118</v>
      </c>
      <c r="F1735" s="1" t="s">
        <v>32</v>
      </c>
      <c r="G1735" s="3">
        <v>15000</v>
      </c>
      <c r="H1735" s="56">
        <v>0</v>
      </c>
      <c r="I1735" s="5">
        <v>25</v>
      </c>
      <c r="J1735" s="5">
        <f t="shared" si="410"/>
        <v>430.5</v>
      </c>
      <c r="K1735" s="53">
        <f t="shared" si="411"/>
        <v>1065</v>
      </c>
      <c r="L1735" s="53">
        <f t="shared" si="408"/>
        <v>172.5</v>
      </c>
      <c r="M1735" s="5">
        <f t="shared" si="412"/>
        <v>456</v>
      </c>
      <c r="N1735" s="53">
        <f t="shared" si="413"/>
        <v>1063.5</v>
      </c>
      <c r="O1735" s="6">
        <v>0</v>
      </c>
      <c r="P1735" s="5">
        <f t="shared" si="414"/>
        <v>3187.5</v>
      </c>
      <c r="Q1735" s="5">
        <f t="shared" si="415"/>
        <v>911.5</v>
      </c>
      <c r="R1735" s="5">
        <f t="shared" si="416"/>
        <v>2301</v>
      </c>
      <c r="S1735" s="55">
        <f t="shared" si="417"/>
        <v>14088.5</v>
      </c>
      <c r="T1735" s="1">
        <v>111</v>
      </c>
      <c r="U1735" s="1"/>
      <c r="V1735" s="1"/>
      <c r="W1735" s="1"/>
      <c r="X1735" s="1"/>
      <c r="Y1735" s="1"/>
      <c r="Z1735" s="1"/>
      <c r="AA1735" s="1"/>
      <c r="AB1735" s="1"/>
      <c r="AC1735" s="1"/>
      <c r="AD1735" s="1"/>
      <c r="AE1735" s="1"/>
      <c r="AF1735" s="1"/>
      <c r="AG1735" s="1"/>
      <c r="AH1735" s="1"/>
      <c r="AI1735" s="1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  <c r="EA1735" s="1"/>
      <c r="EB1735" s="1"/>
      <c r="EC1735" s="1"/>
      <c r="ED1735" s="1"/>
      <c r="EE1735" s="1"/>
      <c r="EF1735" s="1"/>
      <c r="EG1735" s="1"/>
      <c r="EH1735" s="1"/>
      <c r="EI1735" s="1"/>
      <c r="EJ1735" s="1"/>
      <c r="EK1735" s="1"/>
      <c r="EL1735" s="1"/>
      <c r="EM1735" s="1"/>
      <c r="EN1735" s="1"/>
      <c r="EO1735" s="1"/>
      <c r="EP1735" s="1"/>
      <c r="EQ1735" s="1"/>
      <c r="ER1735" s="1"/>
      <c r="ES1735" s="1"/>
      <c r="ET1735" s="1"/>
      <c r="EU1735" s="1"/>
      <c r="EV1735" s="1"/>
      <c r="EW1735" s="1"/>
      <c r="EX1735" s="1"/>
      <c r="EY1735" s="1"/>
      <c r="EZ1735" s="1"/>
      <c r="FA1735" s="1"/>
      <c r="FB1735" s="1"/>
      <c r="FC1735" s="1"/>
      <c r="FD1735" s="1"/>
      <c r="FE1735" s="1"/>
      <c r="FF1735" s="1"/>
      <c r="FG1735" s="1"/>
      <c r="FH1735" s="1"/>
      <c r="FI1735" s="1"/>
      <c r="FJ1735" s="1"/>
      <c r="FK1735" s="1"/>
      <c r="FL1735" s="1"/>
    </row>
    <row r="1736" spans="1:168" s="2" customFormat="1" ht="15.6" customHeight="1" x14ac:dyDescent="0.4">
      <c r="A1736" s="173">
        <v>719</v>
      </c>
      <c r="B1736" s="133" t="s">
        <v>1838</v>
      </c>
      <c r="C1736" s="1" t="s">
        <v>34</v>
      </c>
      <c r="D1736" s="1" t="s">
        <v>1079</v>
      </c>
      <c r="E1736" s="1" t="s">
        <v>1118</v>
      </c>
      <c r="F1736" s="1" t="s">
        <v>32</v>
      </c>
      <c r="G1736" s="3">
        <v>15000</v>
      </c>
      <c r="H1736" s="56">
        <v>0</v>
      </c>
      <c r="I1736" s="5">
        <v>25</v>
      </c>
      <c r="J1736" s="5">
        <f t="shared" si="410"/>
        <v>430.5</v>
      </c>
      <c r="K1736" s="53">
        <f t="shared" si="411"/>
        <v>1065</v>
      </c>
      <c r="L1736" s="53">
        <f t="shared" si="408"/>
        <v>172.5</v>
      </c>
      <c r="M1736" s="5">
        <f t="shared" si="412"/>
        <v>456</v>
      </c>
      <c r="N1736" s="53">
        <f t="shared" si="413"/>
        <v>1063.5</v>
      </c>
      <c r="O1736" s="6">
        <v>0</v>
      </c>
      <c r="P1736" s="5">
        <f t="shared" si="414"/>
        <v>3187.5</v>
      </c>
      <c r="Q1736" s="5">
        <f t="shared" si="415"/>
        <v>911.5</v>
      </c>
      <c r="R1736" s="5">
        <f t="shared" si="416"/>
        <v>2301</v>
      </c>
      <c r="S1736" s="55">
        <f t="shared" si="417"/>
        <v>14088.5</v>
      </c>
      <c r="T1736" s="1">
        <v>111</v>
      </c>
      <c r="U1736" s="1"/>
      <c r="V1736" s="1"/>
      <c r="W1736" s="1"/>
      <c r="X1736" s="1"/>
      <c r="Y1736" s="1"/>
      <c r="Z1736" s="1"/>
      <c r="AA1736" s="1"/>
      <c r="AB1736" s="1"/>
      <c r="AC1736" s="1"/>
      <c r="AD1736" s="1"/>
      <c r="AE1736" s="1"/>
      <c r="AF1736" s="1"/>
      <c r="AG1736" s="1"/>
      <c r="AH1736" s="1"/>
      <c r="AI1736" s="1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  <c r="EE1736" s="1"/>
      <c r="EF1736" s="1"/>
      <c r="EG1736" s="1"/>
      <c r="EH1736" s="1"/>
      <c r="EI1736" s="1"/>
      <c r="EJ1736" s="1"/>
      <c r="EK1736" s="1"/>
      <c r="EL1736" s="1"/>
      <c r="EM1736" s="1"/>
      <c r="EN1736" s="1"/>
      <c r="EO1736" s="1"/>
      <c r="EP1736" s="1"/>
      <c r="EQ1736" s="1"/>
      <c r="ER1736" s="1"/>
      <c r="ES1736" s="1"/>
      <c r="ET1736" s="1"/>
      <c r="EU1736" s="1"/>
      <c r="EV1736" s="1"/>
      <c r="EW1736" s="1"/>
      <c r="EX1736" s="1"/>
      <c r="EY1736" s="1"/>
      <c r="EZ1736" s="1"/>
      <c r="FA1736" s="1"/>
      <c r="FB1736" s="1"/>
      <c r="FC1736" s="1"/>
      <c r="FD1736" s="1"/>
      <c r="FE1736" s="1"/>
      <c r="FF1736" s="1"/>
      <c r="FG1736" s="1"/>
      <c r="FH1736" s="1"/>
      <c r="FI1736" s="1"/>
      <c r="FJ1736" s="1"/>
      <c r="FK1736" s="1"/>
      <c r="FL1736" s="1"/>
    </row>
    <row r="1737" spans="1:168" s="2" customFormat="1" ht="15.6" customHeight="1" x14ac:dyDescent="0.4">
      <c r="A1737" s="173">
        <v>720</v>
      </c>
      <c r="B1737" s="2" t="s">
        <v>1839</v>
      </c>
      <c r="C1737" s="1" t="s">
        <v>34</v>
      </c>
      <c r="D1737" s="1" t="s">
        <v>1079</v>
      </c>
      <c r="E1737" s="1" t="s">
        <v>1118</v>
      </c>
      <c r="F1737" s="1" t="s">
        <v>32</v>
      </c>
      <c r="G1737" s="3">
        <v>15000</v>
      </c>
      <c r="H1737" s="56">
        <v>0</v>
      </c>
      <c r="I1737" s="5">
        <v>25</v>
      </c>
      <c r="J1737" s="5">
        <f t="shared" si="410"/>
        <v>430.5</v>
      </c>
      <c r="K1737" s="53">
        <f t="shared" si="411"/>
        <v>1065</v>
      </c>
      <c r="L1737" s="53">
        <f t="shared" si="408"/>
        <v>172.5</v>
      </c>
      <c r="M1737" s="5">
        <f t="shared" si="412"/>
        <v>456</v>
      </c>
      <c r="N1737" s="53">
        <f t="shared" si="413"/>
        <v>1063.5</v>
      </c>
      <c r="O1737" s="6">
        <v>0</v>
      </c>
      <c r="P1737" s="5">
        <f t="shared" si="414"/>
        <v>3187.5</v>
      </c>
      <c r="Q1737" s="5">
        <f t="shared" si="415"/>
        <v>911.5</v>
      </c>
      <c r="R1737" s="5">
        <f t="shared" si="416"/>
        <v>2301</v>
      </c>
      <c r="S1737" s="55">
        <f t="shared" si="417"/>
        <v>14088.5</v>
      </c>
      <c r="T1737" s="1">
        <v>111</v>
      </c>
      <c r="U1737" s="1"/>
      <c r="V1737" s="1"/>
      <c r="W1737" s="1"/>
      <c r="X1737" s="1"/>
      <c r="Y1737" s="1"/>
      <c r="Z1737" s="1"/>
      <c r="AA1737" s="1"/>
      <c r="AB1737" s="1"/>
      <c r="AC1737" s="1"/>
      <c r="AD1737" s="1"/>
      <c r="AE1737" s="1"/>
      <c r="AF1737" s="1"/>
      <c r="AG1737" s="1"/>
      <c r="AH1737" s="1"/>
      <c r="AI1737" s="1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  <c r="EA1737" s="1"/>
      <c r="EB1737" s="1"/>
      <c r="EC1737" s="1"/>
      <c r="ED1737" s="1"/>
      <c r="EE1737" s="1"/>
      <c r="EF1737" s="1"/>
      <c r="EG1737" s="1"/>
      <c r="EH1737" s="1"/>
      <c r="EI1737" s="1"/>
      <c r="EJ1737" s="1"/>
      <c r="EK1737" s="1"/>
      <c r="EL1737" s="1"/>
      <c r="EM1737" s="1"/>
      <c r="EN1737" s="1"/>
      <c r="EO1737" s="1"/>
      <c r="EP1737" s="1"/>
      <c r="EQ1737" s="1"/>
      <c r="ER1737" s="1"/>
      <c r="ES1737" s="1"/>
      <c r="ET1737" s="1"/>
      <c r="EU1737" s="1"/>
      <c r="EV1737" s="1"/>
      <c r="EW1737" s="1"/>
      <c r="EX1737" s="1"/>
      <c r="EY1737" s="1"/>
      <c r="EZ1737" s="1"/>
      <c r="FA1737" s="1"/>
      <c r="FB1737" s="1"/>
      <c r="FC1737" s="1"/>
      <c r="FD1737" s="1"/>
      <c r="FE1737" s="1"/>
      <c r="FF1737" s="1"/>
      <c r="FG1737" s="1"/>
      <c r="FH1737" s="1"/>
      <c r="FI1737" s="1"/>
      <c r="FJ1737" s="1"/>
      <c r="FK1737" s="1"/>
      <c r="FL1737" s="1"/>
    </row>
    <row r="1738" spans="1:168" s="2" customFormat="1" ht="15.6" customHeight="1" x14ac:dyDescent="0.4">
      <c r="A1738" s="173">
        <v>721</v>
      </c>
      <c r="B1738" s="2" t="s">
        <v>1840</v>
      </c>
      <c r="C1738" s="1" t="s">
        <v>34</v>
      </c>
      <c r="D1738" s="1" t="s">
        <v>1079</v>
      </c>
      <c r="E1738" s="1" t="s">
        <v>1118</v>
      </c>
      <c r="F1738" s="1" t="s">
        <v>32</v>
      </c>
      <c r="G1738" s="3">
        <v>15000</v>
      </c>
      <c r="H1738" s="56">
        <v>0</v>
      </c>
      <c r="I1738" s="5">
        <v>25</v>
      </c>
      <c r="J1738" s="5">
        <f t="shared" si="410"/>
        <v>430.5</v>
      </c>
      <c r="K1738" s="53">
        <f t="shared" si="411"/>
        <v>1065</v>
      </c>
      <c r="L1738" s="53">
        <f t="shared" si="408"/>
        <v>172.5</v>
      </c>
      <c r="M1738" s="5">
        <f t="shared" si="412"/>
        <v>456</v>
      </c>
      <c r="N1738" s="53">
        <f t="shared" si="413"/>
        <v>1063.5</v>
      </c>
      <c r="O1738" s="6">
        <v>0</v>
      </c>
      <c r="P1738" s="5">
        <f t="shared" si="414"/>
        <v>3187.5</v>
      </c>
      <c r="Q1738" s="5">
        <f t="shared" si="415"/>
        <v>911.5</v>
      </c>
      <c r="R1738" s="5">
        <f t="shared" si="416"/>
        <v>2301</v>
      </c>
      <c r="S1738" s="55">
        <f t="shared" si="417"/>
        <v>14088.5</v>
      </c>
      <c r="T1738" s="1">
        <v>111</v>
      </c>
      <c r="U1738" s="1"/>
      <c r="V1738" s="1"/>
      <c r="W1738" s="1"/>
      <c r="X1738" s="1"/>
      <c r="Y1738" s="1"/>
      <c r="Z1738" s="1"/>
      <c r="AA1738" s="1"/>
      <c r="AB1738" s="1"/>
      <c r="AC1738" s="1"/>
      <c r="AD1738" s="1"/>
      <c r="AE1738" s="1"/>
      <c r="AF1738" s="1"/>
      <c r="AG1738" s="1"/>
      <c r="AH1738" s="1"/>
      <c r="AI1738" s="1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  <c r="EA1738" s="1"/>
      <c r="EB1738" s="1"/>
      <c r="EC1738" s="1"/>
      <c r="ED1738" s="1"/>
      <c r="EE1738" s="1"/>
      <c r="EF1738" s="1"/>
      <c r="EG1738" s="1"/>
      <c r="EH1738" s="1"/>
      <c r="EI1738" s="1"/>
      <c r="EJ1738" s="1"/>
      <c r="EK1738" s="1"/>
      <c r="EL1738" s="1"/>
      <c r="EM1738" s="1"/>
      <c r="EN1738" s="1"/>
      <c r="EO1738" s="1"/>
      <c r="EP1738" s="1"/>
      <c r="EQ1738" s="1"/>
      <c r="ER1738" s="1"/>
      <c r="ES1738" s="1"/>
      <c r="ET1738" s="1"/>
      <c r="EU1738" s="1"/>
      <c r="EV1738" s="1"/>
      <c r="EW1738" s="1"/>
      <c r="EX1738" s="1"/>
      <c r="EY1738" s="1"/>
      <c r="EZ1738" s="1"/>
      <c r="FA1738" s="1"/>
      <c r="FB1738" s="1"/>
      <c r="FC1738" s="1"/>
      <c r="FD1738" s="1"/>
      <c r="FE1738" s="1"/>
      <c r="FF1738" s="1"/>
      <c r="FG1738" s="1"/>
      <c r="FH1738" s="1"/>
      <c r="FI1738" s="1"/>
      <c r="FJ1738" s="1"/>
      <c r="FK1738" s="1"/>
      <c r="FL1738" s="1"/>
    </row>
    <row r="1739" spans="1:168" s="2" customFormat="1" ht="15.6" customHeight="1" x14ac:dyDescent="0.4">
      <c r="A1739" s="173">
        <v>722</v>
      </c>
      <c r="B1739" s="2" t="s">
        <v>1841</v>
      </c>
      <c r="C1739" s="1" t="s">
        <v>34</v>
      </c>
      <c r="D1739" s="1" t="s">
        <v>1079</v>
      </c>
      <c r="E1739" s="1" t="s">
        <v>1118</v>
      </c>
      <c r="F1739" s="1" t="s">
        <v>32</v>
      </c>
      <c r="G1739" s="3">
        <v>15000</v>
      </c>
      <c r="H1739" s="56">
        <v>0</v>
      </c>
      <c r="I1739" s="5">
        <v>25</v>
      </c>
      <c r="J1739" s="5">
        <f t="shared" si="410"/>
        <v>430.5</v>
      </c>
      <c r="K1739" s="53">
        <f t="shared" si="411"/>
        <v>1065</v>
      </c>
      <c r="L1739" s="53">
        <f t="shared" ref="L1739:L1744" si="418">+G1739*1.15%</f>
        <v>172.5</v>
      </c>
      <c r="M1739" s="5">
        <f t="shared" si="412"/>
        <v>456</v>
      </c>
      <c r="N1739" s="53">
        <f t="shared" si="413"/>
        <v>1063.5</v>
      </c>
      <c r="O1739" s="6">
        <v>0</v>
      </c>
      <c r="P1739" s="5">
        <f t="shared" si="414"/>
        <v>3187.5</v>
      </c>
      <c r="Q1739" s="5">
        <f t="shared" si="415"/>
        <v>911.5</v>
      </c>
      <c r="R1739" s="5">
        <f t="shared" si="416"/>
        <v>2301</v>
      </c>
      <c r="S1739" s="55">
        <f t="shared" si="417"/>
        <v>14088.5</v>
      </c>
      <c r="T1739" s="1">
        <v>111</v>
      </c>
      <c r="U1739" s="1"/>
      <c r="V1739" s="1"/>
      <c r="W1739" s="1"/>
      <c r="X1739" s="1"/>
      <c r="Y1739" s="1"/>
      <c r="Z1739" s="1"/>
      <c r="AA1739" s="1"/>
      <c r="AB1739" s="1"/>
      <c r="AC1739" s="1"/>
      <c r="AD1739" s="1"/>
      <c r="AE1739" s="1"/>
      <c r="AF1739" s="1"/>
      <c r="AG1739" s="1"/>
      <c r="AH1739" s="1"/>
      <c r="AI1739" s="1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  <c r="EA1739" s="1"/>
      <c r="EB1739" s="1"/>
      <c r="EC1739" s="1"/>
      <c r="ED1739" s="1"/>
      <c r="EE1739" s="1"/>
      <c r="EF1739" s="1"/>
      <c r="EG1739" s="1"/>
      <c r="EH1739" s="1"/>
      <c r="EI1739" s="1"/>
      <c r="EJ1739" s="1"/>
      <c r="EK1739" s="1"/>
      <c r="EL1739" s="1"/>
      <c r="EM1739" s="1"/>
      <c r="EN1739" s="1"/>
      <c r="EO1739" s="1"/>
      <c r="EP1739" s="1"/>
      <c r="EQ1739" s="1"/>
      <c r="ER1739" s="1"/>
      <c r="ES1739" s="1"/>
      <c r="ET1739" s="1"/>
      <c r="EU1739" s="1"/>
      <c r="EV1739" s="1"/>
      <c r="EW1739" s="1"/>
      <c r="EX1739" s="1"/>
      <c r="EY1739" s="1"/>
      <c r="EZ1739" s="1"/>
      <c r="FA1739" s="1"/>
      <c r="FB1739" s="1"/>
      <c r="FC1739" s="1"/>
      <c r="FD1739" s="1"/>
      <c r="FE1739" s="1"/>
      <c r="FF1739" s="1"/>
      <c r="FG1739" s="1"/>
      <c r="FH1739" s="1"/>
      <c r="FI1739" s="1"/>
      <c r="FJ1739" s="1"/>
      <c r="FK1739" s="1"/>
      <c r="FL1739" s="1"/>
    </row>
    <row r="1740" spans="1:168" s="2" customFormat="1" ht="15.6" customHeight="1" x14ac:dyDescent="0.4">
      <c r="A1740" s="173">
        <v>723</v>
      </c>
      <c r="B1740" s="2" t="s">
        <v>1842</v>
      </c>
      <c r="C1740" s="1" t="s">
        <v>34</v>
      </c>
      <c r="D1740" s="1" t="s">
        <v>1079</v>
      </c>
      <c r="E1740" s="1" t="s">
        <v>1118</v>
      </c>
      <c r="F1740" s="1" t="s">
        <v>32</v>
      </c>
      <c r="G1740" s="3">
        <v>15000</v>
      </c>
      <c r="H1740" s="56">
        <v>0</v>
      </c>
      <c r="I1740" s="5">
        <v>25</v>
      </c>
      <c r="J1740" s="5">
        <f t="shared" si="410"/>
        <v>430.5</v>
      </c>
      <c r="K1740" s="53">
        <f t="shared" si="411"/>
        <v>1065</v>
      </c>
      <c r="L1740" s="53">
        <f t="shared" si="418"/>
        <v>172.5</v>
      </c>
      <c r="M1740" s="5">
        <f t="shared" si="412"/>
        <v>456</v>
      </c>
      <c r="N1740" s="53">
        <f t="shared" si="413"/>
        <v>1063.5</v>
      </c>
      <c r="O1740" s="6">
        <v>0</v>
      </c>
      <c r="P1740" s="5">
        <f t="shared" si="414"/>
        <v>3187.5</v>
      </c>
      <c r="Q1740" s="5">
        <f t="shared" si="415"/>
        <v>911.5</v>
      </c>
      <c r="R1740" s="5">
        <f t="shared" si="416"/>
        <v>2301</v>
      </c>
      <c r="S1740" s="55">
        <f t="shared" si="417"/>
        <v>14088.5</v>
      </c>
      <c r="T1740" s="1">
        <v>111</v>
      </c>
      <c r="U1740" s="1"/>
      <c r="V1740" s="1"/>
      <c r="W1740" s="1"/>
      <c r="X1740" s="1"/>
      <c r="Y1740" s="1"/>
      <c r="Z1740" s="1"/>
      <c r="AA1740" s="1"/>
      <c r="AB1740" s="1"/>
      <c r="AC1740" s="1"/>
      <c r="AD1740" s="1"/>
      <c r="AE1740" s="1"/>
      <c r="AF1740" s="1"/>
      <c r="AG1740" s="1"/>
      <c r="AH1740" s="1"/>
      <c r="AI1740" s="1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  <c r="EA1740" s="1"/>
      <c r="EB1740" s="1"/>
      <c r="EC1740" s="1"/>
      <c r="ED1740" s="1"/>
      <c r="EE1740" s="1"/>
      <c r="EF1740" s="1"/>
      <c r="EG1740" s="1"/>
      <c r="EH1740" s="1"/>
      <c r="EI1740" s="1"/>
      <c r="EJ1740" s="1"/>
      <c r="EK1740" s="1"/>
      <c r="EL1740" s="1"/>
      <c r="EM1740" s="1"/>
      <c r="EN1740" s="1"/>
      <c r="EO1740" s="1"/>
      <c r="EP1740" s="1"/>
      <c r="EQ1740" s="1"/>
      <c r="ER1740" s="1"/>
      <c r="ES1740" s="1"/>
      <c r="ET1740" s="1"/>
      <c r="EU1740" s="1"/>
      <c r="EV1740" s="1"/>
      <c r="EW1740" s="1"/>
      <c r="EX1740" s="1"/>
      <c r="EY1740" s="1"/>
      <c r="EZ1740" s="1"/>
      <c r="FA1740" s="1"/>
      <c r="FB1740" s="1"/>
      <c r="FC1740" s="1"/>
      <c r="FD1740" s="1"/>
      <c r="FE1740" s="1"/>
      <c r="FF1740" s="1"/>
      <c r="FG1740" s="1"/>
      <c r="FH1740" s="1"/>
      <c r="FI1740" s="1"/>
      <c r="FJ1740" s="1"/>
      <c r="FK1740" s="1"/>
      <c r="FL1740" s="1"/>
    </row>
    <row r="1741" spans="1:168" s="2" customFormat="1" ht="15.6" customHeight="1" x14ac:dyDescent="0.4">
      <c r="A1741" s="173">
        <v>724</v>
      </c>
      <c r="B1741" s="2" t="s">
        <v>1843</v>
      </c>
      <c r="C1741" s="1" t="s">
        <v>34</v>
      </c>
      <c r="D1741" s="1" t="s">
        <v>1079</v>
      </c>
      <c r="E1741" s="1" t="s">
        <v>1118</v>
      </c>
      <c r="F1741" s="1" t="s">
        <v>32</v>
      </c>
      <c r="G1741" s="3">
        <v>15000</v>
      </c>
      <c r="H1741" s="56">
        <v>0</v>
      </c>
      <c r="I1741" s="5">
        <v>25</v>
      </c>
      <c r="J1741" s="5">
        <f t="shared" si="410"/>
        <v>430.5</v>
      </c>
      <c r="K1741" s="53">
        <f t="shared" si="411"/>
        <v>1065</v>
      </c>
      <c r="L1741" s="53">
        <f t="shared" si="418"/>
        <v>172.5</v>
      </c>
      <c r="M1741" s="5">
        <f t="shared" si="412"/>
        <v>456</v>
      </c>
      <c r="N1741" s="53">
        <f t="shared" si="413"/>
        <v>1063.5</v>
      </c>
      <c r="O1741" s="6">
        <v>0</v>
      </c>
      <c r="P1741" s="5">
        <f t="shared" si="414"/>
        <v>3187.5</v>
      </c>
      <c r="Q1741" s="5">
        <f t="shared" si="415"/>
        <v>911.5</v>
      </c>
      <c r="R1741" s="5">
        <f t="shared" si="416"/>
        <v>2301</v>
      </c>
      <c r="S1741" s="55">
        <f t="shared" si="417"/>
        <v>14088.5</v>
      </c>
      <c r="T1741" s="1">
        <v>111</v>
      </c>
      <c r="U1741" s="1"/>
      <c r="V1741" s="1"/>
      <c r="W1741" s="1"/>
      <c r="X1741" s="1"/>
      <c r="Y1741" s="1"/>
      <c r="Z1741" s="1"/>
      <c r="AA1741" s="1"/>
      <c r="AB1741" s="1"/>
      <c r="AC1741" s="1"/>
      <c r="AD1741" s="1"/>
      <c r="AE1741" s="1"/>
      <c r="AF1741" s="1"/>
      <c r="AG1741" s="1"/>
      <c r="AH1741" s="1"/>
      <c r="AI1741" s="1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  <c r="EA1741" s="1"/>
      <c r="EB1741" s="1"/>
      <c r="EC1741" s="1"/>
      <c r="ED1741" s="1"/>
      <c r="EE1741" s="1"/>
      <c r="EF1741" s="1"/>
      <c r="EG1741" s="1"/>
      <c r="EH1741" s="1"/>
      <c r="EI1741" s="1"/>
      <c r="EJ1741" s="1"/>
      <c r="EK1741" s="1"/>
      <c r="EL1741" s="1"/>
      <c r="EM1741" s="1"/>
      <c r="EN1741" s="1"/>
      <c r="EO1741" s="1"/>
      <c r="EP1741" s="1"/>
      <c r="EQ1741" s="1"/>
      <c r="ER1741" s="1"/>
      <c r="ES1741" s="1"/>
      <c r="ET1741" s="1"/>
      <c r="EU1741" s="1"/>
      <c r="EV1741" s="1"/>
      <c r="EW1741" s="1"/>
      <c r="EX1741" s="1"/>
      <c r="EY1741" s="1"/>
      <c r="EZ1741" s="1"/>
      <c r="FA1741" s="1"/>
      <c r="FB1741" s="1"/>
      <c r="FC1741" s="1"/>
      <c r="FD1741" s="1"/>
      <c r="FE1741" s="1"/>
      <c r="FF1741" s="1"/>
      <c r="FG1741" s="1"/>
      <c r="FH1741" s="1"/>
      <c r="FI1741" s="1"/>
      <c r="FJ1741" s="1"/>
      <c r="FK1741" s="1"/>
      <c r="FL1741" s="1"/>
    </row>
    <row r="1742" spans="1:168" s="2" customFormat="1" ht="15.6" customHeight="1" x14ac:dyDescent="0.4">
      <c r="A1742" s="173">
        <v>725</v>
      </c>
      <c r="B1742" s="133" t="s">
        <v>1844</v>
      </c>
      <c r="C1742" s="1" t="s">
        <v>34</v>
      </c>
      <c r="D1742" s="1" t="s">
        <v>1079</v>
      </c>
      <c r="E1742" s="1" t="s">
        <v>1118</v>
      </c>
      <c r="F1742" s="1" t="s">
        <v>32</v>
      </c>
      <c r="G1742" s="3">
        <v>15000</v>
      </c>
      <c r="H1742" s="56">
        <v>0</v>
      </c>
      <c r="I1742" s="5">
        <v>25</v>
      </c>
      <c r="J1742" s="5">
        <f t="shared" si="410"/>
        <v>430.5</v>
      </c>
      <c r="K1742" s="53">
        <f t="shared" si="411"/>
        <v>1065</v>
      </c>
      <c r="L1742" s="53">
        <f t="shared" si="418"/>
        <v>172.5</v>
      </c>
      <c r="M1742" s="5">
        <f t="shared" si="412"/>
        <v>456</v>
      </c>
      <c r="N1742" s="53">
        <f t="shared" si="413"/>
        <v>1063.5</v>
      </c>
      <c r="O1742" s="6">
        <v>0</v>
      </c>
      <c r="P1742" s="5">
        <f t="shared" si="414"/>
        <v>3187.5</v>
      </c>
      <c r="Q1742" s="5">
        <f t="shared" si="415"/>
        <v>911.5</v>
      </c>
      <c r="R1742" s="5">
        <f t="shared" si="416"/>
        <v>2301</v>
      </c>
      <c r="S1742" s="55">
        <f t="shared" si="417"/>
        <v>14088.5</v>
      </c>
      <c r="T1742" s="1">
        <v>111</v>
      </c>
      <c r="U1742" s="1"/>
      <c r="V1742" s="1"/>
      <c r="W1742" s="1"/>
      <c r="X1742" s="1"/>
      <c r="Y1742" s="1"/>
      <c r="Z1742" s="1"/>
      <c r="AA1742" s="1"/>
      <c r="AB1742" s="1"/>
      <c r="AC1742" s="1"/>
      <c r="AD1742" s="1"/>
      <c r="AE1742" s="1"/>
      <c r="AF1742" s="1"/>
      <c r="AG1742" s="1"/>
      <c r="AH1742" s="1"/>
      <c r="AI1742" s="1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  <c r="EA1742" s="1"/>
      <c r="EB1742" s="1"/>
      <c r="EC1742" s="1"/>
      <c r="ED1742" s="1"/>
      <c r="EE1742" s="1"/>
      <c r="EF1742" s="1"/>
      <c r="EG1742" s="1"/>
      <c r="EH1742" s="1"/>
      <c r="EI1742" s="1"/>
      <c r="EJ1742" s="1"/>
      <c r="EK1742" s="1"/>
      <c r="EL1742" s="1"/>
      <c r="EM1742" s="1"/>
      <c r="EN1742" s="1"/>
      <c r="EO1742" s="1"/>
      <c r="EP1742" s="1"/>
      <c r="EQ1742" s="1"/>
      <c r="ER1742" s="1"/>
      <c r="ES1742" s="1"/>
      <c r="ET1742" s="1"/>
      <c r="EU1742" s="1"/>
      <c r="EV1742" s="1"/>
      <c r="EW1742" s="1"/>
      <c r="EX1742" s="1"/>
      <c r="EY1742" s="1"/>
      <c r="EZ1742" s="1"/>
      <c r="FA1742" s="1"/>
      <c r="FB1742" s="1"/>
      <c r="FC1742" s="1"/>
      <c r="FD1742" s="1"/>
      <c r="FE1742" s="1"/>
      <c r="FF1742" s="1"/>
      <c r="FG1742" s="1"/>
      <c r="FH1742" s="1"/>
      <c r="FI1742" s="1"/>
      <c r="FJ1742" s="1"/>
      <c r="FK1742" s="1"/>
      <c r="FL1742" s="1"/>
    </row>
    <row r="1743" spans="1:168" s="2" customFormat="1" ht="15.6" customHeight="1" x14ac:dyDescent="0.4">
      <c r="A1743" s="173">
        <v>726</v>
      </c>
      <c r="B1743" s="2" t="s">
        <v>1845</v>
      </c>
      <c r="C1743" s="1" t="s">
        <v>34</v>
      </c>
      <c r="D1743" s="1" t="s">
        <v>1079</v>
      </c>
      <c r="E1743" s="1" t="s">
        <v>1118</v>
      </c>
      <c r="F1743" s="1" t="s">
        <v>32</v>
      </c>
      <c r="G1743" s="3">
        <v>15000</v>
      </c>
      <c r="H1743" s="56">
        <v>0</v>
      </c>
      <c r="I1743" s="5">
        <v>25</v>
      </c>
      <c r="J1743" s="5">
        <f t="shared" si="410"/>
        <v>430.5</v>
      </c>
      <c r="K1743" s="53">
        <f t="shared" si="411"/>
        <v>1065</v>
      </c>
      <c r="L1743" s="53">
        <f t="shared" si="418"/>
        <v>172.5</v>
      </c>
      <c r="M1743" s="5">
        <f t="shared" si="412"/>
        <v>456</v>
      </c>
      <c r="N1743" s="53">
        <f t="shared" si="413"/>
        <v>1063.5</v>
      </c>
      <c r="O1743" s="6">
        <v>0</v>
      </c>
      <c r="P1743" s="5">
        <f t="shared" si="414"/>
        <v>3187.5</v>
      </c>
      <c r="Q1743" s="5">
        <f t="shared" si="415"/>
        <v>911.5</v>
      </c>
      <c r="R1743" s="5">
        <f t="shared" si="416"/>
        <v>2301</v>
      </c>
      <c r="S1743" s="55">
        <f t="shared" si="417"/>
        <v>14088.5</v>
      </c>
      <c r="T1743" s="1">
        <v>111</v>
      </c>
      <c r="U1743" s="1"/>
      <c r="V1743" s="1"/>
      <c r="W1743" s="1"/>
      <c r="X1743" s="1"/>
      <c r="Y1743" s="1"/>
      <c r="Z1743" s="1"/>
      <c r="AA1743" s="1"/>
      <c r="AB1743" s="1"/>
      <c r="AC1743" s="1"/>
      <c r="AD1743" s="1"/>
      <c r="AE1743" s="1"/>
      <c r="AF1743" s="1"/>
      <c r="AG1743" s="1"/>
      <c r="AH1743" s="1"/>
      <c r="AI1743" s="1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  <c r="EA1743" s="1"/>
      <c r="EB1743" s="1"/>
      <c r="EC1743" s="1"/>
      <c r="ED1743" s="1"/>
      <c r="EE1743" s="1"/>
      <c r="EF1743" s="1"/>
      <c r="EG1743" s="1"/>
      <c r="EH1743" s="1"/>
      <c r="EI1743" s="1"/>
      <c r="EJ1743" s="1"/>
      <c r="EK1743" s="1"/>
      <c r="EL1743" s="1"/>
      <c r="EM1743" s="1"/>
      <c r="EN1743" s="1"/>
      <c r="EO1743" s="1"/>
      <c r="EP1743" s="1"/>
      <c r="EQ1743" s="1"/>
      <c r="ER1743" s="1"/>
      <c r="ES1743" s="1"/>
      <c r="ET1743" s="1"/>
      <c r="EU1743" s="1"/>
      <c r="EV1743" s="1"/>
      <c r="EW1743" s="1"/>
      <c r="EX1743" s="1"/>
      <c r="EY1743" s="1"/>
      <c r="EZ1743" s="1"/>
      <c r="FA1743" s="1"/>
      <c r="FB1743" s="1"/>
      <c r="FC1743" s="1"/>
      <c r="FD1743" s="1"/>
      <c r="FE1743" s="1"/>
      <c r="FF1743" s="1"/>
      <c r="FG1743" s="1"/>
      <c r="FH1743" s="1"/>
      <c r="FI1743" s="1"/>
      <c r="FJ1743" s="1"/>
      <c r="FK1743" s="1"/>
      <c r="FL1743" s="1"/>
    </row>
    <row r="1744" spans="1:168" s="2" customFormat="1" ht="15.6" customHeight="1" x14ac:dyDescent="0.4">
      <c r="A1744" s="173">
        <v>727</v>
      </c>
      <c r="B1744" s="133" t="s">
        <v>1846</v>
      </c>
      <c r="C1744" s="1" t="s">
        <v>34</v>
      </c>
      <c r="D1744" s="1" t="s">
        <v>1079</v>
      </c>
      <c r="E1744" s="1" t="s">
        <v>1118</v>
      </c>
      <c r="F1744" s="1" t="s">
        <v>32</v>
      </c>
      <c r="G1744" s="3">
        <v>15000</v>
      </c>
      <c r="H1744" s="56">
        <v>0</v>
      </c>
      <c r="I1744" s="5">
        <v>25</v>
      </c>
      <c r="J1744" s="5">
        <f t="shared" si="410"/>
        <v>430.5</v>
      </c>
      <c r="K1744" s="53">
        <f t="shared" si="411"/>
        <v>1065</v>
      </c>
      <c r="L1744" s="53">
        <f t="shared" si="418"/>
        <v>172.5</v>
      </c>
      <c r="M1744" s="5">
        <f t="shared" si="412"/>
        <v>456</v>
      </c>
      <c r="N1744" s="53">
        <f t="shared" si="413"/>
        <v>1063.5</v>
      </c>
      <c r="O1744" s="6">
        <v>0</v>
      </c>
      <c r="P1744" s="5">
        <f t="shared" si="414"/>
        <v>3187.5</v>
      </c>
      <c r="Q1744" s="5">
        <f t="shared" si="415"/>
        <v>911.5</v>
      </c>
      <c r="R1744" s="5">
        <f t="shared" si="416"/>
        <v>2301</v>
      </c>
      <c r="S1744" s="55">
        <f t="shared" si="417"/>
        <v>14088.5</v>
      </c>
      <c r="T1744" s="1">
        <v>111</v>
      </c>
      <c r="U1744" s="1"/>
      <c r="V1744" s="1"/>
      <c r="W1744" s="1"/>
      <c r="X1744" s="1"/>
      <c r="Y1744" s="1"/>
      <c r="Z1744" s="1"/>
      <c r="AA1744" s="1"/>
      <c r="AB1744" s="1"/>
      <c r="AC1744" s="1"/>
      <c r="AD1744" s="1"/>
      <c r="AE1744" s="1"/>
      <c r="AF1744" s="1"/>
      <c r="AG1744" s="1"/>
      <c r="AH1744" s="1"/>
      <c r="AI1744" s="1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  <c r="EA1744" s="1"/>
      <c r="EB1744" s="1"/>
      <c r="EC1744" s="1"/>
      <c r="ED1744" s="1"/>
      <c r="EE1744" s="1"/>
      <c r="EF1744" s="1"/>
      <c r="EG1744" s="1"/>
      <c r="EH1744" s="1"/>
      <c r="EI1744" s="1"/>
      <c r="EJ1744" s="1"/>
      <c r="EK1744" s="1"/>
      <c r="EL1744" s="1"/>
      <c r="EM1744" s="1"/>
      <c r="EN1744" s="1"/>
      <c r="EO1744" s="1"/>
      <c r="EP1744" s="1"/>
      <c r="EQ1744" s="1"/>
      <c r="ER1744" s="1"/>
      <c r="ES1744" s="1"/>
      <c r="ET1744" s="1"/>
      <c r="EU1744" s="1"/>
      <c r="EV1744" s="1"/>
      <c r="EW1744" s="1"/>
      <c r="EX1744" s="1"/>
      <c r="EY1744" s="1"/>
      <c r="EZ1744" s="1"/>
      <c r="FA1744" s="1"/>
      <c r="FB1744" s="1"/>
      <c r="FC1744" s="1"/>
      <c r="FD1744" s="1"/>
      <c r="FE1744" s="1"/>
      <c r="FF1744" s="1"/>
      <c r="FG1744" s="1"/>
      <c r="FH1744" s="1"/>
      <c r="FI1744" s="1"/>
      <c r="FJ1744" s="1"/>
      <c r="FK1744" s="1"/>
      <c r="FL1744" s="1"/>
    </row>
    <row r="1745" spans="1:168" s="2" customFormat="1" ht="15.6" customHeight="1" x14ac:dyDescent="0.4">
      <c r="A1745" s="173">
        <v>728</v>
      </c>
      <c r="B1745" s="2" t="s">
        <v>1847</v>
      </c>
      <c r="C1745" s="1" t="s">
        <v>34</v>
      </c>
      <c r="D1745" s="1" t="s">
        <v>1079</v>
      </c>
      <c r="E1745" s="1" t="s">
        <v>1118</v>
      </c>
      <c r="F1745" s="1" t="s">
        <v>32</v>
      </c>
      <c r="G1745" s="3">
        <v>15000</v>
      </c>
      <c r="H1745" s="56">
        <v>0</v>
      </c>
      <c r="I1745" s="5">
        <v>25</v>
      </c>
      <c r="J1745" s="5">
        <f t="shared" si="410"/>
        <v>430.5</v>
      </c>
      <c r="K1745" s="53">
        <f t="shared" si="411"/>
        <v>1065</v>
      </c>
      <c r="L1745" s="53">
        <v>172.5</v>
      </c>
      <c r="M1745" s="5">
        <f t="shared" si="412"/>
        <v>456</v>
      </c>
      <c r="N1745" s="53">
        <f t="shared" si="413"/>
        <v>1063.5</v>
      </c>
      <c r="O1745" s="6">
        <v>0</v>
      </c>
      <c r="P1745" s="5">
        <f t="shared" si="414"/>
        <v>3187.5</v>
      </c>
      <c r="Q1745" s="5">
        <f t="shared" si="415"/>
        <v>911.5</v>
      </c>
      <c r="R1745" s="5">
        <f t="shared" si="416"/>
        <v>2301</v>
      </c>
      <c r="S1745" s="55">
        <f t="shared" si="417"/>
        <v>14088.5</v>
      </c>
      <c r="T1745" s="1">
        <v>111</v>
      </c>
      <c r="U1745" s="1"/>
      <c r="V1745" s="1"/>
      <c r="W1745" s="1"/>
      <c r="X1745" s="1"/>
      <c r="Y1745" s="1"/>
      <c r="Z1745" s="1"/>
      <c r="AA1745" s="1"/>
      <c r="AB1745" s="1"/>
      <c r="AC1745" s="1"/>
      <c r="AD1745" s="1"/>
      <c r="AE1745" s="1"/>
      <c r="AF1745" s="1"/>
      <c r="AG1745" s="1"/>
      <c r="AH1745" s="1"/>
      <c r="AI1745" s="1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  <c r="EA1745" s="1"/>
      <c r="EB1745" s="1"/>
      <c r="EC1745" s="1"/>
      <c r="ED1745" s="1"/>
      <c r="EE1745" s="1"/>
      <c r="EF1745" s="1"/>
      <c r="EG1745" s="1"/>
      <c r="EH1745" s="1"/>
      <c r="EI1745" s="1"/>
      <c r="EJ1745" s="1"/>
      <c r="EK1745" s="1"/>
      <c r="EL1745" s="1"/>
      <c r="EM1745" s="1"/>
      <c r="EN1745" s="1"/>
      <c r="EO1745" s="1"/>
      <c r="EP1745" s="1"/>
      <c r="EQ1745" s="1"/>
      <c r="ER1745" s="1"/>
      <c r="ES1745" s="1"/>
      <c r="ET1745" s="1"/>
      <c r="EU1745" s="1"/>
      <c r="EV1745" s="1"/>
      <c r="EW1745" s="1"/>
      <c r="EX1745" s="1"/>
      <c r="EY1745" s="1"/>
      <c r="EZ1745" s="1"/>
      <c r="FA1745" s="1"/>
      <c r="FB1745" s="1"/>
      <c r="FC1745" s="1"/>
      <c r="FD1745" s="1"/>
      <c r="FE1745" s="1"/>
      <c r="FF1745" s="1"/>
      <c r="FG1745" s="1"/>
      <c r="FH1745" s="1"/>
      <c r="FI1745" s="1"/>
      <c r="FJ1745" s="1"/>
      <c r="FK1745" s="1"/>
      <c r="FL1745" s="1"/>
    </row>
    <row r="1746" spans="1:168" s="2" customFormat="1" ht="15.6" customHeight="1" x14ac:dyDescent="0.4">
      <c r="A1746" s="173">
        <v>729</v>
      </c>
      <c r="B1746" s="2" t="s">
        <v>1848</v>
      </c>
      <c r="C1746" s="1" t="s">
        <v>34</v>
      </c>
      <c r="D1746" s="1" t="s">
        <v>1079</v>
      </c>
      <c r="E1746" s="1" t="s">
        <v>1118</v>
      </c>
      <c r="F1746" s="1" t="s">
        <v>32</v>
      </c>
      <c r="G1746" s="3">
        <v>15000</v>
      </c>
      <c r="H1746" s="56">
        <v>0</v>
      </c>
      <c r="I1746" s="5">
        <v>25</v>
      </c>
      <c r="J1746" s="5">
        <f t="shared" si="410"/>
        <v>430.5</v>
      </c>
      <c r="K1746" s="53">
        <f t="shared" si="411"/>
        <v>1065</v>
      </c>
      <c r="L1746" s="53">
        <f t="shared" ref="L1746:L1764" si="419">+G1746*1.15%</f>
        <v>172.5</v>
      </c>
      <c r="M1746" s="5">
        <f t="shared" si="412"/>
        <v>456</v>
      </c>
      <c r="N1746" s="53">
        <f t="shared" si="413"/>
        <v>1063.5</v>
      </c>
      <c r="O1746" s="6">
        <v>0</v>
      </c>
      <c r="P1746" s="5">
        <f t="shared" si="414"/>
        <v>3187.5</v>
      </c>
      <c r="Q1746" s="5">
        <f t="shared" si="415"/>
        <v>911.5</v>
      </c>
      <c r="R1746" s="5">
        <f t="shared" si="416"/>
        <v>2301</v>
      </c>
      <c r="S1746" s="55">
        <f t="shared" si="417"/>
        <v>14088.5</v>
      </c>
      <c r="T1746" s="1">
        <v>111</v>
      </c>
      <c r="U1746" s="1"/>
      <c r="V1746" s="1"/>
      <c r="W1746" s="1"/>
      <c r="X1746" s="1"/>
      <c r="Y1746" s="1"/>
      <c r="Z1746" s="1"/>
      <c r="AA1746" s="1"/>
      <c r="AB1746" s="1"/>
      <c r="AC1746" s="1"/>
      <c r="AD1746" s="1"/>
      <c r="AE1746" s="1"/>
      <c r="AF1746" s="1"/>
      <c r="AG1746" s="1"/>
      <c r="AH1746" s="1"/>
      <c r="AI1746" s="1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  <c r="EA1746" s="1"/>
      <c r="EB1746" s="1"/>
      <c r="EC1746" s="1"/>
      <c r="ED1746" s="1"/>
      <c r="EE1746" s="1"/>
      <c r="EF1746" s="1"/>
      <c r="EG1746" s="1"/>
      <c r="EH1746" s="1"/>
      <c r="EI1746" s="1"/>
      <c r="EJ1746" s="1"/>
      <c r="EK1746" s="1"/>
      <c r="EL1746" s="1"/>
      <c r="EM1746" s="1"/>
      <c r="EN1746" s="1"/>
      <c r="EO1746" s="1"/>
      <c r="EP1746" s="1"/>
      <c r="EQ1746" s="1"/>
      <c r="ER1746" s="1"/>
      <c r="ES1746" s="1"/>
      <c r="ET1746" s="1"/>
      <c r="EU1746" s="1"/>
      <c r="EV1746" s="1"/>
      <c r="EW1746" s="1"/>
      <c r="EX1746" s="1"/>
      <c r="EY1746" s="1"/>
      <c r="EZ1746" s="1"/>
      <c r="FA1746" s="1"/>
      <c r="FB1746" s="1"/>
      <c r="FC1746" s="1"/>
      <c r="FD1746" s="1"/>
      <c r="FE1746" s="1"/>
      <c r="FF1746" s="1"/>
      <c r="FG1746" s="1"/>
      <c r="FH1746" s="1"/>
      <c r="FI1746" s="1"/>
      <c r="FJ1746" s="1"/>
      <c r="FK1746" s="1"/>
      <c r="FL1746" s="1"/>
    </row>
    <row r="1747" spans="1:168" s="2" customFormat="1" ht="15.6" customHeight="1" x14ac:dyDescent="0.4">
      <c r="A1747" s="173">
        <v>730</v>
      </c>
      <c r="B1747" s="2" t="s">
        <v>1849</v>
      </c>
      <c r="C1747" s="1" t="s">
        <v>34</v>
      </c>
      <c r="D1747" s="1" t="s">
        <v>1079</v>
      </c>
      <c r="E1747" s="1" t="s">
        <v>1118</v>
      </c>
      <c r="F1747" s="1" t="s">
        <v>32</v>
      </c>
      <c r="G1747" s="3">
        <v>15000</v>
      </c>
      <c r="H1747" s="56">
        <v>0</v>
      </c>
      <c r="I1747" s="5">
        <v>25</v>
      </c>
      <c r="J1747" s="5">
        <f t="shared" si="410"/>
        <v>430.5</v>
      </c>
      <c r="K1747" s="53">
        <f t="shared" si="411"/>
        <v>1065</v>
      </c>
      <c r="L1747" s="53">
        <f t="shared" si="419"/>
        <v>172.5</v>
      </c>
      <c r="M1747" s="5">
        <f t="shared" si="412"/>
        <v>456</v>
      </c>
      <c r="N1747" s="53">
        <f t="shared" si="413"/>
        <v>1063.5</v>
      </c>
      <c r="O1747" s="6">
        <v>0</v>
      </c>
      <c r="P1747" s="5">
        <f t="shared" si="414"/>
        <v>3187.5</v>
      </c>
      <c r="Q1747" s="5">
        <f t="shared" si="415"/>
        <v>911.5</v>
      </c>
      <c r="R1747" s="5">
        <f t="shared" si="416"/>
        <v>2301</v>
      </c>
      <c r="S1747" s="55">
        <f t="shared" si="417"/>
        <v>14088.5</v>
      </c>
      <c r="T1747" s="1">
        <v>111</v>
      </c>
      <c r="U1747" s="1"/>
      <c r="V1747" s="1"/>
      <c r="W1747" s="1"/>
      <c r="X1747" s="1"/>
      <c r="Y1747" s="1"/>
      <c r="Z1747" s="1"/>
      <c r="AA1747" s="1"/>
      <c r="AB1747" s="1"/>
      <c r="AC1747" s="1"/>
      <c r="AD1747" s="1"/>
      <c r="AE1747" s="1"/>
      <c r="AF1747" s="1"/>
      <c r="AG1747" s="1"/>
      <c r="AH1747" s="1"/>
      <c r="AI1747" s="1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  <c r="EA1747" s="1"/>
      <c r="EB1747" s="1"/>
      <c r="EC1747" s="1"/>
      <c r="ED1747" s="1"/>
      <c r="EE1747" s="1"/>
      <c r="EF1747" s="1"/>
      <c r="EG1747" s="1"/>
      <c r="EH1747" s="1"/>
      <c r="EI1747" s="1"/>
      <c r="EJ1747" s="1"/>
      <c r="EK1747" s="1"/>
      <c r="EL1747" s="1"/>
      <c r="EM1747" s="1"/>
      <c r="EN1747" s="1"/>
      <c r="EO1747" s="1"/>
      <c r="EP1747" s="1"/>
      <c r="EQ1747" s="1"/>
      <c r="ER1747" s="1"/>
      <c r="ES1747" s="1"/>
      <c r="ET1747" s="1"/>
      <c r="EU1747" s="1"/>
      <c r="EV1747" s="1"/>
      <c r="EW1747" s="1"/>
      <c r="EX1747" s="1"/>
      <c r="EY1747" s="1"/>
      <c r="EZ1747" s="1"/>
      <c r="FA1747" s="1"/>
      <c r="FB1747" s="1"/>
      <c r="FC1747" s="1"/>
      <c r="FD1747" s="1"/>
      <c r="FE1747" s="1"/>
      <c r="FF1747" s="1"/>
      <c r="FG1747" s="1"/>
      <c r="FH1747" s="1"/>
      <c r="FI1747" s="1"/>
      <c r="FJ1747" s="1"/>
      <c r="FK1747" s="1"/>
      <c r="FL1747" s="1"/>
    </row>
    <row r="1748" spans="1:168" s="2" customFormat="1" ht="15.6" customHeight="1" x14ac:dyDescent="0.4">
      <c r="A1748" s="173">
        <v>731</v>
      </c>
      <c r="B1748" s="2" t="s">
        <v>1850</v>
      </c>
      <c r="C1748" s="1" t="s">
        <v>34</v>
      </c>
      <c r="D1748" s="1" t="s">
        <v>1079</v>
      </c>
      <c r="E1748" s="1" t="s">
        <v>1118</v>
      </c>
      <c r="F1748" s="1" t="s">
        <v>32</v>
      </c>
      <c r="G1748" s="3">
        <v>15000</v>
      </c>
      <c r="H1748" s="56">
        <v>0</v>
      </c>
      <c r="I1748" s="5">
        <v>25</v>
      </c>
      <c r="J1748" s="5">
        <f t="shared" si="410"/>
        <v>430.5</v>
      </c>
      <c r="K1748" s="53">
        <f t="shared" si="411"/>
        <v>1065</v>
      </c>
      <c r="L1748" s="53">
        <f t="shared" si="419"/>
        <v>172.5</v>
      </c>
      <c r="M1748" s="5">
        <f t="shared" si="412"/>
        <v>456</v>
      </c>
      <c r="N1748" s="53">
        <f t="shared" si="413"/>
        <v>1063.5</v>
      </c>
      <c r="O1748" s="6">
        <v>3174.76</v>
      </c>
      <c r="P1748" s="5">
        <f t="shared" si="414"/>
        <v>3187.5</v>
      </c>
      <c r="Q1748" s="5">
        <f t="shared" si="415"/>
        <v>4086.26</v>
      </c>
      <c r="R1748" s="5">
        <f t="shared" si="416"/>
        <v>2301</v>
      </c>
      <c r="S1748" s="55">
        <f t="shared" si="417"/>
        <v>10913.74</v>
      </c>
      <c r="T1748" s="1">
        <v>111</v>
      </c>
      <c r="U1748" s="1"/>
      <c r="V1748" s="1"/>
      <c r="W1748" s="1"/>
      <c r="X1748" s="1"/>
      <c r="Y1748" s="1"/>
      <c r="Z1748" s="1"/>
      <c r="AA1748" s="1"/>
      <c r="AB1748" s="1"/>
      <c r="AC1748" s="1"/>
      <c r="AD1748" s="1"/>
      <c r="AE1748" s="1"/>
      <c r="AF1748" s="1"/>
      <c r="AG1748" s="1"/>
      <c r="AH1748" s="1"/>
      <c r="AI1748" s="1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  <c r="EA1748" s="1"/>
      <c r="EB1748" s="1"/>
      <c r="EC1748" s="1"/>
      <c r="ED1748" s="1"/>
      <c r="EE1748" s="1"/>
      <c r="EF1748" s="1"/>
      <c r="EG1748" s="1"/>
      <c r="EH1748" s="1"/>
      <c r="EI1748" s="1"/>
      <c r="EJ1748" s="1"/>
      <c r="EK1748" s="1"/>
      <c r="EL1748" s="1"/>
      <c r="EM1748" s="1"/>
      <c r="EN1748" s="1"/>
      <c r="EO1748" s="1"/>
      <c r="EP1748" s="1"/>
      <c r="EQ1748" s="1"/>
      <c r="ER1748" s="1"/>
      <c r="ES1748" s="1"/>
      <c r="ET1748" s="1"/>
      <c r="EU1748" s="1"/>
      <c r="EV1748" s="1"/>
      <c r="EW1748" s="1"/>
      <c r="EX1748" s="1"/>
      <c r="EY1748" s="1"/>
      <c r="EZ1748" s="1"/>
      <c r="FA1748" s="1"/>
      <c r="FB1748" s="1"/>
      <c r="FC1748" s="1"/>
      <c r="FD1748" s="1"/>
      <c r="FE1748" s="1"/>
      <c r="FF1748" s="1"/>
      <c r="FG1748" s="1"/>
      <c r="FH1748" s="1"/>
      <c r="FI1748" s="1"/>
      <c r="FJ1748" s="1"/>
      <c r="FK1748" s="1"/>
      <c r="FL1748" s="1"/>
    </row>
    <row r="1749" spans="1:168" s="2" customFormat="1" ht="15.6" customHeight="1" x14ac:dyDescent="0.4">
      <c r="A1749" s="173">
        <v>732</v>
      </c>
      <c r="B1749" s="2" t="s">
        <v>1851</v>
      </c>
      <c r="C1749" s="1" t="s">
        <v>34</v>
      </c>
      <c r="D1749" s="1" t="s">
        <v>1079</v>
      </c>
      <c r="E1749" s="1" t="s">
        <v>1118</v>
      </c>
      <c r="F1749" s="1" t="s">
        <v>32</v>
      </c>
      <c r="G1749" s="3">
        <v>15000</v>
      </c>
      <c r="H1749" s="56">
        <v>0</v>
      </c>
      <c r="I1749" s="5">
        <v>25</v>
      </c>
      <c r="J1749" s="5">
        <f t="shared" si="410"/>
        <v>430.5</v>
      </c>
      <c r="K1749" s="53">
        <f t="shared" si="411"/>
        <v>1065</v>
      </c>
      <c r="L1749" s="53">
        <f t="shared" si="419"/>
        <v>172.5</v>
      </c>
      <c r="M1749" s="5">
        <f t="shared" si="412"/>
        <v>456</v>
      </c>
      <c r="N1749" s="53">
        <f t="shared" si="413"/>
        <v>1063.5</v>
      </c>
      <c r="O1749" s="6">
        <v>0</v>
      </c>
      <c r="P1749" s="5">
        <f t="shared" si="414"/>
        <v>3187.5</v>
      </c>
      <c r="Q1749" s="5">
        <f t="shared" si="415"/>
        <v>911.5</v>
      </c>
      <c r="R1749" s="5">
        <f t="shared" si="416"/>
        <v>2301</v>
      </c>
      <c r="S1749" s="55">
        <f t="shared" si="417"/>
        <v>14088.5</v>
      </c>
      <c r="T1749" s="1">
        <v>111</v>
      </c>
      <c r="U1749" s="1"/>
      <c r="V1749" s="1"/>
      <c r="W1749" s="1"/>
      <c r="X1749" s="1"/>
      <c r="Y1749" s="1"/>
      <c r="Z1749" s="1"/>
      <c r="AA1749" s="1"/>
      <c r="AB1749" s="1"/>
      <c r="AC1749" s="1"/>
      <c r="AD1749" s="1"/>
      <c r="AE1749" s="1"/>
      <c r="AF1749" s="1"/>
      <c r="AG1749" s="1"/>
      <c r="AH1749" s="1"/>
      <c r="AI1749" s="1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  <c r="EA1749" s="1"/>
      <c r="EB1749" s="1"/>
      <c r="EC1749" s="1"/>
      <c r="ED1749" s="1"/>
      <c r="EE1749" s="1"/>
      <c r="EF1749" s="1"/>
      <c r="EG1749" s="1"/>
      <c r="EH1749" s="1"/>
      <c r="EI1749" s="1"/>
      <c r="EJ1749" s="1"/>
      <c r="EK1749" s="1"/>
      <c r="EL1749" s="1"/>
      <c r="EM1749" s="1"/>
      <c r="EN1749" s="1"/>
      <c r="EO1749" s="1"/>
      <c r="EP1749" s="1"/>
      <c r="EQ1749" s="1"/>
      <c r="ER1749" s="1"/>
      <c r="ES1749" s="1"/>
      <c r="ET1749" s="1"/>
      <c r="EU1749" s="1"/>
      <c r="EV1749" s="1"/>
      <c r="EW1749" s="1"/>
      <c r="EX1749" s="1"/>
      <c r="EY1749" s="1"/>
      <c r="EZ1749" s="1"/>
      <c r="FA1749" s="1"/>
      <c r="FB1749" s="1"/>
      <c r="FC1749" s="1"/>
      <c r="FD1749" s="1"/>
      <c r="FE1749" s="1"/>
      <c r="FF1749" s="1"/>
      <c r="FG1749" s="1"/>
      <c r="FH1749" s="1"/>
      <c r="FI1749" s="1"/>
      <c r="FJ1749" s="1"/>
      <c r="FK1749" s="1"/>
      <c r="FL1749" s="1"/>
    </row>
    <row r="1750" spans="1:168" s="2" customFormat="1" ht="15.6" customHeight="1" x14ac:dyDescent="0.4">
      <c r="A1750" s="173">
        <v>733</v>
      </c>
      <c r="B1750" s="133" t="s">
        <v>1852</v>
      </c>
      <c r="C1750" s="1" t="s">
        <v>34</v>
      </c>
      <c r="D1750" s="1" t="s">
        <v>1079</v>
      </c>
      <c r="E1750" s="1" t="s">
        <v>1118</v>
      </c>
      <c r="F1750" s="1" t="s">
        <v>32</v>
      </c>
      <c r="G1750" s="3">
        <v>15000</v>
      </c>
      <c r="H1750" s="56">
        <v>0</v>
      </c>
      <c r="I1750" s="5">
        <v>25</v>
      </c>
      <c r="J1750" s="5">
        <f t="shared" si="410"/>
        <v>430.5</v>
      </c>
      <c r="K1750" s="53">
        <f t="shared" si="411"/>
        <v>1065</v>
      </c>
      <c r="L1750" s="53">
        <f t="shared" si="419"/>
        <v>172.5</v>
      </c>
      <c r="M1750" s="5">
        <f t="shared" si="412"/>
        <v>456</v>
      </c>
      <c r="N1750" s="53">
        <f t="shared" si="413"/>
        <v>1063.5</v>
      </c>
      <c r="O1750" s="6">
        <v>0</v>
      </c>
      <c r="P1750" s="5">
        <f t="shared" si="414"/>
        <v>3187.5</v>
      </c>
      <c r="Q1750" s="5">
        <f t="shared" si="415"/>
        <v>911.5</v>
      </c>
      <c r="R1750" s="5">
        <f t="shared" si="416"/>
        <v>2301</v>
      </c>
      <c r="S1750" s="55">
        <f t="shared" si="417"/>
        <v>14088.5</v>
      </c>
      <c r="T1750" s="1">
        <v>111</v>
      </c>
      <c r="U1750" s="1"/>
      <c r="V1750" s="1"/>
      <c r="W1750" s="1"/>
      <c r="X1750" s="1"/>
      <c r="Y1750" s="1"/>
      <c r="Z1750" s="1"/>
      <c r="AA1750" s="1"/>
      <c r="AB1750" s="1"/>
      <c r="AC1750" s="1"/>
      <c r="AD1750" s="1"/>
      <c r="AE1750" s="1"/>
      <c r="AF1750" s="1"/>
      <c r="AG1750" s="1"/>
      <c r="AH1750" s="1"/>
      <c r="AI1750" s="1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  <c r="EA1750" s="1"/>
      <c r="EB1750" s="1"/>
      <c r="EC1750" s="1"/>
      <c r="ED1750" s="1"/>
      <c r="EE1750" s="1"/>
      <c r="EF1750" s="1"/>
      <c r="EG1750" s="1"/>
      <c r="EH1750" s="1"/>
      <c r="EI1750" s="1"/>
      <c r="EJ1750" s="1"/>
      <c r="EK1750" s="1"/>
      <c r="EL1750" s="1"/>
      <c r="EM1750" s="1"/>
      <c r="EN1750" s="1"/>
      <c r="EO1750" s="1"/>
      <c r="EP1750" s="1"/>
      <c r="EQ1750" s="1"/>
      <c r="ER1750" s="1"/>
      <c r="ES1750" s="1"/>
      <c r="ET1750" s="1"/>
      <c r="EU1750" s="1"/>
      <c r="EV1750" s="1"/>
      <c r="EW1750" s="1"/>
      <c r="EX1750" s="1"/>
      <c r="EY1750" s="1"/>
      <c r="EZ1750" s="1"/>
      <c r="FA1750" s="1"/>
      <c r="FB1750" s="1"/>
      <c r="FC1750" s="1"/>
      <c r="FD1750" s="1"/>
      <c r="FE1750" s="1"/>
      <c r="FF1750" s="1"/>
      <c r="FG1750" s="1"/>
      <c r="FH1750" s="1"/>
      <c r="FI1750" s="1"/>
      <c r="FJ1750" s="1"/>
      <c r="FK1750" s="1"/>
      <c r="FL1750" s="1"/>
    </row>
    <row r="1751" spans="1:168" s="2" customFormat="1" ht="15.6" customHeight="1" x14ac:dyDescent="0.4">
      <c r="A1751" s="173">
        <v>734</v>
      </c>
      <c r="B1751" s="2" t="s">
        <v>1853</v>
      </c>
      <c r="C1751" s="1" t="s">
        <v>34</v>
      </c>
      <c r="D1751" s="1" t="s">
        <v>1079</v>
      </c>
      <c r="E1751" s="1" t="s">
        <v>1118</v>
      </c>
      <c r="F1751" s="1" t="s">
        <v>32</v>
      </c>
      <c r="G1751" s="3">
        <v>15000</v>
      </c>
      <c r="H1751" s="56">
        <v>0</v>
      </c>
      <c r="I1751" s="5">
        <v>25</v>
      </c>
      <c r="J1751" s="5">
        <f t="shared" si="410"/>
        <v>430.5</v>
      </c>
      <c r="K1751" s="53">
        <f t="shared" si="411"/>
        <v>1065</v>
      </c>
      <c r="L1751" s="53">
        <f t="shared" si="419"/>
        <v>172.5</v>
      </c>
      <c r="M1751" s="5">
        <f t="shared" si="412"/>
        <v>456</v>
      </c>
      <c r="N1751" s="53">
        <f t="shared" si="413"/>
        <v>1063.5</v>
      </c>
      <c r="O1751" s="6">
        <v>0</v>
      </c>
      <c r="P1751" s="5">
        <f t="shared" si="414"/>
        <v>3187.5</v>
      </c>
      <c r="Q1751" s="5">
        <f t="shared" si="415"/>
        <v>911.5</v>
      </c>
      <c r="R1751" s="5">
        <f t="shared" si="416"/>
        <v>2301</v>
      </c>
      <c r="S1751" s="55">
        <f t="shared" si="417"/>
        <v>14088.5</v>
      </c>
      <c r="T1751" s="1">
        <v>111</v>
      </c>
      <c r="U1751" s="1"/>
      <c r="V1751" s="1"/>
      <c r="W1751" s="1"/>
      <c r="X1751" s="1"/>
      <c r="Y1751" s="1"/>
      <c r="Z1751" s="1"/>
      <c r="AA1751" s="1"/>
      <c r="AB1751" s="1"/>
      <c r="AC1751" s="1"/>
      <c r="AD1751" s="1"/>
      <c r="AE1751" s="1"/>
      <c r="AF1751" s="1"/>
      <c r="AG1751" s="1"/>
      <c r="AH1751" s="1"/>
      <c r="AI1751" s="1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  <c r="EA1751" s="1"/>
      <c r="EB1751" s="1"/>
      <c r="EC1751" s="1"/>
      <c r="ED1751" s="1"/>
      <c r="EE1751" s="1"/>
      <c r="EF1751" s="1"/>
      <c r="EG1751" s="1"/>
      <c r="EH1751" s="1"/>
      <c r="EI1751" s="1"/>
      <c r="EJ1751" s="1"/>
      <c r="EK1751" s="1"/>
      <c r="EL1751" s="1"/>
      <c r="EM1751" s="1"/>
      <c r="EN1751" s="1"/>
      <c r="EO1751" s="1"/>
      <c r="EP1751" s="1"/>
      <c r="EQ1751" s="1"/>
      <c r="ER1751" s="1"/>
      <c r="ES1751" s="1"/>
      <c r="ET1751" s="1"/>
      <c r="EU1751" s="1"/>
      <c r="EV1751" s="1"/>
      <c r="EW1751" s="1"/>
      <c r="EX1751" s="1"/>
      <c r="EY1751" s="1"/>
      <c r="EZ1751" s="1"/>
      <c r="FA1751" s="1"/>
      <c r="FB1751" s="1"/>
      <c r="FC1751" s="1"/>
      <c r="FD1751" s="1"/>
      <c r="FE1751" s="1"/>
      <c r="FF1751" s="1"/>
      <c r="FG1751" s="1"/>
      <c r="FH1751" s="1"/>
      <c r="FI1751" s="1"/>
      <c r="FJ1751" s="1"/>
      <c r="FK1751" s="1"/>
      <c r="FL1751" s="1"/>
    </row>
    <row r="1752" spans="1:168" s="2" customFormat="1" ht="15.6" customHeight="1" x14ac:dyDescent="0.4">
      <c r="A1752" s="173">
        <v>735</v>
      </c>
      <c r="B1752" s="133" t="s">
        <v>1854</v>
      </c>
      <c r="C1752" s="1" t="s">
        <v>34</v>
      </c>
      <c r="D1752" s="1" t="s">
        <v>1079</v>
      </c>
      <c r="E1752" s="1" t="s">
        <v>1118</v>
      </c>
      <c r="F1752" s="1" t="s">
        <v>32</v>
      </c>
      <c r="G1752" s="3">
        <v>15000</v>
      </c>
      <c r="H1752" s="56">
        <v>0</v>
      </c>
      <c r="I1752" s="5">
        <v>25</v>
      </c>
      <c r="J1752" s="5">
        <f t="shared" si="410"/>
        <v>430.5</v>
      </c>
      <c r="K1752" s="53">
        <f t="shared" si="411"/>
        <v>1065</v>
      </c>
      <c r="L1752" s="53">
        <f t="shared" si="419"/>
        <v>172.5</v>
      </c>
      <c r="M1752" s="5">
        <f t="shared" si="412"/>
        <v>456</v>
      </c>
      <c r="N1752" s="53">
        <f t="shared" si="413"/>
        <v>1063.5</v>
      </c>
      <c r="O1752" s="6">
        <v>0</v>
      </c>
      <c r="P1752" s="5">
        <f t="shared" si="414"/>
        <v>3187.5</v>
      </c>
      <c r="Q1752" s="5">
        <f t="shared" si="415"/>
        <v>911.5</v>
      </c>
      <c r="R1752" s="5">
        <f t="shared" si="416"/>
        <v>2301</v>
      </c>
      <c r="S1752" s="55">
        <f t="shared" si="417"/>
        <v>14088.5</v>
      </c>
      <c r="T1752" s="1">
        <v>111</v>
      </c>
      <c r="U1752" s="1"/>
      <c r="V1752" s="1"/>
      <c r="W1752" s="1"/>
      <c r="X1752" s="1"/>
      <c r="Y1752" s="1"/>
      <c r="Z1752" s="1"/>
      <c r="AA1752" s="1"/>
      <c r="AB1752" s="1"/>
      <c r="AC1752" s="1"/>
      <c r="AD1752" s="1"/>
      <c r="AE1752" s="1"/>
      <c r="AF1752" s="1"/>
      <c r="AG1752" s="1"/>
      <c r="AH1752" s="1"/>
      <c r="AI1752" s="1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  <c r="EA1752" s="1"/>
      <c r="EB1752" s="1"/>
      <c r="EC1752" s="1"/>
      <c r="ED1752" s="1"/>
      <c r="EE1752" s="1"/>
      <c r="EF1752" s="1"/>
      <c r="EG1752" s="1"/>
      <c r="EH1752" s="1"/>
      <c r="EI1752" s="1"/>
      <c r="EJ1752" s="1"/>
      <c r="EK1752" s="1"/>
      <c r="EL1752" s="1"/>
      <c r="EM1752" s="1"/>
      <c r="EN1752" s="1"/>
      <c r="EO1752" s="1"/>
      <c r="EP1752" s="1"/>
      <c r="EQ1752" s="1"/>
      <c r="ER1752" s="1"/>
      <c r="ES1752" s="1"/>
      <c r="ET1752" s="1"/>
      <c r="EU1752" s="1"/>
      <c r="EV1752" s="1"/>
      <c r="EW1752" s="1"/>
      <c r="EX1752" s="1"/>
      <c r="EY1752" s="1"/>
      <c r="EZ1752" s="1"/>
      <c r="FA1752" s="1"/>
      <c r="FB1752" s="1"/>
      <c r="FC1752" s="1"/>
      <c r="FD1752" s="1"/>
      <c r="FE1752" s="1"/>
      <c r="FF1752" s="1"/>
      <c r="FG1752" s="1"/>
      <c r="FH1752" s="1"/>
      <c r="FI1752" s="1"/>
      <c r="FJ1752" s="1"/>
      <c r="FK1752" s="1"/>
      <c r="FL1752" s="1"/>
    </row>
    <row r="1753" spans="1:168" s="2" customFormat="1" ht="15.6" customHeight="1" x14ac:dyDescent="0.4">
      <c r="A1753" s="173">
        <v>736</v>
      </c>
      <c r="B1753" s="108" t="s">
        <v>1855</v>
      </c>
      <c r="C1753" s="1" t="s">
        <v>34</v>
      </c>
      <c r="D1753" s="1" t="s">
        <v>1079</v>
      </c>
      <c r="E1753" s="1" t="s">
        <v>1118</v>
      </c>
      <c r="F1753" s="1" t="s">
        <v>32</v>
      </c>
      <c r="G1753" s="3">
        <v>15000</v>
      </c>
      <c r="H1753" s="56">
        <v>0</v>
      </c>
      <c r="I1753" s="5">
        <v>25</v>
      </c>
      <c r="J1753" s="5">
        <f t="shared" si="410"/>
        <v>430.5</v>
      </c>
      <c r="K1753" s="53">
        <f t="shared" si="411"/>
        <v>1065</v>
      </c>
      <c r="L1753" s="53">
        <f t="shared" si="419"/>
        <v>172.5</v>
      </c>
      <c r="M1753" s="5">
        <f t="shared" si="412"/>
        <v>456</v>
      </c>
      <c r="N1753" s="53">
        <f t="shared" si="413"/>
        <v>1063.5</v>
      </c>
      <c r="O1753" s="6">
        <v>0</v>
      </c>
      <c r="P1753" s="5">
        <f t="shared" si="414"/>
        <v>3187.5</v>
      </c>
      <c r="Q1753" s="5">
        <f t="shared" si="415"/>
        <v>911.5</v>
      </c>
      <c r="R1753" s="5">
        <f t="shared" si="416"/>
        <v>2301</v>
      </c>
      <c r="S1753" s="55">
        <f t="shared" si="417"/>
        <v>14088.5</v>
      </c>
      <c r="T1753" s="1">
        <v>111</v>
      </c>
      <c r="U1753" s="1"/>
      <c r="V1753" s="1"/>
      <c r="W1753" s="1"/>
      <c r="X1753" s="1"/>
      <c r="Y1753" s="1"/>
      <c r="Z1753" s="1"/>
      <c r="AA1753" s="1"/>
      <c r="AB1753" s="1"/>
      <c r="AC1753" s="1"/>
      <c r="AD1753" s="1"/>
      <c r="AE1753" s="1"/>
      <c r="AF1753" s="1"/>
      <c r="AG1753" s="1"/>
      <c r="AH1753" s="1"/>
      <c r="AI1753" s="1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  <c r="EA1753" s="1"/>
      <c r="EB1753" s="1"/>
      <c r="EC1753" s="1"/>
      <c r="ED1753" s="1"/>
      <c r="EE1753" s="1"/>
      <c r="EF1753" s="1"/>
      <c r="EG1753" s="1"/>
      <c r="EH1753" s="1"/>
      <c r="EI1753" s="1"/>
      <c r="EJ1753" s="1"/>
      <c r="EK1753" s="1"/>
      <c r="EL1753" s="1"/>
      <c r="EM1753" s="1"/>
      <c r="EN1753" s="1"/>
      <c r="EO1753" s="1"/>
      <c r="EP1753" s="1"/>
      <c r="EQ1753" s="1"/>
      <c r="ER1753" s="1"/>
      <c r="ES1753" s="1"/>
      <c r="ET1753" s="1"/>
      <c r="EU1753" s="1"/>
      <c r="EV1753" s="1"/>
      <c r="EW1753" s="1"/>
      <c r="EX1753" s="1"/>
      <c r="EY1753" s="1"/>
      <c r="EZ1753" s="1"/>
      <c r="FA1753" s="1"/>
      <c r="FB1753" s="1"/>
      <c r="FC1753" s="1"/>
      <c r="FD1753" s="1"/>
      <c r="FE1753" s="1"/>
      <c r="FF1753" s="1"/>
      <c r="FG1753" s="1"/>
      <c r="FH1753" s="1"/>
      <c r="FI1753" s="1"/>
      <c r="FJ1753" s="1"/>
      <c r="FK1753" s="1"/>
      <c r="FL1753" s="1"/>
    </row>
    <row r="1754" spans="1:168" s="2" customFormat="1" ht="15.6" customHeight="1" x14ac:dyDescent="0.4">
      <c r="A1754" s="173">
        <v>737</v>
      </c>
      <c r="B1754" s="2" t="s">
        <v>1856</v>
      </c>
      <c r="C1754" s="1" t="s">
        <v>34</v>
      </c>
      <c r="D1754" s="1" t="s">
        <v>1079</v>
      </c>
      <c r="E1754" s="1" t="s">
        <v>1118</v>
      </c>
      <c r="F1754" s="1" t="s">
        <v>32</v>
      </c>
      <c r="G1754" s="3">
        <v>15000</v>
      </c>
      <c r="H1754" s="56">
        <v>0</v>
      </c>
      <c r="I1754" s="5">
        <v>25</v>
      </c>
      <c r="J1754" s="5">
        <f t="shared" si="410"/>
        <v>430.5</v>
      </c>
      <c r="K1754" s="53">
        <f t="shared" si="411"/>
        <v>1065</v>
      </c>
      <c r="L1754" s="53">
        <f t="shared" si="419"/>
        <v>172.5</v>
      </c>
      <c r="M1754" s="5">
        <f t="shared" si="412"/>
        <v>456</v>
      </c>
      <c r="N1754" s="53">
        <f t="shared" si="413"/>
        <v>1063.5</v>
      </c>
      <c r="O1754" s="6">
        <v>0</v>
      </c>
      <c r="P1754" s="5">
        <f t="shared" si="414"/>
        <v>3187.5</v>
      </c>
      <c r="Q1754" s="5">
        <f t="shared" si="415"/>
        <v>911.5</v>
      </c>
      <c r="R1754" s="5">
        <f t="shared" si="416"/>
        <v>2301</v>
      </c>
      <c r="S1754" s="55">
        <f t="shared" si="417"/>
        <v>14088.5</v>
      </c>
      <c r="T1754" s="1">
        <v>111</v>
      </c>
      <c r="U1754" s="1"/>
      <c r="V1754" s="1"/>
      <c r="W1754" s="1"/>
      <c r="X1754" s="1"/>
      <c r="Y1754" s="1"/>
      <c r="Z1754" s="1"/>
      <c r="AA1754" s="1"/>
      <c r="AB1754" s="1"/>
      <c r="AC1754" s="1"/>
      <c r="AD1754" s="1"/>
      <c r="AE1754" s="1"/>
      <c r="AF1754" s="1"/>
      <c r="AG1754" s="1"/>
      <c r="AH1754" s="1"/>
      <c r="AI1754" s="1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  <c r="EA1754" s="1"/>
      <c r="EB1754" s="1"/>
      <c r="EC1754" s="1"/>
      <c r="ED1754" s="1"/>
      <c r="EE1754" s="1"/>
      <c r="EF1754" s="1"/>
      <c r="EG1754" s="1"/>
      <c r="EH1754" s="1"/>
      <c r="EI1754" s="1"/>
      <c r="EJ1754" s="1"/>
      <c r="EK1754" s="1"/>
      <c r="EL1754" s="1"/>
      <c r="EM1754" s="1"/>
      <c r="EN1754" s="1"/>
      <c r="EO1754" s="1"/>
      <c r="EP1754" s="1"/>
      <c r="EQ1754" s="1"/>
      <c r="ER1754" s="1"/>
      <c r="ES1754" s="1"/>
      <c r="ET1754" s="1"/>
      <c r="EU1754" s="1"/>
      <c r="EV1754" s="1"/>
      <c r="EW1754" s="1"/>
      <c r="EX1754" s="1"/>
      <c r="EY1754" s="1"/>
      <c r="EZ1754" s="1"/>
      <c r="FA1754" s="1"/>
      <c r="FB1754" s="1"/>
      <c r="FC1754" s="1"/>
      <c r="FD1754" s="1"/>
      <c r="FE1754" s="1"/>
      <c r="FF1754" s="1"/>
      <c r="FG1754" s="1"/>
      <c r="FH1754" s="1"/>
      <c r="FI1754" s="1"/>
      <c r="FJ1754" s="1"/>
      <c r="FK1754" s="1"/>
      <c r="FL1754" s="1"/>
    </row>
    <row r="1755" spans="1:168" s="2" customFormat="1" ht="15.6" customHeight="1" x14ac:dyDescent="0.4">
      <c r="A1755" s="173">
        <v>738</v>
      </c>
      <c r="B1755" s="133" t="s">
        <v>1857</v>
      </c>
      <c r="C1755" s="1" t="s">
        <v>34</v>
      </c>
      <c r="D1755" s="1" t="s">
        <v>1079</v>
      </c>
      <c r="E1755" s="1" t="s">
        <v>1118</v>
      </c>
      <c r="F1755" s="1" t="s">
        <v>32</v>
      </c>
      <c r="G1755" s="3">
        <v>15000</v>
      </c>
      <c r="H1755" s="56">
        <v>0</v>
      </c>
      <c r="I1755" s="5">
        <v>25</v>
      </c>
      <c r="J1755" s="5">
        <f t="shared" si="410"/>
        <v>430.5</v>
      </c>
      <c r="K1755" s="53">
        <f t="shared" si="411"/>
        <v>1065</v>
      </c>
      <c r="L1755" s="53">
        <f t="shared" si="419"/>
        <v>172.5</v>
      </c>
      <c r="M1755" s="5">
        <f t="shared" si="412"/>
        <v>456</v>
      </c>
      <c r="N1755" s="53">
        <f t="shared" si="413"/>
        <v>1063.5</v>
      </c>
      <c r="O1755" s="6">
        <v>0</v>
      </c>
      <c r="P1755" s="5">
        <f t="shared" si="414"/>
        <v>3187.5</v>
      </c>
      <c r="Q1755" s="5">
        <f t="shared" si="415"/>
        <v>911.5</v>
      </c>
      <c r="R1755" s="5">
        <f t="shared" si="416"/>
        <v>2301</v>
      </c>
      <c r="S1755" s="55">
        <f t="shared" si="417"/>
        <v>14088.5</v>
      </c>
      <c r="T1755" s="1">
        <v>111</v>
      </c>
      <c r="U1755" s="1"/>
      <c r="V1755" s="1"/>
      <c r="W1755" s="1"/>
      <c r="X1755" s="1"/>
      <c r="Y1755" s="1"/>
      <c r="Z1755" s="1"/>
      <c r="AA1755" s="1"/>
      <c r="AB1755" s="1"/>
      <c r="AC1755" s="1"/>
      <c r="AD1755" s="1"/>
      <c r="AE1755" s="1"/>
      <c r="AF1755" s="1"/>
      <c r="AG1755" s="1"/>
      <c r="AH1755" s="1"/>
      <c r="AI1755" s="1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  <c r="EA1755" s="1"/>
      <c r="EB1755" s="1"/>
      <c r="EC1755" s="1"/>
      <c r="ED1755" s="1"/>
      <c r="EE1755" s="1"/>
      <c r="EF1755" s="1"/>
      <c r="EG1755" s="1"/>
      <c r="EH1755" s="1"/>
      <c r="EI1755" s="1"/>
      <c r="EJ1755" s="1"/>
      <c r="EK1755" s="1"/>
      <c r="EL1755" s="1"/>
      <c r="EM1755" s="1"/>
      <c r="EN1755" s="1"/>
      <c r="EO1755" s="1"/>
      <c r="EP1755" s="1"/>
      <c r="EQ1755" s="1"/>
      <c r="ER1755" s="1"/>
      <c r="ES1755" s="1"/>
      <c r="ET1755" s="1"/>
      <c r="EU1755" s="1"/>
      <c r="EV1755" s="1"/>
      <c r="EW1755" s="1"/>
      <c r="EX1755" s="1"/>
      <c r="EY1755" s="1"/>
      <c r="EZ1755" s="1"/>
      <c r="FA1755" s="1"/>
      <c r="FB1755" s="1"/>
      <c r="FC1755" s="1"/>
      <c r="FD1755" s="1"/>
      <c r="FE1755" s="1"/>
      <c r="FF1755" s="1"/>
      <c r="FG1755" s="1"/>
      <c r="FH1755" s="1"/>
      <c r="FI1755" s="1"/>
      <c r="FJ1755" s="1"/>
      <c r="FK1755" s="1"/>
      <c r="FL1755" s="1"/>
    </row>
    <row r="1756" spans="1:168" s="2" customFormat="1" ht="15.6" customHeight="1" x14ac:dyDescent="0.4">
      <c r="A1756" s="173">
        <v>739</v>
      </c>
      <c r="B1756" s="2" t="s">
        <v>1858</v>
      </c>
      <c r="C1756" s="1" t="s">
        <v>34</v>
      </c>
      <c r="D1756" s="1" t="s">
        <v>1079</v>
      </c>
      <c r="E1756" s="1" t="s">
        <v>1118</v>
      </c>
      <c r="F1756" s="1" t="s">
        <v>32</v>
      </c>
      <c r="G1756" s="3">
        <v>15097.5</v>
      </c>
      <c r="H1756" s="56">
        <v>0</v>
      </c>
      <c r="I1756" s="5">
        <v>25</v>
      </c>
      <c r="J1756" s="5">
        <v>433.3</v>
      </c>
      <c r="K1756" s="53">
        <f t="shared" si="411"/>
        <v>1071.9224999999999</v>
      </c>
      <c r="L1756" s="53">
        <f t="shared" si="419"/>
        <v>173.62125</v>
      </c>
      <c r="M1756" s="5">
        <f t="shared" si="412"/>
        <v>458.964</v>
      </c>
      <c r="N1756" s="53">
        <f t="shared" si="413"/>
        <v>1070.41275</v>
      </c>
      <c r="O1756" s="6">
        <v>0</v>
      </c>
      <c r="P1756" s="5">
        <f t="shared" si="414"/>
        <v>3208.2204999999999</v>
      </c>
      <c r="Q1756" s="5">
        <f t="shared" si="415"/>
        <v>917.26400000000001</v>
      </c>
      <c r="R1756" s="5">
        <f t="shared" si="416"/>
        <v>2315.9564999999998</v>
      </c>
      <c r="S1756" s="55">
        <f t="shared" si="417"/>
        <v>14180.236000000001</v>
      </c>
      <c r="T1756" s="1">
        <v>111</v>
      </c>
      <c r="U1756" s="1"/>
      <c r="V1756" s="1"/>
      <c r="W1756" s="1"/>
      <c r="X1756" s="1"/>
      <c r="Y1756" s="1"/>
      <c r="Z1756" s="1"/>
      <c r="AA1756" s="1"/>
      <c r="AB1756" s="1"/>
      <c r="AC1756" s="1"/>
      <c r="AD1756" s="1"/>
      <c r="AE1756" s="1"/>
      <c r="AF1756" s="1"/>
      <c r="AG1756" s="1"/>
      <c r="AH1756" s="1"/>
      <c r="AI1756" s="1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  <c r="EA1756" s="1"/>
      <c r="EB1756" s="1"/>
      <c r="EC1756" s="1"/>
      <c r="ED1756" s="1"/>
      <c r="EE1756" s="1"/>
      <c r="EF1756" s="1"/>
      <c r="EG1756" s="1"/>
      <c r="EH1756" s="1"/>
      <c r="EI1756" s="1"/>
      <c r="EJ1756" s="1"/>
      <c r="EK1756" s="1"/>
      <c r="EL1756" s="1"/>
      <c r="EM1756" s="1"/>
      <c r="EN1756" s="1"/>
      <c r="EO1756" s="1"/>
      <c r="EP1756" s="1"/>
      <c r="EQ1756" s="1"/>
      <c r="ER1756" s="1"/>
      <c r="ES1756" s="1"/>
      <c r="ET1756" s="1"/>
      <c r="EU1756" s="1"/>
      <c r="EV1756" s="1"/>
      <c r="EW1756" s="1"/>
      <c r="EX1756" s="1"/>
      <c r="EY1756" s="1"/>
      <c r="EZ1756" s="1"/>
      <c r="FA1756" s="1"/>
      <c r="FB1756" s="1"/>
      <c r="FC1756" s="1"/>
      <c r="FD1756" s="1"/>
      <c r="FE1756" s="1"/>
      <c r="FF1756" s="1"/>
      <c r="FG1756" s="1"/>
      <c r="FH1756" s="1"/>
      <c r="FI1756" s="1"/>
      <c r="FJ1756" s="1"/>
      <c r="FK1756" s="1"/>
      <c r="FL1756" s="1"/>
    </row>
    <row r="1757" spans="1:168" s="2" customFormat="1" ht="15.6" customHeight="1" x14ac:dyDescent="0.4">
      <c r="A1757" s="173">
        <v>740</v>
      </c>
      <c r="B1757" s="133" t="s">
        <v>1859</v>
      </c>
      <c r="C1757" s="1" t="s">
        <v>34</v>
      </c>
      <c r="D1757" s="1" t="s">
        <v>1079</v>
      </c>
      <c r="E1757" s="1" t="s">
        <v>1118</v>
      </c>
      <c r="F1757" s="1" t="s">
        <v>32</v>
      </c>
      <c r="G1757" s="3">
        <v>15000</v>
      </c>
      <c r="H1757" s="56">
        <v>0</v>
      </c>
      <c r="I1757" s="5">
        <v>25</v>
      </c>
      <c r="J1757" s="5">
        <f t="shared" ref="J1757:J1817" si="420">+G1757*2.87%</f>
        <v>430.5</v>
      </c>
      <c r="K1757" s="53">
        <f t="shared" si="411"/>
        <v>1065</v>
      </c>
      <c r="L1757" s="53">
        <f t="shared" si="419"/>
        <v>172.5</v>
      </c>
      <c r="M1757" s="5">
        <f t="shared" si="412"/>
        <v>456</v>
      </c>
      <c r="N1757" s="53">
        <f t="shared" si="413"/>
        <v>1063.5</v>
      </c>
      <c r="O1757" s="6">
        <v>0</v>
      </c>
      <c r="P1757" s="5">
        <f t="shared" si="414"/>
        <v>3187.5</v>
      </c>
      <c r="Q1757" s="5">
        <f t="shared" si="415"/>
        <v>911.5</v>
      </c>
      <c r="R1757" s="5">
        <f t="shared" si="416"/>
        <v>2301</v>
      </c>
      <c r="S1757" s="55">
        <f t="shared" si="417"/>
        <v>14088.5</v>
      </c>
      <c r="T1757" s="1">
        <v>111</v>
      </c>
      <c r="U1757" s="1"/>
      <c r="V1757" s="1"/>
      <c r="W1757" s="1"/>
      <c r="X1757" s="1"/>
      <c r="Y1757" s="1"/>
      <c r="Z1757" s="1"/>
      <c r="AA1757" s="1"/>
      <c r="AB1757" s="1"/>
      <c r="AC1757" s="1"/>
      <c r="AD1757" s="1"/>
      <c r="AE1757" s="1"/>
      <c r="AF1757" s="1"/>
      <c r="AG1757" s="1"/>
      <c r="AH1757" s="1"/>
      <c r="AI1757" s="1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  <c r="EA1757" s="1"/>
      <c r="EB1757" s="1"/>
      <c r="EC1757" s="1"/>
      <c r="ED1757" s="1"/>
      <c r="EE1757" s="1"/>
      <c r="EF1757" s="1"/>
      <c r="EG1757" s="1"/>
      <c r="EH1757" s="1"/>
      <c r="EI1757" s="1"/>
      <c r="EJ1757" s="1"/>
      <c r="EK1757" s="1"/>
      <c r="EL1757" s="1"/>
      <c r="EM1757" s="1"/>
      <c r="EN1757" s="1"/>
      <c r="EO1757" s="1"/>
      <c r="EP1757" s="1"/>
      <c r="EQ1757" s="1"/>
      <c r="ER1757" s="1"/>
      <c r="ES1757" s="1"/>
      <c r="ET1757" s="1"/>
      <c r="EU1757" s="1"/>
      <c r="EV1757" s="1"/>
      <c r="EW1757" s="1"/>
      <c r="EX1757" s="1"/>
      <c r="EY1757" s="1"/>
      <c r="EZ1757" s="1"/>
      <c r="FA1757" s="1"/>
      <c r="FB1757" s="1"/>
      <c r="FC1757" s="1"/>
      <c r="FD1757" s="1"/>
      <c r="FE1757" s="1"/>
      <c r="FF1757" s="1"/>
      <c r="FG1757" s="1"/>
      <c r="FH1757" s="1"/>
      <c r="FI1757" s="1"/>
      <c r="FJ1757" s="1"/>
      <c r="FK1757" s="1"/>
      <c r="FL1757" s="1"/>
    </row>
    <row r="1758" spans="1:168" s="2" customFormat="1" ht="15.6" customHeight="1" x14ac:dyDescent="0.4">
      <c r="A1758" s="173">
        <v>741</v>
      </c>
      <c r="B1758" s="133" t="s">
        <v>1860</v>
      </c>
      <c r="C1758" s="1" t="s">
        <v>34</v>
      </c>
      <c r="D1758" s="1" t="s">
        <v>1079</v>
      </c>
      <c r="E1758" s="1" t="s">
        <v>1118</v>
      </c>
      <c r="F1758" s="1" t="s">
        <v>32</v>
      </c>
      <c r="G1758" s="3">
        <v>15000</v>
      </c>
      <c r="H1758" s="56">
        <v>0</v>
      </c>
      <c r="I1758" s="5">
        <v>25</v>
      </c>
      <c r="J1758" s="5">
        <f t="shared" si="420"/>
        <v>430.5</v>
      </c>
      <c r="K1758" s="53">
        <f t="shared" si="411"/>
        <v>1065</v>
      </c>
      <c r="L1758" s="53">
        <f t="shared" si="419"/>
        <v>172.5</v>
      </c>
      <c r="M1758" s="5">
        <f t="shared" si="412"/>
        <v>456</v>
      </c>
      <c r="N1758" s="53">
        <f t="shared" si="413"/>
        <v>1063.5</v>
      </c>
      <c r="O1758" s="6">
        <v>0</v>
      </c>
      <c r="P1758" s="5">
        <f t="shared" si="414"/>
        <v>3187.5</v>
      </c>
      <c r="Q1758" s="5">
        <f t="shared" si="415"/>
        <v>911.5</v>
      </c>
      <c r="R1758" s="5">
        <f t="shared" si="416"/>
        <v>2301</v>
      </c>
      <c r="S1758" s="55">
        <f t="shared" si="417"/>
        <v>14088.5</v>
      </c>
      <c r="T1758" s="1">
        <v>111</v>
      </c>
      <c r="U1758" s="1"/>
      <c r="V1758" s="1"/>
      <c r="W1758" s="1"/>
      <c r="X1758" s="1"/>
      <c r="Y1758" s="1"/>
      <c r="Z1758" s="1"/>
      <c r="AA1758" s="1"/>
      <c r="AB1758" s="1"/>
      <c r="AC1758" s="1"/>
      <c r="AD1758" s="1"/>
      <c r="AE1758" s="1"/>
      <c r="AF1758" s="1"/>
      <c r="AG1758" s="1"/>
      <c r="AH1758" s="1"/>
      <c r="AI1758" s="1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  <c r="EA1758" s="1"/>
      <c r="EB1758" s="1"/>
      <c r="EC1758" s="1"/>
      <c r="ED1758" s="1"/>
      <c r="EE1758" s="1"/>
      <c r="EF1758" s="1"/>
      <c r="EG1758" s="1"/>
      <c r="EH1758" s="1"/>
      <c r="EI1758" s="1"/>
      <c r="EJ1758" s="1"/>
      <c r="EK1758" s="1"/>
      <c r="EL1758" s="1"/>
      <c r="EM1758" s="1"/>
      <c r="EN1758" s="1"/>
      <c r="EO1758" s="1"/>
      <c r="EP1758" s="1"/>
      <c r="EQ1758" s="1"/>
      <c r="ER1758" s="1"/>
      <c r="ES1758" s="1"/>
      <c r="ET1758" s="1"/>
      <c r="EU1758" s="1"/>
      <c r="EV1758" s="1"/>
      <c r="EW1758" s="1"/>
      <c r="EX1758" s="1"/>
      <c r="EY1758" s="1"/>
      <c r="EZ1758" s="1"/>
      <c r="FA1758" s="1"/>
      <c r="FB1758" s="1"/>
      <c r="FC1758" s="1"/>
      <c r="FD1758" s="1"/>
      <c r="FE1758" s="1"/>
      <c r="FF1758" s="1"/>
      <c r="FG1758" s="1"/>
      <c r="FH1758" s="1"/>
      <c r="FI1758" s="1"/>
      <c r="FJ1758" s="1"/>
      <c r="FK1758" s="1"/>
      <c r="FL1758" s="1"/>
    </row>
    <row r="1759" spans="1:168" s="2" customFormat="1" ht="15.6" customHeight="1" x14ac:dyDescent="0.4">
      <c r="A1759" s="173">
        <v>742</v>
      </c>
      <c r="B1759" s="133" t="s">
        <v>1861</v>
      </c>
      <c r="C1759" s="1" t="s">
        <v>30</v>
      </c>
      <c r="D1759" s="1" t="s">
        <v>1079</v>
      </c>
      <c r="E1759" s="1" t="s">
        <v>1118</v>
      </c>
      <c r="F1759" s="1" t="s">
        <v>32</v>
      </c>
      <c r="G1759" s="3">
        <v>15000</v>
      </c>
      <c r="H1759" s="56">
        <v>0</v>
      </c>
      <c r="I1759" s="5">
        <v>25</v>
      </c>
      <c r="J1759" s="5">
        <f t="shared" si="420"/>
        <v>430.5</v>
      </c>
      <c r="K1759" s="53">
        <f t="shared" si="411"/>
        <v>1065</v>
      </c>
      <c r="L1759" s="53">
        <f t="shared" si="419"/>
        <v>172.5</v>
      </c>
      <c r="M1759" s="5">
        <f t="shared" si="412"/>
        <v>456</v>
      </c>
      <c r="N1759" s="53">
        <f t="shared" si="413"/>
        <v>1063.5</v>
      </c>
      <c r="O1759" s="6">
        <v>0</v>
      </c>
      <c r="P1759" s="5">
        <f t="shared" si="414"/>
        <v>3187.5</v>
      </c>
      <c r="Q1759" s="5">
        <f t="shared" si="415"/>
        <v>911.5</v>
      </c>
      <c r="R1759" s="5">
        <f t="shared" si="416"/>
        <v>2301</v>
      </c>
      <c r="S1759" s="55">
        <f t="shared" si="417"/>
        <v>14088.5</v>
      </c>
      <c r="T1759" s="1">
        <v>111</v>
      </c>
      <c r="U1759" s="1"/>
      <c r="V1759" s="1"/>
      <c r="W1759" s="1"/>
      <c r="X1759" s="1"/>
      <c r="Y1759" s="1"/>
      <c r="Z1759" s="1"/>
      <c r="AA1759" s="1"/>
      <c r="AB1759" s="1"/>
      <c r="AC1759" s="1"/>
      <c r="AD1759" s="1"/>
      <c r="AE1759" s="1"/>
      <c r="AF1759" s="1"/>
      <c r="AG1759" s="1"/>
      <c r="AH1759" s="1"/>
      <c r="AI1759" s="1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  <c r="EA1759" s="1"/>
      <c r="EB1759" s="1"/>
      <c r="EC1759" s="1"/>
      <c r="ED1759" s="1"/>
      <c r="EE1759" s="1"/>
      <c r="EF1759" s="1"/>
      <c r="EG1759" s="1"/>
      <c r="EH1759" s="1"/>
      <c r="EI1759" s="1"/>
      <c r="EJ1759" s="1"/>
      <c r="EK1759" s="1"/>
      <c r="EL1759" s="1"/>
      <c r="EM1759" s="1"/>
      <c r="EN1759" s="1"/>
      <c r="EO1759" s="1"/>
      <c r="EP1759" s="1"/>
      <c r="EQ1759" s="1"/>
      <c r="ER1759" s="1"/>
      <c r="ES1759" s="1"/>
      <c r="ET1759" s="1"/>
      <c r="EU1759" s="1"/>
      <c r="EV1759" s="1"/>
      <c r="EW1759" s="1"/>
      <c r="EX1759" s="1"/>
      <c r="EY1759" s="1"/>
      <c r="EZ1759" s="1"/>
      <c r="FA1759" s="1"/>
      <c r="FB1759" s="1"/>
      <c r="FC1759" s="1"/>
      <c r="FD1759" s="1"/>
      <c r="FE1759" s="1"/>
      <c r="FF1759" s="1"/>
      <c r="FG1759" s="1"/>
      <c r="FH1759" s="1"/>
      <c r="FI1759" s="1"/>
      <c r="FJ1759" s="1"/>
      <c r="FK1759" s="1"/>
      <c r="FL1759" s="1"/>
    </row>
    <row r="1760" spans="1:168" s="2" customFormat="1" ht="15.6" customHeight="1" x14ac:dyDescent="0.4">
      <c r="A1760" s="173">
        <v>743</v>
      </c>
      <c r="B1760" s="2" t="s">
        <v>1862</v>
      </c>
      <c r="C1760" s="1" t="s">
        <v>30</v>
      </c>
      <c r="D1760" s="1" t="s">
        <v>1079</v>
      </c>
      <c r="E1760" s="1" t="s">
        <v>1118</v>
      </c>
      <c r="F1760" s="1" t="s">
        <v>32</v>
      </c>
      <c r="G1760" s="3">
        <v>15000</v>
      </c>
      <c r="H1760" s="56">
        <v>0</v>
      </c>
      <c r="I1760" s="5">
        <v>25</v>
      </c>
      <c r="J1760" s="5">
        <f t="shared" si="420"/>
        <v>430.5</v>
      </c>
      <c r="K1760" s="53">
        <f t="shared" si="411"/>
        <v>1065</v>
      </c>
      <c r="L1760" s="53">
        <f t="shared" si="419"/>
        <v>172.5</v>
      </c>
      <c r="M1760" s="5">
        <f t="shared" si="412"/>
        <v>456</v>
      </c>
      <c r="N1760" s="53">
        <f t="shared" si="413"/>
        <v>1063.5</v>
      </c>
      <c r="O1760" s="6">
        <v>0</v>
      </c>
      <c r="P1760" s="5">
        <f t="shared" si="414"/>
        <v>3187.5</v>
      </c>
      <c r="Q1760" s="5">
        <f t="shared" si="415"/>
        <v>911.5</v>
      </c>
      <c r="R1760" s="5">
        <f t="shared" si="416"/>
        <v>2301</v>
      </c>
      <c r="S1760" s="55">
        <f t="shared" si="417"/>
        <v>14088.5</v>
      </c>
      <c r="T1760" s="1">
        <v>111</v>
      </c>
      <c r="U1760" s="1"/>
      <c r="V1760" s="1"/>
      <c r="W1760" s="1"/>
      <c r="X1760" s="1"/>
      <c r="Y1760" s="1"/>
      <c r="Z1760" s="1"/>
      <c r="AA1760" s="1"/>
      <c r="AB1760" s="1"/>
      <c r="AC1760" s="1"/>
      <c r="AD1760" s="1"/>
      <c r="AE1760" s="1"/>
      <c r="AF1760" s="1"/>
      <c r="AG1760" s="1"/>
      <c r="AH1760" s="1"/>
      <c r="AI1760" s="1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  <c r="EA1760" s="1"/>
      <c r="EB1760" s="1"/>
      <c r="EC1760" s="1"/>
      <c r="ED1760" s="1"/>
      <c r="EE1760" s="1"/>
      <c r="EF1760" s="1"/>
      <c r="EG1760" s="1"/>
      <c r="EH1760" s="1"/>
      <c r="EI1760" s="1"/>
      <c r="EJ1760" s="1"/>
      <c r="EK1760" s="1"/>
      <c r="EL1760" s="1"/>
      <c r="EM1760" s="1"/>
      <c r="EN1760" s="1"/>
      <c r="EO1760" s="1"/>
      <c r="EP1760" s="1"/>
      <c r="EQ1760" s="1"/>
      <c r="ER1760" s="1"/>
      <c r="ES1760" s="1"/>
      <c r="ET1760" s="1"/>
      <c r="EU1760" s="1"/>
      <c r="EV1760" s="1"/>
      <c r="EW1760" s="1"/>
      <c r="EX1760" s="1"/>
      <c r="EY1760" s="1"/>
      <c r="EZ1760" s="1"/>
      <c r="FA1760" s="1"/>
      <c r="FB1760" s="1"/>
      <c r="FC1760" s="1"/>
      <c r="FD1760" s="1"/>
      <c r="FE1760" s="1"/>
      <c r="FF1760" s="1"/>
      <c r="FG1760" s="1"/>
      <c r="FH1760" s="1"/>
      <c r="FI1760" s="1"/>
      <c r="FJ1760" s="1"/>
      <c r="FK1760" s="1"/>
      <c r="FL1760" s="1"/>
    </row>
    <row r="1761" spans="1:168" s="2" customFormat="1" ht="15.6" customHeight="1" x14ac:dyDescent="0.4">
      <c r="A1761" s="173">
        <v>744</v>
      </c>
      <c r="B1761" s="2" t="s">
        <v>1863</v>
      </c>
      <c r="C1761" s="1" t="s">
        <v>30</v>
      </c>
      <c r="D1761" s="1" t="s">
        <v>1079</v>
      </c>
      <c r="E1761" s="1" t="s">
        <v>1118</v>
      </c>
      <c r="F1761" s="1" t="s">
        <v>32</v>
      </c>
      <c r="G1761" s="3">
        <v>15000</v>
      </c>
      <c r="H1761" s="56">
        <v>0</v>
      </c>
      <c r="I1761" s="5">
        <v>25</v>
      </c>
      <c r="J1761" s="5">
        <f t="shared" si="420"/>
        <v>430.5</v>
      </c>
      <c r="K1761" s="53">
        <f t="shared" si="411"/>
        <v>1065</v>
      </c>
      <c r="L1761" s="53">
        <f t="shared" si="419"/>
        <v>172.5</v>
      </c>
      <c r="M1761" s="5">
        <f t="shared" si="412"/>
        <v>456</v>
      </c>
      <c r="N1761" s="53">
        <f t="shared" si="413"/>
        <v>1063.5</v>
      </c>
      <c r="O1761" s="6">
        <v>0</v>
      </c>
      <c r="P1761" s="5">
        <f t="shared" si="414"/>
        <v>3187.5</v>
      </c>
      <c r="Q1761" s="5">
        <f t="shared" si="415"/>
        <v>911.5</v>
      </c>
      <c r="R1761" s="5">
        <f t="shared" si="416"/>
        <v>2301</v>
      </c>
      <c r="S1761" s="55">
        <f t="shared" si="417"/>
        <v>14088.5</v>
      </c>
      <c r="T1761" s="1">
        <v>111</v>
      </c>
      <c r="U1761" s="1"/>
      <c r="V1761" s="1"/>
      <c r="W1761" s="1"/>
      <c r="X1761" s="1"/>
      <c r="Y1761" s="1"/>
      <c r="Z1761" s="1"/>
      <c r="AA1761" s="1"/>
      <c r="AB1761" s="1"/>
      <c r="AC1761" s="1"/>
      <c r="AD1761" s="1"/>
      <c r="AE1761" s="1"/>
      <c r="AF1761" s="1"/>
      <c r="AG1761" s="1"/>
      <c r="AH1761" s="1"/>
      <c r="AI1761" s="1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  <c r="EA1761" s="1"/>
      <c r="EB1761" s="1"/>
      <c r="EC1761" s="1"/>
      <c r="ED1761" s="1"/>
      <c r="EE1761" s="1"/>
      <c r="EF1761" s="1"/>
      <c r="EG1761" s="1"/>
      <c r="EH1761" s="1"/>
      <c r="EI1761" s="1"/>
      <c r="EJ1761" s="1"/>
      <c r="EK1761" s="1"/>
      <c r="EL1761" s="1"/>
      <c r="EM1761" s="1"/>
      <c r="EN1761" s="1"/>
      <c r="EO1761" s="1"/>
      <c r="EP1761" s="1"/>
      <c r="EQ1761" s="1"/>
      <c r="ER1761" s="1"/>
      <c r="ES1761" s="1"/>
      <c r="ET1761" s="1"/>
      <c r="EU1761" s="1"/>
      <c r="EV1761" s="1"/>
      <c r="EW1761" s="1"/>
      <c r="EX1761" s="1"/>
      <c r="EY1761" s="1"/>
      <c r="EZ1761" s="1"/>
      <c r="FA1761" s="1"/>
      <c r="FB1761" s="1"/>
      <c r="FC1761" s="1"/>
      <c r="FD1761" s="1"/>
      <c r="FE1761" s="1"/>
      <c r="FF1761" s="1"/>
      <c r="FG1761" s="1"/>
      <c r="FH1761" s="1"/>
      <c r="FI1761" s="1"/>
      <c r="FJ1761" s="1"/>
      <c r="FK1761" s="1"/>
      <c r="FL1761" s="1"/>
    </row>
    <row r="1762" spans="1:168" s="2" customFormat="1" ht="15.6" customHeight="1" x14ac:dyDescent="0.4">
      <c r="A1762" s="173">
        <v>745</v>
      </c>
      <c r="B1762" s="2" t="s">
        <v>1864</v>
      </c>
      <c r="C1762" s="1" t="s">
        <v>30</v>
      </c>
      <c r="D1762" s="1" t="s">
        <v>1079</v>
      </c>
      <c r="E1762" s="1" t="s">
        <v>1118</v>
      </c>
      <c r="F1762" s="1" t="s">
        <v>32</v>
      </c>
      <c r="G1762" s="3">
        <v>15000</v>
      </c>
      <c r="H1762" s="56">
        <v>0</v>
      </c>
      <c r="I1762" s="5">
        <v>25</v>
      </c>
      <c r="J1762" s="5">
        <f t="shared" si="420"/>
        <v>430.5</v>
      </c>
      <c r="K1762" s="53">
        <f t="shared" si="411"/>
        <v>1065</v>
      </c>
      <c r="L1762" s="53">
        <f t="shared" si="419"/>
        <v>172.5</v>
      </c>
      <c r="M1762" s="5">
        <f t="shared" si="412"/>
        <v>456</v>
      </c>
      <c r="N1762" s="53">
        <f t="shared" si="413"/>
        <v>1063.5</v>
      </c>
      <c r="O1762" s="6">
        <v>0</v>
      </c>
      <c r="P1762" s="5">
        <f t="shared" si="414"/>
        <v>3187.5</v>
      </c>
      <c r="Q1762" s="5">
        <f t="shared" si="415"/>
        <v>911.5</v>
      </c>
      <c r="R1762" s="5">
        <f t="shared" si="416"/>
        <v>2301</v>
      </c>
      <c r="S1762" s="55">
        <f t="shared" si="417"/>
        <v>14088.5</v>
      </c>
      <c r="T1762" s="1">
        <v>111</v>
      </c>
      <c r="U1762" s="1"/>
      <c r="V1762" s="1"/>
      <c r="W1762" s="1"/>
      <c r="X1762" s="1"/>
      <c r="Y1762" s="1"/>
      <c r="Z1762" s="1"/>
      <c r="AA1762" s="1"/>
      <c r="AB1762" s="1"/>
      <c r="AC1762" s="1"/>
      <c r="AD1762" s="1"/>
      <c r="AE1762" s="1"/>
      <c r="AF1762" s="1"/>
      <c r="AG1762" s="1"/>
      <c r="AH1762" s="1"/>
      <c r="AI1762" s="1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  <c r="EA1762" s="1"/>
      <c r="EB1762" s="1"/>
      <c r="EC1762" s="1"/>
      <c r="ED1762" s="1"/>
      <c r="EE1762" s="1"/>
      <c r="EF1762" s="1"/>
      <c r="EG1762" s="1"/>
      <c r="EH1762" s="1"/>
      <c r="EI1762" s="1"/>
      <c r="EJ1762" s="1"/>
      <c r="EK1762" s="1"/>
      <c r="EL1762" s="1"/>
      <c r="EM1762" s="1"/>
      <c r="EN1762" s="1"/>
      <c r="EO1762" s="1"/>
      <c r="EP1762" s="1"/>
      <c r="EQ1762" s="1"/>
      <c r="ER1762" s="1"/>
      <c r="ES1762" s="1"/>
      <c r="ET1762" s="1"/>
      <c r="EU1762" s="1"/>
      <c r="EV1762" s="1"/>
      <c r="EW1762" s="1"/>
      <c r="EX1762" s="1"/>
      <c r="EY1762" s="1"/>
      <c r="EZ1762" s="1"/>
      <c r="FA1762" s="1"/>
      <c r="FB1762" s="1"/>
      <c r="FC1762" s="1"/>
      <c r="FD1762" s="1"/>
      <c r="FE1762" s="1"/>
      <c r="FF1762" s="1"/>
      <c r="FG1762" s="1"/>
      <c r="FH1762" s="1"/>
      <c r="FI1762" s="1"/>
      <c r="FJ1762" s="1"/>
      <c r="FK1762" s="1"/>
      <c r="FL1762" s="1"/>
    </row>
    <row r="1763" spans="1:168" s="2" customFormat="1" ht="15.6" customHeight="1" x14ac:dyDescent="0.4">
      <c r="A1763" s="173">
        <v>746</v>
      </c>
      <c r="B1763" s="2" t="s">
        <v>1865</v>
      </c>
      <c r="C1763" s="1" t="s">
        <v>34</v>
      </c>
      <c r="D1763" s="1" t="s">
        <v>1079</v>
      </c>
      <c r="E1763" s="1" t="s">
        <v>1118</v>
      </c>
      <c r="F1763" s="1" t="s">
        <v>32</v>
      </c>
      <c r="G1763" s="3">
        <v>15000</v>
      </c>
      <c r="H1763" s="56">
        <v>0</v>
      </c>
      <c r="I1763" s="5">
        <v>25</v>
      </c>
      <c r="J1763" s="5">
        <f t="shared" si="420"/>
        <v>430.5</v>
      </c>
      <c r="K1763" s="53">
        <f t="shared" si="411"/>
        <v>1065</v>
      </c>
      <c r="L1763" s="53">
        <f t="shared" si="419"/>
        <v>172.5</v>
      </c>
      <c r="M1763" s="5">
        <f t="shared" si="412"/>
        <v>456</v>
      </c>
      <c r="N1763" s="53">
        <f t="shared" si="413"/>
        <v>1063.5</v>
      </c>
      <c r="O1763" s="6">
        <v>0</v>
      </c>
      <c r="P1763" s="5">
        <f t="shared" si="414"/>
        <v>3187.5</v>
      </c>
      <c r="Q1763" s="5">
        <f t="shared" si="415"/>
        <v>911.5</v>
      </c>
      <c r="R1763" s="5">
        <f t="shared" si="416"/>
        <v>2301</v>
      </c>
      <c r="S1763" s="55">
        <f t="shared" si="417"/>
        <v>14088.5</v>
      </c>
      <c r="T1763" s="1">
        <v>111</v>
      </c>
      <c r="U1763" s="1"/>
      <c r="V1763" s="1"/>
      <c r="W1763" s="1"/>
      <c r="X1763" s="1"/>
      <c r="Y1763" s="1"/>
      <c r="Z1763" s="1"/>
      <c r="AA1763" s="1"/>
      <c r="AB1763" s="1"/>
      <c r="AC1763" s="1"/>
      <c r="AD1763" s="1"/>
      <c r="AE1763" s="1"/>
      <c r="AF1763" s="1"/>
      <c r="AG1763" s="1"/>
      <c r="AH1763" s="1"/>
      <c r="AI1763" s="1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  <c r="EA1763" s="1"/>
      <c r="EB1763" s="1"/>
      <c r="EC1763" s="1"/>
      <c r="ED1763" s="1"/>
      <c r="EE1763" s="1"/>
      <c r="EF1763" s="1"/>
      <c r="EG1763" s="1"/>
      <c r="EH1763" s="1"/>
      <c r="EI1763" s="1"/>
      <c r="EJ1763" s="1"/>
      <c r="EK1763" s="1"/>
      <c r="EL1763" s="1"/>
      <c r="EM1763" s="1"/>
      <c r="EN1763" s="1"/>
      <c r="EO1763" s="1"/>
      <c r="EP1763" s="1"/>
      <c r="EQ1763" s="1"/>
      <c r="ER1763" s="1"/>
      <c r="ES1763" s="1"/>
      <c r="ET1763" s="1"/>
      <c r="EU1763" s="1"/>
      <c r="EV1763" s="1"/>
      <c r="EW1763" s="1"/>
      <c r="EX1763" s="1"/>
      <c r="EY1763" s="1"/>
      <c r="EZ1763" s="1"/>
      <c r="FA1763" s="1"/>
      <c r="FB1763" s="1"/>
      <c r="FC1763" s="1"/>
      <c r="FD1763" s="1"/>
      <c r="FE1763" s="1"/>
      <c r="FF1763" s="1"/>
      <c r="FG1763" s="1"/>
      <c r="FH1763" s="1"/>
      <c r="FI1763" s="1"/>
      <c r="FJ1763" s="1"/>
      <c r="FK1763" s="1"/>
      <c r="FL1763" s="1"/>
    </row>
    <row r="1764" spans="1:168" s="2" customFormat="1" ht="15.6" customHeight="1" x14ac:dyDescent="0.4">
      <c r="A1764" s="173">
        <v>747</v>
      </c>
      <c r="B1764" s="2" t="s">
        <v>1866</v>
      </c>
      <c r="C1764" s="1" t="s">
        <v>30</v>
      </c>
      <c r="D1764" s="1" t="s">
        <v>1079</v>
      </c>
      <c r="E1764" s="1" t="s">
        <v>1118</v>
      </c>
      <c r="F1764" s="1" t="s">
        <v>32</v>
      </c>
      <c r="G1764" s="3">
        <v>15000</v>
      </c>
      <c r="H1764" s="56">
        <v>0</v>
      </c>
      <c r="I1764" s="5">
        <v>25</v>
      </c>
      <c r="J1764" s="5">
        <f t="shared" si="420"/>
        <v>430.5</v>
      </c>
      <c r="K1764" s="53">
        <f t="shared" si="411"/>
        <v>1065</v>
      </c>
      <c r="L1764" s="53">
        <f t="shared" si="419"/>
        <v>172.5</v>
      </c>
      <c r="M1764" s="5">
        <f t="shared" si="412"/>
        <v>456</v>
      </c>
      <c r="N1764" s="53">
        <f t="shared" si="413"/>
        <v>1063.5</v>
      </c>
      <c r="O1764" s="6">
        <v>0</v>
      </c>
      <c r="P1764" s="5">
        <f t="shared" si="414"/>
        <v>3187.5</v>
      </c>
      <c r="Q1764" s="5">
        <f t="shared" si="415"/>
        <v>911.5</v>
      </c>
      <c r="R1764" s="5">
        <f t="shared" si="416"/>
        <v>2301</v>
      </c>
      <c r="S1764" s="55">
        <f t="shared" si="417"/>
        <v>14088.5</v>
      </c>
      <c r="T1764" s="1">
        <v>111</v>
      </c>
      <c r="U1764" s="1"/>
      <c r="V1764" s="1"/>
      <c r="W1764" s="1"/>
      <c r="X1764" s="1"/>
      <c r="Y1764" s="1"/>
      <c r="Z1764" s="1"/>
      <c r="AA1764" s="1"/>
      <c r="AB1764" s="1"/>
      <c r="AC1764" s="1"/>
      <c r="AD1764" s="1"/>
      <c r="AE1764" s="1"/>
      <c r="AF1764" s="1"/>
      <c r="AG1764" s="1"/>
      <c r="AH1764" s="1"/>
      <c r="AI1764" s="1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  <c r="EA1764" s="1"/>
      <c r="EB1764" s="1"/>
      <c r="EC1764" s="1"/>
      <c r="ED1764" s="1"/>
      <c r="EE1764" s="1"/>
      <c r="EF1764" s="1"/>
      <c r="EG1764" s="1"/>
      <c r="EH1764" s="1"/>
      <c r="EI1764" s="1"/>
      <c r="EJ1764" s="1"/>
      <c r="EK1764" s="1"/>
      <c r="EL1764" s="1"/>
      <c r="EM1764" s="1"/>
      <c r="EN1764" s="1"/>
      <c r="EO1764" s="1"/>
      <c r="EP1764" s="1"/>
      <c r="EQ1764" s="1"/>
      <c r="ER1764" s="1"/>
      <c r="ES1764" s="1"/>
      <c r="ET1764" s="1"/>
      <c r="EU1764" s="1"/>
      <c r="EV1764" s="1"/>
      <c r="EW1764" s="1"/>
      <c r="EX1764" s="1"/>
      <c r="EY1764" s="1"/>
      <c r="EZ1764" s="1"/>
      <c r="FA1764" s="1"/>
      <c r="FB1764" s="1"/>
      <c r="FC1764" s="1"/>
      <c r="FD1764" s="1"/>
      <c r="FE1764" s="1"/>
      <c r="FF1764" s="1"/>
      <c r="FG1764" s="1"/>
      <c r="FH1764" s="1"/>
      <c r="FI1764" s="1"/>
      <c r="FJ1764" s="1"/>
      <c r="FK1764" s="1"/>
      <c r="FL1764" s="1"/>
    </row>
    <row r="1765" spans="1:168" s="2" customFormat="1" ht="15.6" customHeight="1" x14ac:dyDescent="0.4">
      <c r="A1765" s="173">
        <v>748</v>
      </c>
      <c r="B1765" s="2" t="s">
        <v>1867</v>
      </c>
      <c r="C1765" s="1" t="s">
        <v>34</v>
      </c>
      <c r="D1765" s="1" t="s">
        <v>1079</v>
      </c>
      <c r="E1765" s="1" t="s">
        <v>1118</v>
      </c>
      <c r="F1765" s="1" t="s">
        <v>32</v>
      </c>
      <c r="G1765" s="3">
        <v>15000</v>
      </c>
      <c r="H1765" s="56">
        <v>0</v>
      </c>
      <c r="I1765" s="5">
        <v>25</v>
      </c>
      <c r="J1765" s="5">
        <f t="shared" si="420"/>
        <v>430.5</v>
      </c>
      <c r="K1765" s="53">
        <f t="shared" si="411"/>
        <v>1065</v>
      </c>
      <c r="L1765" s="53">
        <v>172.5</v>
      </c>
      <c r="M1765" s="5">
        <f t="shared" si="412"/>
        <v>456</v>
      </c>
      <c r="N1765" s="53">
        <f t="shared" si="413"/>
        <v>1063.5</v>
      </c>
      <c r="O1765" s="6">
        <v>0</v>
      </c>
      <c r="P1765" s="5">
        <f t="shared" si="414"/>
        <v>3187.5</v>
      </c>
      <c r="Q1765" s="5">
        <f t="shared" si="415"/>
        <v>911.5</v>
      </c>
      <c r="R1765" s="5">
        <f t="shared" si="416"/>
        <v>2301</v>
      </c>
      <c r="S1765" s="55">
        <f t="shared" si="417"/>
        <v>14088.5</v>
      </c>
      <c r="T1765" s="1">
        <v>111</v>
      </c>
      <c r="U1765" s="1"/>
      <c r="V1765" s="1"/>
      <c r="W1765" s="1"/>
      <c r="X1765" s="1"/>
      <c r="Y1765" s="1"/>
      <c r="Z1765" s="1"/>
      <c r="AA1765" s="1"/>
      <c r="AB1765" s="1"/>
      <c r="AC1765" s="1"/>
      <c r="AD1765" s="1"/>
      <c r="AE1765" s="1"/>
      <c r="AF1765" s="1"/>
      <c r="AG1765" s="1"/>
      <c r="AH1765" s="1"/>
      <c r="AI1765" s="1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  <c r="EA1765" s="1"/>
      <c r="EB1765" s="1"/>
      <c r="EC1765" s="1"/>
      <c r="ED1765" s="1"/>
      <c r="EE1765" s="1"/>
      <c r="EF1765" s="1"/>
      <c r="EG1765" s="1"/>
      <c r="EH1765" s="1"/>
      <c r="EI1765" s="1"/>
      <c r="EJ1765" s="1"/>
      <c r="EK1765" s="1"/>
      <c r="EL1765" s="1"/>
      <c r="EM1765" s="1"/>
      <c r="EN1765" s="1"/>
      <c r="EO1765" s="1"/>
      <c r="EP1765" s="1"/>
      <c r="EQ1765" s="1"/>
      <c r="ER1765" s="1"/>
      <c r="ES1765" s="1"/>
      <c r="ET1765" s="1"/>
      <c r="EU1765" s="1"/>
      <c r="EV1765" s="1"/>
      <c r="EW1765" s="1"/>
      <c r="EX1765" s="1"/>
      <c r="EY1765" s="1"/>
      <c r="EZ1765" s="1"/>
      <c r="FA1765" s="1"/>
      <c r="FB1765" s="1"/>
      <c r="FC1765" s="1"/>
      <c r="FD1765" s="1"/>
      <c r="FE1765" s="1"/>
      <c r="FF1765" s="1"/>
      <c r="FG1765" s="1"/>
      <c r="FH1765" s="1"/>
      <c r="FI1765" s="1"/>
      <c r="FJ1765" s="1"/>
      <c r="FK1765" s="1"/>
      <c r="FL1765" s="1"/>
    </row>
    <row r="1766" spans="1:168" s="2" customFormat="1" ht="15.6" customHeight="1" x14ac:dyDescent="0.4">
      <c r="A1766" s="173">
        <v>749</v>
      </c>
      <c r="B1766" s="108" t="s">
        <v>1868</v>
      </c>
      <c r="C1766" s="1" t="s">
        <v>34</v>
      </c>
      <c r="D1766" s="1" t="s">
        <v>1079</v>
      </c>
      <c r="E1766" s="1" t="s">
        <v>1118</v>
      </c>
      <c r="F1766" s="1" t="s">
        <v>32</v>
      </c>
      <c r="G1766" s="3">
        <v>15000</v>
      </c>
      <c r="H1766" s="56">
        <v>0</v>
      </c>
      <c r="I1766" s="5">
        <v>25</v>
      </c>
      <c r="J1766" s="5">
        <f t="shared" si="420"/>
        <v>430.5</v>
      </c>
      <c r="K1766" s="53">
        <f t="shared" si="411"/>
        <v>1065</v>
      </c>
      <c r="L1766" s="53">
        <f t="shared" ref="L1766:L1797" si="421">+G1766*1.15%</f>
        <v>172.5</v>
      </c>
      <c r="M1766" s="5">
        <f t="shared" si="412"/>
        <v>456</v>
      </c>
      <c r="N1766" s="53">
        <f t="shared" si="413"/>
        <v>1063.5</v>
      </c>
      <c r="O1766" s="6">
        <v>0</v>
      </c>
      <c r="P1766" s="5">
        <f t="shared" si="414"/>
        <v>3187.5</v>
      </c>
      <c r="Q1766" s="5">
        <f t="shared" si="415"/>
        <v>911.5</v>
      </c>
      <c r="R1766" s="5">
        <f t="shared" si="416"/>
        <v>2301</v>
      </c>
      <c r="S1766" s="55">
        <f t="shared" si="417"/>
        <v>14088.5</v>
      </c>
      <c r="T1766" s="1">
        <v>111</v>
      </c>
      <c r="U1766" s="1"/>
      <c r="V1766" s="1"/>
      <c r="W1766" s="1"/>
      <c r="X1766" s="1"/>
      <c r="Y1766" s="1"/>
      <c r="Z1766" s="1"/>
      <c r="AA1766" s="1"/>
      <c r="AB1766" s="1"/>
      <c r="AC1766" s="1"/>
      <c r="AD1766" s="1"/>
      <c r="AE1766" s="1"/>
      <c r="AF1766" s="1"/>
      <c r="AG1766" s="1"/>
      <c r="AH1766" s="1"/>
      <c r="AI1766" s="1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  <c r="EA1766" s="1"/>
      <c r="EB1766" s="1"/>
      <c r="EC1766" s="1"/>
      <c r="ED1766" s="1"/>
      <c r="EE1766" s="1"/>
      <c r="EF1766" s="1"/>
      <c r="EG1766" s="1"/>
      <c r="EH1766" s="1"/>
      <c r="EI1766" s="1"/>
      <c r="EJ1766" s="1"/>
      <c r="EK1766" s="1"/>
      <c r="EL1766" s="1"/>
      <c r="EM1766" s="1"/>
      <c r="EN1766" s="1"/>
      <c r="EO1766" s="1"/>
      <c r="EP1766" s="1"/>
      <c r="EQ1766" s="1"/>
      <c r="ER1766" s="1"/>
      <c r="ES1766" s="1"/>
      <c r="ET1766" s="1"/>
      <c r="EU1766" s="1"/>
      <c r="EV1766" s="1"/>
      <c r="EW1766" s="1"/>
      <c r="EX1766" s="1"/>
      <c r="EY1766" s="1"/>
      <c r="EZ1766" s="1"/>
      <c r="FA1766" s="1"/>
      <c r="FB1766" s="1"/>
      <c r="FC1766" s="1"/>
      <c r="FD1766" s="1"/>
      <c r="FE1766" s="1"/>
      <c r="FF1766" s="1"/>
      <c r="FG1766" s="1"/>
      <c r="FH1766" s="1"/>
      <c r="FI1766" s="1"/>
      <c r="FJ1766" s="1"/>
      <c r="FK1766" s="1"/>
      <c r="FL1766" s="1"/>
    </row>
    <row r="1767" spans="1:168" s="2" customFormat="1" ht="15.6" customHeight="1" x14ac:dyDescent="0.4">
      <c r="A1767" s="173">
        <v>750</v>
      </c>
      <c r="B1767" s="133" t="s">
        <v>1869</v>
      </c>
      <c r="C1767" s="1" t="s">
        <v>34</v>
      </c>
      <c r="D1767" s="1" t="s">
        <v>1079</v>
      </c>
      <c r="E1767" s="1" t="s">
        <v>1118</v>
      </c>
      <c r="F1767" s="1" t="s">
        <v>32</v>
      </c>
      <c r="G1767" s="3">
        <v>15000</v>
      </c>
      <c r="H1767" s="56">
        <v>0</v>
      </c>
      <c r="I1767" s="5">
        <v>25</v>
      </c>
      <c r="J1767" s="5">
        <f t="shared" si="420"/>
        <v>430.5</v>
      </c>
      <c r="K1767" s="53">
        <f t="shared" si="411"/>
        <v>1065</v>
      </c>
      <c r="L1767" s="53">
        <f t="shared" si="421"/>
        <v>172.5</v>
      </c>
      <c r="M1767" s="5">
        <f t="shared" si="412"/>
        <v>456</v>
      </c>
      <c r="N1767" s="53">
        <f t="shared" si="413"/>
        <v>1063.5</v>
      </c>
      <c r="O1767" s="6">
        <v>0</v>
      </c>
      <c r="P1767" s="5">
        <f t="shared" si="414"/>
        <v>3187.5</v>
      </c>
      <c r="Q1767" s="5">
        <f t="shared" si="415"/>
        <v>911.5</v>
      </c>
      <c r="R1767" s="5">
        <f t="shared" si="416"/>
        <v>2301</v>
      </c>
      <c r="S1767" s="55">
        <f t="shared" si="417"/>
        <v>14088.5</v>
      </c>
      <c r="T1767" s="1">
        <v>111</v>
      </c>
      <c r="U1767" s="1"/>
      <c r="V1767" s="1"/>
      <c r="W1767" s="1"/>
      <c r="X1767" s="1"/>
      <c r="Y1767" s="1"/>
      <c r="Z1767" s="1"/>
      <c r="AA1767" s="1"/>
      <c r="AB1767" s="1"/>
      <c r="AC1767" s="1"/>
      <c r="AD1767" s="1"/>
      <c r="AE1767" s="1"/>
      <c r="AF1767" s="1"/>
      <c r="AG1767" s="1"/>
      <c r="AH1767" s="1"/>
      <c r="AI1767" s="1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  <c r="EA1767" s="1"/>
      <c r="EB1767" s="1"/>
      <c r="EC1767" s="1"/>
      <c r="ED1767" s="1"/>
      <c r="EE1767" s="1"/>
      <c r="EF1767" s="1"/>
      <c r="EG1767" s="1"/>
      <c r="EH1767" s="1"/>
      <c r="EI1767" s="1"/>
      <c r="EJ1767" s="1"/>
      <c r="EK1767" s="1"/>
      <c r="EL1767" s="1"/>
      <c r="EM1767" s="1"/>
      <c r="EN1767" s="1"/>
      <c r="EO1767" s="1"/>
      <c r="EP1767" s="1"/>
      <c r="EQ1767" s="1"/>
      <c r="ER1767" s="1"/>
      <c r="ES1767" s="1"/>
      <c r="ET1767" s="1"/>
      <c r="EU1767" s="1"/>
      <c r="EV1767" s="1"/>
      <c r="EW1767" s="1"/>
      <c r="EX1767" s="1"/>
      <c r="EY1767" s="1"/>
      <c r="EZ1767" s="1"/>
      <c r="FA1767" s="1"/>
      <c r="FB1767" s="1"/>
      <c r="FC1767" s="1"/>
      <c r="FD1767" s="1"/>
      <c r="FE1767" s="1"/>
      <c r="FF1767" s="1"/>
      <c r="FG1767" s="1"/>
      <c r="FH1767" s="1"/>
      <c r="FI1767" s="1"/>
      <c r="FJ1767" s="1"/>
      <c r="FK1767" s="1"/>
      <c r="FL1767" s="1"/>
    </row>
    <row r="1768" spans="1:168" s="2" customFormat="1" ht="15.6" customHeight="1" x14ac:dyDescent="0.4">
      <c r="A1768" s="173">
        <v>751</v>
      </c>
      <c r="B1768" s="133" t="s">
        <v>1870</v>
      </c>
      <c r="C1768" s="1" t="s">
        <v>34</v>
      </c>
      <c r="D1768" s="1" t="s">
        <v>1079</v>
      </c>
      <c r="E1768" s="1" t="s">
        <v>1118</v>
      </c>
      <c r="F1768" s="1" t="s">
        <v>32</v>
      </c>
      <c r="G1768" s="3">
        <v>15000</v>
      </c>
      <c r="H1768" s="56">
        <v>0</v>
      </c>
      <c r="I1768" s="5">
        <v>25</v>
      </c>
      <c r="J1768" s="5">
        <f t="shared" si="420"/>
        <v>430.5</v>
      </c>
      <c r="K1768" s="53">
        <f t="shared" si="411"/>
        <v>1065</v>
      </c>
      <c r="L1768" s="53">
        <f t="shared" si="421"/>
        <v>172.5</v>
      </c>
      <c r="M1768" s="5">
        <f t="shared" si="412"/>
        <v>456</v>
      </c>
      <c r="N1768" s="53">
        <f t="shared" si="413"/>
        <v>1063.5</v>
      </c>
      <c r="O1768" s="6">
        <v>0</v>
      </c>
      <c r="P1768" s="5">
        <f t="shared" si="414"/>
        <v>3187.5</v>
      </c>
      <c r="Q1768" s="5">
        <f t="shared" si="415"/>
        <v>911.5</v>
      </c>
      <c r="R1768" s="5">
        <f t="shared" si="416"/>
        <v>2301</v>
      </c>
      <c r="S1768" s="55">
        <f t="shared" si="417"/>
        <v>14088.5</v>
      </c>
      <c r="T1768" s="1">
        <v>111</v>
      </c>
      <c r="U1768" s="1"/>
      <c r="V1768" s="1"/>
      <c r="W1768" s="1"/>
      <c r="X1768" s="1"/>
      <c r="Y1768" s="1"/>
      <c r="Z1768" s="1"/>
      <c r="AA1768" s="1"/>
      <c r="AB1768" s="1"/>
      <c r="AC1768" s="1"/>
      <c r="AD1768" s="1"/>
      <c r="AE1768" s="1"/>
      <c r="AF1768" s="1"/>
      <c r="AG1768" s="1"/>
      <c r="AH1768" s="1"/>
      <c r="AI1768" s="1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  <c r="EA1768" s="1"/>
      <c r="EB1768" s="1"/>
      <c r="EC1768" s="1"/>
      <c r="ED1768" s="1"/>
      <c r="EE1768" s="1"/>
      <c r="EF1768" s="1"/>
      <c r="EG1768" s="1"/>
      <c r="EH1768" s="1"/>
      <c r="EI1768" s="1"/>
      <c r="EJ1768" s="1"/>
      <c r="EK1768" s="1"/>
      <c r="EL1768" s="1"/>
      <c r="EM1768" s="1"/>
      <c r="EN1768" s="1"/>
      <c r="EO1768" s="1"/>
      <c r="EP1768" s="1"/>
      <c r="EQ1768" s="1"/>
      <c r="ER1768" s="1"/>
      <c r="ES1768" s="1"/>
      <c r="ET1768" s="1"/>
      <c r="EU1768" s="1"/>
      <c r="EV1768" s="1"/>
      <c r="EW1768" s="1"/>
      <c r="EX1768" s="1"/>
      <c r="EY1768" s="1"/>
      <c r="EZ1768" s="1"/>
      <c r="FA1768" s="1"/>
      <c r="FB1768" s="1"/>
      <c r="FC1768" s="1"/>
      <c r="FD1768" s="1"/>
      <c r="FE1768" s="1"/>
      <c r="FF1768" s="1"/>
      <c r="FG1768" s="1"/>
      <c r="FH1768" s="1"/>
      <c r="FI1768" s="1"/>
      <c r="FJ1768" s="1"/>
      <c r="FK1768" s="1"/>
      <c r="FL1768" s="1"/>
    </row>
    <row r="1769" spans="1:168" s="2" customFormat="1" ht="15.6" customHeight="1" x14ac:dyDescent="0.4">
      <c r="A1769" s="173">
        <v>752</v>
      </c>
      <c r="B1769" s="2" t="s">
        <v>1871</v>
      </c>
      <c r="C1769" s="1" t="s">
        <v>34</v>
      </c>
      <c r="D1769" s="1" t="s">
        <v>1079</v>
      </c>
      <c r="E1769" s="1" t="s">
        <v>1118</v>
      </c>
      <c r="F1769" s="1" t="s">
        <v>32</v>
      </c>
      <c r="G1769" s="3">
        <v>15000</v>
      </c>
      <c r="H1769" s="56">
        <v>0</v>
      </c>
      <c r="I1769" s="5">
        <v>25</v>
      </c>
      <c r="J1769" s="5">
        <f t="shared" si="420"/>
        <v>430.5</v>
      </c>
      <c r="K1769" s="53">
        <f t="shared" si="411"/>
        <v>1065</v>
      </c>
      <c r="L1769" s="53">
        <f t="shared" si="421"/>
        <v>172.5</v>
      </c>
      <c r="M1769" s="5">
        <f t="shared" si="412"/>
        <v>456</v>
      </c>
      <c r="N1769" s="53">
        <f t="shared" si="413"/>
        <v>1063.5</v>
      </c>
      <c r="O1769" s="6">
        <v>0</v>
      </c>
      <c r="P1769" s="5">
        <f t="shared" si="414"/>
        <v>3187.5</v>
      </c>
      <c r="Q1769" s="5">
        <f t="shared" si="415"/>
        <v>911.5</v>
      </c>
      <c r="R1769" s="5">
        <f t="shared" si="416"/>
        <v>2301</v>
      </c>
      <c r="S1769" s="55">
        <f t="shared" si="417"/>
        <v>14088.5</v>
      </c>
      <c r="T1769" s="1">
        <v>111</v>
      </c>
      <c r="U1769" s="1"/>
      <c r="V1769" s="1"/>
      <c r="W1769" s="1"/>
      <c r="X1769" s="1"/>
      <c r="Y1769" s="1"/>
      <c r="Z1769" s="1"/>
      <c r="AA1769" s="1"/>
      <c r="AB1769" s="1"/>
      <c r="AC1769" s="1"/>
      <c r="AD1769" s="1"/>
      <c r="AE1769" s="1"/>
      <c r="AF1769" s="1"/>
      <c r="AG1769" s="1"/>
      <c r="AH1769" s="1"/>
      <c r="AI1769" s="1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  <c r="EA1769" s="1"/>
      <c r="EB1769" s="1"/>
      <c r="EC1769" s="1"/>
      <c r="ED1769" s="1"/>
      <c r="EE1769" s="1"/>
      <c r="EF1769" s="1"/>
      <c r="EG1769" s="1"/>
      <c r="EH1769" s="1"/>
      <c r="EI1769" s="1"/>
      <c r="EJ1769" s="1"/>
      <c r="EK1769" s="1"/>
      <c r="EL1769" s="1"/>
      <c r="EM1769" s="1"/>
      <c r="EN1769" s="1"/>
      <c r="EO1769" s="1"/>
      <c r="EP1769" s="1"/>
      <c r="EQ1769" s="1"/>
      <c r="ER1769" s="1"/>
      <c r="ES1769" s="1"/>
      <c r="ET1769" s="1"/>
      <c r="EU1769" s="1"/>
      <c r="EV1769" s="1"/>
      <c r="EW1769" s="1"/>
      <c r="EX1769" s="1"/>
      <c r="EY1769" s="1"/>
      <c r="EZ1769" s="1"/>
      <c r="FA1769" s="1"/>
      <c r="FB1769" s="1"/>
      <c r="FC1769" s="1"/>
      <c r="FD1769" s="1"/>
      <c r="FE1769" s="1"/>
      <c r="FF1769" s="1"/>
      <c r="FG1769" s="1"/>
      <c r="FH1769" s="1"/>
      <c r="FI1769" s="1"/>
      <c r="FJ1769" s="1"/>
      <c r="FK1769" s="1"/>
      <c r="FL1769" s="1"/>
    </row>
    <row r="1770" spans="1:168" s="2" customFormat="1" ht="15.6" customHeight="1" x14ac:dyDescent="0.4">
      <c r="A1770" s="173">
        <v>753</v>
      </c>
      <c r="B1770" s="2" t="s">
        <v>1872</v>
      </c>
      <c r="C1770" s="1" t="s">
        <v>34</v>
      </c>
      <c r="D1770" s="1" t="s">
        <v>1079</v>
      </c>
      <c r="E1770" s="1" t="s">
        <v>1118</v>
      </c>
      <c r="F1770" s="1" t="s">
        <v>32</v>
      </c>
      <c r="G1770" s="3">
        <v>15000</v>
      </c>
      <c r="H1770" s="56">
        <v>0</v>
      </c>
      <c r="I1770" s="5">
        <v>25</v>
      </c>
      <c r="J1770" s="5">
        <f t="shared" si="420"/>
        <v>430.5</v>
      </c>
      <c r="K1770" s="53">
        <f t="shared" si="411"/>
        <v>1065</v>
      </c>
      <c r="L1770" s="53">
        <f t="shared" si="421"/>
        <v>172.5</v>
      </c>
      <c r="M1770" s="5">
        <f t="shared" si="412"/>
        <v>456</v>
      </c>
      <c r="N1770" s="53">
        <f t="shared" si="413"/>
        <v>1063.5</v>
      </c>
      <c r="O1770" s="6">
        <v>0</v>
      </c>
      <c r="P1770" s="5">
        <f t="shared" si="414"/>
        <v>3187.5</v>
      </c>
      <c r="Q1770" s="5">
        <f t="shared" si="415"/>
        <v>911.5</v>
      </c>
      <c r="R1770" s="5">
        <f t="shared" si="416"/>
        <v>2301</v>
      </c>
      <c r="S1770" s="55">
        <f t="shared" si="417"/>
        <v>14088.5</v>
      </c>
      <c r="T1770" s="1">
        <v>111</v>
      </c>
      <c r="U1770" s="1"/>
      <c r="V1770" s="1"/>
      <c r="W1770" s="1"/>
      <c r="X1770" s="1"/>
      <c r="Y1770" s="1"/>
      <c r="Z1770" s="1"/>
      <c r="AA1770" s="1"/>
      <c r="AB1770" s="1"/>
      <c r="AC1770" s="1"/>
      <c r="AD1770" s="1"/>
      <c r="AE1770" s="1"/>
      <c r="AF1770" s="1"/>
      <c r="AG1770" s="1"/>
      <c r="AH1770" s="1"/>
      <c r="AI1770" s="1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  <c r="EA1770" s="1"/>
      <c r="EB1770" s="1"/>
      <c r="EC1770" s="1"/>
      <c r="ED1770" s="1"/>
      <c r="EE1770" s="1"/>
      <c r="EF1770" s="1"/>
      <c r="EG1770" s="1"/>
      <c r="EH1770" s="1"/>
      <c r="EI1770" s="1"/>
      <c r="EJ1770" s="1"/>
      <c r="EK1770" s="1"/>
      <c r="EL1770" s="1"/>
      <c r="EM1770" s="1"/>
      <c r="EN1770" s="1"/>
      <c r="EO1770" s="1"/>
      <c r="EP1770" s="1"/>
      <c r="EQ1770" s="1"/>
      <c r="ER1770" s="1"/>
      <c r="ES1770" s="1"/>
      <c r="ET1770" s="1"/>
      <c r="EU1770" s="1"/>
      <c r="EV1770" s="1"/>
      <c r="EW1770" s="1"/>
      <c r="EX1770" s="1"/>
      <c r="EY1770" s="1"/>
      <c r="EZ1770" s="1"/>
      <c r="FA1770" s="1"/>
      <c r="FB1770" s="1"/>
      <c r="FC1770" s="1"/>
      <c r="FD1770" s="1"/>
      <c r="FE1770" s="1"/>
      <c r="FF1770" s="1"/>
      <c r="FG1770" s="1"/>
      <c r="FH1770" s="1"/>
      <c r="FI1770" s="1"/>
      <c r="FJ1770" s="1"/>
      <c r="FK1770" s="1"/>
      <c r="FL1770" s="1"/>
    </row>
    <row r="1771" spans="1:168" s="2" customFormat="1" ht="15.6" customHeight="1" x14ac:dyDescent="0.4">
      <c r="A1771" s="173">
        <v>754</v>
      </c>
      <c r="B1771" s="133" t="s">
        <v>1873</v>
      </c>
      <c r="C1771" s="1" t="s">
        <v>34</v>
      </c>
      <c r="D1771" s="1" t="s">
        <v>1079</v>
      </c>
      <c r="E1771" s="1" t="s">
        <v>1118</v>
      </c>
      <c r="F1771" s="1" t="s">
        <v>32</v>
      </c>
      <c r="G1771" s="3">
        <v>15000</v>
      </c>
      <c r="H1771" s="56">
        <v>0</v>
      </c>
      <c r="I1771" s="5">
        <v>25</v>
      </c>
      <c r="J1771" s="5">
        <f t="shared" si="420"/>
        <v>430.5</v>
      </c>
      <c r="K1771" s="53">
        <f t="shared" si="411"/>
        <v>1065</v>
      </c>
      <c r="L1771" s="53">
        <f t="shared" si="421"/>
        <v>172.5</v>
      </c>
      <c r="M1771" s="5">
        <f t="shared" si="412"/>
        <v>456</v>
      </c>
      <c r="N1771" s="53">
        <f t="shared" si="413"/>
        <v>1063.5</v>
      </c>
      <c r="O1771" s="6">
        <v>0</v>
      </c>
      <c r="P1771" s="5">
        <f t="shared" si="414"/>
        <v>3187.5</v>
      </c>
      <c r="Q1771" s="5">
        <f t="shared" si="415"/>
        <v>911.5</v>
      </c>
      <c r="R1771" s="5">
        <f t="shared" si="416"/>
        <v>2301</v>
      </c>
      <c r="S1771" s="55">
        <f t="shared" si="417"/>
        <v>14088.5</v>
      </c>
      <c r="T1771" s="1">
        <v>111</v>
      </c>
      <c r="U1771" s="1"/>
      <c r="V1771" s="1"/>
      <c r="W1771" s="1"/>
      <c r="X1771" s="1"/>
      <c r="Y1771" s="1"/>
      <c r="Z1771" s="1"/>
      <c r="AA1771" s="1"/>
      <c r="AB1771" s="1"/>
      <c r="AC1771" s="1"/>
      <c r="AD1771" s="1"/>
      <c r="AE1771" s="1"/>
      <c r="AF1771" s="1"/>
      <c r="AG1771" s="1"/>
      <c r="AH1771" s="1"/>
      <c r="AI1771" s="1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  <c r="EA1771" s="1"/>
      <c r="EB1771" s="1"/>
      <c r="EC1771" s="1"/>
      <c r="ED1771" s="1"/>
      <c r="EE1771" s="1"/>
      <c r="EF1771" s="1"/>
      <c r="EG1771" s="1"/>
      <c r="EH1771" s="1"/>
      <c r="EI1771" s="1"/>
      <c r="EJ1771" s="1"/>
      <c r="EK1771" s="1"/>
      <c r="EL1771" s="1"/>
      <c r="EM1771" s="1"/>
      <c r="EN1771" s="1"/>
      <c r="EO1771" s="1"/>
      <c r="EP1771" s="1"/>
      <c r="EQ1771" s="1"/>
      <c r="ER1771" s="1"/>
      <c r="ES1771" s="1"/>
      <c r="ET1771" s="1"/>
      <c r="EU1771" s="1"/>
      <c r="EV1771" s="1"/>
      <c r="EW1771" s="1"/>
      <c r="EX1771" s="1"/>
      <c r="EY1771" s="1"/>
      <c r="EZ1771" s="1"/>
      <c r="FA1771" s="1"/>
      <c r="FB1771" s="1"/>
      <c r="FC1771" s="1"/>
      <c r="FD1771" s="1"/>
      <c r="FE1771" s="1"/>
      <c r="FF1771" s="1"/>
      <c r="FG1771" s="1"/>
      <c r="FH1771" s="1"/>
      <c r="FI1771" s="1"/>
      <c r="FJ1771" s="1"/>
      <c r="FK1771" s="1"/>
      <c r="FL1771" s="1"/>
    </row>
    <row r="1772" spans="1:168" s="2" customFormat="1" ht="15.6" customHeight="1" x14ac:dyDescent="0.4">
      <c r="A1772" s="173">
        <v>755</v>
      </c>
      <c r="B1772" s="2" t="s">
        <v>1874</v>
      </c>
      <c r="C1772" s="1" t="s">
        <v>34</v>
      </c>
      <c r="D1772" s="1" t="s">
        <v>1079</v>
      </c>
      <c r="E1772" s="1" t="s">
        <v>1118</v>
      </c>
      <c r="F1772" s="1" t="s">
        <v>32</v>
      </c>
      <c r="G1772" s="3">
        <v>15000</v>
      </c>
      <c r="H1772" s="56">
        <v>0</v>
      </c>
      <c r="I1772" s="5">
        <v>25</v>
      </c>
      <c r="J1772" s="5">
        <f t="shared" si="420"/>
        <v>430.5</v>
      </c>
      <c r="K1772" s="53">
        <f t="shared" si="411"/>
        <v>1065</v>
      </c>
      <c r="L1772" s="53">
        <f t="shared" si="421"/>
        <v>172.5</v>
      </c>
      <c r="M1772" s="5">
        <f t="shared" si="412"/>
        <v>456</v>
      </c>
      <c r="N1772" s="53">
        <f t="shared" si="413"/>
        <v>1063.5</v>
      </c>
      <c r="O1772" s="6">
        <v>0</v>
      </c>
      <c r="P1772" s="5">
        <f t="shared" si="414"/>
        <v>3187.5</v>
      </c>
      <c r="Q1772" s="5">
        <f t="shared" si="415"/>
        <v>911.5</v>
      </c>
      <c r="R1772" s="5">
        <f t="shared" si="416"/>
        <v>2301</v>
      </c>
      <c r="S1772" s="55">
        <f t="shared" si="417"/>
        <v>14088.5</v>
      </c>
      <c r="T1772" s="1">
        <v>111</v>
      </c>
      <c r="U1772" s="1"/>
      <c r="V1772" s="1"/>
      <c r="W1772" s="1"/>
      <c r="X1772" s="1"/>
      <c r="Y1772" s="1"/>
      <c r="Z1772" s="1"/>
      <c r="AA1772" s="1"/>
      <c r="AB1772" s="1"/>
      <c r="AC1772" s="1"/>
      <c r="AD1772" s="1"/>
      <c r="AE1772" s="1"/>
      <c r="AF1772" s="1"/>
      <c r="AG1772" s="1"/>
      <c r="AH1772" s="1"/>
      <c r="AI1772" s="1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  <c r="EA1772" s="1"/>
      <c r="EB1772" s="1"/>
      <c r="EC1772" s="1"/>
      <c r="ED1772" s="1"/>
      <c r="EE1772" s="1"/>
      <c r="EF1772" s="1"/>
      <c r="EG1772" s="1"/>
      <c r="EH1772" s="1"/>
      <c r="EI1772" s="1"/>
      <c r="EJ1772" s="1"/>
      <c r="EK1772" s="1"/>
      <c r="EL1772" s="1"/>
      <c r="EM1772" s="1"/>
      <c r="EN1772" s="1"/>
      <c r="EO1772" s="1"/>
      <c r="EP1772" s="1"/>
      <c r="EQ1772" s="1"/>
      <c r="ER1772" s="1"/>
      <c r="ES1772" s="1"/>
      <c r="ET1772" s="1"/>
      <c r="EU1772" s="1"/>
      <c r="EV1772" s="1"/>
      <c r="EW1772" s="1"/>
      <c r="EX1772" s="1"/>
      <c r="EY1772" s="1"/>
      <c r="EZ1772" s="1"/>
      <c r="FA1772" s="1"/>
      <c r="FB1772" s="1"/>
      <c r="FC1772" s="1"/>
      <c r="FD1772" s="1"/>
      <c r="FE1772" s="1"/>
      <c r="FF1772" s="1"/>
      <c r="FG1772" s="1"/>
      <c r="FH1772" s="1"/>
      <c r="FI1772" s="1"/>
      <c r="FJ1772" s="1"/>
      <c r="FK1772" s="1"/>
      <c r="FL1772" s="1"/>
    </row>
    <row r="1773" spans="1:168" s="2" customFormat="1" ht="15.6" customHeight="1" x14ac:dyDescent="0.4">
      <c r="A1773" s="173">
        <v>756</v>
      </c>
      <c r="B1773" s="2" t="s">
        <v>1875</v>
      </c>
      <c r="C1773" s="1" t="s">
        <v>34</v>
      </c>
      <c r="D1773" s="1" t="s">
        <v>1079</v>
      </c>
      <c r="E1773" s="1" t="s">
        <v>1118</v>
      </c>
      <c r="F1773" s="1" t="s">
        <v>32</v>
      </c>
      <c r="G1773" s="3">
        <v>15000</v>
      </c>
      <c r="H1773" s="56">
        <v>0</v>
      </c>
      <c r="I1773" s="5">
        <v>25</v>
      </c>
      <c r="J1773" s="5">
        <f t="shared" si="420"/>
        <v>430.5</v>
      </c>
      <c r="K1773" s="53">
        <f t="shared" si="411"/>
        <v>1065</v>
      </c>
      <c r="L1773" s="53">
        <f t="shared" si="421"/>
        <v>172.5</v>
      </c>
      <c r="M1773" s="5">
        <f t="shared" si="412"/>
        <v>456</v>
      </c>
      <c r="N1773" s="53">
        <f t="shared" si="413"/>
        <v>1063.5</v>
      </c>
      <c r="O1773" s="6">
        <v>0</v>
      </c>
      <c r="P1773" s="5">
        <f t="shared" si="414"/>
        <v>3187.5</v>
      </c>
      <c r="Q1773" s="5">
        <f t="shared" si="415"/>
        <v>911.5</v>
      </c>
      <c r="R1773" s="5">
        <f t="shared" si="416"/>
        <v>2301</v>
      </c>
      <c r="S1773" s="55">
        <f t="shared" si="417"/>
        <v>14088.5</v>
      </c>
      <c r="T1773" s="1">
        <v>111</v>
      </c>
      <c r="U1773" s="1"/>
      <c r="V1773" s="1"/>
      <c r="W1773" s="1"/>
      <c r="X1773" s="1"/>
      <c r="Y1773" s="1"/>
      <c r="Z1773" s="1"/>
      <c r="AA1773" s="1"/>
      <c r="AB1773" s="1"/>
      <c r="AC1773" s="1"/>
      <c r="AD1773" s="1"/>
      <c r="AE1773" s="1"/>
      <c r="AF1773" s="1"/>
      <c r="AG1773" s="1"/>
      <c r="AH1773" s="1"/>
      <c r="AI1773" s="1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  <c r="EA1773" s="1"/>
      <c r="EB1773" s="1"/>
      <c r="EC1773" s="1"/>
      <c r="ED1773" s="1"/>
      <c r="EE1773" s="1"/>
      <c r="EF1773" s="1"/>
      <c r="EG1773" s="1"/>
      <c r="EH1773" s="1"/>
      <c r="EI1773" s="1"/>
      <c r="EJ1773" s="1"/>
      <c r="EK1773" s="1"/>
      <c r="EL1773" s="1"/>
      <c r="EM1773" s="1"/>
      <c r="EN1773" s="1"/>
      <c r="EO1773" s="1"/>
      <c r="EP1773" s="1"/>
      <c r="EQ1773" s="1"/>
      <c r="ER1773" s="1"/>
      <c r="ES1773" s="1"/>
      <c r="ET1773" s="1"/>
      <c r="EU1773" s="1"/>
      <c r="EV1773" s="1"/>
      <c r="EW1773" s="1"/>
      <c r="EX1773" s="1"/>
      <c r="EY1773" s="1"/>
      <c r="EZ1773" s="1"/>
      <c r="FA1773" s="1"/>
      <c r="FB1773" s="1"/>
      <c r="FC1773" s="1"/>
      <c r="FD1773" s="1"/>
      <c r="FE1773" s="1"/>
      <c r="FF1773" s="1"/>
      <c r="FG1773" s="1"/>
      <c r="FH1773" s="1"/>
      <c r="FI1773" s="1"/>
      <c r="FJ1773" s="1"/>
      <c r="FK1773" s="1"/>
      <c r="FL1773" s="1"/>
    </row>
    <row r="1774" spans="1:168" s="2" customFormat="1" ht="15.6" customHeight="1" x14ac:dyDescent="0.4">
      <c r="A1774" s="173">
        <v>757</v>
      </c>
      <c r="B1774" s="133" t="s">
        <v>1876</v>
      </c>
      <c r="C1774" s="1" t="s">
        <v>34</v>
      </c>
      <c r="D1774" s="1" t="s">
        <v>1079</v>
      </c>
      <c r="E1774" s="1" t="s">
        <v>1118</v>
      </c>
      <c r="F1774" s="1" t="s">
        <v>32</v>
      </c>
      <c r="G1774" s="3">
        <v>15000</v>
      </c>
      <c r="H1774" s="56">
        <v>0</v>
      </c>
      <c r="I1774" s="5">
        <v>25</v>
      </c>
      <c r="J1774" s="5">
        <f t="shared" si="420"/>
        <v>430.5</v>
      </c>
      <c r="K1774" s="53">
        <f t="shared" si="411"/>
        <v>1065</v>
      </c>
      <c r="L1774" s="53">
        <f t="shared" si="421"/>
        <v>172.5</v>
      </c>
      <c r="M1774" s="5">
        <f t="shared" si="412"/>
        <v>456</v>
      </c>
      <c r="N1774" s="53">
        <f t="shared" si="413"/>
        <v>1063.5</v>
      </c>
      <c r="O1774" s="6">
        <v>0</v>
      </c>
      <c r="P1774" s="5">
        <f t="shared" si="414"/>
        <v>3187.5</v>
      </c>
      <c r="Q1774" s="5">
        <f t="shared" si="415"/>
        <v>911.5</v>
      </c>
      <c r="R1774" s="5">
        <f t="shared" si="416"/>
        <v>2301</v>
      </c>
      <c r="S1774" s="55">
        <f t="shared" si="417"/>
        <v>14088.5</v>
      </c>
      <c r="T1774" s="1">
        <v>111</v>
      </c>
      <c r="U1774" s="1"/>
      <c r="V1774" s="1"/>
      <c r="W1774" s="1"/>
      <c r="X1774" s="1"/>
      <c r="Y1774" s="1"/>
      <c r="Z1774" s="1"/>
      <c r="AA1774" s="1"/>
      <c r="AB1774" s="1"/>
      <c r="AC1774" s="1"/>
      <c r="AD1774" s="1"/>
      <c r="AE1774" s="1"/>
      <c r="AF1774" s="1"/>
      <c r="AG1774" s="1"/>
      <c r="AH1774" s="1"/>
      <c r="AI1774" s="1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  <c r="EA1774" s="1"/>
      <c r="EB1774" s="1"/>
      <c r="EC1774" s="1"/>
      <c r="ED1774" s="1"/>
      <c r="EE1774" s="1"/>
      <c r="EF1774" s="1"/>
      <c r="EG1774" s="1"/>
      <c r="EH1774" s="1"/>
      <c r="EI1774" s="1"/>
      <c r="EJ1774" s="1"/>
      <c r="EK1774" s="1"/>
      <c r="EL1774" s="1"/>
      <c r="EM1774" s="1"/>
      <c r="EN1774" s="1"/>
      <c r="EO1774" s="1"/>
      <c r="EP1774" s="1"/>
      <c r="EQ1774" s="1"/>
      <c r="ER1774" s="1"/>
      <c r="ES1774" s="1"/>
      <c r="ET1774" s="1"/>
      <c r="EU1774" s="1"/>
      <c r="EV1774" s="1"/>
      <c r="EW1774" s="1"/>
      <c r="EX1774" s="1"/>
      <c r="EY1774" s="1"/>
      <c r="EZ1774" s="1"/>
      <c r="FA1774" s="1"/>
      <c r="FB1774" s="1"/>
      <c r="FC1774" s="1"/>
      <c r="FD1774" s="1"/>
      <c r="FE1774" s="1"/>
      <c r="FF1774" s="1"/>
      <c r="FG1774" s="1"/>
      <c r="FH1774" s="1"/>
      <c r="FI1774" s="1"/>
      <c r="FJ1774" s="1"/>
      <c r="FK1774" s="1"/>
      <c r="FL1774" s="1"/>
    </row>
    <row r="1775" spans="1:168" s="2" customFormat="1" ht="15.6" customHeight="1" x14ac:dyDescent="0.4">
      <c r="A1775" s="173">
        <v>758</v>
      </c>
      <c r="B1775" s="2" t="s">
        <v>1877</v>
      </c>
      <c r="C1775" s="1" t="s">
        <v>34</v>
      </c>
      <c r="D1775" s="1" t="s">
        <v>1079</v>
      </c>
      <c r="E1775" s="1" t="s">
        <v>1118</v>
      </c>
      <c r="F1775" s="1" t="s">
        <v>32</v>
      </c>
      <c r="G1775" s="3">
        <v>15000</v>
      </c>
      <c r="H1775" s="56">
        <v>0</v>
      </c>
      <c r="I1775" s="5">
        <v>25</v>
      </c>
      <c r="J1775" s="5">
        <f t="shared" si="420"/>
        <v>430.5</v>
      </c>
      <c r="K1775" s="53">
        <f t="shared" si="411"/>
        <v>1065</v>
      </c>
      <c r="L1775" s="53">
        <f t="shared" si="421"/>
        <v>172.5</v>
      </c>
      <c r="M1775" s="5">
        <f t="shared" si="412"/>
        <v>456</v>
      </c>
      <c r="N1775" s="53">
        <f t="shared" si="413"/>
        <v>1063.5</v>
      </c>
      <c r="O1775" s="6">
        <v>0</v>
      </c>
      <c r="P1775" s="5">
        <f t="shared" si="414"/>
        <v>3187.5</v>
      </c>
      <c r="Q1775" s="5">
        <f t="shared" si="415"/>
        <v>911.5</v>
      </c>
      <c r="R1775" s="5">
        <f t="shared" si="416"/>
        <v>2301</v>
      </c>
      <c r="S1775" s="55">
        <f t="shared" si="417"/>
        <v>14088.5</v>
      </c>
      <c r="T1775" s="1">
        <v>111</v>
      </c>
      <c r="U1775" s="1"/>
      <c r="V1775" s="1"/>
      <c r="W1775" s="1"/>
      <c r="X1775" s="1"/>
      <c r="Y1775" s="1"/>
      <c r="Z1775" s="1"/>
      <c r="AA1775" s="1"/>
      <c r="AB1775" s="1"/>
      <c r="AC1775" s="1"/>
      <c r="AD1775" s="1"/>
      <c r="AE1775" s="1"/>
      <c r="AF1775" s="1"/>
      <c r="AG1775" s="1"/>
      <c r="AH1775" s="1"/>
      <c r="AI1775" s="1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  <c r="EA1775" s="1"/>
      <c r="EB1775" s="1"/>
      <c r="EC1775" s="1"/>
      <c r="ED1775" s="1"/>
      <c r="EE1775" s="1"/>
      <c r="EF1775" s="1"/>
      <c r="EG1775" s="1"/>
      <c r="EH1775" s="1"/>
      <c r="EI1775" s="1"/>
      <c r="EJ1775" s="1"/>
      <c r="EK1775" s="1"/>
      <c r="EL1775" s="1"/>
      <c r="EM1775" s="1"/>
      <c r="EN1775" s="1"/>
      <c r="EO1775" s="1"/>
      <c r="EP1775" s="1"/>
      <c r="EQ1775" s="1"/>
      <c r="ER1775" s="1"/>
      <c r="ES1775" s="1"/>
      <c r="ET1775" s="1"/>
      <c r="EU1775" s="1"/>
      <c r="EV1775" s="1"/>
      <c r="EW1775" s="1"/>
      <c r="EX1775" s="1"/>
      <c r="EY1775" s="1"/>
      <c r="EZ1775" s="1"/>
      <c r="FA1775" s="1"/>
      <c r="FB1775" s="1"/>
      <c r="FC1775" s="1"/>
      <c r="FD1775" s="1"/>
      <c r="FE1775" s="1"/>
      <c r="FF1775" s="1"/>
      <c r="FG1775" s="1"/>
      <c r="FH1775" s="1"/>
      <c r="FI1775" s="1"/>
      <c r="FJ1775" s="1"/>
      <c r="FK1775" s="1"/>
      <c r="FL1775" s="1"/>
    </row>
    <row r="1776" spans="1:168" s="2" customFormat="1" ht="15.6" customHeight="1" x14ac:dyDescent="0.4">
      <c r="A1776" s="173">
        <v>759</v>
      </c>
      <c r="B1776" s="2" t="s">
        <v>1878</v>
      </c>
      <c r="C1776" s="1" t="s">
        <v>34</v>
      </c>
      <c r="D1776" s="1" t="s">
        <v>1079</v>
      </c>
      <c r="E1776" s="1" t="s">
        <v>1118</v>
      </c>
      <c r="F1776" s="1" t="s">
        <v>32</v>
      </c>
      <c r="G1776" s="3">
        <v>15000</v>
      </c>
      <c r="H1776" s="56">
        <v>0</v>
      </c>
      <c r="I1776" s="5">
        <v>25</v>
      </c>
      <c r="J1776" s="5">
        <f t="shared" si="420"/>
        <v>430.5</v>
      </c>
      <c r="K1776" s="53">
        <f t="shared" si="411"/>
        <v>1065</v>
      </c>
      <c r="L1776" s="53">
        <f t="shared" si="421"/>
        <v>172.5</v>
      </c>
      <c r="M1776" s="5">
        <f t="shared" si="412"/>
        <v>456</v>
      </c>
      <c r="N1776" s="53">
        <f t="shared" si="413"/>
        <v>1063.5</v>
      </c>
      <c r="O1776" s="6">
        <v>1587.38</v>
      </c>
      <c r="P1776" s="5">
        <f t="shared" si="414"/>
        <v>3187.5</v>
      </c>
      <c r="Q1776" s="5">
        <f t="shared" si="415"/>
        <v>2498.88</v>
      </c>
      <c r="R1776" s="5">
        <f t="shared" si="416"/>
        <v>2301</v>
      </c>
      <c r="S1776" s="55">
        <f t="shared" si="417"/>
        <v>12501.119999999999</v>
      </c>
      <c r="T1776" s="1">
        <v>111</v>
      </c>
      <c r="U1776" s="1"/>
      <c r="V1776" s="1"/>
      <c r="W1776" s="1"/>
      <c r="X1776" s="1"/>
      <c r="Y1776" s="1"/>
      <c r="Z1776" s="1"/>
      <c r="AA1776" s="1"/>
      <c r="AB1776" s="1"/>
      <c r="AC1776" s="1"/>
      <c r="AD1776" s="1"/>
      <c r="AE1776" s="1"/>
      <c r="AF1776" s="1"/>
      <c r="AG1776" s="1"/>
      <c r="AH1776" s="1"/>
      <c r="AI1776" s="1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  <c r="EA1776" s="1"/>
      <c r="EB1776" s="1"/>
      <c r="EC1776" s="1"/>
      <c r="ED1776" s="1"/>
      <c r="EE1776" s="1"/>
      <c r="EF1776" s="1"/>
      <c r="EG1776" s="1"/>
      <c r="EH1776" s="1"/>
      <c r="EI1776" s="1"/>
      <c r="EJ1776" s="1"/>
      <c r="EK1776" s="1"/>
      <c r="EL1776" s="1"/>
      <c r="EM1776" s="1"/>
      <c r="EN1776" s="1"/>
      <c r="EO1776" s="1"/>
      <c r="EP1776" s="1"/>
      <c r="EQ1776" s="1"/>
      <c r="ER1776" s="1"/>
      <c r="ES1776" s="1"/>
      <c r="ET1776" s="1"/>
      <c r="EU1776" s="1"/>
      <c r="EV1776" s="1"/>
      <c r="EW1776" s="1"/>
      <c r="EX1776" s="1"/>
      <c r="EY1776" s="1"/>
      <c r="EZ1776" s="1"/>
      <c r="FA1776" s="1"/>
      <c r="FB1776" s="1"/>
      <c r="FC1776" s="1"/>
      <c r="FD1776" s="1"/>
      <c r="FE1776" s="1"/>
      <c r="FF1776" s="1"/>
      <c r="FG1776" s="1"/>
      <c r="FH1776" s="1"/>
      <c r="FI1776" s="1"/>
      <c r="FJ1776" s="1"/>
      <c r="FK1776" s="1"/>
      <c r="FL1776" s="1"/>
    </row>
    <row r="1777" spans="1:168" s="2" customFormat="1" ht="15.6" customHeight="1" x14ac:dyDescent="0.4">
      <c r="A1777" s="173">
        <v>760</v>
      </c>
      <c r="B1777" s="2" t="s">
        <v>1879</v>
      </c>
      <c r="C1777" s="1" t="s">
        <v>34</v>
      </c>
      <c r="D1777" s="1" t="s">
        <v>1079</v>
      </c>
      <c r="E1777" s="1" t="s">
        <v>1118</v>
      </c>
      <c r="F1777" s="1" t="s">
        <v>32</v>
      </c>
      <c r="G1777" s="3">
        <v>15000</v>
      </c>
      <c r="H1777" s="56">
        <v>0</v>
      </c>
      <c r="I1777" s="5">
        <v>25</v>
      </c>
      <c r="J1777" s="5">
        <f t="shared" si="420"/>
        <v>430.5</v>
      </c>
      <c r="K1777" s="53">
        <f t="shared" si="411"/>
        <v>1065</v>
      </c>
      <c r="L1777" s="53">
        <f t="shared" si="421"/>
        <v>172.5</v>
      </c>
      <c r="M1777" s="5">
        <f t="shared" si="412"/>
        <v>456</v>
      </c>
      <c r="N1777" s="53">
        <f t="shared" si="413"/>
        <v>1063.5</v>
      </c>
      <c r="O1777" s="6">
        <v>0</v>
      </c>
      <c r="P1777" s="5">
        <f t="shared" si="414"/>
        <v>3187.5</v>
      </c>
      <c r="Q1777" s="5">
        <f t="shared" si="415"/>
        <v>911.5</v>
      </c>
      <c r="R1777" s="5">
        <f t="shared" si="416"/>
        <v>2301</v>
      </c>
      <c r="S1777" s="55">
        <f t="shared" si="417"/>
        <v>14088.5</v>
      </c>
      <c r="T1777" s="1">
        <v>111</v>
      </c>
      <c r="U1777" s="1"/>
      <c r="V1777" s="1"/>
      <c r="W1777" s="1"/>
      <c r="X1777" s="1"/>
      <c r="Y1777" s="1"/>
      <c r="Z1777" s="1"/>
      <c r="AA1777" s="1"/>
      <c r="AB1777" s="1"/>
      <c r="AC1777" s="1"/>
      <c r="AD1777" s="1"/>
      <c r="AE1777" s="1"/>
      <c r="AF1777" s="1"/>
      <c r="AG1777" s="1"/>
      <c r="AH1777" s="1"/>
      <c r="AI1777" s="1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  <c r="EA1777" s="1"/>
      <c r="EB1777" s="1"/>
      <c r="EC1777" s="1"/>
      <c r="ED1777" s="1"/>
      <c r="EE1777" s="1"/>
      <c r="EF1777" s="1"/>
      <c r="EG1777" s="1"/>
      <c r="EH1777" s="1"/>
      <c r="EI1777" s="1"/>
      <c r="EJ1777" s="1"/>
      <c r="EK1777" s="1"/>
      <c r="EL1777" s="1"/>
      <c r="EM1777" s="1"/>
      <c r="EN1777" s="1"/>
      <c r="EO1777" s="1"/>
      <c r="EP1777" s="1"/>
      <c r="EQ1777" s="1"/>
      <c r="ER1777" s="1"/>
      <c r="ES1777" s="1"/>
      <c r="ET1777" s="1"/>
      <c r="EU1777" s="1"/>
      <c r="EV1777" s="1"/>
      <c r="EW1777" s="1"/>
      <c r="EX1777" s="1"/>
      <c r="EY1777" s="1"/>
      <c r="EZ1777" s="1"/>
      <c r="FA1777" s="1"/>
      <c r="FB1777" s="1"/>
      <c r="FC1777" s="1"/>
      <c r="FD1777" s="1"/>
      <c r="FE1777" s="1"/>
      <c r="FF1777" s="1"/>
      <c r="FG1777" s="1"/>
      <c r="FH1777" s="1"/>
      <c r="FI1777" s="1"/>
      <c r="FJ1777" s="1"/>
      <c r="FK1777" s="1"/>
      <c r="FL1777" s="1"/>
    </row>
    <row r="1778" spans="1:168" s="2" customFormat="1" ht="15.6" customHeight="1" x14ac:dyDescent="0.4">
      <c r="A1778" s="173">
        <v>761</v>
      </c>
      <c r="B1778" s="2" t="s">
        <v>1880</v>
      </c>
      <c r="C1778" s="1" t="s">
        <v>34</v>
      </c>
      <c r="D1778" s="1" t="s">
        <v>1079</v>
      </c>
      <c r="E1778" s="1" t="s">
        <v>1118</v>
      </c>
      <c r="F1778" s="1" t="s">
        <v>32</v>
      </c>
      <c r="G1778" s="3">
        <v>15000</v>
      </c>
      <c r="H1778" s="56">
        <v>0</v>
      </c>
      <c r="I1778" s="5">
        <v>25</v>
      </c>
      <c r="J1778" s="5">
        <f t="shared" si="420"/>
        <v>430.5</v>
      </c>
      <c r="K1778" s="53">
        <f t="shared" si="411"/>
        <v>1065</v>
      </c>
      <c r="L1778" s="53">
        <f t="shared" si="421"/>
        <v>172.5</v>
      </c>
      <c r="M1778" s="5">
        <f t="shared" si="412"/>
        <v>456</v>
      </c>
      <c r="N1778" s="53">
        <f t="shared" si="413"/>
        <v>1063.5</v>
      </c>
      <c r="O1778" s="6">
        <v>0</v>
      </c>
      <c r="P1778" s="5">
        <f t="shared" si="414"/>
        <v>3187.5</v>
      </c>
      <c r="Q1778" s="5">
        <f t="shared" si="415"/>
        <v>911.5</v>
      </c>
      <c r="R1778" s="5">
        <f t="shared" si="416"/>
        <v>2301</v>
      </c>
      <c r="S1778" s="55">
        <f t="shared" si="417"/>
        <v>14088.5</v>
      </c>
      <c r="T1778" s="1">
        <v>111</v>
      </c>
      <c r="U1778" s="1"/>
      <c r="V1778" s="1"/>
      <c r="W1778" s="1"/>
      <c r="X1778" s="1"/>
      <c r="Y1778" s="1"/>
      <c r="Z1778" s="1"/>
      <c r="AA1778" s="1"/>
      <c r="AB1778" s="1"/>
      <c r="AC1778" s="1"/>
      <c r="AD1778" s="1"/>
      <c r="AE1778" s="1"/>
      <c r="AF1778" s="1"/>
      <c r="AG1778" s="1"/>
      <c r="AH1778" s="1"/>
      <c r="AI1778" s="1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  <c r="EA1778" s="1"/>
      <c r="EB1778" s="1"/>
      <c r="EC1778" s="1"/>
      <c r="ED1778" s="1"/>
      <c r="EE1778" s="1"/>
      <c r="EF1778" s="1"/>
      <c r="EG1778" s="1"/>
      <c r="EH1778" s="1"/>
      <c r="EI1778" s="1"/>
      <c r="EJ1778" s="1"/>
      <c r="EK1778" s="1"/>
      <c r="EL1778" s="1"/>
      <c r="EM1778" s="1"/>
      <c r="EN1778" s="1"/>
      <c r="EO1778" s="1"/>
      <c r="EP1778" s="1"/>
      <c r="EQ1778" s="1"/>
      <c r="ER1778" s="1"/>
      <c r="ES1778" s="1"/>
      <c r="ET1778" s="1"/>
      <c r="EU1778" s="1"/>
      <c r="EV1778" s="1"/>
      <c r="EW1778" s="1"/>
      <c r="EX1778" s="1"/>
      <c r="EY1778" s="1"/>
      <c r="EZ1778" s="1"/>
      <c r="FA1778" s="1"/>
      <c r="FB1778" s="1"/>
      <c r="FC1778" s="1"/>
      <c r="FD1778" s="1"/>
      <c r="FE1778" s="1"/>
      <c r="FF1778" s="1"/>
      <c r="FG1778" s="1"/>
      <c r="FH1778" s="1"/>
      <c r="FI1778" s="1"/>
      <c r="FJ1778" s="1"/>
      <c r="FK1778" s="1"/>
      <c r="FL1778" s="1"/>
    </row>
    <row r="1779" spans="1:168" s="2" customFormat="1" ht="15.6" customHeight="1" x14ac:dyDescent="0.4">
      <c r="A1779" s="173">
        <v>762</v>
      </c>
      <c r="B1779" s="133" t="s">
        <v>1881</v>
      </c>
      <c r="C1779" s="1" t="s">
        <v>34</v>
      </c>
      <c r="D1779" s="1" t="s">
        <v>1079</v>
      </c>
      <c r="E1779" s="1" t="s">
        <v>1118</v>
      </c>
      <c r="F1779" s="1" t="s">
        <v>32</v>
      </c>
      <c r="G1779" s="3">
        <v>15000</v>
      </c>
      <c r="H1779" s="56">
        <v>0</v>
      </c>
      <c r="I1779" s="5">
        <v>25</v>
      </c>
      <c r="J1779" s="5">
        <f t="shared" si="420"/>
        <v>430.5</v>
      </c>
      <c r="K1779" s="53">
        <f t="shared" si="411"/>
        <v>1065</v>
      </c>
      <c r="L1779" s="53">
        <f t="shared" si="421"/>
        <v>172.5</v>
      </c>
      <c r="M1779" s="5">
        <f t="shared" si="412"/>
        <v>456</v>
      </c>
      <c r="N1779" s="53">
        <f t="shared" si="413"/>
        <v>1063.5</v>
      </c>
      <c r="O1779" s="6">
        <v>0</v>
      </c>
      <c r="P1779" s="5">
        <f t="shared" si="414"/>
        <v>3187.5</v>
      </c>
      <c r="Q1779" s="5">
        <f t="shared" si="415"/>
        <v>911.5</v>
      </c>
      <c r="R1779" s="5">
        <f t="shared" si="416"/>
        <v>2301</v>
      </c>
      <c r="S1779" s="55">
        <f t="shared" si="417"/>
        <v>14088.5</v>
      </c>
      <c r="T1779" s="1">
        <v>111</v>
      </c>
      <c r="U1779" s="1"/>
      <c r="V1779" s="1"/>
      <c r="W1779" s="1"/>
      <c r="X1779" s="1"/>
      <c r="Y1779" s="1"/>
      <c r="Z1779" s="1"/>
      <c r="AA1779" s="1"/>
      <c r="AB1779" s="1"/>
      <c r="AC1779" s="1"/>
      <c r="AD1779" s="1"/>
      <c r="AE1779" s="1"/>
      <c r="AF1779" s="1"/>
      <c r="AG1779" s="1"/>
      <c r="AH1779" s="1"/>
      <c r="AI1779" s="1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  <c r="EA1779" s="1"/>
      <c r="EB1779" s="1"/>
      <c r="EC1779" s="1"/>
      <c r="ED1779" s="1"/>
      <c r="EE1779" s="1"/>
      <c r="EF1779" s="1"/>
      <c r="EG1779" s="1"/>
      <c r="EH1779" s="1"/>
      <c r="EI1779" s="1"/>
      <c r="EJ1779" s="1"/>
      <c r="EK1779" s="1"/>
      <c r="EL1779" s="1"/>
      <c r="EM1779" s="1"/>
      <c r="EN1779" s="1"/>
      <c r="EO1779" s="1"/>
      <c r="EP1779" s="1"/>
      <c r="EQ1779" s="1"/>
      <c r="ER1779" s="1"/>
      <c r="ES1779" s="1"/>
      <c r="ET1779" s="1"/>
      <c r="EU1779" s="1"/>
      <c r="EV1779" s="1"/>
      <c r="EW1779" s="1"/>
      <c r="EX1779" s="1"/>
      <c r="EY1779" s="1"/>
      <c r="EZ1779" s="1"/>
      <c r="FA1779" s="1"/>
      <c r="FB1779" s="1"/>
      <c r="FC1779" s="1"/>
      <c r="FD1779" s="1"/>
      <c r="FE1779" s="1"/>
      <c r="FF1779" s="1"/>
      <c r="FG1779" s="1"/>
      <c r="FH1779" s="1"/>
      <c r="FI1779" s="1"/>
      <c r="FJ1779" s="1"/>
      <c r="FK1779" s="1"/>
      <c r="FL1779" s="1"/>
    </row>
    <row r="1780" spans="1:168" s="2" customFormat="1" ht="15.6" customHeight="1" x14ac:dyDescent="0.4">
      <c r="A1780" s="173">
        <v>763</v>
      </c>
      <c r="B1780" s="133" t="s">
        <v>1882</v>
      </c>
      <c r="C1780" s="1" t="s">
        <v>34</v>
      </c>
      <c r="D1780" s="1" t="s">
        <v>1079</v>
      </c>
      <c r="E1780" s="1" t="s">
        <v>1118</v>
      </c>
      <c r="F1780" s="1" t="s">
        <v>32</v>
      </c>
      <c r="G1780" s="3">
        <v>15000</v>
      </c>
      <c r="H1780" s="56">
        <v>0</v>
      </c>
      <c r="I1780" s="5">
        <v>25</v>
      </c>
      <c r="J1780" s="5">
        <f t="shared" si="420"/>
        <v>430.5</v>
      </c>
      <c r="K1780" s="53">
        <f t="shared" si="411"/>
        <v>1065</v>
      </c>
      <c r="L1780" s="53">
        <f t="shared" si="421"/>
        <v>172.5</v>
      </c>
      <c r="M1780" s="5">
        <f t="shared" si="412"/>
        <v>456</v>
      </c>
      <c r="N1780" s="53">
        <f t="shared" si="413"/>
        <v>1063.5</v>
      </c>
      <c r="O1780" s="6">
        <v>0</v>
      </c>
      <c r="P1780" s="5">
        <f t="shared" si="414"/>
        <v>3187.5</v>
      </c>
      <c r="Q1780" s="5">
        <f t="shared" si="415"/>
        <v>911.5</v>
      </c>
      <c r="R1780" s="5">
        <f t="shared" si="416"/>
        <v>2301</v>
      </c>
      <c r="S1780" s="55">
        <f t="shared" si="417"/>
        <v>14088.5</v>
      </c>
      <c r="T1780" s="1">
        <v>111</v>
      </c>
      <c r="U1780" s="1"/>
      <c r="V1780" s="1"/>
      <c r="W1780" s="1"/>
      <c r="X1780" s="1"/>
      <c r="Y1780" s="1"/>
      <c r="Z1780" s="1"/>
      <c r="AA1780" s="1"/>
      <c r="AB1780" s="1"/>
      <c r="AC1780" s="1"/>
      <c r="AD1780" s="1"/>
      <c r="AE1780" s="1"/>
      <c r="AF1780" s="1"/>
      <c r="AG1780" s="1"/>
      <c r="AH1780" s="1"/>
      <c r="AI1780" s="1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  <c r="EA1780" s="1"/>
      <c r="EB1780" s="1"/>
      <c r="EC1780" s="1"/>
      <c r="ED1780" s="1"/>
      <c r="EE1780" s="1"/>
      <c r="EF1780" s="1"/>
      <c r="EG1780" s="1"/>
      <c r="EH1780" s="1"/>
      <c r="EI1780" s="1"/>
      <c r="EJ1780" s="1"/>
      <c r="EK1780" s="1"/>
      <c r="EL1780" s="1"/>
      <c r="EM1780" s="1"/>
      <c r="EN1780" s="1"/>
      <c r="EO1780" s="1"/>
      <c r="EP1780" s="1"/>
      <c r="EQ1780" s="1"/>
      <c r="ER1780" s="1"/>
      <c r="ES1780" s="1"/>
      <c r="ET1780" s="1"/>
      <c r="EU1780" s="1"/>
      <c r="EV1780" s="1"/>
      <c r="EW1780" s="1"/>
      <c r="EX1780" s="1"/>
      <c r="EY1780" s="1"/>
      <c r="EZ1780" s="1"/>
      <c r="FA1780" s="1"/>
      <c r="FB1780" s="1"/>
      <c r="FC1780" s="1"/>
      <c r="FD1780" s="1"/>
      <c r="FE1780" s="1"/>
      <c r="FF1780" s="1"/>
      <c r="FG1780" s="1"/>
      <c r="FH1780" s="1"/>
      <c r="FI1780" s="1"/>
      <c r="FJ1780" s="1"/>
      <c r="FK1780" s="1"/>
      <c r="FL1780" s="1"/>
    </row>
    <row r="1781" spans="1:168" s="2" customFormat="1" ht="15.6" customHeight="1" x14ac:dyDescent="0.4">
      <c r="A1781" s="173">
        <v>764</v>
      </c>
      <c r="B1781" s="2" t="s">
        <v>1883</v>
      </c>
      <c r="C1781" s="1" t="s">
        <v>34</v>
      </c>
      <c r="D1781" s="1" t="s">
        <v>1079</v>
      </c>
      <c r="E1781" s="1" t="s">
        <v>1118</v>
      </c>
      <c r="F1781" s="1" t="s">
        <v>32</v>
      </c>
      <c r="G1781" s="3">
        <v>15000</v>
      </c>
      <c r="H1781" s="56">
        <v>0</v>
      </c>
      <c r="I1781" s="5">
        <v>25</v>
      </c>
      <c r="J1781" s="5">
        <f t="shared" si="420"/>
        <v>430.5</v>
      </c>
      <c r="K1781" s="53">
        <f t="shared" si="411"/>
        <v>1065</v>
      </c>
      <c r="L1781" s="53">
        <f t="shared" si="421"/>
        <v>172.5</v>
      </c>
      <c r="M1781" s="5">
        <f t="shared" si="412"/>
        <v>456</v>
      </c>
      <c r="N1781" s="53">
        <f t="shared" si="413"/>
        <v>1063.5</v>
      </c>
      <c r="O1781" s="6">
        <v>0</v>
      </c>
      <c r="P1781" s="5">
        <f t="shared" si="414"/>
        <v>3187.5</v>
      </c>
      <c r="Q1781" s="5">
        <f t="shared" si="415"/>
        <v>911.5</v>
      </c>
      <c r="R1781" s="5">
        <f t="shared" si="416"/>
        <v>2301</v>
      </c>
      <c r="S1781" s="55">
        <f t="shared" si="417"/>
        <v>14088.5</v>
      </c>
      <c r="T1781" s="1">
        <v>111</v>
      </c>
      <c r="U1781" s="1"/>
      <c r="V1781" s="1"/>
      <c r="W1781" s="1"/>
      <c r="X1781" s="1"/>
      <c r="Y1781" s="1"/>
      <c r="Z1781" s="1"/>
      <c r="AA1781" s="1"/>
      <c r="AB1781" s="1"/>
      <c r="AC1781" s="1"/>
      <c r="AD1781" s="1"/>
      <c r="AE1781" s="1"/>
      <c r="AF1781" s="1"/>
      <c r="AG1781" s="1"/>
      <c r="AH1781" s="1"/>
      <c r="AI1781" s="1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  <c r="EA1781" s="1"/>
      <c r="EB1781" s="1"/>
      <c r="EC1781" s="1"/>
      <c r="ED1781" s="1"/>
      <c r="EE1781" s="1"/>
      <c r="EF1781" s="1"/>
      <c r="EG1781" s="1"/>
      <c r="EH1781" s="1"/>
      <c r="EI1781" s="1"/>
      <c r="EJ1781" s="1"/>
      <c r="EK1781" s="1"/>
      <c r="EL1781" s="1"/>
      <c r="EM1781" s="1"/>
      <c r="EN1781" s="1"/>
      <c r="EO1781" s="1"/>
      <c r="EP1781" s="1"/>
      <c r="EQ1781" s="1"/>
      <c r="ER1781" s="1"/>
      <c r="ES1781" s="1"/>
      <c r="ET1781" s="1"/>
      <c r="EU1781" s="1"/>
      <c r="EV1781" s="1"/>
      <c r="EW1781" s="1"/>
      <c r="EX1781" s="1"/>
      <c r="EY1781" s="1"/>
      <c r="EZ1781" s="1"/>
      <c r="FA1781" s="1"/>
      <c r="FB1781" s="1"/>
      <c r="FC1781" s="1"/>
      <c r="FD1781" s="1"/>
      <c r="FE1781" s="1"/>
      <c r="FF1781" s="1"/>
      <c r="FG1781" s="1"/>
      <c r="FH1781" s="1"/>
      <c r="FI1781" s="1"/>
      <c r="FJ1781" s="1"/>
      <c r="FK1781" s="1"/>
      <c r="FL1781" s="1"/>
    </row>
    <row r="1782" spans="1:168" s="2" customFormat="1" ht="15.6" customHeight="1" x14ac:dyDescent="0.4">
      <c r="A1782" s="173">
        <v>765</v>
      </c>
      <c r="B1782" s="133" t="s">
        <v>1884</v>
      </c>
      <c r="C1782" s="1" t="s">
        <v>34</v>
      </c>
      <c r="D1782" s="1" t="s">
        <v>1079</v>
      </c>
      <c r="E1782" s="1" t="s">
        <v>1118</v>
      </c>
      <c r="F1782" s="1" t="s">
        <v>32</v>
      </c>
      <c r="G1782" s="3">
        <v>15000</v>
      </c>
      <c r="H1782" s="56">
        <v>0</v>
      </c>
      <c r="I1782" s="5">
        <v>25</v>
      </c>
      <c r="J1782" s="5">
        <f t="shared" si="420"/>
        <v>430.5</v>
      </c>
      <c r="K1782" s="53">
        <f t="shared" si="411"/>
        <v>1065</v>
      </c>
      <c r="L1782" s="53">
        <f t="shared" si="421"/>
        <v>172.5</v>
      </c>
      <c r="M1782" s="5">
        <f t="shared" si="412"/>
        <v>456</v>
      </c>
      <c r="N1782" s="53">
        <f t="shared" si="413"/>
        <v>1063.5</v>
      </c>
      <c r="O1782" s="6">
        <v>0</v>
      </c>
      <c r="P1782" s="5">
        <f t="shared" si="414"/>
        <v>3187.5</v>
      </c>
      <c r="Q1782" s="5">
        <f t="shared" si="415"/>
        <v>911.5</v>
      </c>
      <c r="R1782" s="5">
        <f t="shared" si="416"/>
        <v>2301</v>
      </c>
      <c r="S1782" s="55">
        <f t="shared" si="417"/>
        <v>14088.5</v>
      </c>
      <c r="T1782" s="1">
        <v>111</v>
      </c>
      <c r="U1782" s="1"/>
      <c r="V1782" s="1"/>
      <c r="W1782" s="1"/>
      <c r="X1782" s="1"/>
      <c r="Y1782" s="1"/>
      <c r="Z1782" s="1"/>
      <c r="AA1782" s="1"/>
      <c r="AB1782" s="1"/>
      <c r="AC1782" s="1"/>
      <c r="AD1782" s="1"/>
      <c r="AE1782" s="1"/>
      <c r="AF1782" s="1"/>
      <c r="AG1782" s="1"/>
      <c r="AH1782" s="1"/>
      <c r="AI1782" s="1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  <c r="EA1782" s="1"/>
      <c r="EB1782" s="1"/>
      <c r="EC1782" s="1"/>
      <c r="ED1782" s="1"/>
      <c r="EE1782" s="1"/>
      <c r="EF1782" s="1"/>
      <c r="EG1782" s="1"/>
      <c r="EH1782" s="1"/>
      <c r="EI1782" s="1"/>
      <c r="EJ1782" s="1"/>
      <c r="EK1782" s="1"/>
      <c r="EL1782" s="1"/>
      <c r="EM1782" s="1"/>
      <c r="EN1782" s="1"/>
      <c r="EO1782" s="1"/>
      <c r="EP1782" s="1"/>
      <c r="EQ1782" s="1"/>
      <c r="ER1782" s="1"/>
      <c r="ES1782" s="1"/>
      <c r="ET1782" s="1"/>
      <c r="EU1782" s="1"/>
      <c r="EV1782" s="1"/>
      <c r="EW1782" s="1"/>
      <c r="EX1782" s="1"/>
      <c r="EY1782" s="1"/>
      <c r="EZ1782" s="1"/>
      <c r="FA1782" s="1"/>
      <c r="FB1782" s="1"/>
      <c r="FC1782" s="1"/>
      <c r="FD1782" s="1"/>
      <c r="FE1782" s="1"/>
      <c r="FF1782" s="1"/>
      <c r="FG1782" s="1"/>
      <c r="FH1782" s="1"/>
      <c r="FI1782" s="1"/>
      <c r="FJ1782" s="1"/>
      <c r="FK1782" s="1"/>
      <c r="FL1782" s="1"/>
    </row>
    <row r="1783" spans="1:168" s="2" customFormat="1" ht="15.6" customHeight="1" x14ac:dyDescent="0.4">
      <c r="A1783" s="173">
        <v>766</v>
      </c>
      <c r="B1783" s="2" t="s">
        <v>1885</v>
      </c>
      <c r="C1783" s="1" t="s">
        <v>34</v>
      </c>
      <c r="D1783" s="1" t="s">
        <v>1079</v>
      </c>
      <c r="E1783" s="1" t="s">
        <v>1118</v>
      </c>
      <c r="F1783" s="1" t="s">
        <v>32</v>
      </c>
      <c r="G1783" s="3">
        <v>15000</v>
      </c>
      <c r="H1783" s="56">
        <v>0</v>
      </c>
      <c r="I1783" s="5">
        <v>25</v>
      </c>
      <c r="J1783" s="5">
        <f t="shared" si="420"/>
        <v>430.5</v>
      </c>
      <c r="K1783" s="53">
        <f t="shared" si="411"/>
        <v>1065</v>
      </c>
      <c r="L1783" s="53">
        <f t="shared" si="421"/>
        <v>172.5</v>
      </c>
      <c r="M1783" s="5">
        <f t="shared" si="412"/>
        <v>456</v>
      </c>
      <c r="N1783" s="53">
        <f t="shared" si="413"/>
        <v>1063.5</v>
      </c>
      <c r="O1783" s="6">
        <v>0</v>
      </c>
      <c r="P1783" s="5">
        <f t="shared" si="414"/>
        <v>3187.5</v>
      </c>
      <c r="Q1783" s="5">
        <f t="shared" si="415"/>
        <v>911.5</v>
      </c>
      <c r="R1783" s="5">
        <f t="shared" si="416"/>
        <v>2301</v>
      </c>
      <c r="S1783" s="55">
        <f t="shared" si="417"/>
        <v>14088.5</v>
      </c>
      <c r="T1783" s="1">
        <v>111</v>
      </c>
      <c r="U1783" s="1"/>
      <c r="V1783" s="1"/>
      <c r="W1783" s="1"/>
      <c r="X1783" s="1"/>
      <c r="Y1783" s="1"/>
      <c r="Z1783" s="1"/>
      <c r="AA1783" s="1"/>
      <c r="AB1783" s="1"/>
      <c r="AC1783" s="1"/>
      <c r="AD1783" s="1"/>
      <c r="AE1783" s="1"/>
      <c r="AF1783" s="1"/>
      <c r="AG1783" s="1"/>
      <c r="AH1783" s="1"/>
      <c r="AI1783" s="1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  <c r="EA1783" s="1"/>
      <c r="EB1783" s="1"/>
      <c r="EC1783" s="1"/>
      <c r="ED1783" s="1"/>
      <c r="EE1783" s="1"/>
      <c r="EF1783" s="1"/>
      <c r="EG1783" s="1"/>
      <c r="EH1783" s="1"/>
      <c r="EI1783" s="1"/>
      <c r="EJ1783" s="1"/>
      <c r="EK1783" s="1"/>
      <c r="EL1783" s="1"/>
      <c r="EM1783" s="1"/>
      <c r="EN1783" s="1"/>
      <c r="EO1783" s="1"/>
      <c r="EP1783" s="1"/>
      <c r="EQ1783" s="1"/>
      <c r="ER1783" s="1"/>
      <c r="ES1783" s="1"/>
      <c r="ET1783" s="1"/>
      <c r="EU1783" s="1"/>
      <c r="EV1783" s="1"/>
      <c r="EW1783" s="1"/>
      <c r="EX1783" s="1"/>
      <c r="EY1783" s="1"/>
      <c r="EZ1783" s="1"/>
      <c r="FA1783" s="1"/>
      <c r="FB1783" s="1"/>
      <c r="FC1783" s="1"/>
      <c r="FD1783" s="1"/>
      <c r="FE1783" s="1"/>
      <c r="FF1783" s="1"/>
      <c r="FG1783" s="1"/>
      <c r="FH1783" s="1"/>
      <c r="FI1783" s="1"/>
      <c r="FJ1783" s="1"/>
      <c r="FK1783" s="1"/>
      <c r="FL1783" s="1"/>
    </row>
    <row r="1784" spans="1:168" s="2" customFormat="1" ht="15.6" customHeight="1" x14ac:dyDescent="0.4">
      <c r="A1784" s="173">
        <v>767</v>
      </c>
      <c r="B1784" s="2" t="s">
        <v>1886</v>
      </c>
      <c r="C1784" s="1" t="s">
        <v>34</v>
      </c>
      <c r="D1784" s="1" t="s">
        <v>1079</v>
      </c>
      <c r="E1784" s="1" t="s">
        <v>1118</v>
      </c>
      <c r="F1784" s="1" t="s">
        <v>32</v>
      </c>
      <c r="G1784" s="3">
        <v>15000</v>
      </c>
      <c r="H1784" s="56">
        <v>0</v>
      </c>
      <c r="I1784" s="5">
        <v>25</v>
      </c>
      <c r="J1784" s="5">
        <f t="shared" si="420"/>
        <v>430.5</v>
      </c>
      <c r="K1784" s="53">
        <f t="shared" si="411"/>
        <v>1065</v>
      </c>
      <c r="L1784" s="53">
        <f t="shared" si="421"/>
        <v>172.5</v>
      </c>
      <c r="M1784" s="5">
        <f t="shared" si="412"/>
        <v>456</v>
      </c>
      <c r="N1784" s="53">
        <f t="shared" si="413"/>
        <v>1063.5</v>
      </c>
      <c r="O1784" s="6">
        <v>0</v>
      </c>
      <c r="P1784" s="5">
        <f t="shared" si="414"/>
        <v>3187.5</v>
      </c>
      <c r="Q1784" s="5">
        <f t="shared" si="415"/>
        <v>911.5</v>
      </c>
      <c r="R1784" s="5">
        <f t="shared" si="416"/>
        <v>2301</v>
      </c>
      <c r="S1784" s="55">
        <f t="shared" si="417"/>
        <v>14088.5</v>
      </c>
      <c r="T1784" s="1">
        <v>111</v>
      </c>
      <c r="U1784" s="1"/>
      <c r="V1784" s="1"/>
      <c r="W1784" s="1"/>
      <c r="X1784" s="1"/>
      <c r="Y1784" s="1"/>
      <c r="Z1784" s="1"/>
      <c r="AA1784" s="1"/>
      <c r="AB1784" s="1"/>
      <c r="AC1784" s="1"/>
      <c r="AD1784" s="1"/>
      <c r="AE1784" s="1"/>
      <c r="AF1784" s="1"/>
      <c r="AG1784" s="1"/>
      <c r="AH1784" s="1"/>
      <c r="AI1784" s="1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  <c r="EA1784" s="1"/>
      <c r="EB1784" s="1"/>
      <c r="EC1784" s="1"/>
      <c r="ED1784" s="1"/>
      <c r="EE1784" s="1"/>
      <c r="EF1784" s="1"/>
      <c r="EG1784" s="1"/>
      <c r="EH1784" s="1"/>
      <c r="EI1784" s="1"/>
      <c r="EJ1784" s="1"/>
      <c r="EK1784" s="1"/>
      <c r="EL1784" s="1"/>
      <c r="EM1784" s="1"/>
      <c r="EN1784" s="1"/>
      <c r="EO1784" s="1"/>
      <c r="EP1784" s="1"/>
      <c r="EQ1784" s="1"/>
      <c r="ER1784" s="1"/>
      <c r="ES1784" s="1"/>
      <c r="ET1784" s="1"/>
      <c r="EU1784" s="1"/>
      <c r="EV1784" s="1"/>
      <c r="EW1784" s="1"/>
      <c r="EX1784" s="1"/>
      <c r="EY1784" s="1"/>
      <c r="EZ1784" s="1"/>
      <c r="FA1784" s="1"/>
      <c r="FB1784" s="1"/>
      <c r="FC1784" s="1"/>
      <c r="FD1784" s="1"/>
      <c r="FE1784" s="1"/>
      <c r="FF1784" s="1"/>
      <c r="FG1784" s="1"/>
      <c r="FH1784" s="1"/>
      <c r="FI1784" s="1"/>
      <c r="FJ1784" s="1"/>
      <c r="FK1784" s="1"/>
      <c r="FL1784" s="1"/>
    </row>
    <row r="1785" spans="1:168" s="2" customFormat="1" ht="15.6" customHeight="1" x14ac:dyDescent="0.4">
      <c r="A1785" s="173">
        <v>768</v>
      </c>
      <c r="B1785" s="2" t="s">
        <v>1887</v>
      </c>
      <c r="C1785" s="1" t="s">
        <v>34</v>
      </c>
      <c r="D1785" s="1" t="s">
        <v>1079</v>
      </c>
      <c r="E1785" s="1" t="s">
        <v>1118</v>
      </c>
      <c r="F1785" s="1" t="s">
        <v>32</v>
      </c>
      <c r="G1785" s="3">
        <v>15000</v>
      </c>
      <c r="H1785" s="56">
        <v>0</v>
      </c>
      <c r="I1785" s="5">
        <v>25</v>
      </c>
      <c r="J1785" s="5">
        <f t="shared" si="420"/>
        <v>430.5</v>
      </c>
      <c r="K1785" s="53">
        <f t="shared" si="411"/>
        <v>1065</v>
      </c>
      <c r="L1785" s="53">
        <f t="shared" si="421"/>
        <v>172.5</v>
      </c>
      <c r="M1785" s="5">
        <f t="shared" si="412"/>
        <v>456</v>
      </c>
      <c r="N1785" s="53">
        <f t="shared" si="413"/>
        <v>1063.5</v>
      </c>
      <c r="O1785" s="6">
        <v>0</v>
      </c>
      <c r="P1785" s="5">
        <f t="shared" si="414"/>
        <v>3187.5</v>
      </c>
      <c r="Q1785" s="5">
        <f t="shared" si="415"/>
        <v>911.5</v>
      </c>
      <c r="R1785" s="5">
        <f t="shared" si="416"/>
        <v>2301</v>
      </c>
      <c r="S1785" s="55">
        <f t="shared" si="417"/>
        <v>14088.5</v>
      </c>
      <c r="T1785" s="1">
        <v>111</v>
      </c>
      <c r="U1785" s="1"/>
      <c r="V1785" s="1"/>
      <c r="W1785" s="1"/>
      <c r="X1785" s="1"/>
      <c r="Y1785" s="1"/>
      <c r="Z1785" s="1"/>
      <c r="AA1785" s="1"/>
      <c r="AB1785" s="1"/>
      <c r="AC1785" s="1"/>
      <c r="AD1785" s="1"/>
      <c r="AE1785" s="1"/>
      <c r="AF1785" s="1"/>
      <c r="AG1785" s="1"/>
      <c r="AH1785" s="1"/>
      <c r="AI1785" s="1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  <c r="EA1785" s="1"/>
      <c r="EB1785" s="1"/>
      <c r="EC1785" s="1"/>
      <c r="ED1785" s="1"/>
      <c r="EE1785" s="1"/>
      <c r="EF1785" s="1"/>
      <c r="EG1785" s="1"/>
      <c r="EH1785" s="1"/>
      <c r="EI1785" s="1"/>
      <c r="EJ1785" s="1"/>
      <c r="EK1785" s="1"/>
      <c r="EL1785" s="1"/>
      <c r="EM1785" s="1"/>
      <c r="EN1785" s="1"/>
      <c r="EO1785" s="1"/>
      <c r="EP1785" s="1"/>
      <c r="EQ1785" s="1"/>
      <c r="ER1785" s="1"/>
      <c r="ES1785" s="1"/>
      <c r="ET1785" s="1"/>
      <c r="EU1785" s="1"/>
      <c r="EV1785" s="1"/>
      <c r="EW1785" s="1"/>
      <c r="EX1785" s="1"/>
      <c r="EY1785" s="1"/>
      <c r="EZ1785" s="1"/>
      <c r="FA1785" s="1"/>
      <c r="FB1785" s="1"/>
      <c r="FC1785" s="1"/>
      <c r="FD1785" s="1"/>
      <c r="FE1785" s="1"/>
      <c r="FF1785" s="1"/>
      <c r="FG1785" s="1"/>
      <c r="FH1785" s="1"/>
      <c r="FI1785" s="1"/>
      <c r="FJ1785" s="1"/>
      <c r="FK1785" s="1"/>
      <c r="FL1785" s="1"/>
    </row>
    <row r="1786" spans="1:168" s="2" customFormat="1" ht="15.6" customHeight="1" x14ac:dyDescent="0.4">
      <c r="A1786" s="173">
        <v>769</v>
      </c>
      <c r="B1786" s="2" t="s">
        <v>1888</v>
      </c>
      <c r="C1786" s="1" t="s">
        <v>34</v>
      </c>
      <c r="D1786" s="1" t="s">
        <v>1079</v>
      </c>
      <c r="E1786" s="1" t="s">
        <v>1118</v>
      </c>
      <c r="F1786" s="1" t="s">
        <v>32</v>
      </c>
      <c r="G1786" s="3">
        <v>15000</v>
      </c>
      <c r="H1786" s="56">
        <v>0</v>
      </c>
      <c r="I1786" s="5">
        <v>25</v>
      </c>
      <c r="J1786" s="5">
        <f t="shared" si="420"/>
        <v>430.5</v>
      </c>
      <c r="K1786" s="53">
        <f t="shared" ref="K1786:K1849" si="422">+G1786*7.1%</f>
        <v>1065</v>
      </c>
      <c r="L1786" s="53">
        <f t="shared" si="421"/>
        <v>172.5</v>
      </c>
      <c r="M1786" s="5">
        <f t="shared" ref="M1786:M1849" si="423">+G1786*3.04%</f>
        <v>456</v>
      </c>
      <c r="N1786" s="53">
        <f t="shared" ref="N1786:N1849" si="424">+G1786*7.09%</f>
        <v>1063.5</v>
      </c>
      <c r="O1786" s="6">
        <v>0</v>
      </c>
      <c r="P1786" s="5">
        <f t="shared" ref="P1786:P1849" si="425">SUM(J1786:N1786)</f>
        <v>3187.5</v>
      </c>
      <c r="Q1786" s="5">
        <f t="shared" ref="Q1786:Q1849" si="426">H1786+I1786+J1786+M1786+O1786</f>
        <v>911.5</v>
      </c>
      <c r="R1786" s="5">
        <f t="shared" ref="R1786:R1849" si="427">+K1786+L1786+N1786</f>
        <v>2301</v>
      </c>
      <c r="S1786" s="55">
        <f t="shared" ref="S1786:S1849" si="428">+G1786-Q1786</f>
        <v>14088.5</v>
      </c>
      <c r="T1786" s="1">
        <v>111</v>
      </c>
      <c r="U1786" s="1"/>
      <c r="V1786" s="1"/>
      <c r="W1786" s="1"/>
      <c r="X1786" s="1"/>
      <c r="Y1786" s="1"/>
      <c r="Z1786" s="1"/>
      <c r="AA1786" s="1"/>
      <c r="AB1786" s="1"/>
      <c r="AC1786" s="1"/>
      <c r="AD1786" s="1"/>
      <c r="AE1786" s="1"/>
      <c r="AF1786" s="1"/>
      <c r="AG1786" s="1"/>
      <c r="AH1786" s="1"/>
      <c r="AI1786" s="1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  <c r="EA1786" s="1"/>
      <c r="EB1786" s="1"/>
      <c r="EC1786" s="1"/>
      <c r="ED1786" s="1"/>
      <c r="EE1786" s="1"/>
      <c r="EF1786" s="1"/>
      <c r="EG1786" s="1"/>
      <c r="EH1786" s="1"/>
      <c r="EI1786" s="1"/>
      <c r="EJ1786" s="1"/>
      <c r="EK1786" s="1"/>
      <c r="EL1786" s="1"/>
      <c r="EM1786" s="1"/>
      <c r="EN1786" s="1"/>
      <c r="EO1786" s="1"/>
      <c r="EP1786" s="1"/>
      <c r="EQ1786" s="1"/>
      <c r="ER1786" s="1"/>
      <c r="ES1786" s="1"/>
      <c r="ET1786" s="1"/>
      <c r="EU1786" s="1"/>
      <c r="EV1786" s="1"/>
      <c r="EW1786" s="1"/>
      <c r="EX1786" s="1"/>
      <c r="EY1786" s="1"/>
      <c r="EZ1786" s="1"/>
      <c r="FA1786" s="1"/>
      <c r="FB1786" s="1"/>
      <c r="FC1786" s="1"/>
      <c r="FD1786" s="1"/>
      <c r="FE1786" s="1"/>
      <c r="FF1786" s="1"/>
      <c r="FG1786" s="1"/>
      <c r="FH1786" s="1"/>
      <c r="FI1786" s="1"/>
      <c r="FJ1786" s="1"/>
      <c r="FK1786" s="1"/>
      <c r="FL1786" s="1"/>
    </row>
    <row r="1787" spans="1:168" s="2" customFormat="1" ht="15.6" customHeight="1" x14ac:dyDescent="0.4">
      <c r="A1787" s="173">
        <v>770</v>
      </c>
      <c r="B1787" s="133" t="s">
        <v>1889</v>
      </c>
      <c r="C1787" s="1" t="s">
        <v>34</v>
      </c>
      <c r="D1787" s="1" t="s">
        <v>1079</v>
      </c>
      <c r="E1787" s="1" t="s">
        <v>1118</v>
      </c>
      <c r="F1787" s="1" t="s">
        <v>32</v>
      </c>
      <c r="G1787" s="3">
        <v>15000</v>
      </c>
      <c r="H1787" s="56">
        <v>0</v>
      </c>
      <c r="I1787" s="5">
        <v>25</v>
      </c>
      <c r="J1787" s="5">
        <f t="shared" si="420"/>
        <v>430.5</v>
      </c>
      <c r="K1787" s="53">
        <f t="shared" si="422"/>
        <v>1065</v>
      </c>
      <c r="L1787" s="53">
        <f t="shared" si="421"/>
        <v>172.5</v>
      </c>
      <c r="M1787" s="5">
        <f t="shared" si="423"/>
        <v>456</v>
      </c>
      <c r="N1787" s="53">
        <f t="shared" si="424"/>
        <v>1063.5</v>
      </c>
      <c r="O1787" s="6">
        <v>0</v>
      </c>
      <c r="P1787" s="5">
        <f t="shared" si="425"/>
        <v>3187.5</v>
      </c>
      <c r="Q1787" s="5">
        <f t="shared" si="426"/>
        <v>911.5</v>
      </c>
      <c r="R1787" s="5">
        <f t="shared" si="427"/>
        <v>2301</v>
      </c>
      <c r="S1787" s="55">
        <f t="shared" si="428"/>
        <v>14088.5</v>
      </c>
      <c r="T1787" s="1">
        <v>111</v>
      </c>
      <c r="U1787" s="1"/>
      <c r="V1787" s="1"/>
      <c r="W1787" s="1"/>
      <c r="X1787" s="1"/>
      <c r="Y1787" s="1"/>
      <c r="Z1787" s="1"/>
      <c r="AA1787" s="1"/>
      <c r="AB1787" s="1"/>
      <c r="AC1787" s="1"/>
      <c r="AD1787" s="1"/>
      <c r="AE1787" s="1"/>
      <c r="AF1787" s="1"/>
      <c r="AG1787" s="1"/>
      <c r="AH1787" s="1"/>
      <c r="AI1787" s="1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  <c r="EA1787" s="1"/>
      <c r="EB1787" s="1"/>
      <c r="EC1787" s="1"/>
      <c r="ED1787" s="1"/>
      <c r="EE1787" s="1"/>
      <c r="EF1787" s="1"/>
      <c r="EG1787" s="1"/>
      <c r="EH1787" s="1"/>
      <c r="EI1787" s="1"/>
      <c r="EJ1787" s="1"/>
      <c r="EK1787" s="1"/>
      <c r="EL1787" s="1"/>
      <c r="EM1787" s="1"/>
      <c r="EN1787" s="1"/>
      <c r="EO1787" s="1"/>
      <c r="EP1787" s="1"/>
      <c r="EQ1787" s="1"/>
      <c r="ER1787" s="1"/>
      <c r="ES1787" s="1"/>
      <c r="ET1787" s="1"/>
      <c r="EU1787" s="1"/>
      <c r="EV1787" s="1"/>
      <c r="EW1787" s="1"/>
      <c r="EX1787" s="1"/>
      <c r="EY1787" s="1"/>
      <c r="EZ1787" s="1"/>
      <c r="FA1787" s="1"/>
      <c r="FB1787" s="1"/>
      <c r="FC1787" s="1"/>
      <c r="FD1787" s="1"/>
      <c r="FE1787" s="1"/>
      <c r="FF1787" s="1"/>
      <c r="FG1787" s="1"/>
      <c r="FH1787" s="1"/>
      <c r="FI1787" s="1"/>
      <c r="FJ1787" s="1"/>
      <c r="FK1787" s="1"/>
      <c r="FL1787" s="1"/>
    </row>
    <row r="1788" spans="1:168" s="2" customFormat="1" ht="15.6" customHeight="1" x14ac:dyDescent="0.4">
      <c r="A1788" s="173">
        <v>771</v>
      </c>
      <c r="B1788" s="133" t="s">
        <v>1890</v>
      </c>
      <c r="C1788" s="1" t="s">
        <v>34</v>
      </c>
      <c r="D1788" s="1" t="s">
        <v>1079</v>
      </c>
      <c r="E1788" s="1" t="s">
        <v>1118</v>
      </c>
      <c r="F1788" s="1" t="s">
        <v>32</v>
      </c>
      <c r="G1788" s="3">
        <v>15000</v>
      </c>
      <c r="H1788" s="56">
        <v>0</v>
      </c>
      <c r="I1788" s="5">
        <v>25</v>
      </c>
      <c r="J1788" s="5">
        <f t="shared" si="420"/>
        <v>430.5</v>
      </c>
      <c r="K1788" s="53">
        <f t="shared" si="422"/>
        <v>1065</v>
      </c>
      <c r="L1788" s="53">
        <f t="shared" si="421"/>
        <v>172.5</v>
      </c>
      <c r="M1788" s="5">
        <f t="shared" si="423"/>
        <v>456</v>
      </c>
      <c r="N1788" s="53">
        <f t="shared" si="424"/>
        <v>1063.5</v>
      </c>
      <c r="O1788" s="6">
        <v>0</v>
      </c>
      <c r="P1788" s="5">
        <f t="shared" si="425"/>
        <v>3187.5</v>
      </c>
      <c r="Q1788" s="5">
        <f t="shared" si="426"/>
        <v>911.5</v>
      </c>
      <c r="R1788" s="5">
        <f t="shared" si="427"/>
        <v>2301</v>
      </c>
      <c r="S1788" s="55">
        <f t="shared" si="428"/>
        <v>14088.5</v>
      </c>
      <c r="T1788" s="1">
        <v>111</v>
      </c>
      <c r="U1788" s="1"/>
      <c r="V1788" s="1"/>
      <c r="W1788" s="1"/>
      <c r="X1788" s="1"/>
      <c r="Y1788" s="1"/>
      <c r="Z1788" s="1"/>
      <c r="AA1788" s="1"/>
      <c r="AB1788" s="1"/>
      <c r="AC1788" s="1"/>
      <c r="AD1788" s="1"/>
      <c r="AE1788" s="1"/>
      <c r="AF1788" s="1"/>
      <c r="AG1788" s="1"/>
      <c r="AH1788" s="1"/>
      <c r="AI1788" s="1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  <c r="EA1788" s="1"/>
      <c r="EB1788" s="1"/>
      <c r="EC1788" s="1"/>
      <c r="ED1788" s="1"/>
      <c r="EE1788" s="1"/>
      <c r="EF1788" s="1"/>
      <c r="EG1788" s="1"/>
      <c r="EH1788" s="1"/>
      <c r="EI1788" s="1"/>
      <c r="EJ1788" s="1"/>
      <c r="EK1788" s="1"/>
      <c r="EL1788" s="1"/>
      <c r="EM1788" s="1"/>
      <c r="EN1788" s="1"/>
      <c r="EO1788" s="1"/>
      <c r="EP1788" s="1"/>
      <c r="EQ1788" s="1"/>
      <c r="ER1788" s="1"/>
      <c r="ES1788" s="1"/>
      <c r="ET1788" s="1"/>
      <c r="EU1788" s="1"/>
      <c r="EV1788" s="1"/>
      <c r="EW1788" s="1"/>
      <c r="EX1788" s="1"/>
      <c r="EY1788" s="1"/>
      <c r="EZ1788" s="1"/>
      <c r="FA1788" s="1"/>
      <c r="FB1788" s="1"/>
      <c r="FC1788" s="1"/>
      <c r="FD1788" s="1"/>
      <c r="FE1788" s="1"/>
      <c r="FF1788" s="1"/>
      <c r="FG1788" s="1"/>
      <c r="FH1788" s="1"/>
      <c r="FI1788" s="1"/>
      <c r="FJ1788" s="1"/>
      <c r="FK1788" s="1"/>
      <c r="FL1788" s="1"/>
    </row>
    <row r="1789" spans="1:168" s="2" customFormat="1" ht="15.6" customHeight="1" x14ac:dyDescent="0.4">
      <c r="A1789" s="173">
        <v>772</v>
      </c>
      <c r="B1789" s="133" t="s">
        <v>1891</v>
      </c>
      <c r="C1789" s="1" t="s">
        <v>34</v>
      </c>
      <c r="D1789" s="1" t="s">
        <v>1079</v>
      </c>
      <c r="E1789" s="1" t="s">
        <v>1118</v>
      </c>
      <c r="F1789" s="1" t="s">
        <v>32</v>
      </c>
      <c r="G1789" s="3">
        <v>15000</v>
      </c>
      <c r="H1789" s="56">
        <v>0</v>
      </c>
      <c r="I1789" s="5">
        <v>25</v>
      </c>
      <c r="J1789" s="5">
        <f t="shared" si="420"/>
        <v>430.5</v>
      </c>
      <c r="K1789" s="53">
        <f t="shared" si="422"/>
        <v>1065</v>
      </c>
      <c r="L1789" s="53">
        <f t="shared" si="421"/>
        <v>172.5</v>
      </c>
      <c r="M1789" s="5">
        <f t="shared" si="423"/>
        <v>456</v>
      </c>
      <c r="N1789" s="53">
        <f t="shared" si="424"/>
        <v>1063.5</v>
      </c>
      <c r="O1789" s="6">
        <v>0</v>
      </c>
      <c r="P1789" s="5">
        <f t="shared" si="425"/>
        <v>3187.5</v>
      </c>
      <c r="Q1789" s="5">
        <f t="shared" si="426"/>
        <v>911.5</v>
      </c>
      <c r="R1789" s="5">
        <f t="shared" si="427"/>
        <v>2301</v>
      </c>
      <c r="S1789" s="55">
        <f t="shared" si="428"/>
        <v>14088.5</v>
      </c>
      <c r="T1789" s="1">
        <v>111</v>
      </c>
      <c r="U1789" s="1"/>
      <c r="V1789" s="1"/>
      <c r="W1789" s="1"/>
      <c r="X1789" s="1"/>
      <c r="Y1789" s="1"/>
      <c r="Z1789" s="1"/>
      <c r="AA1789" s="1"/>
      <c r="AB1789" s="1"/>
      <c r="AC1789" s="1"/>
      <c r="AD1789" s="1"/>
      <c r="AE1789" s="1"/>
      <c r="AF1789" s="1"/>
      <c r="AG1789" s="1"/>
      <c r="AH1789" s="1"/>
      <c r="AI1789" s="1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  <c r="EA1789" s="1"/>
      <c r="EB1789" s="1"/>
      <c r="EC1789" s="1"/>
      <c r="ED1789" s="1"/>
      <c r="EE1789" s="1"/>
      <c r="EF1789" s="1"/>
      <c r="EG1789" s="1"/>
      <c r="EH1789" s="1"/>
      <c r="EI1789" s="1"/>
      <c r="EJ1789" s="1"/>
      <c r="EK1789" s="1"/>
      <c r="EL1789" s="1"/>
      <c r="EM1789" s="1"/>
      <c r="EN1789" s="1"/>
      <c r="EO1789" s="1"/>
      <c r="EP1789" s="1"/>
      <c r="EQ1789" s="1"/>
      <c r="ER1789" s="1"/>
      <c r="ES1789" s="1"/>
      <c r="ET1789" s="1"/>
      <c r="EU1789" s="1"/>
      <c r="EV1789" s="1"/>
      <c r="EW1789" s="1"/>
      <c r="EX1789" s="1"/>
      <c r="EY1789" s="1"/>
      <c r="EZ1789" s="1"/>
      <c r="FA1789" s="1"/>
      <c r="FB1789" s="1"/>
      <c r="FC1789" s="1"/>
      <c r="FD1789" s="1"/>
      <c r="FE1789" s="1"/>
      <c r="FF1789" s="1"/>
      <c r="FG1789" s="1"/>
      <c r="FH1789" s="1"/>
      <c r="FI1789" s="1"/>
      <c r="FJ1789" s="1"/>
      <c r="FK1789" s="1"/>
      <c r="FL1789" s="1"/>
    </row>
    <row r="1790" spans="1:168" s="2" customFormat="1" ht="15.6" customHeight="1" x14ac:dyDescent="0.4">
      <c r="A1790" s="173">
        <v>773</v>
      </c>
      <c r="B1790" s="174" t="s">
        <v>1892</v>
      </c>
      <c r="C1790" s="1" t="s">
        <v>34</v>
      </c>
      <c r="D1790" s="1" t="s">
        <v>1079</v>
      </c>
      <c r="E1790" s="1" t="s">
        <v>1118</v>
      </c>
      <c r="F1790" s="1" t="s">
        <v>32</v>
      </c>
      <c r="G1790" s="3">
        <v>15000</v>
      </c>
      <c r="H1790" s="52">
        <v>0</v>
      </c>
      <c r="I1790" s="5">
        <v>25</v>
      </c>
      <c r="J1790" s="5">
        <f t="shared" si="420"/>
        <v>430.5</v>
      </c>
      <c r="K1790" s="53">
        <f t="shared" si="422"/>
        <v>1065</v>
      </c>
      <c r="L1790" s="53">
        <f t="shared" si="421"/>
        <v>172.5</v>
      </c>
      <c r="M1790" s="5">
        <f t="shared" si="423"/>
        <v>456</v>
      </c>
      <c r="N1790" s="53">
        <f t="shared" si="424"/>
        <v>1063.5</v>
      </c>
      <c r="O1790" s="6">
        <v>0</v>
      </c>
      <c r="P1790" s="5">
        <f t="shared" si="425"/>
        <v>3187.5</v>
      </c>
      <c r="Q1790" s="5">
        <f t="shared" si="426"/>
        <v>911.5</v>
      </c>
      <c r="R1790" s="5">
        <f t="shared" si="427"/>
        <v>2301</v>
      </c>
      <c r="S1790" s="55">
        <f t="shared" si="428"/>
        <v>14088.5</v>
      </c>
      <c r="T1790" s="1">
        <v>111</v>
      </c>
      <c r="U1790" s="1"/>
      <c r="V1790" s="1"/>
      <c r="W1790" s="1"/>
      <c r="X1790" s="1"/>
      <c r="Y1790" s="1"/>
      <c r="Z1790" s="1"/>
      <c r="AA1790" s="1"/>
      <c r="AB1790" s="1"/>
      <c r="AC1790" s="1"/>
      <c r="AD1790" s="1"/>
      <c r="AE1790" s="1"/>
      <c r="AF1790" s="1"/>
      <c r="AG1790" s="1"/>
      <c r="AH1790" s="1"/>
      <c r="AI1790" s="1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  <c r="EA1790" s="1"/>
      <c r="EB1790" s="1"/>
      <c r="EC1790" s="1"/>
      <c r="ED1790" s="1"/>
      <c r="EE1790" s="1"/>
      <c r="EF1790" s="1"/>
      <c r="EG1790" s="1"/>
      <c r="EH1790" s="1"/>
      <c r="EI1790" s="1"/>
      <c r="EJ1790" s="1"/>
      <c r="EK1790" s="1"/>
      <c r="EL1790" s="1"/>
      <c r="EM1790" s="1"/>
      <c r="EN1790" s="1"/>
      <c r="EO1790" s="1"/>
      <c r="EP1790" s="1"/>
      <c r="EQ1790" s="1"/>
      <c r="ER1790" s="1"/>
      <c r="ES1790" s="1"/>
      <c r="ET1790" s="1"/>
      <c r="EU1790" s="1"/>
      <c r="EV1790" s="1"/>
      <c r="EW1790" s="1"/>
      <c r="EX1790" s="1"/>
      <c r="EY1790" s="1"/>
      <c r="EZ1790" s="1"/>
      <c r="FA1790" s="1"/>
      <c r="FB1790" s="1"/>
      <c r="FC1790" s="1"/>
      <c r="FD1790" s="1"/>
      <c r="FE1790" s="1"/>
      <c r="FF1790" s="1"/>
      <c r="FG1790" s="1"/>
      <c r="FH1790" s="1"/>
      <c r="FI1790" s="1"/>
      <c r="FJ1790" s="1"/>
      <c r="FK1790" s="1"/>
      <c r="FL1790" s="1"/>
    </row>
    <row r="1791" spans="1:168" s="2" customFormat="1" ht="15.6" customHeight="1" x14ac:dyDescent="0.4">
      <c r="A1791" s="173">
        <v>774</v>
      </c>
      <c r="B1791" s="2" t="s">
        <v>1893</v>
      </c>
      <c r="C1791" s="1" t="s">
        <v>34</v>
      </c>
      <c r="D1791" s="1" t="s">
        <v>1079</v>
      </c>
      <c r="E1791" s="1" t="s">
        <v>1118</v>
      </c>
      <c r="F1791" s="1" t="s">
        <v>32</v>
      </c>
      <c r="G1791" s="3">
        <v>15000</v>
      </c>
      <c r="H1791" s="56">
        <v>0</v>
      </c>
      <c r="I1791" s="5">
        <v>25</v>
      </c>
      <c r="J1791" s="5">
        <f t="shared" si="420"/>
        <v>430.5</v>
      </c>
      <c r="K1791" s="53">
        <f t="shared" si="422"/>
        <v>1065</v>
      </c>
      <c r="L1791" s="53">
        <f t="shared" si="421"/>
        <v>172.5</v>
      </c>
      <c r="M1791" s="5">
        <f t="shared" si="423"/>
        <v>456</v>
      </c>
      <c r="N1791" s="53">
        <f t="shared" si="424"/>
        <v>1063.5</v>
      </c>
      <c r="O1791" s="6">
        <v>0</v>
      </c>
      <c r="P1791" s="5">
        <f t="shared" si="425"/>
        <v>3187.5</v>
      </c>
      <c r="Q1791" s="5">
        <f t="shared" si="426"/>
        <v>911.5</v>
      </c>
      <c r="R1791" s="5">
        <f t="shared" si="427"/>
        <v>2301</v>
      </c>
      <c r="S1791" s="55">
        <f t="shared" si="428"/>
        <v>14088.5</v>
      </c>
      <c r="T1791" s="1">
        <v>111</v>
      </c>
      <c r="U1791" s="1"/>
      <c r="V1791" s="1"/>
      <c r="W1791" s="1"/>
      <c r="X1791" s="1"/>
      <c r="Y1791" s="1"/>
      <c r="Z1791" s="1"/>
      <c r="AA1791" s="1"/>
      <c r="AB1791" s="1"/>
      <c r="AC1791" s="1"/>
      <c r="AD1791" s="1"/>
      <c r="AE1791" s="1"/>
      <c r="AF1791" s="1"/>
      <c r="AG1791" s="1"/>
      <c r="AH1791" s="1"/>
      <c r="AI1791" s="1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  <c r="EA1791" s="1"/>
      <c r="EB1791" s="1"/>
      <c r="EC1791" s="1"/>
      <c r="ED1791" s="1"/>
      <c r="EE1791" s="1"/>
      <c r="EF1791" s="1"/>
      <c r="EG1791" s="1"/>
      <c r="EH1791" s="1"/>
      <c r="EI1791" s="1"/>
      <c r="EJ1791" s="1"/>
      <c r="EK1791" s="1"/>
      <c r="EL1791" s="1"/>
      <c r="EM1791" s="1"/>
      <c r="EN1791" s="1"/>
      <c r="EO1791" s="1"/>
      <c r="EP1791" s="1"/>
      <c r="EQ1791" s="1"/>
      <c r="ER1791" s="1"/>
      <c r="ES1791" s="1"/>
      <c r="ET1791" s="1"/>
      <c r="EU1791" s="1"/>
      <c r="EV1791" s="1"/>
      <c r="EW1791" s="1"/>
      <c r="EX1791" s="1"/>
      <c r="EY1791" s="1"/>
      <c r="EZ1791" s="1"/>
      <c r="FA1791" s="1"/>
      <c r="FB1791" s="1"/>
      <c r="FC1791" s="1"/>
      <c r="FD1791" s="1"/>
      <c r="FE1791" s="1"/>
      <c r="FF1791" s="1"/>
      <c r="FG1791" s="1"/>
      <c r="FH1791" s="1"/>
      <c r="FI1791" s="1"/>
      <c r="FJ1791" s="1"/>
      <c r="FK1791" s="1"/>
      <c r="FL1791" s="1"/>
    </row>
    <row r="1792" spans="1:168" s="2" customFormat="1" ht="15.6" customHeight="1" x14ac:dyDescent="0.4">
      <c r="A1792" s="173">
        <v>775</v>
      </c>
      <c r="B1792" s="133" t="s">
        <v>1894</v>
      </c>
      <c r="C1792" s="1" t="s">
        <v>34</v>
      </c>
      <c r="D1792" s="1" t="s">
        <v>1079</v>
      </c>
      <c r="E1792" s="1" t="s">
        <v>1118</v>
      </c>
      <c r="F1792" s="1" t="s">
        <v>32</v>
      </c>
      <c r="G1792" s="3">
        <v>15000</v>
      </c>
      <c r="H1792" s="56">
        <v>0</v>
      </c>
      <c r="I1792" s="5">
        <v>25</v>
      </c>
      <c r="J1792" s="5">
        <f t="shared" si="420"/>
        <v>430.5</v>
      </c>
      <c r="K1792" s="53">
        <f t="shared" si="422"/>
        <v>1065</v>
      </c>
      <c r="L1792" s="53">
        <f t="shared" si="421"/>
        <v>172.5</v>
      </c>
      <c r="M1792" s="5">
        <f t="shared" si="423"/>
        <v>456</v>
      </c>
      <c r="N1792" s="53">
        <f t="shared" si="424"/>
        <v>1063.5</v>
      </c>
      <c r="O1792" s="6">
        <v>0</v>
      </c>
      <c r="P1792" s="5">
        <f t="shared" si="425"/>
        <v>3187.5</v>
      </c>
      <c r="Q1792" s="5">
        <f t="shared" si="426"/>
        <v>911.5</v>
      </c>
      <c r="R1792" s="5">
        <f t="shared" si="427"/>
        <v>2301</v>
      </c>
      <c r="S1792" s="55">
        <f t="shared" si="428"/>
        <v>14088.5</v>
      </c>
      <c r="T1792" s="1">
        <v>111</v>
      </c>
      <c r="U1792" s="1"/>
      <c r="V1792" s="1"/>
      <c r="W1792" s="1"/>
      <c r="X1792" s="1"/>
      <c r="Y1792" s="1"/>
      <c r="Z1792" s="1"/>
      <c r="AA1792" s="1"/>
      <c r="AB1792" s="1"/>
      <c r="AC1792" s="1"/>
      <c r="AD1792" s="1"/>
      <c r="AE1792" s="1"/>
      <c r="AF1792" s="1"/>
      <c r="AG1792" s="1"/>
      <c r="AH1792" s="1"/>
      <c r="AI1792" s="1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  <c r="EA1792" s="1"/>
      <c r="EB1792" s="1"/>
      <c r="EC1792" s="1"/>
      <c r="ED1792" s="1"/>
      <c r="EE1792" s="1"/>
      <c r="EF1792" s="1"/>
      <c r="EG1792" s="1"/>
      <c r="EH1792" s="1"/>
      <c r="EI1792" s="1"/>
      <c r="EJ1792" s="1"/>
      <c r="EK1792" s="1"/>
      <c r="EL1792" s="1"/>
      <c r="EM1792" s="1"/>
      <c r="EN1792" s="1"/>
      <c r="EO1792" s="1"/>
      <c r="EP1792" s="1"/>
      <c r="EQ1792" s="1"/>
      <c r="ER1792" s="1"/>
      <c r="ES1792" s="1"/>
      <c r="ET1792" s="1"/>
      <c r="EU1792" s="1"/>
      <c r="EV1792" s="1"/>
      <c r="EW1792" s="1"/>
      <c r="EX1792" s="1"/>
      <c r="EY1792" s="1"/>
      <c r="EZ1792" s="1"/>
      <c r="FA1792" s="1"/>
      <c r="FB1792" s="1"/>
      <c r="FC1792" s="1"/>
      <c r="FD1792" s="1"/>
      <c r="FE1792" s="1"/>
      <c r="FF1792" s="1"/>
      <c r="FG1792" s="1"/>
      <c r="FH1792" s="1"/>
      <c r="FI1792" s="1"/>
      <c r="FJ1792" s="1"/>
      <c r="FK1792" s="1"/>
      <c r="FL1792" s="1"/>
    </row>
    <row r="1793" spans="1:168" s="2" customFormat="1" ht="15.6" customHeight="1" x14ac:dyDescent="0.4">
      <c r="A1793" s="173">
        <v>776</v>
      </c>
      <c r="B1793" s="133" t="s">
        <v>1895</v>
      </c>
      <c r="C1793" s="1" t="s">
        <v>34</v>
      </c>
      <c r="D1793" s="1" t="s">
        <v>1079</v>
      </c>
      <c r="E1793" s="1" t="s">
        <v>1118</v>
      </c>
      <c r="F1793" s="1" t="s">
        <v>32</v>
      </c>
      <c r="G1793" s="3">
        <v>15000</v>
      </c>
      <c r="H1793" s="56">
        <v>0</v>
      </c>
      <c r="I1793" s="5">
        <v>25</v>
      </c>
      <c r="J1793" s="5">
        <f t="shared" si="420"/>
        <v>430.5</v>
      </c>
      <c r="K1793" s="53">
        <f t="shared" si="422"/>
        <v>1065</v>
      </c>
      <c r="L1793" s="53">
        <f t="shared" si="421"/>
        <v>172.5</v>
      </c>
      <c r="M1793" s="5">
        <f t="shared" si="423"/>
        <v>456</v>
      </c>
      <c r="N1793" s="53">
        <f t="shared" si="424"/>
        <v>1063.5</v>
      </c>
      <c r="O1793" s="6">
        <v>0</v>
      </c>
      <c r="P1793" s="5">
        <f t="shared" si="425"/>
        <v>3187.5</v>
      </c>
      <c r="Q1793" s="5">
        <f t="shared" si="426"/>
        <v>911.5</v>
      </c>
      <c r="R1793" s="5">
        <f t="shared" si="427"/>
        <v>2301</v>
      </c>
      <c r="S1793" s="55">
        <f t="shared" si="428"/>
        <v>14088.5</v>
      </c>
      <c r="T1793" s="1">
        <v>111</v>
      </c>
      <c r="U1793" s="1"/>
      <c r="V1793" s="1"/>
      <c r="W1793" s="1"/>
      <c r="X1793" s="1"/>
      <c r="Y1793" s="1"/>
      <c r="Z1793" s="1"/>
      <c r="AA1793" s="1"/>
      <c r="AB1793" s="1"/>
      <c r="AC1793" s="1"/>
      <c r="AD1793" s="1"/>
      <c r="AE1793" s="1"/>
      <c r="AF1793" s="1"/>
      <c r="AG1793" s="1"/>
      <c r="AH1793" s="1"/>
      <c r="AI1793" s="1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  <c r="EA1793" s="1"/>
      <c r="EB1793" s="1"/>
      <c r="EC1793" s="1"/>
      <c r="ED1793" s="1"/>
      <c r="EE1793" s="1"/>
      <c r="EF1793" s="1"/>
      <c r="EG1793" s="1"/>
      <c r="EH1793" s="1"/>
      <c r="EI1793" s="1"/>
      <c r="EJ1793" s="1"/>
      <c r="EK1793" s="1"/>
      <c r="EL1793" s="1"/>
      <c r="EM1793" s="1"/>
      <c r="EN1793" s="1"/>
      <c r="EO1793" s="1"/>
      <c r="EP1793" s="1"/>
      <c r="EQ1793" s="1"/>
      <c r="ER1793" s="1"/>
      <c r="ES1793" s="1"/>
      <c r="ET1793" s="1"/>
      <c r="EU1793" s="1"/>
      <c r="EV1793" s="1"/>
      <c r="EW1793" s="1"/>
      <c r="EX1793" s="1"/>
      <c r="EY1793" s="1"/>
      <c r="EZ1793" s="1"/>
      <c r="FA1793" s="1"/>
      <c r="FB1793" s="1"/>
      <c r="FC1793" s="1"/>
      <c r="FD1793" s="1"/>
      <c r="FE1793" s="1"/>
      <c r="FF1793" s="1"/>
      <c r="FG1793" s="1"/>
      <c r="FH1793" s="1"/>
      <c r="FI1793" s="1"/>
      <c r="FJ1793" s="1"/>
      <c r="FK1793" s="1"/>
      <c r="FL1793" s="1"/>
    </row>
    <row r="1794" spans="1:168" s="2" customFormat="1" ht="15.6" customHeight="1" x14ac:dyDescent="0.4">
      <c r="A1794" s="173">
        <v>777</v>
      </c>
      <c r="B1794" s="2" t="s">
        <v>1896</v>
      </c>
      <c r="C1794" s="1" t="s">
        <v>34</v>
      </c>
      <c r="D1794" s="1" t="s">
        <v>1079</v>
      </c>
      <c r="E1794" s="1" t="s">
        <v>1118</v>
      </c>
      <c r="F1794" s="1" t="s">
        <v>32</v>
      </c>
      <c r="G1794" s="3">
        <v>15000</v>
      </c>
      <c r="H1794" s="56">
        <v>0</v>
      </c>
      <c r="I1794" s="5">
        <v>25</v>
      </c>
      <c r="J1794" s="5">
        <f t="shared" si="420"/>
        <v>430.5</v>
      </c>
      <c r="K1794" s="53">
        <f t="shared" si="422"/>
        <v>1065</v>
      </c>
      <c r="L1794" s="53">
        <f t="shared" si="421"/>
        <v>172.5</v>
      </c>
      <c r="M1794" s="5">
        <f t="shared" si="423"/>
        <v>456</v>
      </c>
      <c r="N1794" s="53">
        <f t="shared" si="424"/>
        <v>1063.5</v>
      </c>
      <c r="O1794" s="6">
        <v>0</v>
      </c>
      <c r="P1794" s="5">
        <f t="shared" si="425"/>
        <v>3187.5</v>
      </c>
      <c r="Q1794" s="5">
        <f t="shared" si="426"/>
        <v>911.5</v>
      </c>
      <c r="R1794" s="5">
        <f t="shared" si="427"/>
        <v>2301</v>
      </c>
      <c r="S1794" s="55">
        <f t="shared" si="428"/>
        <v>14088.5</v>
      </c>
      <c r="T1794" s="1">
        <v>111</v>
      </c>
      <c r="U1794" s="1"/>
      <c r="V1794" s="1"/>
      <c r="W1794" s="1"/>
      <c r="X1794" s="1"/>
      <c r="Y1794" s="1"/>
      <c r="Z1794" s="1"/>
      <c r="AA1794" s="1"/>
      <c r="AB1794" s="1"/>
      <c r="AC1794" s="1"/>
      <c r="AD1794" s="1"/>
      <c r="AE1794" s="1"/>
      <c r="AF1794" s="1"/>
      <c r="AG1794" s="1"/>
      <c r="AH1794" s="1"/>
      <c r="AI1794" s="1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  <c r="EA1794" s="1"/>
      <c r="EB1794" s="1"/>
      <c r="EC1794" s="1"/>
      <c r="ED1794" s="1"/>
      <c r="EE1794" s="1"/>
      <c r="EF1794" s="1"/>
      <c r="EG1794" s="1"/>
      <c r="EH1794" s="1"/>
      <c r="EI1794" s="1"/>
      <c r="EJ1794" s="1"/>
      <c r="EK1794" s="1"/>
      <c r="EL1794" s="1"/>
      <c r="EM1794" s="1"/>
      <c r="EN1794" s="1"/>
      <c r="EO1794" s="1"/>
      <c r="EP1794" s="1"/>
      <c r="EQ1794" s="1"/>
      <c r="ER1794" s="1"/>
      <c r="ES1794" s="1"/>
      <c r="ET1794" s="1"/>
      <c r="EU1794" s="1"/>
      <c r="EV1794" s="1"/>
      <c r="EW1794" s="1"/>
      <c r="EX1794" s="1"/>
      <c r="EY1794" s="1"/>
      <c r="EZ1794" s="1"/>
      <c r="FA1794" s="1"/>
      <c r="FB1794" s="1"/>
      <c r="FC1794" s="1"/>
      <c r="FD1794" s="1"/>
      <c r="FE1794" s="1"/>
      <c r="FF1794" s="1"/>
      <c r="FG1794" s="1"/>
      <c r="FH1794" s="1"/>
      <c r="FI1794" s="1"/>
      <c r="FJ1794" s="1"/>
      <c r="FK1794" s="1"/>
      <c r="FL1794" s="1"/>
    </row>
    <row r="1795" spans="1:168" s="2" customFormat="1" ht="15.6" customHeight="1" x14ac:dyDescent="0.4">
      <c r="A1795" s="173">
        <v>778</v>
      </c>
      <c r="B1795" s="133" t="s">
        <v>1897</v>
      </c>
      <c r="C1795" s="1" t="s">
        <v>34</v>
      </c>
      <c r="D1795" s="1" t="s">
        <v>1079</v>
      </c>
      <c r="E1795" s="1" t="s">
        <v>1118</v>
      </c>
      <c r="F1795" s="1" t="s">
        <v>32</v>
      </c>
      <c r="G1795" s="3">
        <v>15000</v>
      </c>
      <c r="H1795" s="56">
        <v>0</v>
      </c>
      <c r="I1795" s="5">
        <v>25</v>
      </c>
      <c r="J1795" s="5">
        <f t="shared" si="420"/>
        <v>430.5</v>
      </c>
      <c r="K1795" s="53">
        <f t="shared" si="422"/>
        <v>1065</v>
      </c>
      <c r="L1795" s="53">
        <f t="shared" si="421"/>
        <v>172.5</v>
      </c>
      <c r="M1795" s="5">
        <f t="shared" si="423"/>
        <v>456</v>
      </c>
      <c r="N1795" s="53">
        <f t="shared" si="424"/>
        <v>1063.5</v>
      </c>
      <c r="O1795" s="6">
        <v>0</v>
      </c>
      <c r="P1795" s="5">
        <f t="shared" si="425"/>
        <v>3187.5</v>
      </c>
      <c r="Q1795" s="5">
        <f t="shared" si="426"/>
        <v>911.5</v>
      </c>
      <c r="R1795" s="5">
        <f t="shared" si="427"/>
        <v>2301</v>
      </c>
      <c r="S1795" s="55">
        <f t="shared" si="428"/>
        <v>14088.5</v>
      </c>
      <c r="T1795" s="1">
        <v>111</v>
      </c>
      <c r="U1795" s="1"/>
      <c r="V1795" s="1"/>
      <c r="W1795" s="1"/>
      <c r="X1795" s="1"/>
      <c r="Y1795" s="1"/>
      <c r="Z1795" s="1"/>
      <c r="AA1795" s="1"/>
      <c r="AB1795" s="1"/>
      <c r="AC1795" s="1"/>
      <c r="AD1795" s="1"/>
      <c r="AE1795" s="1"/>
      <c r="AF1795" s="1"/>
      <c r="AG1795" s="1"/>
      <c r="AH1795" s="1"/>
      <c r="AI1795" s="1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  <c r="EA1795" s="1"/>
      <c r="EB1795" s="1"/>
      <c r="EC1795" s="1"/>
      <c r="ED1795" s="1"/>
      <c r="EE1795" s="1"/>
      <c r="EF1795" s="1"/>
      <c r="EG1795" s="1"/>
      <c r="EH1795" s="1"/>
      <c r="EI1795" s="1"/>
      <c r="EJ1795" s="1"/>
      <c r="EK1795" s="1"/>
      <c r="EL1795" s="1"/>
      <c r="EM1795" s="1"/>
      <c r="EN1795" s="1"/>
      <c r="EO1795" s="1"/>
      <c r="EP1795" s="1"/>
      <c r="EQ1795" s="1"/>
      <c r="ER1795" s="1"/>
      <c r="ES1795" s="1"/>
      <c r="ET1795" s="1"/>
      <c r="EU1795" s="1"/>
      <c r="EV1795" s="1"/>
      <c r="EW1795" s="1"/>
      <c r="EX1795" s="1"/>
      <c r="EY1795" s="1"/>
      <c r="EZ1795" s="1"/>
      <c r="FA1795" s="1"/>
      <c r="FB1795" s="1"/>
      <c r="FC1795" s="1"/>
      <c r="FD1795" s="1"/>
      <c r="FE1795" s="1"/>
      <c r="FF1795" s="1"/>
      <c r="FG1795" s="1"/>
      <c r="FH1795" s="1"/>
      <c r="FI1795" s="1"/>
      <c r="FJ1795" s="1"/>
      <c r="FK1795" s="1"/>
      <c r="FL1795" s="1"/>
    </row>
    <row r="1796" spans="1:168" s="2" customFormat="1" ht="15.6" customHeight="1" x14ac:dyDescent="0.4">
      <c r="A1796" s="173">
        <v>779</v>
      </c>
      <c r="B1796" s="174" t="s">
        <v>1898</v>
      </c>
      <c r="C1796" s="1" t="s">
        <v>34</v>
      </c>
      <c r="D1796" s="1" t="s">
        <v>1079</v>
      </c>
      <c r="E1796" s="1" t="s">
        <v>1118</v>
      </c>
      <c r="F1796" s="1" t="s">
        <v>32</v>
      </c>
      <c r="G1796" s="3">
        <v>15000</v>
      </c>
      <c r="H1796" s="52">
        <v>0</v>
      </c>
      <c r="I1796" s="5">
        <v>25</v>
      </c>
      <c r="J1796" s="5">
        <f t="shared" si="420"/>
        <v>430.5</v>
      </c>
      <c r="K1796" s="53">
        <f t="shared" si="422"/>
        <v>1065</v>
      </c>
      <c r="L1796" s="53">
        <f t="shared" si="421"/>
        <v>172.5</v>
      </c>
      <c r="M1796" s="5">
        <f t="shared" si="423"/>
        <v>456</v>
      </c>
      <c r="N1796" s="53">
        <f t="shared" si="424"/>
        <v>1063.5</v>
      </c>
      <c r="O1796" s="6">
        <v>0</v>
      </c>
      <c r="P1796" s="5">
        <f t="shared" si="425"/>
        <v>3187.5</v>
      </c>
      <c r="Q1796" s="5">
        <f t="shared" si="426"/>
        <v>911.5</v>
      </c>
      <c r="R1796" s="5">
        <f t="shared" si="427"/>
        <v>2301</v>
      </c>
      <c r="S1796" s="55">
        <f t="shared" si="428"/>
        <v>14088.5</v>
      </c>
      <c r="T1796" s="1">
        <v>111</v>
      </c>
      <c r="U1796" s="1"/>
      <c r="V1796" s="1"/>
      <c r="W1796" s="1"/>
      <c r="X1796" s="1"/>
      <c r="Y1796" s="1"/>
      <c r="Z1796" s="1"/>
      <c r="AA1796" s="1"/>
      <c r="AB1796" s="1"/>
      <c r="AC1796" s="1"/>
      <c r="AD1796" s="1"/>
      <c r="AE1796" s="1"/>
      <c r="AF1796" s="1"/>
      <c r="AG1796" s="1"/>
      <c r="AH1796" s="1"/>
      <c r="AI1796" s="1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  <c r="EA1796" s="1"/>
      <c r="EB1796" s="1"/>
      <c r="EC1796" s="1"/>
      <c r="ED1796" s="1"/>
      <c r="EE1796" s="1"/>
      <c r="EF1796" s="1"/>
      <c r="EG1796" s="1"/>
      <c r="EH1796" s="1"/>
      <c r="EI1796" s="1"/>
      <c r="EJ1796" s="1"/>
      <c r="EK1796" s="1"/>
      <c r="EL1796" s="1"/>
      <c r="EM1796" s="1"/>
      <c r="EN1796" s="1"/>
      <c r="EO1796" s="1"/>
      <c r="EP1796" s="1"/>
      <c r="EQ1796" s="1"/>
      <c r="ER1796" s="1"/>
      <c r="ES1796" s="1"/>
      <c r="ET1796" s="1"/>
      <c r="EU1796" s="1"/>
      <c r="EV1796" s="1"/>
      <c r="EW1796" s="1"/>
      <c r="EX1796" s="1"/>
      <c r="EY1796" s="1"/>
      <c r="EZ1796" s="1"/>
      <c r="FA1796" s="1"/>
      <c r="FB1796" s="1"/>
      <c r="FC1796" s="1"/>
      <c r="FD1796" s="1"/>
      <c r="FE1796" s="1"/>
      <c r="FF1796" s="1"/>
      <c r="FG1796" s="1"/>
      <c r="FH1796" s="1"/>
      <c r="FI1796" s="1"/>
      <c r="FJ1796" s="1"/>
      <c r="FK1796" s="1"/>
      <c r="FL1796" s="1"/>
    </row>
    <row r="1797" spans="1:168" s="2" customFormat="1" ht="15.6" customHeight="1" x14ac:dyDescent="0.4">
      <c r="A1797" s="173">
        <v>780</v>
      </c>
      <c r="B1797" s="2" t="s">
        <v>1899</v>
      </c>
      <c r="C1797" s="1" t="s">
        <v>34</v>
      </c>
      <c r="D1797" s="1" t="s">
        <v>1079</v>
      </c>
      <c r="E1797" s="1" t="s">
        <v>1118</v>
      </c>
      <c r="F1797" s="1" t="s">
        <v>32</v>
      </c>
      <c r="G1797" s="3">
        <v>15000</v>
      </c>
      <c r="H1797" s="56">
        <v>0</v>
      </c>
      <c r="I1797" s="5">
        <v>25</v>
      </c>
      <c r="J1797" s="5">
        <f t="shared" si="420"/>
        <v>430.5</v>
      </c>
      <c r="K1797" s="53">
        <f t="shared" si="422"/>
        <v>1065</v>
      </c>
      <c r="L1797" s="53">
        <f t="shared" si="421"/>
        <v>172.5</v>
      </c>
      <c r="M1797" s="5">
        <f t="shared" si="423"/>
        <v>456</v>
      </c>
      <c r="N1797" s="53">
        <f t="shared" si="424"/>
        <v>1063.5</v>
      </c>
      <c r="O1797" s="6">
        <v>0</v>
      </c>
      <c r="P1797" s="5">
        <f t="shared" si="425"/>
        <v>3187.5</v>
      </c>
      <c r="Q1797" s="5">
        <f t="shared" si="426"/>
        <v>911.5</v>
      </c>
      <c r="R1797" s="5">
        <f t="shared" si="427"/>
        <v>2301</v>
      </c>
      <c r="S1797" s="55">
        <f t="shared" si="428"/>
        <v>14088.5</v>
      </c>
      <c r="T1797" s="1">
        <v>111</v>
      </c>
      <c r="U1797" s="1"/>
      <c r="V1797" s="1"/>
      <c r="W1797" s="1"/>
      <c r="X1797" s="1"/>
      <c r="Y1797" s="1"/>
      <c r="Z1797" s="1"/>
      <c r="AA1797" s="1"/>
      <c r="AB1797" s="1"/>
      <c r="AC1797" s="1"/>
      <c r="AD1797" s="1"/>
      <c r="AE1797" s="1"/>
      <c r="AF1797" s="1"/>
      <c r="AG1797" s="1"/>
      <c r="AH1797" s="1"/>
      <c r="AI1797" s="1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  <c r="EA1797" s="1"/>
      <c r="EB1797" s="1"/>
      <c r="EC1797" s="1"/>
      <c r="ED1797" s="1"/>
      <c r="EE1797" s="1"/>
      <c r="EF1797" s="1"/>
      <c r="EG1797" s="1"/>
      <c r="EH1797" s="1"/>
      <c r="EI1797" s="1"/>
      <c r="EJ1797" s="1"/>
      <c r="EK1797" s="1"/>
      <c r="EL1797" s="1"/>
      <c r="EM1797" s="1"/>
      <c r="EN1797" s="1"/>
      <c r="EO1797" s="1"/>
      <c r="EP1797" s="1"/>
      <c r="EQ1797" s="1"/>
      <c r="ER1797" s="1"/>
      <c r="ES1797" s="1"/>
      <c r="ET1797" s="1"/>
      <c r="EU1797" s="1"/>
      <c r="EV1797" s="1"/>
      <c r="EW1797" s="1"/>
      <c r="EX1797" s="1"/>
      <c r="EY1797" s="1"/>
      <c r="EZ1797" s="1"/>
      <c r="FA1797" s="1"/>
      <c r="FB1797" s="1"/>
      <c r="FC1797" s="1"/>
      <c r="FD1797" s="1"/>
      <c r="FE1797" s="1"/>
      <c r="FF1797" s="1"/>
      <c r="FG1797" s="1"/>
      <c r="FH1797" s="1"/>
      <c r="FI1797" s="1"/>
      <c r="FJ1797" s="1"/>
      <c r="FK1797" s="1"/>
      <c r="FL1797" s="1"/>
    </row>
    <row r="1798" spans="1:168" s="2" customFormat="1" ht="15.6" customHeight="1" x14ac:dyDescent="0.4">
      <c r="A1798" s="173">
        <v>781</v>
      </c>
      <c r="B1798" s="2" t="s">
        <v>1900</v>
      </c>
      <c r="C1798" s="1" t="s">
        <v>34</v>
      </c>
      <c r="D1798" s="1" t="s">
        <v>1079</v>
      </c>
      <c r="E1798" s="1" t="s">
        <v>1118</v>
      </c>
      <c r="F1798" s="1" t="s">
        <v>32</v>
      </c>
      <c r="G1798" s="3">
        <v>15000</v>
      </c>
      <c r="H1798" s="56">
        <v>0</v>
      </c>
      <c r="I1798" s="5">
        <v>25</v>
      </c>
      <c r="J1798" s="5">
        <f t="shared" si="420"/>
        <v>430.5</v>
      </c>
      <c r="K1798" s="53">
        <f t="shared" si="422"/>
        <v>1065</v>
      </c>
      <c r="L1798" s="53">
        <v>172.5</v>
      </c>
      <c r="M1798" s="5">
        <f t="shared" si="423"/>
        <v>456</v>
      </c>
      <c r="N1798" s="53">
        <f t="shared" si="424"/>
        <v>1063.5</v>
      </c>
      <c r="O1798" s="6">
        <v>0</v>
      </c>
      <c r="P1798" s="5">
        <f t="shared" si="425"/>
        <v>3187.5</v>
      </c>
      <c r="Q1798" s="5">
        <f t="shared" si="426"/>
        <v>911.5</v>
      </c>
      <c r="R1798" s="5">
        <f t="shared" si="427"/>
        <v>2301</v>
      </c>
      <c r="S1798" s="55">
        <f t="shared" si="428"/>
        <v>14088.5</v>
      </c>
      <c r="T1798" s="1">
        <v>111</v>
      </c>
      <c r="U1798" s="1"/>
      <c r="V1798" s="1"/>
      <c r="W1798" s="1"/>
      <c r="X1798" s="1"/>
      <c r="Y1798" s="1"/>
      <c r="Z1798" s="1"/>
      <c r="AA1798" s="1"/>
      <c r="AB1798" s="1"/>
      <c r="AC1798" s="1"/>
      <c r="AD1798" s="1"/>
      <c r="AE1798" s="1"/>
      <c r="AF1798" s="1"/>
      <c r="AG1798" s="1"/>
      <c r="AH1798" s="1"/>
      <c r="AI1798" s="1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  <c r="EA1798" s="1"/>
      <c r="EB1798" s="1"/>
      <c r="EC1798" s="1"/>
      <c r="ED1798" s="1"/>
      <c r="EE1798" s="1"/>
      <c r="EF1798" s="1"/>
      <c r="EG1798" s="1"/>
      <c r="EH1798" s="1"/>
      <c r="EI1798" s="1"/>
      <c r="EJ1798" s="1"/>
      <c r="EK1798" s="1"/>
      <c r="EL1798" s="1"/>
      <c r="EM1798" s="1"/>
      <c r="EN1798" s="1"/>
      <c r="EO1798" s="1"/>
      <c r="EP1798" s="1"/>
      <c r="EQ1798" s="1"/>
      <c r="ER1798" s="1"/>
      <c r="ES1798" s="1"/>
      <c r="ET1798" s="1"/>
      <c r="EU1798" s="1"/>
      <c r="EV1798" s="1"/>
      <c r="EW1798" s="1"/>
      <c r="EX1798" s="1"/>
      <c r="EY1798" s="1"/>
      <c r="EZ1798" s="1"/>
      <c r="FA1798" s="1"/>
      <c r="FB1798" s="1"/>
      <c r="FC1798" s="1"/>
      <c r="FD1798" s="1"/>
      <c r="FE1798" s="1"/>
      <c r="FF1798" s="1"/>
      <c r="FG1798" s="1"/>
      <c r="FH1798" s="1"/>
      <c r="FI1798" s="1"/>
      <c r="FJ1798" s="1"/>
      <c r="FK1798" s="1"/>
      <c r="FL1798" s="1"/>
    </row>
    <row r="1799" spans="1:168" s="2" customFormat="1" ht="15.6" customHeight="1" x14ac:dyDescent="0.4">
      <c r="A1799" s="173">
        <v>782</v>
      </c>
      <c r="B1799" s="2" t="s">
        <v>1901</v>
      </c>
      <c r="C1799" s="1" t="s">
        <v>34</v>
      </c>
      <c r="D1799" s="1" t="s">
        <v>1079</v>
      </c>
      <c r="E1799" s="1" t="s">
        <v>1118</v>
      </c>
      <c r="F1799" s="1" t="s">
        <v>32</v>
      </c>
      <c r="G1799" s="3">
        <v>15000</v>
      </c>
      <c r="H1799" s="56">
        <v>0</v>
      </c>
      <c r="I1799" s="5">
        <v>25</v>
      </c>
      <c r="J1799" s="5">
        <f t="shared" si="420"/>
        <v>430.5</v>
      </c>
      <c r="K1799" s="53">
        <f t="shared" si="422"/>
        <v>1065</v>
      </c>
      <c r="L1799" s="53">
        <f t="shared" ref="L1799:L1862" si="429">+G1799*1.15%</f>
        <v>172.5</v>
      </c>
      <c r="M1799" s="5">
        <f t="shared" si="423"/>
        <v>456</v>
      </c>
      <c r="N1799" s="53">
        <f t="shared" si="424"/>
        <v>1063.5</v>
      </c>
      <c r="O1799" s="6">
        <v>0</v>
      </c>
      <c r="P1799" s="5">
        <f t="shared" si="425"/>
        <v>3187.5</v>
      </c>
      <c r="Q1799" s="5">
        <f t="shared" si="426"/>
        <v>911.5</v>
      </c>
      <c r="R1799" s="5">
        <f t="shared" si="427"/>
        <v>2301</v>
      </c>
      <c r="S1799" s="55">
        <f t="shared" si="428"/>
        <v>14088.5</v>
      </c>
      <c r="T1799" s="1">
        <v>111</v>
      </c>
      <c r="U1799" s="1"/>
      <c r="V1799" s="1"/>
      <c r="W1799" s="1"/>
      <c r="X1799" s="1"/>
      <c r="Y1799" s="1"/>
      <c r="Z1799" s="1"/>
      <c r="AA1799" s="1"/>
      <c r="AB1799" s="1"/>
      <c r="AC1799" s="1"/>
      <c r="AD1799" s="1"/>
      <c r="AE1799" s="1"/>
      <c r="AF1799" s="1"/>
      <c r="AG1799" s="1"/>
      <c r="AH1799" s="1"/>
      <c r="AI1799" s="1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  <c r="EA1799" s="1"/>
      <c r="EB1799" s="1"/>
      <c r="EC1799" s="1"/>
      <c r="ED1799" s="1"/>
      <c r="EE1799" s="1"/>
      <c r="EF1799" s="1"/>
      <c r="EG1799" s="1"/>
      <c r="EH1799" s="1"/>
      <c r="EI1799" s="1"/>
      <c r="EJ1799" s="1"/>
      <c r="EK1799" s="1"/>
      <c r="EL1799" s="1"/>
      <c r="EM1799" s="1"/>
      <c r="EN1799" s="1"/>
      <c r="EO1799" s="1"/>
      <c r="EP1799" s="1"/>
      <c r="EQ1799" s="1"/>
      <c r="ER1799" s="1"/>
      <c r="ES1799" s="1"/>
      <c r="ET1799" s="1"/>
      <c r="EU1799" s="1"/>
      <c r="EV1799" s="1"/>
      <c r="EW1799" s="1"/>
      <c r="EX1799" s="1"/>
      <c r="EY1799" s="1"/>
      <c r="EZ1799" s="1"/>
      <c r="FA1799" s="1"/>
      <c r="FB1799" s="1"/>
      <c r="FC1799" s="1"/>
      <c r="FD1799" s="1"/>
      <c r="FE1799" s="1"/>
      <c r="FF1799" s="1"/>
      <c r="FG1799" s="1"/>
      <c r="FH1799" s="1"/>
      <c r="FI1799" s="1"/>
      <c r="FJ1799" s="1"/>
      <c r="FK1799" s="1"/>
      <c r="FL1799" s="1"/>
    </row>
    <row r="1800" spans="1:168" s="2" customFormat="1" ht="15.6" customHeight="1" x14ac:dyDescent="0.4">
      <c r="A1800" s="173">
        <v>783</v>
      </c>
      <c r="B1800" s="2" t="s">
        <v>1902</v>
      </c>
      <c r="C1800" s="1" t="s">
        <v>34</v>
      </c>
      <c r="D1800" s="1" t="s">
        <v>1079</v>
      </c>
      <c r="E1800" s="1" t="s">
        <v>1118</v>
      </c>
      <c r="F1800" s="1" t="s">
        <v>32</v>
      </c>
      <c r="G1800" s="3">
        <v>15000</v>
      </c>
      <c r="H1800" s="56">
        <v>0</v>
      </c>
      <c r="I1800" s="5">
        <v>25</v>
      </c>
      <c r="J1800" s="5">
        <f t="shared" si="420"/>
        <v>430.5</v>
      </c>
      <c r="K1800" s="53">
        <f t="shared" si="422"/>
        <v>1065</v>
      </c>
      <c r="L1800" s="53">
        <f t="shared" si="429"/>
        <v>172.5</v>
      </c>
      <c r="M1800" s="5">
        <f t="shared" si="423"/>
        <v>456</v>
      </c>
      <c r="N1800" s="53">
        <f t="shared" si="424"/>
        <v>1063.5</v>
      </c>
      <c r="O1800" s="6">
        <v>0</v>
      </c>
      <c r="P1800" s="5">
        <f t="shared" si="425"/>
        <v>3187.5</v>
      </c>
      <c r="Q1800" s="5">
        <f t="shared" si="426"/>
        <v>911.5</v>
      </c>
      <c r="R1800" s="5">
        <f t="shared" si="427"/>
        <v>2301</v>
      </c>
      <c r="S1800" s="55">
        <f t="shared" si="428"/>
        <v>14088.5</v>
      </c>
      <c r="T1800" s="1">
        <v>111</v>
      </c>
      <c r="U1800" s="1"/>
      <c r="V1800" s="1"/>
      <c r="W1800" s="1"/>
      <c r="X1800" s="1"/>
      <c r="Y1800" s="1"/>
      <c r="Z1800" s="1"/>
      <c r="AA1800" s="1"/>
      <c r="AB1800" s="1"/>
      <c r="AC1800" s="1"/>
      <c r="AD1800" s="1"/>
      <c r="AE1800" s="1"/>
      <c r="AF1800" s="1"/>
      <c r="AG1800" s="1"/>
      <c r="AH1800" s="1"/>
      <c r="AI1800" s="1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  <c r="EA1800" s="1"/>
      <c r="EB1800" s="1"/>
      <c r="EC1800" s="1"/>
      <c r="ED1800" s="1"/>
      <c r="EE1800" s="1"/>
      <c r="EF1800" s="1"/>
      <c r="EG1800" s="1"/>
      <c r="EH1800" s="1"/>
      <c r="EI1800" s="1"/>
      <c r="EJ1800" s="1"/>
      <c r="EK1800" s="1"/>
      <c r="EL1800" s="1"/>
      <c r="EM1800" s="1"/>
      <c r="EN1800" s="1"/>
      <c r="EO1800" s="1"/>
      <c r="EP1800" s="1"/>
      <c r="EQ1800" s="1"/>
      <c r="ER1800" s="1"/>
      <c r="ES1800" s="1"/>
      <c r="ET1800" s="1"/>
      <c r="EU1800" s="1"/>
      <c r="EV1800" s="1"/>
      <c r="EW1800" s="1"/>
      <c r="EX1800" s="1"/>
      <c r="EY1800" s="1"/>
      <c r="EZ1800" s="1"/>
      <c r="FA1800" s="1"/>
      <c r="FB1800" s="1"/>
      <c r="FC1800" s="1"/>
      <c r="FD1800" s="1"/>
      <c r="FE1800" s="1"/>
      <c r="FF1800" s="1"/>
      <c r="FG1800" s="1"/>
      <c r="FH1800" s="1"/>
      <c r="FI1800" s="1"/>
      <c r="FJ1800" s="1"/>
      <c r="FK1800" s="1"/>
      <c r="FL1800" s="1"/>
    </row>
    <row r="1801" spans="1:168" s="2" customFormat="1" ht="15.6" customHeight="1" x14ac:dyDescent="0.4">
      <c r="A1801" s="173">
        <v>784</v>
      </c>
      <c r="B1801" s="2" t="s">
        <v>1903</v>
      </c>
      <c r="C1801" s="1" t="s">
        <v>34</v>
      </c>
      <c r="D1801" s="1" t="s">
        <v>1079</v>
      </c>
      <c r="E1801" s="1" t="s">
        <v>1118</v>
      </c>
      <c r="F1801" s="1" t="s">
        <v>32</v>
      </c>
      <c r="G1801" s="3">
        <v>15000</v>
      </c>
      <c r="H1801" s="56">
        <v>0</v>
      </c>
      <c r="I1801" s="5">
        <v>25</v>
      </c>
      <c r="J1801" s="5">
        <f t="shared" si="420"/>
        <v>430.5</v>
      </c>
      <c r="K1801" s="53">
        <f t="shared" si="422"/>
        <v>1065</v>
      </c>
      <c r="L1801" s="53">
        <f t="shared" si="429"/>
        <v>172.5</v>
      </c>
      <c r="M1801" s="5">
        <f t="shared" si="423"/>
        <v>456</v>
      </c>
      <c r="N1801" s="53">
        <f t="shared" si="424"/>
        <v>1063.5</v>
      </c>
      <c r="O1801" s="6">
        <v>0</v>
      </c>
      <c r="P1801" s="5">
        <f t="shared" si="425"/>
        <v>3187.5</v>
      </c>
      <c r="Q1801" s="5">
        <f t="shared" si="426"/>
        <v>911.5</v>
      </c>
      <c r="R1801" s="5">
        <f t="shared" si="427"/>
        <v>2301</v>
      </c>
      <c r="S1801" s="55">
        <f t="shared" si="428"/>
        <v>14088.5</v>
      </c>
      <c r="T1801" s="1">
        <v>111</v>
      </c>
      <c r="U1801" s="1"/>
      <c r="V1801" s="1"/>
      <c r="W1801" s="1"/>
      <c r="X1801" s="1"/>
      <c r="Y1801" s="1"/>
      <c r="Z1801" s="1"/>
      <c r="AA1801" s="1"/>
      <c r="AB1801" s="1"/>
      <c r="AC1801" s="1"/>
      <c r="AD1801" s="1"/>
      <c r="AE1801" s="1"/>
      <c r="AF1801" s="1"/>
      <c r="AG1801" s="1"/>
      <c r="AH1801" s="1"/>
      <c r="AI1801" s="1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  <c r="EA1801" s="1"/>
      <c r="EB1801" s="1"/>
      <c r="EC1801" s="1"/>
      <c r="ED1801" s="1"/>
      <c r="EE1801" s="1"/>
      <c r="EF1801" s="1"/>
      <c r="EG1801" s="1"/>
      <c r="EH1801" s="1"/>
      <c r="EI1801" s="1"/>
      <c r="EJ1801" s="1"/>
      <c r="EK1801" s="1"/>
      <c r="EL1801" s="1"/>
      <c r="EM1801" s="1"/>
      <c r="EN1801" s="1"/>
      <c r="EO1801" s="1"/>
      <c r="EP1801" s="1"/>
      <c r="EQ1801" s="1"/>
      <c r="ER1801" s="1"/>
      <c r="ES1801" s="1"/>
      <c r="ET1801" s="1"/>
      <c r="EU1801" s="1"/>
      <c r="EV1801" s="1"/>
      <c r="EW1801" s="1"/>
      <c r="EX1801" s="1"/>
      <c r="EY1801" s="1"/>
      <c r="EZ1801" s="1"/>
      <c r="FA1801" s="1"/>
      <c r="FB1801" s="1"/>
      <c r="FC1801" s="1"/>
      <c r="FD1801" s="1"/>
      <c r="FE1801" s="1"/>
      <c r="FF1801" s="1"/>
      <c r="FG1801" s="1"/>
      <c r="FH1801" s="1"/>
      <c r="FI1801" s="1"/>
      <c r="FJ1801" s="1"/>
      <c r="FK1801" s="1"/>
      <c r="FL1801" s="1"/>
    </row>
    <row r="1802" spans="1:168" s="2" customFormat="1" ht="15.6" customHeight="1" x14ac:dyDescent="0.4">
      <c r="A1802" s="173">
        <v>785</v>
      </c>
      <c r="B1802" s="2" t="s">
        <v>1904</v>
      </c>
      <c r="C1802" s="1" t="s">
        <v>34</v>
      </c>
      <c r="D1802" s="1" t="s">
        <v>1079</v>
      </c>
      <c r="E1802" s="1" t="s">
        <v>1118</v>
      </c>
      <c r="F1802" s="1" t="s">
        <v>32</v>
      </c>
      <c r="G1802" s="3">
        <v>15000</v>
      </c>
      <c r="H1802" s="56">
        <v>0</v>
      </c>
      <c r="I1802" s="5">
        <v>25</v>
      </c>
      <c r="J1802" s="5">
        <f t="shared" si="420"/>
        <v>430.5</v>
      </c>
      <c r="K1802" s="53">
        <f t="shared" si="422"/>
        <v>1065</v>
      </c>
      <c r="L1802" s="53">
        <f t="shared" si="429"/>
        <v>172.5</v>
      </c>
      <c r="M1802" s="5">
        <f t="shared" si="423"/>
        <v>456</v>
      </c>
      <c r="N1802" s="53">
        <f t="shared" si="424"/>
        <v>1063.5</v>
      </c>
      <c r="O1802" s="6">
        <v>0</v>
      </c>
      <c r="P1802" s="5">
        <f t="shared" si="425"/>
        <v>3187.5</v>
      </c>
      <c r="Q1802" s="5">
        <f t="shared" si="426"/>
        <v>911.5</v>
      </c>
      <c r="R1802" s="5">
        <f t="shared" si="427"/>
        <v>2301</v>
      </c>
      <c r="S1802" s="55">
        <f t="shared" si="428"/>
        <v>14088.5</v>
      </c>
      <c r="T1802" s="1">
        <v>111</v>
      </c>
      <c r="U1802" s="1"/>
      <c r="V1802" s="1"/>
      <c r="W1802" s="1"/>
      <c r="X1802" s="1"/>
      <c r="Y1802" s="1"/>
      <c r="Z1802" s="1"/>
      <c r="AA1802" s="1"/>
      <c r="AB1802" s="1"/>
      <c r="AC1802" s="1"/>
      <c r="AD1802" s="1"/>
      <c r="AE1802" s="1"/>
      <c r="AF1802" s="1"/>
      <c r="AG1802" s="1"/>
      <c r="AH1802" s="1"/>
      <c r="AI1802" s="1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  <c r="EA1802" s="1"/>
      <c r="EB1802" s="1"/>
      <c r="EC1802" s="1"/>
      <c r="ED1802" s="1"/>
      <c r="EE1802" s="1"/>
      <c r="EF1802" s="1"/>
      <c r="EG1802" s="1"/>
      <c r="EH1802" s="1"/>
      <c r="EI1802" s="1"/>
      <c r="EJ1802" s="1"/>
      <c r="EK1802" s="1"/>
      <c r="EL1802" s="1"/>
      <c r="EM1802" s="1"/>
      <c r="EN1802" s="1"/>
      <c r="EO1802" s="1"/>
      <c r="EP1802" s="1"/>
      <c r="EQ1802" s="1"/>
      <c r="ER1802" s="1"/>
      <c r="ES1802" s="1"/>
      <c r="ET1802" s="1"/>
      <c r="EU1802" s="1"/>
      <c r="EV1802" s="1"/>
      <c r="EW1802" s="1"/>
      <c r="EX1802" s="1"/>
      <c r="EY1802" s="1"/>
      <c r="EZ1802" s="1"/>
      <c r="FA1802" s="1"/>
      <c r="FB1802" s="1"/>
      <c r="FC1802" s="1"/>
      <c r="FD1802" s="1"/>
      <c r="FE1802" s="1"/>
      <c r="FF1802" s="1"/>
      <c r="FG1802" s="1"/>
      <c r="FH1802" s="1"/>
      <c r="FI1802" s="1"/>
      <c r="FJ1802" s="1"/>
      <c r="FK1802" s="1"/>
      <c r="FL1802" s="1"/>
    </row>
    <row r="1803" spans="1:168" s="2" customFormat="1" ht="15.6" customHeight="1" x14ac:dyDescent="0.4">
      <c r="A1803" s="173">
        <v>786</v>
      </c>
      <c r="B1803" s="108" t="s">
        <v>1905</v>
      </c>
      <c r="C1803" s="1" t="s">
        <v>34</v>
      </c>
      <c r="D1803" s="1" t="s">
        <v>1079</v>
      </c>
      <c r="E1803" s="1" t="s">
        <v>1118</v>
      </c>
      <c r="F1803" s="1" t="s">
        <v>32</v>
      </c>
      <c r="G1803" s="3">
        <v>15000</v>
      </c>
      <c r="H1803" s="56">
        <v>0</v>
      </c>
      <c r="I1803" s="5">
        <v>25</v>
      </c>
      <c r="J1803" s="5">
        <f t="shared" si="420"/>
        <v>430.5</v>
      </c>
      <c r="K1803" s="53">
        <f t="shared" si="422"/>
        <v>1065</v>
      </c>
      <c r="L1803" s="53">
        <f t="shared" si="429"/>
        <v>172.5</v>
      </c>
      <c r="M1803" s="5">
        <f t="shared" si="423"/>
        <v>456</v>
      </c>
      <c r="N1803" s="53">
        <f t="shared" si="424"/>
        <v>1063.5</v>
      </c>
      <c r="O1803" s="6">
        <v>0</v>
      </c>
      <c r="P1803" s="5">
        <f t="shared" si="425"/>
        <v>3187.5</v>
      </c>
      <c r="Q1803" s="5">
        <f t="shared" si="426"/>
        <v>911.5</v>
      </c>
      <c r="R1803" s="5">
        <f t="shared" si="427"/>
        <v>2301</v>
      </c>
      <c r="S1803" s="55">
        <f t="shared" si="428"/>
        <v>14088.5</v>
      </c>
      <c r="T1803" s="1">
        <v>111</v>
      </c>
      <c r="U1803" s="1"/>
      <c r="V1803" s="1"/>
      <c r="W1803" s="1"/>
      <c r="X1803" s="1"/>
      <c r="Y1803" s="1"/>
      <c r="Z1803" s="1"/>
      <c r="AA1803" s="1"/>
      <c r="AB1803" s="1"/>
      <c r="AC1803" s="1"/>
      <c r="AD1803" s="1"/>
      <c r="AE1803" s="1"/>
      <c r="AF1803" s="1"/>
      <c r="AG1803" s="1"/>
      <c r="AH1803" s="1"/>
      <c r="AI1803" s="1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  <c r="EA1803" s="1"/>
      <c r="EB1803" s="1"/>
      <c r="EC1803" s="1"/>
      <c r="ED1803" s="1"/>
      <c r="EE1803" s="1"/>
      <c r="EF1803" s="1"/>
      <c r="EG1803" s="1"/>
      <c r="EH1803" s="1"/>
      <c r="EI1803" s="1"/>
      <c r="EJ1803" s="1"/>
      <c r="EK1803" s="1"/>
      <c r="EL1803" s="1"/>
      <c r="EM1803" s="1"/>
      <c r="EN1803" s="1"/>
      <c r="EO1803" s="1"/>
      <c r="EP1803" s="1"/>
      <c r="EQ1803" s="1"/>
      <c r="ER1803" s="1"/>
      <c r="ES1803" s="1"/>
      <c r="ET1803" s="1"/>
      <c r="EU1803" s="1"/>
      <c r="EV1803" s="1"/>
      <c r="EW1803" s="1"/>
      <c r="EX1803" s="1"/>
      <c r="EY1803" s="1"/>
      <c r="EZ1803" s="1"/>
      <c r="FA1803" s="1"/>
      <c r="FB1803" s="1"/>
      <c r="FC1803" s="1"/>
      <c r="FD1803" s="1"/>
      <c r="FE1803" s="1"/>
      <c r="FF1803" s="1"/>
      <c r="FG1803" s="1"/>
      <c r="FH1803" s="1"/>
      <c r="FI1803" s="1"/>
      <c r="FJ1803" s="1"/>
      <c r="FK1803" s="1"/>
      <c r="FL1803" s="1"/>
    </row>
    <row r="1804" spans="1:168" s="2" customFormat="1" ht="15.6" customHeight="1" x14ac:dyDescent="0.4">
      <c r="A1804" s="173">
        <v>787</v>
      </c>
      <c r="B1804" s="133" t="s">
        <v>1906</v>
      </c>
      <c r="C1804" s="1" t="s">
        <v>34</v>
      </c>
      <c r="D1804" s="1" t="s">
        <v>1079</v>
      </c>
      <c r="E1804" s="1" t="s">
        <v>1118</v>
      </c>
      <c r="F1804" s="1" t="s">
        <v>32</v>
      </c>
      <c r="G1804" s="3">
        <v>15000</v>
      </c>
      <c r="H1804" s="56">
        <v>0</v>
      </c>
      <c r="I1804" s="5">
        <v>25</v>
      </c>
      <c r="J1804" s="5">
        <f t="shared" si="420"/>
        <v>430.5</v>
      </c>
      <c r="K1804" s="53">
        <f t="shared" si="422"/>
        <v>1065</v>
      </c>
      <c r="L1804" s="53">
        <f t="shared" si="429"/>
        <v>172.5</v>
      </c>
      <c r="M1804" s="5">
        <f t="shared" si="423"/>
        <v>456</v>
      </c>
      <c r="N1804" s="53">
        <f t="shared" si="424"/>
        <v>1063.5</v>
      </c>
      <c r="O1804" s="6">
        <v>0</v>
      </c>
      <c r="P1804" s="5">
        <f t="shared" si="425"/>
        <v>3187.5</v>
      </c>
      <c r="Q1804" s="5">
        <f t="shared" si="426"/>
        <v>911.5</v>
      </c>
      <c r="R1804" s="5">
        <f t="shared" si="427"/>
        <v>2301</v>
      </c>
      <c r="S1804" s="55">
        <f t="shared" si="428"/>
        <v>14088.5</v>
      </c>
      <c r="T1804" s="1">
        <v>111</v>
      </c>
      <c r="U1804" s="1"/>
      <c r="V1804" s="1"/>
      <c r="W1804" s="1"/>
      <c r="X1804" s="1"/>
      <c r="Y1804" s="1"/>
      <c r="Z1804" s="1"/>
      <c r="AA1804" s="1"/>
      <c r="AB1804" s="1"/>
      <c r="AC1804" s="1"/>
      <c r="AD1804" s="1"/>
      <c r="AE1804" s="1"/>
      <c r="AF1804" s="1"/>
      <c r="AG1804" s="1"/>
      <c r="AH1804" s="1"/>
      <c r="AI1804" s="1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  <c r="EA1804" s="1"/>
      <c r="EB1804" s="1"/>
      <c r="EC1804" s="1"/>
      <c r="ED1804" s="1"/>
      <c r="EE1804" s="1"/>
      <c r="EF1804" s="1"/>
      <c r="EG1804" s="1"/>
      <c r="EH1804" s="1"/>
      <c r="EI1804" s="1"/>
      <c r="EJ1804" s="1"/>
      <c r="EK1804" s="1"/>
      <c r="EL1804" s="1"/>
      <c r="EM1804" s="1"/>
      <c r="EN1804" s="1"/>
      <c r="EO1804" s="1"/>
      <c r="EP1804" s="1"/>
      <c r="EQ1804" s="1"/>
      <c r="ER1804" s="1"/>
      <c r="ES1804" s="1"/>
      <c r="ET1804" s="1"/>
      <c r="EU1804" s="1"/>
      <c r="EV1804" s="1"/>
      <c r="EW1804" s="1"/>
      <c r="EX1804" s="1"/>
      <c r="EY1804" s="1"/>
      <c r="EZ1804" s="1"/>
      <c r="FA1804" s="1"/>
      <c r="FB1804" s="1"/>
      <c r="FC1804" s="1"/>
      <c r="FD1804" s="1"/>
      <c r="FE1804" s="1"/>
      <c r="FF1804" s="1"/>
      <c r="FG1804" s="1"/>
      <c r="FH1804" s="1"/>
      <c r="FI1804" s="1"/>
      <c r="FJ1804" s="1"/>
      <c r="FK1804" s="1"/>
      <c r="FL1804" s="1"/>
    </row>
    <row r="1805" spans="1:168" s="2" customFormat="1" ht="15.6" customHeight="1" x14ac:dyDescent="0.4">
      <c r="A1805" s="173">
        <v>788</v>
      </c>
      <c r="B1805" s="2" t="s">
        <v>1907</v>
      </c>
      <c r="C1805" s="1" t="s">
        <v>34</v>
      </c>
      <c r="D1805" s="1" t="s">
        <v>1079</v>
      </c>
      <c r="E1805" s="1" t="s">
        <v>1118</v>
      </c>
      <c r="F1805" s="1" t="s">
        <v>32</v>
      </c>
      <c r="G1805" s="3">
        <v>15000</v>
      </c>
      <c r="H1805" s="56">
        <v>0</v>
      </c>
      <c r="I1805" s="5">
        <v>25</v>
      </c>
      <c r="J1805" s="5">
        <f t="shared" si="420"/>
        <v>430.5</v>
      </c>
      <c r="K1805" s="53">
        <f t="shared" si="422"/>
        <v>1065</v>
      </c>
      <c r="L1805" s="53">
        <f t="shared" si="429"/>
        <v>172.5</v>
      </c>
      <c r="M1805" s="5">
        <f t="shared" si="423"/>
        <v>456</v>
      </c>
      <c r="N1805" s="53">
        <f t="shared" si="424"/>
        <v>1063.5</v>
      </c>
      <c r="O1805" s="6">
        <v>0</v>
      </c>
      <c r="P1805" s="5">
        <f t="shared" si="425"/>
        <v>3187.5</v>
      </c>
      <c r="Q1805" s="5">
        <f t="shared" si="426"/>
        <v>911.5</v>
      </c>
      <c r="R1805" s="5">
        <f t="shared" si="427"/>
        <v>2301</v>
      </c>
      <c r="S1805" s="55">
        <f t="shared" si="428"/>
        <v>14088.5</v>
      </c>
      <c r="T1805" s="1">
        <v>111</v>
      </c>
      <c r="U1805" s="1"/>
      <c r="V1805" s="1"/>
      <c r="W1805" s="1"/>
      <c r="X1805" s="1"/>
      <c r="Y1805" s="1"/>
      <c r="Z1805" s="1"/>
      <c r="AA1805" s="1"/>
      <c r="AB1805" s="1"/>
      <c r="AC1805" s="1"/>
      <c r="AD1805" s="1"/>
      <c r="AE1805" s="1"/>
      <c r="AF1805" s="1"/>
      <c r="AG1805" s="1"/>
      <c r="AH1805" s="1"/>
      <c r="AI1805" s="1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  <c r="EA1805" s="1"/>
      <c r="EB1805" s="1"/>
      <c r="EC1805" s="1"/>
      <c r="ED1805" s="1"/>
      <c r="EE1805" s="1"/>
      <c r="EF1805" s="1"/>
      <c r="EG1805" s="1"/>
      <c r="EH1805" s="1"/>
      <c r="EI1805" s="1"/>
      <c r="EJ1805" s="1"/>
      <c r="EK1805" s="1"/>
      <c r="EL1805" s="1"/>
      <c r="EM1805" s="1"/>
      <c r="EN1805" s="1"/>
      <c r="EO1805" s="1"/>
      <c r="EP1805" s="1"/>
      <c r="EQ1805" s="1"/>
      <c r="ER1805" s="1"/>
      <c r="ES1805" s="1"/>
      <c r="ET1805" s="1"/>
      <c r="EU1805" s="1"/>
      <c r="EV1805" s="1"/>
      <c r="EW1805" s="1"/>
      <c r="EX1805" s="1"/>
      <c r="EY1805" s="1"/>
      <c r="EZ1805" s="1"/>
      <c r="FA1805" s="1"/>
      <c r="FB1805" s="1"/>
      <c r="FC1805" s="1"/>
      <c r="FD1805" s="1"/>
      <c r="FE1805" s="1"/>
      <c r="FF1805" s="1"/>
      <c r="FG1805" s="1"/>
      <c r="FH1805" s="1"/>
      <c r="FI1805" s="1"/>
      <c r="FJ1805" s="1"/>
      <c r="FK1805" s="1"/>
      <c r="FL1805" s="1"/>
    </row>
    <row r="1806" spans="1:168" s="2" customFormat="1" ht="15.6" customHeight="1" x14ac:dyDescent="0.4">
      <c r="A1806" s="173">
        <v>789</v>
      </c>
      <c r="B1806" s="133" t="s">
        <v>1908</v>
      </c>
      <c r="C1806" s="1" t="s">
        <v>34</v>
      </c>
      <c r="D1806" s="1" t="s">
        <v>1079</v>
      </c>
      <c r="E1806" s="1" t="s">
        <v>1118</v>
      </c>
      <c r="F1806" s="1" t="s">
        <v>32</v>
      </c>
      <c r="G1806" s="3">
        <v>15000</v>
      </c>
      <c r="H1806" s="56">
        <v>0</v>
      </c>
      <c r="I1806" s="5">
        <v>25</v>
      </c>
      <c r="J1806" s="5">
        <f t="shared" si="420"/>
        <v>430.5</v>
      </c>
      <c r="K1806" s="53">
        <f t="shared" si="422"/>
        <v>1065</v>
      </c>
      <c r="L1806" s="53">
        <f t="shared" si="429"/>
        <v>172.5</v>
      </c>
      <c r="M1806" s="5">
        <f t="shared" si="423"/>
        <v>456</v>
      </c>
      <c r="N1806" s="53">
        <f t="shared" si="424"/>
        <v>1063.5</v>
      </c>
      <c r="O1806" s="6">
        <v>0</v>
      </c>
      <c r="P1806" s="5">
        <f t="shared" si="425"/>
        <v>3187.5</v>
      </c>
      <c r="Q1806" s="5">
        <f t="shared" si="426"/>
        <v>911.5</v>
      </c>
      <c r="R1806" s="5">
        <f t="shared" si="427"/>
        <v>2301</v>
      </c>
      <c r="S1806" s="55">
        <f t="shared" si="428"/>
        <v>14088.5</v>
      </c>
      <c r="T1806" s="1">
        <v>111</v>
      </c>
      <c r="U1806" s="1"/>
      <c r="V1806" s="1"/>
      <c r="W1806" s="1"/>
      <c r="X1806" s="1"/>
      <c r="Y1806" s="1"/>
      <c r="Z1806" s="1"/>
      <c r="AA1806" s="1"/>
      <c r="AB1806" s="1"/>
      <c r="AC1806" s="1"/>
      <c r="AD1806" s="1"/>
      <c r="AE1806" s="1"/>
      <c r="AF1806" s="1"/>
      <c r="AG1806" s="1"/>
      <c r="AH1806" s="1"/>
      <c r="AI1806" s="1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  <c r="EA1806" s="1"/>
      <c r="EB1806" s="1"/>
      <c r="EC1806" s="1"/>
      <c r="ED1806" s="1"/>
      <c r="EE1806" s="1"/>
      <c r="EF1806" s="1"/>
      <c r="EG1806" s="1"/>
      <c r="EH1806" s="1"/>
      <c r="EI1806" s="1"/>
      <c r="EJ1806" s="1"/>
      <c r="EK1806" s="1"/>
      <c r="EL1806" s="1"/>
      <c r="EM1806" s="1"/>
      <c r="EN1806" s="1"/>
      <c r="EO1806" s="1"/>
      <c r="EP1806" s="1"/>
      <c r="EQ1806" s="1"/>
      <c r="ER1806" s="1"/>
      <c r="ES1806" s="1"/>
      <c r="ET1806" s="1"/>
      <c r="EU1806" s="1"/>
      <c r="EV1806" s="1"/>
      <c r="EW1806" s="1"/>
      <c r="EX1806" s="1"/>
      <c r="EY1806" s="1"/>
      <c r="EZ1806" s="1"/>
      <c r="FA1806" s="1"/>
      <c r="FB1806" s="1"/>
      <c r="FC1806" s="1"/>
      <c r="FD1806" s="1"/>
      <c r="FE1806" s="1"/>
      <c r="FF1806" s="1"/>
      <c r="FG1806" s="1"/>
      <c r="FH1806" s="1"/>
      <c r="FI1806" s="1"/>
      <c r="FJ1806" s="1"/>
      <c r="FK1806" s="1"/>
      <c r="FL1806" s="1"/>
    </row>
    <row r="1807" spans="1:168" s="2" customFormat="1" ht="15.6" customHeight="1" x14ac:dyDescent="0.4">
      <c r="A1807" s="173">
        <v>790</v>
      </c>
      <c r="B1807" s="133" t="s">
        <v>1909</v>
      </c>
      <c r="C1807" s="1" t="s">
        <v>34</v>
      </c>
      <c r="D1807" s="1" t="s">
        <v>1079</v>
      </c>
      <c r="E1807" s="1" t="s">
        <v>1118</v>
      </c>
      <c r="F1807" s="1" t="s">
        <v>32</v>
      </c>
      <c r="G1807" s="3">
        <v>15000</v>
      </c>
      <c r="H1807" s="56">
        <v>0</v>
      </c>
      <c r="I1807" s="5">
        <v>25</v>
      </c>
      <c r="J1807" s="5">
        <f t="shared" si="420"/>
        <v>430.5</v>
      </c>
      <c r="K1807" s="53">
        <f t="shared" si="422"/>
        <v>1065</v>
      </c>
      <c r="L1807" s="53">
        <f t="shared" si="429"/>
        <v>172.5</v>
      </c>
      <c r="M1807" s="5">
        <f t="shared" si="423"/>
        <v>456</v>
      </c>
      <c r="N1807" s="53">
        <f t="shared" si="424"/>
        <v>1063.5</v>
      </c>
      <c r="O1807" s="6">
        <v>0</v>
      </c>
      <c r="P1807" s="5">
        <f t="shared" si="425"/>
        <v>3187.5</v>
      </c>
      <c r="Q1807" s="5">
        <f t="shared" si="426"/>
        <v>911.5</v>
      </c>
      <c r="R1807" s="5">
        <f t="shared" si="427"/>
        <v>2301</v>
      </c>
      <c r="S1807" s="55">
        <f t="shared" si="428"/>
        <v>14088.5</v>
      </c>
      <c r="T1807" s="1">
        <v>111</v>
      </c>
      <c r="U1807" s="1"/>
      <c r="V1807" s="1"/>
      <c r="W1807" s="1"/>
      <c r="X1807" s="1"/>
      <c r="Y1807" s="1"/>
      <c r="Z1807" s="1"/>
      <c r="AA1807" s="1"/>
      <c r="AB1807" s="1"/>
      <c r="AC1807" s="1"/>
      <c r="AD1807" s="1"/>
      <c r="AE1807" s="1"/>
      <c r="AF1807" s="1"/>
      <c r="AG1807" s="1"/>
      <c r="AH1807" s="1"/>
      <c r="AI1807" s="1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  <c r="EA1807" s="1"/>
      <c r="EB1807" s="1"/>
      <c r="EC1807" s="1"/>
      <c r="ED1807" s="1"/>
      <c r="EE1807" s="1"/>
      <c r="EF1807" s="1"/>
      <c r="EG1807" s="1"/>
      <c r="EH1807" s="1"/>
      <c r="EI1807" s="1"/>
      <c r="EJ1807" s="1"/>
      <c r="EK1807" s="1"/>
      <c r="EL1807" s="1"/>
      <c r="EM1807" s="1"/>
      <c r="EN1807" s="1"/>
      <c r="EO1807" s="1"/>
      <c r="EP1807" s="1"/>
      <c r="EQ1807" s="1"/>
      <c r="ER1807" s="1"/>
      <c r="ES1807" s="1"/>
      <c r="ET1807" s="1"/>
      <c r="EU1807" s="1"/>
      <c r="EV1807" s="1"/>
      <c r="EW1807" s="1"/>
      <c r="EX1807" s="1"/>
      <c r="EY1807" s="1"/>
      <c r="EZ1807" s="1"/>
      <c r="FA1807" s="1"/>
      <c r="FB1807" s="1"/>
      <c r="FC1807" s="1"/>
      <c r="FD1807" s="1"/>
      <c r="FE1807" s="1"/>
      <c r="FF1807" s="1"/>
      <c r="FG1807" s="1"/>
      <c r="FH1807" s="1"/>
      <c r="FI1807" s="1"/>
      <c r="FJ1807" s="1"/>
      <c r="FK1807" s="1"/>
      <c r="FL1807" s="1"/>
    </row>
    <row r="1808" spans="1:168" s="2" customFormat="1" ht="15.6" customHeight="1" x14ac:dyDescent="0.4">
      <c r="A1808" s="173">
        <v>791</v>
      </c>
      <c r="B1808" s="133" t="s">
        <v>1910</v>
      </c>
      <c r="C1808" s="1" t="s">
        <v>34</v>
      </c>
      <c r="D1808" s="1" t="s">
        <v>1079</v>
      </c>
      <c r="E1808" s="1" t="s">
        <v>1118</v>
      </c>
      <c r="F1808" s="1" t="s">
        <v>32</v>
      </c>
      <c r="G1808" s="3">
        <v>15000</v>
      </c>
      <c r="H1808" s="56">
        <v>0</v>
      </c>
      <c r="I1808" s="5">
        <v>25</v>
      </c>
      <c r="J1808" s="5">
        <f t="shared" si="420"/>
        <v>430.5</v>
      </c>
      <c r="K1808" s="53">
        <f t="shared" si="422"/>
        <v>1065</v>
      </c>
      <c r="L1808" s="53">
        <f t="shared" si="429"/>
        <v>172.5</v>
      </c>
      <c r="M1808" s="5">
        <f t="shared" si="423"/>
        <v>456</v>
      </c>
      <c r="N1808" s="53">
        <f t="shared" si="424"/>
        <v>1063.5</v>
      </c>
      <c r="O1808" s="6">
        <v>0</v>
      </c>
      <c r="P1808" s="5">
        <f t="shared" si="425"/>
        <v>3187.5</v>
      </c>
      <c r="Q1808" s="5">
        <f t="shared" si="426"/>
        <v>911.5</v>
      </c>
      <c r="R1808" s="5">
        <f t="shared" si="427"/>
        <v>2301</v>
      </c>
      <c r="S1808" s="55">
        <f t="shared" si="428"/>
        <v>14088.5</v>
      </c>
      <c r="T1808" s="1">
        <v>111</v>
      </c>
      <c r="U1808" s="1"/>
      <c r="V1808" s="1"/>
      <c r="W1808" s="1"/>
      <c r="X1808" s="1"/>
      <c r="Y1808" s="1"/>
      <c r="Z1808" s="1"/>
      <c r="AA1808" s="1"/>
      <c r="AB1808" s="1"/>
      <c r="AC1808" s="1"/>
      <c r="AD1808" s="1"/>
      <c r="AE1808" s="1"/>
      <c r="AF1808" s="1"/>
      <c r="AG1808" s="1"/>
      <c r="AH1808" s="1"/>
      <c r="AI1808" s="1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  <c r="EA1808" s="1"/>
      <c r="EB1808" s="1"/>
      <c r="EC1808" s="1"/>
      <c r="ED1808" s="1"/>
      <c r="EE1808" s="1"/>
      <c r="EF1808" s="1"/>
      <c r="EG1808" s="1"/>
      <c r="EH1808" s="1"/>
      <c r="EI1808" s="1"/>
      <c r="EJ1808" s="1"/>
      <c r="EK1808" s="1"/>
      <c r="EL1808" s="1"/>
      <c r="EM1808" s="1"/>
      <c r="EN1808" s="1"/>
      <c r="EO1808" s="1"/>
      <c r="EP1808" s="1"/>
      <c r="EQ1808" s="1"/>
      <c r="ER1808" s="1"/>
      <c r="ES1808" s="1"/>
      <c r="ET1808" s="1"/>
      <c r="EU1808" s="1"/>
      <c r="EV1808" s="1"/>
      <c r="EW1808" s="1"/>
      <c r="EX1808" s="1"/>
      <c r="EY1808" s="1"/>
      <c r="EZ1808" s="1"/>
      <c r="FA1808" s="1"/>
      <c r="FB1808" s="1"/>
      <c r="FC1808" s="1"/>
      <c r="FD1808" s="1"/>
      <c r="FE1808" s="1"/>
      <c r="FF1808" s="1"/>
      <c r="FG1808" s="1"/>
      <c r="FH1808" s="1"/>
      <c r="FI1808" s="1"/>
      <c r="FJ1808" s="1"/>
      <c r="FK1808" s="1"/>
      <c r="FL1808" s="1"/>
    </row>
    <row r="1809" spans="1:168" s="2" customFormat="1" ht="15.6" customHeight="1" x14ac:dyDescent="0.4">
      <c r="A1809" s="173">
        <v>792</v>
      </c>
      <c r="B1809" s="133" t="s">
        <v>1911</v>
      </c>
      <c r="C1809" s="1" t="s">
        <v>34</v>
      </c>
      <c r="D1809" s="1" t="s">
        <v>1079</v>
      </c>
      <c r="E1809" s="1" t="s">
        <v>1118</v>
      </c>
      <c r="F1809" s="1" t="s">
        <v>32</v>
      </c>
      <c r="G1809" s="3">
        <v>15000</v>
      </c>
      <c r="H1809" s="56">
        <v>0</v>
      </c>
      <c r="I1809" s="5">
        <v>25</v>
      </c>
      <c r="J1809" s="5">
        <f t="shared" si="420"/>
        <v>430.5</v>
      </c>
      <c r="K1809" s="53">
        <f t="shared" si="422"/>
        <v>1065</v>
      </c>
      <c r="L1809" s="53">
        <f t="shared" si="429"/>
        <v>172.5</v>
      </c>
      <c r="M1809" s="5">
        <f t="shared" si="423"/>
        <v>456</v>
      </c>
      <c r="N1809" s="53">
        <f t="shared" si="424"/>
        <v>1063.5</v>
      </c>
      <c r="O1809" s="6">
        <v>0</v>
      </c>
      <c r="P1809" s="5">
        <f t="shared" si="425"/>
        <v>3187.5</v>
      </c>
      <c r="Q1809" s="5">
        <f t="shared" si="426"/>
        <v>911.5</v>
      </c>
      <c r="R1809" s="5">
        <f t="shared" si="427"/>
        <v>2301</v>
      </c>
      <c r="S1809" s="55">
        <f t="shared" si="428"/>
        <v>14088.5</v>
      </c>
      <c r="T1809" s="1">
        <v>111</v>
      </c>
      <c r="U1809" s="1"/>
      <c r="V1809" s="1"/>
      <c r="W1809" s="1"/>
      <c r="X1809" s="1"/>
      <c r="Y1809" s="1"/>
      <c r="Z1809" s="1"/>
      <c r="AA1809" s="1"/>
      <c r="AB1809" s="1"/>
      <c r="AC1809" s="1"/>
      <c r="AD1809" s="1"/>
      <c r="AE1809" s="1"/>
      <c r="AF1809" s="1"/>
      <c r="AG1809" s="1"/>
      <c r="AH1809" s="1"/>
      <c r="AI1809" s="1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  <c r="EA1809" s="1"/>
      <c r="EB1809" s="1"/>
      <c r="EC1809" s="1"/>
      <c r="ED1809" s="1"/>
      <c r="EE1809" s="1"/>
      <c r="EF1809" s="1"/>
      <c r="EG1809" s="1"/>
      <c r="EH1809" s="1"/>
      <c r="EI1809" s="1"/>
      <c r="EJ1809" s="1"/>
      <c r="EK1809" s="1"/>
      <c r="EL1809" s="1"/>
      <c r="EM1809" s="1"/>
      <c r="EN1809" s="1"/>
      <c r="EO1809" s="1"/>
      <c r="EP1809" s="1"/>
      <c r="EQ1809" s="1"/>
      <c r="ER1809" s="1"/>
      <c r="ES1809" s="1"/>
      <c r="ET1809" s="1"/>
      <c r="EU1809" s="1"/>
      <c r="EV1809" s="1"/>
      <c r="EW1809" s="1"/>
      <c r="EX1809" s="1"/>
      <c r="EY1809" s="1"/>
      <c r="EZ1809" s="1"/>
      <c r="FA1809" s="1"/>
      <c r="FB1809" s="1"/>
      <c r="FC1809" s="1"/>
      <c r="FD1809" s="1"/>
      <c r="FE1809" s="1"/>
      <c r="FF1809" s="1"/>
      <c r="FG1809" s="1"/>
      <c r="FH1809" s="1"/>
      <c r="FI1809" s="1"/>
      <c r="FJ1809" s="1"/>
      <c r="FK1809" s="1"/>
      <c r="FL1809" s="1"/>
    </row>
    <row r="1810" spans="1:168" s="2" customFormat="1" ht="15.6" customHeight="1" x14ac:dyDescent="0.4">
      <c r="A1810" s="173">
        <v>793</v>
      </c>
      <c r="B1810" s="2" t="s">
        <v>1912</v>
      </c>
      <c r="C1810" s="1" t="s">
        <v>30</v>
      </c>
      <c r="D1810" s="1" t="s">
        <v>1079</v>
      </c>
      <c r="E1810" s="1" t="s">
        <v>1118</v>
      </c>
      <c r="F1810" s="1" t="s">
        <v>32</v>
      </c>
      <c r="G1810" s="3">
        <v>15000</v>
      </c>
      <c r="H1810" s="56">
        <v>0</v>
      </c>
      <c r="I1810" s="5">
        <v>25</v>
      </c>
      <c r="J1810" s="5">
        <f t="shared" si="420"/>
        <v>430.5</v>
      </c>
      <c r="K1810" s="53">
        <f t="shared" si="422"/>
        <v>1065</v>
      </c>
      <c r="L1810" s="53">
        <f t="shared" si="429"/>
        <v>172.5</v>
      </c>
      <c r="M1810" s="5">
        <f t="shared" si="423"/>
        <v>456</v>
      </c>
      <c r="N1810" s="53">
        <f t="shared" si="424"/>
        <v>1063.5</v>
      </c>
      <c r="O1810" s="6">
        <v>0</v>
      </c>
      <c r="P1810" s="5">
        <f t="shared" si="425"/>
        <v>3187.5</v>
      </c>
      <c r="Q1810" s="5">
        <f t="shared" si="426"/>
        <v>911.5</v>
      </c>
      <c r="R1810" s="5">
        <f t="shared" si="427"/>
        <v>2301</v>
      </c>
      <c r="S1810" s="55">
        <f t="shared" si="428"/>
        <v>14088.5</v>
      </c>
      <c r="T1810" s="1">
        <v>111</v>
      </c>
      <c r="U1810" s="1"/>
      <c r="V1810" s="1"/>
      <c r="W1810" s="1"/>
      <c r="X1810" s="1"/>
      <c r="Y1810" s="1"/>
      <c r="Z1810" s="1"/>
      <c r="AA1810" s="1"/>
      <c r="AB1810" s="1"/>
      <c r="AC1810" s="1"/>
      <c r="AD1810" s="1"/>
      <c r="AE1810" s="1"/>
      <c r="AF1810" s="1"/>
      <c r="AG1810" s="1"/>
      <c r="AH1810" s="1"/>
      <c r="AI1810" s="1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  <c r="EA1810" s="1"/>
      <c r="EB1810" s="1"/>
      <c r="EC1810" s="1"/>
      <c r="ED1810" s="1"/>
      <c r="EE1810" s="1"/>
      <c r="EF1810" s="1"/>
      <c r="EG1810" s="1"/>
      <c r="EH1810" s="1"/>
      <c r="EI1810" s="1"/>
      <c r="EJ1810" s="1"/>
      <c r="EK1810" s="1"/>
      <c r="EL1810" s="1"/>
      <c r="EM1810" s="1"/>
      <c r="EN1810" s="1"/>
      <c r="EO1810" s="1"/>
      <c r="EP1810" s="1"/>
      <c r="EQ1810" s="1"/>
      <c r="ER1810" s="1"/>
      <c r="ES1810" s="1"/>
      <c r="ET1810" s="1"/>
      <c r="EU1810" s="1"/>
      <c r="EV1810" s="1"/>
      <c r="EW1810" s="1"/>
      <c r="EX1810" s="1"/>
      <c r="EY1810" s="1"/>
      <c r="EZ1810" s="1"/>
      <c r="FA1810" s="1"/>
      <c r="FB1810" s="1"/>
      <c r="FC1810" s="1"/>
      <c r="FD1810" s="1"/>
      <c r="FE1810" s="1"/>
      <c r="FF1810" s="1"/>
      <c r="FG1810" s="1"/>
      <c r="FH1810" s="1"/>
      <c r="FI1810" s="1"/>
      <c r="FJ1810" s="1"/>
      <c r="FK1810" s="1"/>
      <c r="FL1810" s="1"/>
    </row>
    <row r="1811" spans="1:168" s="2" customFormat="1" ht="15.6" customHeight="1" x14ac:dyDescent="0.4">
      <c r="A1811" s="173">
        <v>794</v>
      </c>
      <c r="B1811" s="2" t="s">
        <v>1913</v>
      </c>
      <c r="C1811" s="1" t="s">
        <v>34</v>
      </c>
      <c r="D1811" s="1" t="s">
        <v>1079</v>
      </c>
      <c r="E1811" s="1" t="s">
        <v>1118</v>
      </c>
      <c r="F1811" s="1" t="s">
        <v>32</v>
      </c>
      <c r="G1811" s="3">
        <v>15000</v>
      </c>
      <c r="H1811" s="56">
        <v>0</v>
      </c>
      <c r="I1811" s="5">
        <v>25</v>
      </c>
      <c r="J1811" s="5">
        <f t="shared" si="420"/>
        <v>430.5</v>
      </c>
      <c r="K1811" s="53">
        <f t="shared" si="422"/>
        <v>1065</v>
      </c>
      <c r="L1811" s="53">
        <f t="shared" si="429"/>
        <v>172.5</v>
      </c>
      <c r="M1811" s="5">
        <f t="shared" si="423"/>
        <v>456</v>
      </c>
      <c r="N1811" s="53">
        <f t="shared" si="424"/>
        <v>1063.5</v>
      </c>
      <c r="O1811" s="6">
        <v>0</v>
      </c>
      <c r="P1811" s="5">
        <f t="shared" si="425"/>
        <v>3187.5</v>
      </c>
      <c r="Q1811" s="5">
        <f t="shared" si="426"/>
        <v>911.5</v>
      </c>
      <c r="R1811" s="5">
        <f t="shared" si="427"/>
        <v>2301</v>
      </c>
      <c r="S1811" s="55">
        <f t="shared" si="428"/>
        <v>14088.5</v>
      </c>
      <c r="T1811" s="1">
        <v>111</v>
      </c>
      <c r="U1811" s="1"/>
      <c r="V1811" s="1"/>
      <c r="W1811" s="1"/>
      <c r="X1811" s="1"/>
      <c r="Y1811" s="1"/>
      <c r="Z1811" s="1"/>
      <c r="AA1811" s="1"/>
      <c r="AB1811" s="1"/>
      <c r="AC1811" s="1"/>
      <c r="AD1811" s="1"/>
      <c r="AE1811" s="1"/>
      <c r="AF1811" s="1"/>
      <c r="AG1811" s="1"/>
      <c r="AH1811" s="1"/>
      <c r="AI1811" s="1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  <c r="EA1811" s="1"/>
      <c r="EB1811" s="1"/>
      <c r="EC1811" s="1"/>
      <c r="ED1811" s="1"/>
      <c r="EE1811" s="1"/>
      <c r="EF1811" s="1"/>
      <c r="EG1811" s="1"/>
      <c r="EH1811" s="1"/>
      <c r="EI1811" s="1"/>
      <c r="EJ1811" s="1"/>
      <c r="EK1811" s="1"/>
      <c r="EL1811" s="1"/>
      <c r="EM1811" s="1"/>
      <c r="EN1811" s="1"/>
      <c r="EO1811" s="1"/>
      <c r="EP1811" s="1"/>
      <c r="EQ1811" s="1"/>
      <c r="ER1811" s="1"/>
      <c r="ES1811" s="1"/>
      <c r="ET1811" s="1"/>
      <c r="EU1811" s="1"/>
      <c r="EV1811" s="1"/>
      <c r="EW1811" s="1"/>
      <c r="EX1811" s="1"/>
      <c r="EY1811" s="1"/>
      <c r="EZ1811" s="1"/>
      <c r="FA1811" s="1"/>
      <c r="FB1811" s="1"/>
      <c r="FC1811" s="1"/>
      <c r="FD1811" s="1"/>
      <c r="FE1811" s="1"/>
      <c r="FF1811" s="1"/>
      <c r="FG1811" s="1"/>
      <c r="FH1811" s="1"/>
      <c r="FI1811" s="1"/>
      <c r="FJ1811" s="1"/>
      <c r="FK1811" s="1"/>
      <c r="FL1811" s="1"/>
    </row>
    <row r="1812" spans="1:168" s="2" customFormat="1" ht="15.6" customHeight="1" x14ac:dyDescent="0.4">
      <c r="A1812" s="173">
        <v>795</v>
      </c>
      <c r="B1812" s="2" t="s">
        <v>1914</v>
      </c>
      <c r="C1812" s="1" t="s">
        <v>30</v>
      </c>
      <c r="D1812" s="1" t="s">
        <v>1079</v>
      </c>
      <c r="E1812" s="1" t="s">
        <v>1118</v>
      </c>
      <c r="F1812" s="1" t="s">
        <v>32</v>
      </c>
      <c r="G1812" s="3">
        <v>15000</v>
      </c>
      <c r="H1812" s="56">
        <v>0</v>
      </c>
      <c r="I1812" s="5">
        <v>25</v>
      </c>
      <c r="J1812" s="5">
        <f t="shared" si="420"/>
        <v>430.5</v>
      </c>
      <c r="K1812" s="53">
        <f t="shared" si="422"/>
        <v>1065</v>
      </c>
      <c r="L1812" s="53">
        <f t="shared" si="429"/>
        <v>172.5</v>
      </c>
      <c r="M1812" s="5">
        <f t="shared" si="423"/>
        <v>456</v>
      </c>
      <c r="N1812" s="53">
        <f t="shared" si="424"/>
        <v>1063.5</v>
      </c>
      <c r="O1812" s="6">
        <v>0</v>
      </c>
      <c r="P1812" s="5">
        <f t="shared" si="425"/>
        <v>3187.5</v>
      </c>
      <c r="Q1812" s="5">
        <f t="shared" si="426"/>
        <v>911.5</v>
      </c>
      <c r="R1812" s="5">
        <f t="shared" si="427"/>
        <v>2301</v>
      </c>
      <c r="S1812" s="55">
        <f t="shared" si="428"/>
        <v>14088.5</v>
      </c>
      <c r="T1812" s="1">
        <v>111</v>
      </c>
      <c r="U1812" s="1"/>
      <c r="V1812" s="1"/>
      <c r="W1812" s="1"/>
      <c r="X1812" s="1"/>
      <c r="Y1812" s="1"/>
      <c r="Z1812" s="1"/>
      <c r="AA1812" s="1"/>
      <c r="AB1812" s="1"/>
      <c r="AC1812" s="1"/>
      <c r="AD1812" s="1"/>
      <c r="AE1812" s="1"/>
      <c r="AF1812" s="1"/>
      <c r="AG1812" s="1"/>
      <c r="AH1812" s="1"/>
      <c r="AI1812" s="1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  <c r="EA1812" s="1"/>
      <c r="EB1812" s="1"/>
      <c r="EC1812" s="1"/>
      <c r="ED1812" s="1"/>
      <c r="EE1812" s="1"/>
      <c r="EF1812" s="1"/>
      <c r="EG1812" s="1"/>
      <c r="EH1812" s="1"/>
      <c r="EI1812" s="1"/>
      <c r="EJ1812" s="1"/>
      <c r="EK1812" s="1"/>
      <c r="EL1812" s="1"/>
      <c r="EM1812" s="1"/>
      <c r="EN1812" s="1"/>
      <c r="EO1812" s="1"/>
      <c r="EP1812" s="1"/>
      <c r="EQ1812" s="1"/>
      <c r="ER1812" s="1"/>
      <c r="ES1812" s="1"/>
      <c r="ET1812" s="1"/>
      <c r="EU1812" s="1"/>
      <c r="EV1812" s="1"/>
      <c r="EW1812" s="1"/>
      <c r="EX1812" s="1"/>
      <c r="EY1812" s="1"/>
      <c r="EZ1812" s="1"/>
      <c r="FA1812" s="1"/>
      <c r="FB1812" s="1"/>
      <c r="FC1812" s="1"/>
      <c r="FD1812" s="1"/>
      <c r="FE1812" s="1"/>
      <c r="FF1812" s="1"/>
      <c r="FG1812" s="1"/>
      <c r="FH1812" s="1"/>
      <c r="FI1812" s="1"/>
      <c r="FJ1812" s="1"/>
      <c r="FK1812" s="1"/>
      <c r="FL1812" s="1"/>
    </row>
    <row r="1813" spans="1:168" s="2" customFormat="1" ht="15.6" customHeight="1" x14ac:dyDescent="0.4">
      <c r="A1813" s="173">
        <v>796</v>
      </c>
      <c r="B1813" s="2" t="s">
        <v>1915</v>
      </c>
      <c r="C1813" s="1" t="s">
        <v>34</v>
      </c>
      <c r="D1813" s="1" t="s">
        <v>1079</v>
      </c>
      <c r="E1813" s="1" t="s">
        <v>1118</v>
      </c>
      <c r="F1813" s="1" t="s">
        <v>32</v>
      </c>
      <c r="G1813" s="3">
        <v>15000</v>
      </c>
      <c r="H1813" s="56">
        <v>0</v>
      </c>
      <c r="I1813" s="5">
        <v>25</v>
      </c>
      <c r="J1813" s="5">
        <f t="shared" si="420"/>
        <v>430.5</v>
      </c>
      <c r="K1813" s="53">
        <f t="shared" si="422"/>
        <v>1065</v>
      </c>
      <c r="L1813" s="53">
        <f t="shared" si="429"/>
        <v>172.5</v>
      </c>
      <c r="M1813" s="5">
        <f t="shared" si="423"/>
        <v>456</v>
      </c>
      <c r="N1813" s="53">
        <f t="shared" si="424"/>
        <v>1063.5</v>
      </c>
      <c r="O1813" s="6">
        <v>0</v>
      </c>
      <c r="P1813" s="5">
        <f t="shared" si="425"/>
        <v>3187.5</v>
      </c>
      <c r="Q1813" s="5">
        <f t="shared" si="426"/>
        <v>911.5</v>
      </c>
      <c r="R1813" s="5">
        <f t="shared" si="427"/>
        <v>2301</v>
      </c>
      <c r="S1813" s="55">
        <f t="shared" si="428"/>
        <v>14088.5</v>
      </c>
      <c r="T1813" s="1">
        <v>111</v>
      </c>
      <c r="U1813" s="1"/>
      <c r="V1813" s="1"/>
      <c r="W1813" s="1"/>
      <c r="X1813" s="1"/>
      <c r="Y1813" s="1"/>
      <c r="Z1813" s="1"/>
      <c r="AA1813" s="1"/>
      <c r="AB1813" s="1"/>
      <c r="AC1813" s="1"/>
      <c r="AD1813" s="1"/>
      <c r="AE1813" s="1"/>
      <c r="AF1813" s="1"/>
      <c r="AG1813" s="1"/>
      <c r="AH1813" s="1"/>
      <c r="AI1813" s="1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  <c r="EA1813" s="1"/>
      <c r="EB1813" s="1"/>
      <c r="EC1813" s="1"/>
      <c r="ED1813" s="1"/>
      <c r="EE1813" s="1"/>
      <c r="EF1813" s="1"/>
      <c r="EG1813" s="1"/>
      <c r="EH1813" s="1"/>
      <c r="EI1813" s="1"/>
      <c r="EJ1813" s="1"/>
      <c r="EK1813" s="1"/>
      <c r="EL1813" s="1"/>
      <c r="EM1813" s="1"/>
      <c r="EN1813" s="1"/>
      <c r="EO1813" s="1"/>
      <c r="EP1813" s="1"/>
      <c r="EQ1813" s="1"/>
      <c r="ER1813" s="1"/>
      <c r="ES1813" s="1"/>
      <c r="ET1813" s="1"/>
      <c r="EU1813" s="1"/>
      <c r="EV1813" s="1"/>
      <c r="EW1813" s="1"/>
      <c r="EX1813" s="1"/>
      <c r="EY1813" s="1"/>
      <c r="EZ1813" s="1"/>
      <c r="FA1813" s="1"/>
      <c r="FB1813" s="1"/>
      <c r="FC1813" s="1"/>
      <c r="FD1813" s="1"/>
      <c r="FE1813" s="1"/>
      <c r="FF1813" s="1"/>
      <c r="FG1813" s="1"/>
      <c r="FH1813" s="1"/>
      <c r="FI1813" s="1"/>
      <c r="FJ1813" s="1"/>
      <c r="FK1813" s="1"/>
      <c r="FL1813" s="1"/>
    </row>
    <row r="1814" spans="1:168" s="2" customFormat="1" ht="15.6" customHeight="1" x14ac:dyDescent="0.4">
      <c r="A1814" s="173">
        <v>797</v>
      </c>
      <c r="B1814" s="133" t="s">
        <v>1916</v>
      </c>
      <c r="C1814" s="1" t="s">
        <v>34</v>
      </c>
      <c r="D1814" s="1" t="s">
        <v>1079</v>
      </c>
      <c r="E1814" s="1" t="s">
        <v>1118</v>
      </c>
      <c r="F1814" s="1" t="s">
        <v>32</v>
      </c>
      <c r="G1814" s="3">
        <v>15000</v>
      </c>
      <c r="H1814" s="56">
        <v>0</v>
      </c>
      <c r="I1814" s="5">
        <v>25</v>
      </c>
      <c r="J1814" s="5">
        <f t="shared" si="420"/>
        <v>430.5</v>
      </c>
      <c r="K1814" s="53">
        <f t="shared" si="422"/>
        <v>1065</v>
      </c>
      <c r="L1814" s="53">
        <f t="shared" si="429"/>
        <v>172.5</v>
      </c>
      <c r="M1814" s="5">
        <f t="shared" si="423"/>
        <v>456</v>
      </c>
      <c r="N1814" s="53">
        <f t="shared" si="424"/>
        <v>1063.5</v>
      </c>
      <c r="O1814" s="6">
        <v>0</v>
      </c>
      <c r="P1814" s="5">
        <f t="shared" si="425"/>
        <v>3187.5</v>
      </c>
      <c r="Q1814" s="5">
        <f t="shared" si="426"/>
        <v>911.5</v>
      </c>
      <c r="R1814" s="5">
        <f t="shared" si="427"/>
        <v>2301</v>
      </c>
      <c r="S1814" s="55">
        <f t="shared" si="428"/>
        <v>14088.5</v>
      </c>
      <c r="T1814" s="1">
        <v>111</v>
      </c>
      <c r="U1814" s="1"/>
      <c r="V1814" s="1"/>
      <c r="W1814" s="1"/>
      <c r="X1814" s="1"/>
      <c r="Y1814" s="1"/>
      <c r="Z1814" s="1"/>
      <c r="AA1814" s="1"/>
      <c r="AB1814" s="1"/>
      <c r="AC1814" s="1"/>
      <c r="AD1814" s="1"/>
      <c r="AE1814" s="1"/>
      <c r="AF1814" s="1"/>
      <c r="AG1814" s="1"/>
      <c r="AH1814" s="1"/>
      <c r="AI1814" s="1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  <c r="EA1814" s="1"/>
      <c r="EB1814" s="1"/>
      <c r="EC1814" s="1"/>
      <c r="ED1814" s="1"/>
      <c r="EE1814" s="1"/>
      <c r="EF1814" s="1"/>
      <c r="EG1814" s="1"/>
      <c r="EH1814" s="1"/>
      <c r="EI1814" s="1"/>
      <c r="EJ1814" s="1"/>
      <c r="EK1814" s="1"/>
      <c r="EL1814" s="1"/>
      <c r="EM1814" s="1"/>
      <c r="EN1814" s="1"/>
      <c r="EO1814" s="1"/>
      <c r="EP1814" s="1"/>
      <c r="EQ1814" s="1"/>
      <c r="ER1814" s="1"/>
      <c r="ES1814" s="1"/>
      <c r="ET1814" s="1"/>
      <c r="EU1814" s="1"/>
      <c r="EV1814" s="1"/>
      <c r="EW1814" s="1"/>
      <c r="EX1814" s="1"/>
      <c r="EY1814" s="1"/>
      <c r="EZ1814" s="1"/>
      <c r="FA1814" s="1"/>
      <c r="FB1814" s="1"/>
      <c r="FC1814" s="1"/>
      <c r="FD1814" s="1"/>
      <c r="FE1814" s="1"/>
      <c r="FF1814" s="1"/>
      <c r="FG1814" s="1"/>
      <c r="FH1814" s="1"/>
      <c r="FI1814" s="1"/>
      <c r="FJ1814" s="1"/>
      <c r="FK1814" s="1"/>
      <c r="FL1814" s="1"/>
    </row>
    <row r="1815" spans="1:168" s="2" customFormat="1" ht="15.6" customHeight="1" x14ac:dyDescent="0.4">
      <c r="A1815" s="173">
        <v>798</v>
      </c>
      <c r="B1815" s="2" t="s">
        <v>1917</v>
      </c>
      <c r="C1815" s="1" t="s">
        <v>34</v>
      </c>
      <c r="D1815" s="1" t="s">
        <v>1079</v>
      </c>
      <c r="E1815" s="1" t="s">
        <v>1118</v>
      </c>
      <c r="F1815" s="1" t="s">
        <v>32</v>
      </c>
      <c r="G1815" s="3">
        <v>15000</v>
      </c>
      <c r="H1815" s="56">
        <v>0</v>
      </c>
      <c r="I1815" s="5">
        <v>25</v>
      </c>
      <c r="J1815" s="5">
        <f t="shared" si="420"/>
        <v>430.5</v>
      </c>
      <c r="K1815" s="53">
        <f t="shared" si="422"/>
        <v>1065</v>
      </c>
      <c r="L1815" s="53">
        <f t="shared" si="429"/>
        <v>172.5</v>
      </c>
      <c r="M1815" s="5">
        <f t="shared" si="423"/>
        <v>456</v>
      </c>
      <c r="N1815" s="53">
        <f t="shared" si="424"/>
        <v>1063.5</v>
      </c>
      <c r="O1815" s="6">
        <v>0</v>
      </c>
      <c r="P1815" s="5">
        <f t="shared" si="425"/>
        <v>3187.5</v>
      </c>
      <c r="Q1815" s="5">
        <f t="shared" si="426"/>
        <v>911.5</v>
      </c>
      <c r="R1815" s="5">
        <f t="shared" si="427"/>
        <v>2301</v>
      </c>
      <c r="S1815" s="55">
        <f t="shared" si="428"/>
        <v>14088.5</v>
      </c>
      <c r="T1815" s="1">
        <v>111</v>
      </c>
      <c r="U1815" s="1"/>
      <c r="V1815" s="1"/>
      <c r="W1815" s="1"/>
      <c r="X1815" s="1"/>
      <c r="Y1815" s="1"/>
      <c r="Z1815" s="1"/>
      <c r="AA1815" s="1"/>
      <c r="AB1815" s="1"/>
      <c r="AC1815" s="1"/>
      <c r="AD1815" s="1"/>
      <c r="AE1815" s="1"/>
      <c r="AF1815" s="1"/>
      <c r="AG1815" s="1"/>
      <c r="AH1815" s="1"/>
      <c r="AI1815" s="1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  <c r="EA1815" s="1"/>
      <c r="EB1815" s="1"/>
      <c r="EC1815" s="1"/>
      <c r="ED1815" s="1"/>
      <c r="EE1815" s="1"/>
      <c r="EF1815" s="1"/>
      <c r="EG1815" s="1"/>
      <c r="EH1815" s="1"/>
      <c r="EI1815" s="1"/>
      <c r="EJ1815" s="1"/>
      <c r="EK1815" s="1"/>
      <c r="EL1815" s="1"/>
      <c r="EM1815" s="1"/>
      <c r="EN1815" s="1"/>
      <c r="EO1815" s="1"/>
      <c r="EP1815" s="1"/>
      <c r="EQ1815" s="1"/>
      <c r="ER1815" s="1"/>
      <c r="ES1815" s="1"/>
      <c r="ET1815" s="1"/>
      <c r="EU1815" s="1"/>
      <c r="EV1815" s="1"/>
      <c r="EW1815" s="1"/>
      <c r="EX1815" s="1"/>
      <c r="EY1815" s="1"/>
      <c r="EZ1815" s="1"/>
      <c r="FA1815" s="1"/>
      <c r="FB1815" s="1"/>
      <c r="FC1815" s="1"/>
      <c r="FD1815" s="1"/>
      <c r="FE1815" s="1"/>
      <c r="FF1815" s="1"/>
      <c r="FG1815" s="1"/>
      <c r="FH1815" s="1"/>
      <c r="FI1815" s="1"/>
      <c r="FJ1815" s="1"/>
      <c r="FK1815" s="1"/>
      <c r="FL1815" s="1"/>
    </row>
    <row r="1816" spans="1:168" s="2" customFormat="1" ht="15.6" customHeight="1" x14ac:dyDescent="0.4">
      <c r="A1816" s="173">
        <v>799</v>
      </c>
      <c r="B1816" s="2" t="s">
        <v>1918</v>
      </c>
      <c r="C1816" s="1" t="s">
        <v>34</v>
      </c>
      <c r="D1816" s="1" t="s">
        <v>1079</v>
      </c>
      <c r="E1816" s="1" t="s">
        <v>1118</v>
      </c>
      <c r="F1816" s="1" t="s">
        <v>32</v>
      </c>
      <c r="G1816" s="3">
        <v>15000</v>
      </c>
      <c r="H1816" s="56">
        <v>0</v>
      </c>
      <c r="I1816" s="5">
        <v>25</v>
      </c>
      <c r="J1816" s="5">
        <f t="shared" si="420"/>
        <v>430.5</v>
      </c>
      <c r="K1816" s="53">
        <f t="shared" si="422"/>
        <v>1065</v>
      </c>
      <c r="L1816" s="53">
        <f t="shared" si="429"/>
        <v>172.5</v>
      </c>
      <c r="M1816" s="5">
        <f t="shared" si="423"/>
        <v>456</v>
      </c>
      <c r="N1816" s="53">
        <f t="shared" si="424"/>
        <v>1063.5</v>
      </c>
      <c r="O1816" s="6">
        <v>0</v>
      </c>
      <c r="P1816" s="5">
        <f t="shared" si="425"/>
        <v>3187.5</v>
      </c>
      <c r="Q1816" s="5">
        <f t="shared" si="426"/>
        <v>911.5</v>
      </c>
      <c r="R1816" s="5">
        <f t="shared" si="427"/>
        <v>2301</v>
      </c>
      <c r="S1816" s="55">
        <f t="shared" si="428"/>
        <v>14088.5</v>
      </c>
      <c r="T1816" s="1">
        <v>111</v>
      </c>
      <c r="U1816" s="1"/>
      <c r="V1816" s="1"/>
      <c r="W1816" s="1"/>
      <c r="X1816" s="1"/>
      <c r="Y1816" s="1"/>
      <c r="Z1816" s="1"/>
      <c r="AA1816" s="1"/>
      <c r="AB1816" s="1"/>
      <c r="AC1816" s="1"/>
      <c r="AD1816" s="1"/>
      <c r="AE1816" s="1"/>
      <c r="AF1816" s="1"/>
      <c r="AG1816" s="1"/>
      <c r="AH1816" s="1"/>
      <c r="AI1816" s="1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  <c r="EA1816" s="1"/>
      <c r="EB1816" s="1"/>
      <c r="EC1816" s="1"/>
      <c r="ED1816" s="1"/>
      <c r="EE1816" s="1"/>
      <c r="EF1816" s="1"/>
      <c r="EG1816" s="1"/>
      <c r="EH1816" s="1"/>
      <c r="EI1816" s="1"/>
      <c r="EJ1816" s="1"/>
      <c r="EK1816" s="1"/>
      <c r="EL1816" s="1"/>
      <c r="EM1816" s="1"/>
      <c r="EN1816" s="1"/>
      <c r="EO1816" s="1"/>
      <c r="EP1816" s="1"/>
      <c r="EQ1816" s="1"/>
      <c r="ER1816" s="1"/>
      <c r="ES1816" s="1"/>
      <c r="ET1816" s="1"/>
      <c r="EU1816" s="1"/>
      <c r="EV1816" s="1"/>
      <c r="EW1816" s="1"/>
      <c r="EX1816" s="1"/>
      <c r="EY1816" s="1"/>
      <c r="EZ1816" s="1"/>
      <c r="FA1816" s="1"/>
      <c r="FB1816" s="1"/>
      <c r="FC1816" s="1"/>
      <c r="FD1816" s="1"/>
      <c r="FE1816" s="1"/>
      <c r="FF1816" s="1"/>
      <c r="FG1816" s="1"/>
      <c r="FH1816" s="1"/>
      <c r="FI1816" s="1"/>
      <c r="FJ1816" s="1"/>
      <c r="FK1816" s="1"/>
      <c r="FL1816" s="1"/>
    </row>
    <row r="1817" spans="1:168" s="2" customFormat="1" ht="15.6" customHeight="1" x14ac:dyDescent="0.4">
      <c r="A1817" s="173">
        <v>800</v>
      </c>
      <c r="B1817" s="2" t="s">
        <v>1919</v>
      </c>
      <c r="C1817" s="1" t="s">
        <v>34</v>
      </c>
      <c r="D1817" s="1" t="s">
        <v>1079</v>
      </c>
      <c r="E1817" s="1" t="s">
        <v>1118</v>
      </c>
      <c r="F1817" s="1" t="s">
        <v>32</v>
      </c>
      <c r="G1817" s="3">
        <v>15000</v>
      </c>
      <c r="H1817" s="56">
        <v>0</v>
      </c>
      <c r="I1817" s="5">
        <v>25</v>
      </c>
      <c r="J1817" s="5">
        <f t="shared" si="420"/>
        <v>430.5</v>
      </c>
      <c r="K1817" s="53">
        <f t="shared" si="422"/>
        <v>1065</v>
      </c>
      <c r="L1817" s="53">
        <f t="shared" si="429"/>
        <v>172.5</v>
      </c>
      <c r="M1817" s="5">
        <f t="shared" si="423"/>
        <v>456</v>
      </c>
      <c r="N1817" s="53">
        <f t="shared" si="424"/>
        <v>1063.5</v>
      </c>
      <c r="O1817" s="6">
        <v>1587.38</v>
      </c>
      <c r="P1817" s="5">
        <f t="shared" si="425"/>
        <v>3187.5</v>
      </c>
      <c r="Q1817" s="5">
        <f t="shared" si="426"/>
        <v>2498.88</v>
      </c>
      <c r="R1817" s="5">
        <f t="shared" si="427"/>
        <v>2301</v>
      </c>
      <c r="S1817" s="55">
        <f t="shared" si="428"/>
        <v>12501.119999999999</v>
      </c>
      <c r="T1817" s="1">
        <v>111</v>
      </c>
      <c r="U1817" s="1"/>
      <c r="V1817" s="1"/>
      <c r="W1817" s="1"/>
      <c r="X1817" s="1"/>
      <c r="Y1817" s="1"/>
      <c r="Z1817" s="1"/>
      <c r="AA1817" s="1"/>
      <c r="AB1817" s="1"/>
      <c r="AC1817" s="1"/>
      <c r="AD1817" s="1"/>
      <c r="AE1817" s="1"/>
      <c r="AF1817" s="1"/>
      <c r="AG1817" s="1"/>
      <c r="AH1817" s="1"/>
      <c r="AI1817" s="1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  <c r="EA1817" s="1"/>
      <c r="EB1817" s="1"/>
      <c r="EC1817" s="1"/>
      <c r="ED1817" s="1"/>
      <c r="EE1817" s="1"/>
      <c r="EF1817" s="1"/>
      <c r="EG1817" s="1"/>
      <c r="EH1817" s="1"/>
      <c r="EI1817" s="1"/>
      <c r="EJ1817" s="1"/>
      <c r="EK1817" s="1"/>
      <c r="EL1817" s="1"/>
      <c r="EM1817" s="1"/>
      <c r="EN1817" s="1"/>
      <c r="EO1817" s="1"/>
      <c r="EP1817" s="1"/>
      <c r="EQ1817" s="1"/>
      <c r="ER1817" s="1"/>
      <c r="ES1817" s="1"/>
      <c r="ET1817" s="1"/>
      <c r="EU1817" s="1"/>
      <c r="EV1817" s="1"/>
      <c r="EW1817" s="1"/>
      <c r="EX1817" s="1"/>
      <c r="EY1817" s="1"/>
      <c r="EZ1817" s="1"/>
      <c r="FA1817" s="1"/>
      <c r="FB1817" s="1"/>
      <c r="FC1817" s="1"/>
      <c r="FD1817" s="1"/>
      <c r="FE1817" s="1"/>
      <c r="FF1817" s="1"/>
      <c r="FG1817" s="1"/>
      <c r="FH1817" s="1"/>
      <c r="FI1817" s="1"/>
      <c r="FJ1817" s="1"/>
      <c r="FK1817" s="1"/>
      <c r="FL1817" s="1"/>
    </row>
    <row r="1818" spans="1:168" s="2" customFormat="1" ht="15.6" customHeight="1" x14ac:dyDescent="0.4">
      <c r="A1818" s="173">
        <v>801</v>
      </c>
      <c r="B1818" s="2" t="s">
        <v>1920</v>
      </c>
      <c r="C1818" s="1" t="s">
        <v>34</v>
      </c>
      <c r="D1818" s="1" t="s">
        <v>1079</v>
      </c>
      <c r="E1818" s="1" t="s">
        <v>1204</v>
      </c>
      <c r="F1818" s="1" t="s">
        <v>32</v>
      </c>
      <c r="G1818" s="3">
        <v>11550</v>
      </c>
      <c r="H1818" s="56">
        <v>0</v>
      </c>
      <c r="I1818" s="5">
        <v>25</v>
      </c>
      <c r="J1818" s="5">
        <v>331.49</v>
      </c>
      <c r="K1818" s="53">
        <f t="shared" si="422"/>
        <v>820.05</v>
      </c>
      <c r="L1818" s="53">
        <f t="shared" si="429"/>
        <v>132.82499999999999</v>
      </c>
      <c r="M1818" s="5">
        <f t="shared" si="423"/>
        <v>351.12</v>
      </c>
      <c r="N1818" s="53">
        <f t="shared" si="424"/>
        <v>818.8950000000001</v>
      </c>
      <c r="O1818" s="6">
        <v>0</v>
      </c>
      <c r="P1818" s="5">
        <f t="shared" si="425"/>
        <v>2454.38</v>
      </c>
      <c r="Q1818" s="5">
        <f t="shared" si="426"/>
        <v>707.61</v>
      </c>
      <c r="R1818" s="5">
        <f t="shared" si="427"/>
        <v>1771.77</v>
      </c>
      <c r="S1818" s="55">
        <f t="shared" si="428"/>
        <v>10842.39</v>
      </c>
      <c r="T1818" s="1">
        <v>111</v>
      </c>
      <c r="U1818" s="1"/>
      <c r="V1818" s="1"/>
      <c r="W1818" s="1"/>
      <c r="X1818" s="1"/>
      <c r="Y1818" s="1"/>
      <c r="Z1818" s="1"/>
      <c r="AA1818" s="1"/>
      <c r="AB1818" s="1"/>
      <c r="AC1818" s="1"/>
      <c r="AD1818" s="1"/>
      <c r="AE1818" s="1"/>
      <c r="AF1818" s="1"/>
      <c r="AG1818" s="1"/>
      <c r="AH1818" s="1"/>
      <c r="AI1818" s="1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  <c r="EA1818" s="1"/>
      <c r="EB1818" s="1"/>
      <c r="EC1818" s="1"/>
      <c r="ED1818" s="1"/>
      <c r="EE1818" s="1"/>
      <c r="EF1818" s="1"/>
      <c r="EG1818" s="1"/>
      <c r="EH1818" s="1"/>
      <c r="EI1818" s="1"/>
      <c r="EJ1818" s="1"/>
      <c r="EK1818" s="1"/>
      <c r="EL1818" s="1"/>
      <c r="EM1818" s="1"/>
      <c r="EN1818" s="1"/>
      <c r="EO1818" s="1"/>
      <c r="EP1818" s="1"/>
      <c r="EQ1818" s="1"/>
      <c r="ER1818" s="1"/>
      <c r="ES1818" s="1"/>
      <c r="ET1818" s="1"/>
      <c r="EU1818" s="1"/>
      <c r="EV1818" s="1"/>
      <c r="EW1818" s="1"/>
      <c r="EX1818" s="1"/>
      <c r="EY1818" s="1"/>
      <c r="EZ1818" s="1"/>
      <c r="FA1818" s="1"/>
      <c r="FB1818" s="1"/>
      <c r="FC1818" s="1"/>
      <c r="FD1818" s="1"/>
      <c r="FE1818" s="1"/>
      <c r="FF1818" s="1"/>
      <c r="FG1818" s="1"/>
      <c r="FH1818" s="1"/>
      <c r="FI1818" s="1"/>
      <c r="FJ1818" s="1"/>
      <c r="FK1818" s="1"/>
      <c r="FL1818" s="1"/>
    </row>
    <row r="1819" spans="1:168" s="2" customFormat="1" ht="15.6" customHeight="1" x14ac:dyDescent="0.4">
      <c r="A1819" s="173">
        <v>802</v>
      </c>
      <c r="B1819" s="133" t="s">
        <v>1921</v>
      </c>
      <c r="C1819" s="1" t="s">
        <v>34</v>
      </c>
      <c r="D1819" s="1" t="s">
        <v>1079</v>
      </c>
      <c r="E1819" s="1" t="s">
        <v>1118</v>
      </c>
      <c r="F1819" s="1" t="s">
        <v>32</v>
      </c>
      <c r="G1819" s="3">
        <v>15000</v>
      </c>
      <c r="H1819" s="56">
        <v>0</v>
      </c>
      <c r="I1819" s="5">
        <v>25</v>
      </c>
      <c r="J1819" s="5">
        <f t="shared" ref="J1819:J1882" si="430">+G1819*2.87%</f>
        <v>430.5</v>
      </c>
      <c r="K1819" s="53">
        <f t="shared" si="422"/>
        <v>1065</v>
      </c>
      <c r="L1819" s="53">
        <f t="shared" si="429"/>
        <v>172.5</v>
      </c>
      <c r="M1819" s="5">
        <f t="shared" si="423"/>
        <v>456</v>
      </c>
      <c r="N1819" s="53">
        <f t="shared" si="424"/>
        <v>1063.5</v>
      </c>
      <c r="O1819" s="6">
        <v>0</v>
      </c>
      <c r="P1819" s="5">
        <f t="shared" si="425"/>
        <v>3187.5</v>
      </c>
      <c r="Q1819" s="5">
        <f t="shared" si="426"/>
        <v>911.5</v>
      </c>
      <c r="R1819" s="5">
        <f t="shared" si="427"/>
        <v>2301</v>
      </c>
      <c r="S1819" s="55">
        <f t="shared" si="428"/>
        <v>14088.5</v>
      </c>
      <c r="T1819" s="1">
        <v>111</v>
      </c>
      <c r="U1819" s="1"/>
      <c r="V1819" s="1"/>
      <c r="W1819" s="1"/>
      <c r="X1819" s="1"/>
      <c r="Y1819" s="1"/>
      <c r="Z1819" s="1"/>
      <c r="AA1819" s="1"/>
      <c r="AB1819" s="1"/>
      <c r="AC1819" s="1"/>
      <c r="AD1819" s="1"/>
      <c r="AE1819" s="1"/>
      <c r="AF1819" s="1"/>
      <c r="AG1819" s="1"/>
      <c r="AH1819" s="1"/>
      <c r="AI1819" s="1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  <c r="EA1819" s="1"/>
      <c r="EB1819" s="1"/>
      <c r="EC1819" s="1"/>
      <c r="ED1819" s="1"/>
      <c r="EE1819" s="1"/>
      <c r="EF1819" s="1"/>
      <c r="EG1819" s="1"/>
      <c r="EH1819" s="1"/>
      <c r="EI1819" s="1"/>
      <c r="EJ1819" s="1"/>
      <c r="EK1819" s="1"/>
      <c r="EL1819" s="1"/>
      <c r="EM1819" s="1"/>
      <c r="EN1819" s="1"/>
      <c r="EO1819" s="1"/>
      <c r="EP1819" s="1"/>
      <c r="EQ1819" s="1"/>
      <c r="ER1819" s="1"/>
      <c r="ES1819" s="1"/>
      <c r="ET1819" s="1"/>
      <c r="EU1819" s="1"/>
      <c r="EV1819" s="1"/>
      <c r="EW1819" s="1"/>
      <c r="EX1819" s="1"/>
      <c r="EY1819" s="1"/>
      <c r="EZ1819" s="1"/>
      <c r="FA1819" s="1"/>
      <c r="FB1819" s="1"/>
      <c r="FC1819" s="1"/>
      <c r="FD1819" s="1"/>
      <c r="FE1819" s="1"/>
      <c r="FF1819" s="1"/>
      <c r="FG1819" s="1"/>
      <c r="FH1819" s="1"/>
      <c r="FI1819" s="1"/>
      <c r="FJ1819" s="1"/>
      <c r="FK1819" s="1"/>
      <c r="FL1819" s="1"/>
    </row>
    <row r="1820" spans="1:168" s="2" customFormat="1" ht="15.6" customHeight="1" x14ac:dyDescent="0.4">
      <c r="A1820" s="173">
        <v>803</v>
      </c>
      <c r="B1820" s="2" t="s">
        <v>1922</v>
      </c>
      <c r="C1820" s="1" t="s">
        <v>34</v>
      </c>
      <c r="D1820" s="1" t="s">
        <v>1079</v>
      </c>
      <c r="E1820" s="1" t="s">
        <v>1118</v>
      </c>
      <c r="F1820" s="1" t="s">
        <v>32</v>
      </c>
      <c r="G1820" s="3">
        <v>15000</v>
      </c>
      <c r="H1820" s="56">
        <v>0</v>
      </c>
      <c r="I1820" s="5">
        <v>25</v>
      </c>
      <c r="J1820" s="5">
        <f t="shared" si="430"/>
        <v>430.5</v>
      </c>
      <c r="K1820" s="53">
        <f t="shared" si="422"/>
        <v>1065</v>
      </c>
      <c r="L1820" s="53">
        <f t="shared" si="429"/>
        <v>172.5</v>
      </c>
      <c r="M1820" s="5">
        <f t="shared" si="423"/>
        <v>456</v>
      </c>
      <c r="N1820" s="53">
        <f t="shared" si="424"/>
        <v>1063.5</v>
      </c>
      <c r="O1820" s="6">
        <v>0</v>
      </c>
      <c r="P1820" s="5">
        <f t="shared" si="425"/>
        <v>3187.5</v>
      </c>
      <c r="Q1820" s="5">
        <f t="shared" si="426"/>
        <v>911.5</v>
      </c>
      <c r="R1820" s="5">
        <f t="shared" si="427"/>
        <v>2301</v>
      </c>
      <c r="S1820" s="55">
        <f t="shared" si="428"/>
        <v>14088.5</v>
      </c>
      <c r="T1820" s="1">
        <v>111</v>
      </c>
      <c r="U1820" s="1"/>
      <c r="V1820" s="1"/>
      <c r="W1820" s="1"/>
      <c r="X1820" s="1"/>
      <c r="Y1820" s="1"/>
      <c r="Z1820" s="1"/>
      <c r="AA1820" s="1"/>
      <c r="AB1820" s="1"/>
      <c r="AC1820" s="1"/>
      <c r="AD1820" s="1"/>
      <c r="AE1820" s="1"/>
      <c r="AF1820" s="1"/>
      <c r="AG1820" s="1"/>
      <c r="AH1820" s="1"/>
      <c r="AI1820" s="1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  <c r="EA1820" s="1"/>
      <c r="EB1820" s="1"/>
      <c r="EC1820" s="1"/>
      <c r="ED1820" s="1"/>
      <c r="EE1820" s="1"/>
      <c r="EF1820" s="1"/>
      <c r="EG1820" s="1"/>
      <c r="EH1820" s="1"/>
      <c r="EI1820" s="1"/>
      <c r="EJ1820" s="1"/>
      <c r="EK1820" s="1"/>
      <c r="EL1820" s="1"/>
      <c r="EM1820" s="1"/>
      <c r="EN1820" s="1"/>
      <c r="EO1820" s="1"/>
      <c r="EP1820" s="1"/>
      <c r="EQ1820" s="1"/>
      <c r="ER1820" s="1"/>
      <c r="ES1820" s="1"/>
      <c r="ET1820" s="1"/>
      <c r="EU1820" s="1"/>
      <c r="EV1820" s="1"/>
      <c r="EW1820" s="1"/>
      <c r="EX1820" s="1"/>
      <c r="EY1820" s="1"/>
      <c r="EZ1820" s="1"/>
      <c r="FA1820" s="1"/>
      <c r="FB1820" s="1"/>
      <c r="FC1820" s="1"/>
      <c r="FD1820" s="1"/>
      <c r="FE1820" s="1"/>
      <c r="FF1820" s="1"/>
      <c r="FG1820" s="1"/>
      <c r="FH1820" s="1"/>
      <c r="FI1820" s="1"/>
      <c r="FJ1820" s="1"/>
      <c r="FK1820" s="1"/>
      <c r="FL1820" s="1"/>
    </row>
    <row r="1821" spans="1:168" s="2" customFormat="1" ht="15.6" customHeight="1" x14ac:dyDescent="0.4">
      <c r="A1821" s="173">
        <v>804</v>
      </c>
      <c r="B1821" s="2" t="s">
        <v>1923</v>
      </c>
      <c r="C1821" s="1" t="s">
        <v>34</v>
      </c>
      <c r="D1821" s="1" t="s">
        <v>1079</v>
      </c>
      <c r="E1821" s="1" t="s">
        <v>1118</v>
      </c>
      <c r="F1821" s="1" t="s">
        <v>32</v>
      </c>
      <c r="G1821" s="3">
        <v>15000</v>
      </c>
      <c r="H1821" s="56">
        <v>0</v>
      </c>
      <c r="I1821" s="5">
        <v>25</v>
      </c>
      <c r="J1821" s="5">
        <f t="shared" si="430"/>
        <v>430.5</v>
      </c>
      <c r="K1821" s="53">
        <f t="shared" si="422"/>
        <v>1065</v>
      </c>
      <c r="L1821" s="53">
        <f t="shared" si="429"/>
        <v>172.5</v>
      </c>
      <c r="M1821" s="5">
        <f t="shared" si="423"/>
        <v>456</v>
      </c>
      <c r="N1821" s="53">
        <f t="shared" si="424"/>
        <v>1063.5</v>
      </c>
      <c r="O1821" s="6">
        <v>1587.38</v>
      </c>
      <c r="P1821" s="5">
        <f t="shared" si="425"/>
        <v>3187.5</v>
      </c>
      <c r="Q1821" s="5">
        <f t="shared" si="426"/>
        <v>2498.88</v>
      </c>
      <c r="R1821" s="5">
        <f t="shared" si="427"/>
        <v>2301</v>
      </c>
      <c r="S1821" s="55">
        <f t="shared" si="428"/>
        <v>12501.119999999999</v>
      </c>
      <c r="T1821" s="1">
        <v>111</v>
      </c>
      <c r="U1821" s="1"/>
      <c r="V1821" s="1"/>
      <c r="W1821" s="1"/>
      <c r="X1821" s="1"/>
      <c r="Y1821" s="1"/>
      <c r="Z1821" s="1"/>
      <c r="AA1821" s="1"/>
      <c r="AB1821" s="1"/>
      <c r="AC1821" s="1"/>
      <c r="AD1821" s="1"/>
      <c r="AE1821" s="1"/>
      <c r="AF1821" s="1"/>
      <c r="AG1821" s="1"/>
      <c r="AH1821" s="1"/>
      <c r="AI1821" s="1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  <c r="EA1821" s="1"/>
      <c r="EB1821" s="1"/>
      <c r="EC1821" s="1"/>
      <c r="ED1821" s="1"/>
      <c r="EE1821" s="1"/>
      <c r="EF1821" s="1"/>
      <c r="EG1821" s="1"/>
      <c r="EH1821" s="1"/>
      <c r="EI1821" s="1"/>
      <c r="EJ1821" s="1"/>
      <c r="EK1821" s="1"/>
      <c r="EL1821" s="1"/>
      <c r="EM1821" s="1"/>
      <c r="EN1821" s="1"/>
      <c r="EO1821" s="1"/>
      <c r="EP1821" s="1"/>
      <c r="EQ1821" s="1"/>
      <c r="ER1821" s="1"/>
      <c r="ES1821" s="1"/>
      <c r="ET1821" s="1"/>
      <c r="EU1821" s="1"/>
      <c r="EV1821" s="1"/>
      <c r="EW1821" s="1"/>
      <c r="EX1821" s="1"/>
      <c r="EY1821" s="1"/>
      <c r="EZ1821" s="1"/>
      <c r="FA1821" s="1"/>
      <c r="FB1821" s="1"/>
      <c r="FC1821" s="1"/>
      <c r="FD1821" s="1"/>
      <c r="FE1821" s="1"/>
      <c r="FF1821" s="1"/>
      <c r="FG1821" s="1"/>
      <c r="FH1821" s="1"/>
      <c r="FI1821" s="1"/>
      <c r="FJ1821" s="1"/>
      <c r="FK1821" s="1"/>
      <c r="FL1821" s="1"/>
    </row>
    <row r="1822" spans="1:168" s="2" customFormat="1" ht="15.6" customHeight="1" x14ac:dyDescent="0.4">
      <c r="A1822" s="173">
        <v>805</v>
      </c>
      <c r="B1822" s="133" t="s">
        <v>1924</v>
      </c>
      <c r="C1822" s="1" t="s">
        <v>34</v>
      </c>
      <c r="D1822" s="1" t="s">
        <v>1079</v>
      </c>
      <c r="E1822" s="1" t="s">
        <v>1118</v>
      </c>
      <c r="F1822" s="1" t="s">
        <v>32</v>
      </c>
      <c r="G1822" s="3">
        <v>15000</v>
      </c>
      <c r="H1822" s="56">
        <v>0</v>
      </c>
      <c r="I1822" s="5">
        <v>25</v>
      </c>
      <c r="J1822" s="5">
        <f t="shared" si="430"/>
        <v>430.5</v>
      </c>
      <c r="K1822" s="53">
        <f t="shared" si="422"/>
        <v>1065</v>
      </c>
      <c r="L1822" s="53">
        <f t="shared" si="429"/>
        <v>172.5</v>
      </c>
      <c r="M1822" s="5">
        <f t="shared" si="423"/>
        <v>456</v>
      </c>
      <c r="N1822" s="53">
        <f t="shared" si="424"/>
        <v>1063.5</v>
      </c>
      <c r="O1822" s="6">
        <v>0</v>
      </c>
      <c r="P1822" s="5">
        <f t="shared" si="425"/>
        <v>3187.5</v>
      </c>
      <c r="Q1822" s="5">
        <f t="shared" si="426"/>
        <v>911.5</v>
      </c>
      <c r="R1822" s="5">
        <f t="shared" si="427"/>
        <v>2301</v>
      </c>
      <c r="S1822" s="55">
        <f t="shared" si="428"/>
        <v>14088.5</v>
      </c>
      <c r="T1822" s="1">
        <v>111</v>
      </c>
      <c r="U1822" s="1"/>
      <c r="V1822" s="1"/>
      <c r="W1822" s="1"/>
      <c r="X1822" s="1"/>
      <c r="Y1822" s="1"/>
      <c r="Z1822" s="1"/>
      <c r="AA1822" s="1"/>
      <c r="AB1822" s="1"/>
      <c r="AC1822" s="1"/>
      <c r="AD1822" s="1"/>
      <c r="AE1822" s="1"/>
      <c r="AF1822" s="1"/>
      <c r="AG1822" s="1"/>
      <c r="AH1822" s="1"/>
      <c r="AI1822" s="1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  <c r="EA1822" s="1"/>
      <c r="EB1822" s="1"/>
      <c r="EC1822" s="1"/>
      <c r="ED1822" s="1"/>
      <c r="EE1822" s="1"/>
      <c r="EF1822" s="1"/>
      <c r="EG1822" s="1"/>
      <c r="EH1822" s="1"/>
      <c r="EI1822" s="1"/>
      <c r="EJ1822" s="1"/>
      <c r="EK1822" s="1"/>
      <c r="EL1822" s="1"/>
      <c r="EM1822" s="1"/>
      <c r="EN1822" s="1"/>
      <c r="EO1822" s="1"/>
      <c r="EP1822" s="1"/>
      <c r="EQ1822" s="1"/>
      <c r="ER1822" s="1"/>
      <c r="ES1822" s="1"/>
      <c r="ET1822" s="1"/>
      <c r="EU1822" s="1"/>
      <c r="EV1822" s="1"/>
      <c r="EW1822" s="1"/>
      <c r="EX1822" s="1"/>
      <c r="EY1822" s="1"/>
      <c r="EZ1822" s="1"/>
      <c r="FA1822" s="1"/>
      <c r="FB1822" s="1"/>
      <c r="FC1822" s="1"/>
      <c r="FD1822" s="1"/>
      <c r="FE1822" s="1"/>
      <c r="FF1822" s="1"/>
      <c r="FG1822" s="1"/>
      <c r="FH1822" s="1"/>
      <c r="FI1822" s="1"/>
      <c r="FJ1822" s="1"/>
      <c r="FK1822" s="1"/>
      <c r="FL1822" s="1"/>
    </row>
    <row r="1823" spans="1:168" s="2" customFormat="1" ht="15.6" customHeight="1" x14ac:dyDescent="0.4">
      <c r="A1823" s="173">
        <v>806</v>
      </c>
      <c r="B1823" s="2" t="s">
        <v>1925</v>
      </c>
      <c r="C1823" s="1" t="s">
        <v>34</v>
      </c>
      <c r="D1823" s="1" t="s">
        <v>1079</v>
      </c>
      <c r="E1823" s="1" t="s">
        <v>1118</v>
      </c>
      <c r="F1823" s="1" t="s">
        <v>32</v>
      </c>
      <c r="G1823" s="3">
        <v>15000</v>
      </c>
      <c r="H1823" s="56">
        <v>0</v>
      </c>
      <c r="I1823" s="5">
        <v>25</v>
      </c>
      <c r="J1823" s="5">
        <f t="shared" si="430"/>
        <v>430.5</v>
      </c>
      <c r="K1823" s="53">
        <f t="shared" si="422"/>
        <v>1065</v>
      </c>
      <c r="L1823" s="53">
        <f t="shared" si="429"/>
        <v>172.5</v>
      </c>
      <c r="M1823" s="5">
        <f t="shared" si="423"/>
        <v>456</v>
      </c>
      <c r="N1823" s="53">
        <f t="shared" si="424"/>
        <v>1063.5</v>
      </c>
      <c r="O1823" s="6">
        <v>0</v>
      </c>
      <c r="P1823" s="5">
        <f t="shared" si="425"/>
        <v>3187.5</v>
      </c>
      <c r="Q1823" s="5">
        <f t="shared" si="426"/>
        <v>911.5</v>
      </c>
      <c r="R1823" s="5">
        <f t="shared" si="427"/>
        <v>2301</v>
      </c>
      <c r="S1823" s="55">
        <f t="shared" si="428"/>
        <v>14088.5</v>
      </c>
      <c r="T1823" s="1">
        <v>111</v>
      </c>
      <c r="U1823" s="1"/>
      <c r="V1823" s="1"/>
      <c r="W1823" s="1"/>
      <c r="X1823" s="1"/>
      <c r="Y1823" s="1"/>
      <c r="Z1823" s="1"/>
      <c r="AA1823" s="1"/>
      <c r="AB1823" s="1"/>
      <c r="AC1823" s="1"/>
      <c r="AD1823" s="1"/>
      <c r="AE1823" s="1"/>
      <c r="AF1823" s="1"/>
      <c r="AG1823" s="1"/>
      <c r="AH1823" s="1"/>
      <c r="AI1823" s="1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  <c r="EA1823" s="1"/>
      <c r="EB1823" s="1"/>
      <c r="EC1823" s="1"/>
      <c r="ED1823" s="1"/>
      <c r="EE1823" s="1"/>
      <c r="EF1823" s="1"/>
      <c r="EG1823" s="1"/>
      <c r="EH1823" s="1"/>
      <c r="EI1823" s="1"/>
      <c r="EJ1823" s="1"/>
      <c r="EK1823" s="1"/>
      <c r="EL1823" s="1"/>
      <c r="EM1823" s="1"/>
      <c r="EN1823" s="1"/>
      <c r="EO1823" s="1"/>
      <c r="EP1823" s="1"/>
      <c r="EQ1823" s="1"/>
      <c r="ER1823" s="1"/>
      <c r="ES1823" s="1"/>
      <c r="ET1823" s="1"/>
      <c r="EU1823" s="1"/>
      <c r="EV1823" s="1"/>
      <c r="EW1823" s="1"/>
      <c r="EX1823" s="1"/>
      <c r="EY1823" s="1"/>
      <c r="EZ1823" s="1"/>
      <c r="FA1823" s="1"/>
      <c r="FB1823" s="1"/>
      <c r="FC1823" s="1"/>
      <c r="FD1823" s="1"/>
      <c r="FE1823" s="1"/>
      <c r="FF1823" s="1"/>
      <c r="FG1823" s="1"/>
      <c r="FH1823" s="1"/>
      <c r="FI1823" s="1"/>
      <c r="FJ1823" s="1"/>
      <c r="FK1823" s="1"/>
      <c r="FL1823" s="1"/>
    </row>
    <row r="1824" spans="1:168" s="2" customFormat="1" ht="15.6" customHeight="1" x14ac:dyDescent="0.4">
      <c r="A1824" s="173">
        <v>807</v>
      </c>
      <c r="B1824" s="108" t="s">
        <v>1926</v>
      </c>
      <c r="C1824" s="1" t="s">
        <v>34</v>
      </c>
      <c r="D1824" s="1" t="s">
        <v>1079</v>
      </c>
      <c r="E1824" s="1" t="s">
        <v>1118</v>
      </c>
      <c r="F1824" s="1" t="s">
        <v>32</v>
      </c>
      <c r="G1824" s="3">
        <v>15000</v>
      </c>
      <c r="H1824" s="56">
        <v>0</v>
      </c>
      <c r="I1824" s="5">
        <v>25</v>
      </c>
      <c r="J1824" s="5">
        <f t="shared" si="430"/>
        <v>430.5</v>
      </c>
      <c r="K1824" s="53">
        <f t="shared" si="422"/>
        <v>1065</v>
      </c>
      <c r="L1824" s="53">
        <f t="shared" si="429"/>
        <v>172.5</v>
      </c>
      <c r="M1824" s="5">
        <f t="shared" si="423"/>
        <v>456</v>
      </c>
      <c r="N1824" s="53">
        <f t="shared" si="424"/>
        <v>1063.5</v>
      </c>
      <c r="O1824" s="6">
        <v>0</v>
      </c>
      <c r="P1824" s="5">
        <f t="shared" si="425"/>
        <v>3187.5</v>
      </c>
      <c r="Q1824" s="5">
        <f t="shared" si="426"/>
        <v>911.5</v>
      </c>
      <c r="R1824" s="5">
        <f t="shared" si="427"/>
        <v>2301</v>
      </c>
      <c r="S1824" s="55">
        <f t="shared" si="428"/>
        <v>14088.5</v>
      </c>
      <c r="T1824" s="1">
        <v>111</v>
      </c>
      <c r="U1824" s="1"/>
      <c r="V1824" s="1"/>
      <c r="W1824" s="1"/>
      <c r="X1824" s="1"/>
      <c r="Y1824" s="1"/>
      <c r="Z1824" s="1"/>
      <c r="AA1824" s="1"/>
      <c r="AB1824" s="1"/>
      <c r="AC1824" s="1"/>
      <c r="AD1824" s="1"/>
      <c r="AE1824" s="1"/>
      <c r="AF1824" s="1"/>
      <c r="AG1824" s="1"/>
      <c r="AH1824" s="1"/>
      <c r="AI1824" s="1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  <c r="EA1824" s="1"/>
      <c r="EB1824" s="1"/>
      <c r="EC1824" s="1"/>
      <c r="ED1824" s="1"/>
      <c r="EE1824" s="1"/>
      <c r="EF1824" s="1"/>
      <c r="EG1824" s="1"/>
      <c r="EH1824" s="1"/>
      <c r="EI1824" s="1"/>
      <c r="EJ1824" s="1"/>
      <c r="EK1824" s="1"/>
      <c r="EL1824" s="1"/>
      <c r="EM1824" s="1"/>
      <c r="EN1824" s="1"/>
      <c r="EO1824" s="1"/>
      <c r="EP1824" s="1"/>
      <c r="EQ1824" s="1"/>
      <c r="ER1824" s="1"/>
      <c r="ES1824" s="1"/>
      <c r="ET1824" s="1"/>
      <c r="EU1824" s="1"/>
      <c r="EV1824" s="1"/>
      <c r="EW1824" s="1"/>
      <c r="EX1824" s="1"/>
      <c r="EY1824" s="1"/>
      <c r="EZ1824" s="1"/>
      <c r="FA1824" s="1"/>
      <c r="FB1824" s="1"/>
      <c r="FC1824" s="1"/>
      <c r="FD1824" s="1"/>
      <c r="FE1824" s="1"/>
      <c r="FF1824" s="1"/>
      <c r="FG1824" s="1"/>
      <c r="FH1824" s="1"/>
      <c r="FI1824" s="1"/>
      <c r="FJ1824" s="1"/>
      <c r="FK1824" s="1"/>
      <c r="FL1824" s="1"/>
    </row>
    <row r="1825" spans="1:168" s="2" customFormat="1" ht="15.6" customHeight="1" x14ac:dyDescent="0.4">
      <c r="A1825" s="173">
        <v>808</v>
      </c>
      <c r="B1825" s="133" t="s">
        <v>1927</v>
      </c>
      <c r="C1825" s="1" t="s">
        <v>34</v>
      </c>
      <c r="D1825" s="1" t="s">
        <v>1079</v>
      </c>
      <c r="E1825" s="1" t="s">
        <v>1118</v>
      </c>
      <c r="F1825" s="1" t="s">
        <v>32</v>
      </c>
      <c r="G1825" s="3">
        <v>15000</v>
      </c>
      <c r="H1825" s="56">
        <v>0</v>
      </c>
      <c r="I1825" s="5">
        <v>25</v>
      </c>
      <c r="J1825" s="5">
        <f t="shared" si="430"/>
        <v>430.5</v>
      </c>
      <c r="K1825" s="53">
        <f t="shared" si="422"/>
        <v>1065</v>
      </c>
      <c r="L1825" s="53">
        <f t="shared" si="429"/>
        <v>172.5</v>
      </c>
      <c r="M1825" s="5">
        <f t="shared" si="423"/>
        <v>456</v>
      </c>
      <c r="N1825" s="53">
        <f t="shared" si="424"/>
        <v>1063.5</v>
      </c>
      <c r="O1825" s="6">
        <v>0</v>
      </c>
      <c r="P1825" s="5">
        <f t="shared" si="425"/>
        <v>3187.5</v>
      </c>
      <c r="Q1825" s="5">
        <f t="shared" si="426"/>
        <v>911.5</v>
      </c>
      <c r="R1825" s="5">
        <f t="shared" si="427"/>
        <v>2301</v>
      </c>
      <c r="S1825" s="55">
        <f t="shared" si="428"/>
        <v>14088.5</v>
      </c>
      <c r="T1825" s="1">
        <v>111</v>
      </c>
      <c r="U1825" s="1"/>
      <c r="V1825" s="1"/>
      <c r="W1825" s="1"/>
      <c r="X1825" s="1"/>
      <c r="Y1825" s="1"/>
      <c r="Z1825" s="1"/>
      <c r="AA1825" s="1"/>
      <c r="AB1825" s="1"/>
      <c r="AC1825" s="1"/>
      <c r="AD1825" s="1"/>
      <c r="AE1825" s="1"/>
      <c r="AF1825" s="1"/>
      <c r="AG1825" s="1"/>
      <c r="AH1825" s="1"/>
      <c r="AI1825" s="1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  <c r="EA1825" s="1"/>
      <c r="EB1825" s="1"/>
      <c r="EC1825" s="1"/>
      <c r="ED1825" s="1"/>
      <c r="EE1825" s="1"/>
      <c r="EF1825" s="1"/>
      <c r="EG1825" s="1"/>
      <c r="EH1825" s="1"/>
      <c r="EI1825" s="1"/>
      <c r="EJ1825" s="1"/>
      <c r="EK1825" s="1"/>
      <c r="EL1825" s="1"/>
      <c r="EM1825" s="1"/>
      <c r="EN1825" s="1"/>
      <c r="EO1825" s="1"/>
      <c r="EP1825" s="1"/>
      <c r="EQ1825" s="1"/>
      <c r="ER1825" s="1"/>
      <c r="ES1825" s="1"/>
      <c r="ET1825" s="1"/>
      <c r="EU1825" s="1"/>
      <c r="EV1825" s="1"/>
      <c r="EW1825" s="1"/>
      <c r="EX1825" s="1"/>
      <c r="EY1825" s="1"/>
      <c r="EZ1825" s="1"/>
      <c r="FA1825" s="1"/>
      <c r="FB1825" s="1"/>
      <c r="FC1825" s="1"/>
      <c r="FD1825" s="1"/>
      <c r="FE1825" s="1"/>
      <c r="FF1825" s="1"/>
      <c r="FG1825" s="1"/>
      <c r="FH1825" s="1"/>
      <c r="FI1825" s="1"/>
      <c r="FJ1825" s="1"/>
      <c r="FK1825" s="1"/>
      <c r="FL1825" s="1"/>
    </row>
    <row r="1826" spans="1:168" s="2" customFormat="1" ht="15.6" customHeight="1" x14ac:dyDescent="0.4">
      <c r="A1826" s="173">
        <v>809</v>
      </c>
      <c r="B1826" s="2" t="s">
        <v>1928</v>
      </c>
      <c r="C1826" s="1" t="s">
        <v>34</v>
      </c>
      <c r="D1826" s="1" t="s">
        <v>1079</v>
      </c>
      <c r="E1826" s="1" t="s">
        <v>1118</v>
      </c>
      <c r="F1826" s="1" t="s">
        <v>32</v>
      </c>
      <c r="G1826" s="3">
        <v>15000</v>
      </c>
      <c r="H1826" s="56">
        <v>0</v>
      </c>
      <c r="I1826" s="5">
        <v>25</v>
      </c>
      <c r="J1826" s="5">
        <f t="shared" si="430"/>
        <v>430.5</v>
      </c>
      <c r="K1826" s="53">
        <f t="shared" si="422"/>
        <v>1065</v>
      </c>
      <c r="L1826" s="53">
        <f t="shared" si="429"/>
        <v>172.5</v>
      </c>
      <c r="M1826" s="5">
        <f t="shared" si="423"/>
        <v>456</v>
      </c>
      <c r="N1826" s="53">
        <f t="shared" si="424"/>
        <v>1063.5</v>
      </c>
      <c r="O1826" s="6">
        <v>0</v>
      </c>
      <c r="P1826" s="5">
        <f t="shared" si="425"/>
        <v>3187.5</v>
      </c>
      <c r="Q1826" s="5">
        <f t="shared" si="426"/>
        <v>911.5</v>
      </c>
      <c r="R1826" s="5">
        <f t="shared" si="427"/>
        <v>2301</v>
      </c>
      <c r="S1826" s="55">
        <f t="shared" si="428"/>
        <v>14088.5</v>
      </c>
      <c r="T1826" s="1">
        <v>111</v>
      </c>
      <c r="U1826" s="1"/>
      <c r="V1826" s="1"/>
      <c r="W1826" s="1"/>
      <c r="X1826" s="1"/>
      <c r="Y1826" s="1"/>
      <c r="Z1826" s="1"/>
      <c r="AA1826" s="1"/>
      <c r="AB1826" s="1"/>
      <c r="AC1826" s="1"/>
      <c r="AD1826" s="1"/>
      <c r="AE1826" s="1"/>
      <c r="AF1826" s="1"/>
      <c r="AG1826" s="1"/>
      <c r="AH1826" s="1"/>
      <c r="AI1826" s="1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  <c r="EA1826" s="1"/>
      <c r="EB1826" s="1"/>
      <c r="EC1826" s="1"/>
      <c r="ED1826" s="1"/>
      <c r="EE1826" s="1"/>
      <c r="EF1826" s="1"/>
      <c r="EG1826" s="1"/>
      <c r="EH1826" s="1"/>
      <c r="EI1826" s="1"/>
      <c r="EJ1826" s="1"/>
      <c r="EK1826" s="1"/>
      <c r="EL1826" s="1"/>
      <c r="EM1826" s="1"/>
      <c r="EN1826" s="1"/>
      <c r="EO1826" s="1"/>
      <c r="EP1826" s="1"/>
      <c r="EQ1826" s="1"/>
      <c r="ER1826" s="1"/>
      <c r="ES1826" s="1"/>
      <c r="ET1826" s="1"/>
      <c r="EU1826" s="1"/>
      <c r="EV1826" s="1"/>
      <c r="EW1826" s="1"/>
      <c r="EX1826" s="1"/>
      <c r="EY1826" s="1"/>
      <c r="EZ1826" s="1"/>
      <c r="FA1826" s="1"/>
      <c r="FB1826" s="1"/>
      <c r="FC1826" s="1"/>
      <c r="FD1826" s="1"/>
      <c r="FE1826" s="1"/>
      <c r="FF1826" s="1"/>
      <c r="FG1826" s="1"/>
      <c r="FH1826" s="1"/>
      <c r="FI1826" s="1"/>
      <c r="FJ1826" s="1"/>
      <c r="FK1826" s="1"/>
      <c r="FL1826" s="1"/>
    </row>
    <row r="1827" spans="1:168" s="2" customFormat="1" ht="15.6" customHeight="1" x14ac:dyDescent="0.4">
      <c r="A1827" s="173">
        <v>810</v>
      </c>
      <c r="B1827" s="2" t="s">
        <v>1929</v>
      </c>
      <c r="C1827" s="1" t="s">
        <v>34</v>
      </c>
      <c r="D1827" s="1" t="s">
        <v>1079</v>
      </c>
      <c r="E1827" s="1" t="s">
        <v>1118</v>
      </c>
      <c r="F1827" s="1" t="s">
        <v>32</v>
      </c>
      <c r="G1827" s="3">
        <v>15000</v>
      </c>
      <c r="H1827" s="56">
        <v>0</v>
      </c>
      <c r="I1827" s="5">
        <v>25</v>
      </c>
      <c r="J1827" s="5">
        <f t="shared" si="430"/>
        <v>430.5</v>
      </c>
      <c r="K1827" s="53">
        <f t="shared" si="422"/>
        <v>1065</v>
      </c>
      <c r="L1827" s="53">
        <f t="shared" si="429"/>
        <v>172.5</v>
      </c>
      <c r="M1827" s="5">
        <f t="shared" si="423"/>
        <v>456</v>
      </c>
      <c r="N1827" s="53">
        <f t="shared" si="424"/>
        <v>1063.5</v>
      </c>
      <c r="O1827" s="6">
        <v>0</v>
      </c>
      <c r="P1827" s="5">
        <f t="shared" si="425"/>
        <v>3187.5</v>
      </c>
      <c r="Q1827" s="5">
        <f t="shared" si="426"/>
        <v>911.5</v>
      </c>
      <c r="R1827" s="5">
        <f t="shared" si="427"/>
        <v>2301</v>
      </c>
      <c r="S1827" s="55">
        <f t="shared" si="428"/>
        <v>14088.5</v>
      </c>
      <c r="T1827" s="1">
        <v>111</v>
      </c>
      <c r="U1827" s="1"/>
      <c r="V1827" s="1"/>
      <c r="W1827" s="1"/>
      <c r="X1827" s="1"/>
      <c r="Y1827" s="1"/>
      <c r="Z1827" s="1"/>
      <c r="AA1827" s="1"/>
      <c r="AB1827" s="1"/>
      <c r="AC1827" s="1"/>
      <c r="AD1827" s="1"/>
      <c r="AE1827" s="1"/>
      <c r="AF1827" s="1"/>
      <c r="AG1827" s="1"/>
      <c r="AH1827" s="1"/>
      <c r="AI1827" s="1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  <c r="EA1827" s="1"/>
      <c r="EB1827" s="1"/>
      <c r="EC1827" s="1"/>
      <c r="ED1827" s="1"/>
      <c r="EE1827" s="1"/>
      <c r="EF1827" s="1"/>
      <c r="EG1827" s="1"/>
      <c r="EH1827" s="1"/>
      <c r="EI1827" s="1"/>
      <c r="EJ1827" s="1"/>
      <c r="EK1827" s="1"/>
      <c r="EL1827" s="1"/>
      <c r="EM1827" s="1"/>
      <c r="EN1827" s="1"/>
      <c r="EO1827" s="1"/>
      <c r="EP1827" s="1"/>
      <c r="EQ1827" s="1"/>
      <c r="ER1827" s="1"/>
      <c r="ES1827" s="1"/>
      <c r="ET1827" s="1"/>
      <c r="EU1827" s="1"/>
      <c r="EV1827" s="1"/>
      <c r="EW1827" s="1"/>
      <c r="EX1827" s="1"/>
      <c r="EY1827" s="1"/>
      <c r="EZ1827" s="1"/>
      <c r="FA1827" s="1"/>
      <c r="FB1827" s="1"/>
      <c r="FC1827" s="1"/>
      <c r="FD1827" s="1"/>
      <c r="FE1827" s="1"/>
      <c r="FF1827" s="1"/>
      <c r="FG1827" s="1"/>
      <c r="FH1827" s="1"/>
      <c r="FI1827" s="1"/>
      <c r="FJ1827" s="1"/>
      <c r="FK1827" s="1"/>
      <c r="FL1827" s="1"/>
    </row>
    <row r="1828" spans="1:168" s="2" customFormat="1" ht="15.6" customHeight="1" x14ac:dyDescent="0.4">
      <c r="A1828" s="173">
        <v>811</v>
      </c>
      <c r="B1828" s="133" t="s">
        <v>1930</v>
      </c>
      <c r="C1828" s="1" t="s">
        <v>34</v>
      </c>
      <c r="D1828" s="1" t="s">
        <v>1079</v>
      </c>
      <c r="E1828" s="1" t="s">
        <v>1118</v>
      </c>
      <c r="F1828" s="1" t="s">
        <v>32</v>
      </c>
      <c r="G1828" s="3">
        <v>15000</v>
      </c>
      <c r="H1828" s="56">
        <v>0</v>
      </c>
      <c r="I1828" s="5">
        <v>25</v>
      </c>
      <c r="J1828" s="5">
        <f t="shared" si="430"/>
        <v>430.5</v>
      </c>
      <c r="K1828" s="53">
        <f t="shared" si="422"/>
        <v>1065</v>
      </c>
      <c r="L1828" s="53">
        <f t="shared" si="429"/>
        <v>172.5</v>
      </c>
      <c r="M1828" s="5">
        <f t="shared" si="423"/>
        <v>456</v>
      </c>
      <c r="N1828" s="53">
        <f t="shared" si="424"/>
        <v>1063.5</v>
      </c>
      <c r="O1828" s="6">
        <v>0</v>
      </c>
      <c r="P1828" s="5">
        <f t="shared" si="425"/>
        <v>3187.5</v>
      </c>
      <c r="Q1828" s="5">
        <f t="shared" si="426"/>
        <v>911.5</v>
      </c>
      <c r="R1828" s="5">
        <f t="shared" si="427"/>
        <v>2301</v>
      </c>
      <c r="S1828" s="55">
        <f t="shared" si="428"/>
        <v>14088.5</v>
      </c>
      <c r="T1828" s="1">
        <v>111</v>
      </c>
      <c r="U1828" s="1"/>
      <c r="V1828" s="1"/>
      <c r="W1828" s="1"/>
      <c r="X1828" s="1"/>
      <c r="Y1828" s="1"/>
      <c r="Z1828" s="1"/>
      <c r="AA1828" s="1"/>
      <c r="AB1828" s="1"/>
      <c r="AC1828" s="1"/>
      <c r="AD1828" s="1"/>
      <c r="AE1828" s="1"/>
      <c r="AF1828" s="1"/>
      <c r="AG1828" s="1"/>
      <c r="AH1828" s="1"/>
      <c r="AI1828" s="1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  <c r="EA1828" s="1"/>
      <c r="EB1828" s="1"/>
      <c r="EC1828" s="1"/>
      <c r="ED1828" s="1"/>
      <c r="EE1828" s="1"/>
      <c r="EF1828" s="1"/>
      <c r="EG1828" s="1"/>
      <c r="EH1828" s="1"/>
      <c r="EI1828" s="1"/>
      <c r="EJ1828" s="1"/>
      <c r="EK1828" s="1"/>
      <c r="EL1828" s="1"/>
      <c r="EM1828" s="1"/>
      <c r="EN1828" s="1"/>
      <c r="EO1828" s="1"/>
      <c r="EP1828" s="1"/>
      <c r="EQ1828" s="1"/>
      <c r="ER1828" s="1"/>
      <c r="ES1828" s="1"/>
      <c r="ET1828" s="1"/>
      <c r="EU1828" s="1"/>
      <c r="EV1828" s="1"/>
      <c r="EW1828" s="1"/>
      <c r="EX1828" s="1"/>
      <c r="EY1828" s="1"/>
      <c r="EZ1828" s="1"/>
      <c r="FA1828" s="1"/>
      <c r="FB1828" s="1"/>
      <c r="FC1828" s="1"/>
      <c r="FD1828" s="1"/>
      <c r="FE1828" s="1"/>
      <c r="FF1828" s="1"/>
      <c r="FG1828" s="1"/>
      <c r="FH1828" s="1"/>
      <c r="FI1828" s="1"/>
      <c r="FJ1828" s="1"/>
      <c r="FK1828" s="1"/>
      <c r="FL1828" s="1"/>
    </row>
    <row r="1829" spans="1:168" s="2" customFormat="1" ht="15.6" customHeight="1" x14ac:dyDescent="0.4">
      <c r="A1829" s="173">
        <v>812</v>
      </c>
      <c r="B1829" s="2" t="s">
        <v>1931</v>
      </c>
      <c r="C1829" s="1" t="s">
        <v>34</v>
      </c>
      <c r="D1829" s="1" t="s">
        <v>1079</v>
      </c>
      <c r="E1829" s="1" t="s">
        <v>1118</v>
      </c>
      <c r="F1829" s="1" t="s">
        <v>32</v>
      </c>
      <c r="G1829" s="3">
        <v>15000</v>
      </c>
      <c r="H1829" s="56">
        <v>0</v>
      </c>
      <c r="I1829" s="5">
        <v>25</v>
      </c>
      <c r="J1829" s="5">
        <f t="shared" si="430"/>
        <v>430.5</v>
      </c>
      <c r="K1829" s="53">
        <f t="shared" si="422"/>
        <v>1065</v>
      </c>
      <c r="L1829" s="53">
        <f t="shared" si="429"/>
        <v>172.5</v>
      </c>
      <c r="M1829" s="5">
        <f t="shared" si="423"/>
        <v>456</v>
      </c>
      <c r="N1829" s="53">
        <f t="shared" si="424"/>
        <v>1063.5</v>
      </c>
      <c r="O1829" s="6">
        <v>0</v>
      </c>
      <c r="P1829" s="5">
        <f t="shared" si="425"/>
        <v>3187.5</v>
      </c>
      <c r="Q1829" s="5">
        <f t="shared" si="426"/>
        <v>911.5</v>
      </c>
      <c r="R1829" s="5">
        <f t="shared" si="427"/>
        <v>2301</v>
      </c>
      <c r="S1829" s="55">
        <f t="shared" si="428"/>
        <v>14088.5</v>
      </c>
      <c r="T1829" s="1">
        <v>111</v>
      </c>
      <c r="U1829" s="1"/>
      <c r="V1829" s="1"/>
      <c r="W1829" s="1"/>
      <c r="X1829" s="1"/>
      <c r="Y1829" s="1"/>
      <c r="Z1829" s="1"/>
      <c r="AA1829" s="1"/>
      <c r="AB1829" s="1"/>
      <c r="AC1829" s="1"/>
      <c r="AD1829" s="1"/>
      <c r="AE1829" s="1"/>
      <c r="AF1829" s="1"/>
      <c r="AG1829" s="1"/>
      <c r="AH1829" s="1"/>
      <c r="AI1829" s="1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  <c r="EA1829" s="1"/>
      <c r="EB1829" s="1"/>
      <c r="EC1829" s="1"/>
      <c r="ED1829" s="1"/>
      <c r="EE1829" s="1"/>
      <c r="EF1829" s="1"/>
      <c r="EG1829" s="1"/>
      <c r="EH1829" s="1"/>
      <c r="EI1829" s="1"/>
      <c r="EJ1829" s="1"/>
      <c r="EK1829" s="1"/>
      <c r="EL1829" s="1"/>
      <c r="EM1829" s="1"/>
      <c r="EN1829" s="1"/>
      <c r="EO1829" s="1"/>
      <c r="EP1829" s="1"/>
      <c r="EQ1829" s="1"/>
      <c r="ER1829" s="1"/>
      <c r="ES1829" s="1"/>
      <c r="ET1829" s="1"/>
      <c r="EU1829" s="1"/>
      <c r="EV1829" s="1"/>
      <c r="EW1829" s="1"/>
      <c r="EX1829" s="1"/>
      <c r="EY1829" s="1"/>
      <c r="EZ1829" s="1"/>
      <c r="FA1829" s="1"/>
      <c r="FB1829" s="1"/>
      <c r="FC1829" s="1"/>
      <c r="FD1829" s="1"/>
      <c r="FE1829" s="1"/>
      <c r="FF1829" s="1"/>
      <c r="FG1829" s="1"/>
      <c r="FH1829" s="1"/>
      <c r="FI1829" s="1"/>
      <c r="FJ1829" s="1"/>
      <c r="FK1829" s="1"/>
      <c r="FL1829" s="1"/>
    </row>
    <row r="1830" spans="1:168" s="2" customFormat="1" ht="15.6" customHeight="1" x14ac:dyDescent="0.4">
      <c r="A1830" s="173">
        <v>813</v>
      </c>
      <c r="B1830" s="2" t="s">
        <v>1932</v>
      </c>
      <c r="C1830" s="1" t="s">
        <v>34</v>
      </c>
      <c r="D1830" s="1" t="s">
        <v>1079</v>
      </c>
      <c r="E1830" s="1" t="s">
        <v>1118</v>
      </c>
      <c r="F1830" s="1" t="s">
        <v>32</v>
      </c>
      <c r="G1830" s="3">
        <v>15000</v>
      </c>
      <c r="H1830" s="56">
        <v>0</v>
      </c>
      <c r="I1830" s="5">
        <v>25</v>
      </c>
      <c r="J1830" s="5">
        <f t="shared" si="430"/>
        <v>430.5</v>
      </c>
      <c r="K1830" s="53">
        <f t="shared" si="422"/>
        <v>1065</v>
      </c>
      <c r="L1830" s="53">
        <f t="shared" si="429"/>
        <v>172.5</v>
      </c>
      <c r="M1830" s="5">
        <f t="shared" si="423"/>
        <v>456</v>
      </c>
      <c r="N1830" s="53">
        <f t="shared" si="424"/>
        <v>1063.5</v>
      </c>
      <c r="O1830" s="6">
        <v>0</v>
      </c>
      <c r="P1830" s="5">
        <f t="shared" si="425"/>
        <v>3187.5</v>
      </c>
      <c r="Q1830" s="5">
        <f t="shared" si="426"/>
        <v>911.5</v>
      </c>
      <c r="R1830" s="5">
        <f t="shared" si="427"/>
        <v>2301</v>
      </c>
      <c r="S1830" s="55">
        <f t="shared" si="428"/>
        <v>14088.5</v>
      </c>
      <c r="T1830" s="1">
        <v>111</v>
      </c>
      <c r="U1830" s="1"/>
      <c r="V1830" s="1"/>
      <c r="W1830" s="1"/>
      <c r="X1830" s="1"/>
      <c r="Y1830" s="1"/>
      <c r="Z1830" s="1"/>
      <c r="AA1830" s="1"/>
      <c r="AB1830" s="1"/>
      <c r="AC1830" s="1"/>
      <c r="AD1830" s="1"/>
      <c r="AE1830" s="1"/>
      <c r="AF1830" s="1"/>
      <c r="AG1830" s="1"/>
      <c r="AH1830" s="1"/>
      <c r="AI1830" s="1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  <c r="EA1830" s="1"/>
      <c r="EB1830" s="1"/>
      <c r="EC1830" s="1"/>
      <c r="ED1830" s="1"/>
      <c r="EE1830" s="1"/>
      <c r="EF1830" s="1"/>
      <c r="EG1830" s="1"/>
      <c r="EH1830" s="1"/>
      <c r="EI1830" s="1"/>
      <c r="EJ1830" s="1"/>
      <c r="EK1830" s="1"/>
      <c r="EL1830" s="1"/>
      <c r="EM1830" s="1"/>
      <c r="EN1830" s="1"/>
      <c r="EO1830" s="1"/>
      <c r="EP1830" s="1"/>
      <c r="EQ1830" s="1"/>
      <c r="ER1830" s="1"/>
      <c r="ES1830" s="1"/>
      <c r="ET1830" s="1"/>
      <c r="EU1830" s="1"/>
      <c r="EV1830" s="1"/>
      <c r="EW1830" s="1"/>
      <c r="EX1830" s="1"/>
      <c r="EY1830" s="1"/>
      <c r="EZ1830" s="1"/>
      <c r="FA1830" s="1"/>
      <c r="FB1830" s="1"/>
      <c r="FC1830" s="1"/>
      <c r="FD1830" s="1"/>
      <c r="FE1830" s="1"/>
      <c r="FF1830" s="1"/>
      <c r="FG1830" s="1"/>
      <c r="FH1830" s="1"/>
      <c r="FI1830" s="1"/>
      <c r="FJ1830" s="1"/>
      <c r="FK1830" s="1"/>
      <c r="FL1830" s="1"/>
    </row>
    <row r="1831" spans="1:168" s="2" customFormat="1" ht="15.6" customHeight="1" x14ac:dyDescent="0.4">
      <c r="A1831" s="173">
        <v>814</v>
      </c>
      <c r="B1831" s="133" t="s">
        <v>1933</v>
      </c>
      <c r="C1831" s="1" t="s">
        <v>34</v>
      </c>
      <c r="D1831" s="1" t="s">
        <v>1079</v>
      </c>
      <c r="E1831" s="1" t="s">
        <v>1118</v>
      </c>
      <c r="F1831" s="1" t="s">
        <v>32</v>
      </c>
      <c r="G1831" s="3">
        <v>15000</v>
      </c>
      <c r="H1831" s="56">
        <v>0</v>
      </c>
      <c r="I1831" s="5">
        <v>25</v>
      </c>
      <c r="J1831" s="5">
        <f t="shared" si="430"/>
        <v>430.5</v>
      </c>
      <c r="K1831" s="53">
        <f t="shared" si="422"/>
        <v>1065</v>
      </c>
      <c r="L1831" s="53">
        <f t="shared" si="429"/>
        <v>172.5</v>
      </c>
      <c r="M1831" s="5">
        <f t="shared" si="423"/>
        <v>456</v>
      </c>
      <c r="N1831" s="53">
        <f t="shared" si="424"/>
        <v>1063.5</v>
      </c>
      <c r="O1831" s="6">
        <v>0</v>
      </c>
      <c r="P1831" s="5">
        <f t="shared" si="425"/>
        <v>3187.5</v>
      </c>
      <c r="Q1831" s="5">
        <f t="shared" si="426"/>
        <v>911.5</v>
      </c>
      <c r="R1831" s="5">
        <f t="shared" si="427"/>
        <v>2301</v>
      </c>
      <c r="S1831" s="55">
        <f t="shared" si="428"/>
        <v>14088.5</v>
      </c>
      <c r="T1831" s="1">
        <v>111</v>
      </c>
      <c r="U1831" s="1"/>
      <c r="V1831" s="1"/>
      <c r="W1831" s="1"/>
      <c r="X1831" s="1"/>
      <c r="Y1831" s="1"/>
      <c r="Z1831" s="1"/>
      <c r="AA1831" s="1"/>
      <c r="AB1831" s="1"/>
      <c r="AC1831" s="1"/>
      <c r="AD1831" s="1"/>
      <c r="AE1831" s="1"/>
      <c r="AF1831" s="1"/>
      <c r="AG1831" s="1"/>
      <c r="AH1831" s="1"/>
      <c r="AI1831" s="1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  <c r="EA1831" s="1"/>
      <c r="EB1831" s="1"/>
      <c r="EC1831" s="1"/>
      <c r="ED1831" s="1"/>
      <c r="EE1831" s="1"/>
      <c r="EF1831" s="1"/>
      <c r="EG1831" s="1"/>
      <c r="EH1831" s="1"/>
      <c r="EI1831" s="1"/>
      <c r="EJ1831" s="1"/>
      <c r="EK1831" s="1"/>
      <c r="EL1831" s="1"/>
      <c r="EM1831" s="1"/>
      <c r="EN1831" s="1"/>
      <c r="EO1831" s="1"/>
      <c r="EP1831" s="1"/>
      <c r="EQ1831" s="1"/>
      <c r="ER1831" s="1"/>
      <c r="ES1831" s="1"/>
      <c r="ET1831" s="1"/>
      <c r="EU1831" s="1"/>
      <c r="EV1831" s="1"/>
      <c r="EW1831" s="1"/>
      <c r="EX1831" s="1"/>
      <c r="EY1831" s="1"/>
      <c r="EZ1831" s="1"/>
      <c r="FA1831" s="1"/>
      <c r="FB1831" s="1"/>
      <c r="FC1831" s="1"/>
      <c r="FD1831" s="1"/>
      <c r="FE1831" s="1"/>
      <c r="FF1831" s="1"/>
      <c r="FG1831" s="1"/>
      <c r="FH1831" s="1"/>
      <c r="FI1831" s="1"/>
      <c r="FJ1831" s="1"/>
      <c r="FK1831" s="1"/>
      <c r="FL1831" s="1"/>
    </row>
    <row r="1832" spans="1:168" s="2" customFormat="1" ht="15.6" customHeight="1" x14ac:dyDescent="0.4">
      <c r="A1832" s="173">
        <v>815</v>
      </c>
      <c r="B1832" s="2" t="s">
        <v>1934</v>
      </c>
      <c r="C1832" s="1" t="s">
        <v>34</v>
      </c>
      <c r="D1832" s="1" t="s">
        <v>1079</v>
      </c>
      <c r="E1832" s="1" t="s">
        <v>1118</v>
      </c>
      <c r="F1832" s="1" t="s">
        <v>32</v>
      </c>
      <c r="G1832" s="3">
        <v>15000</v>
      </c>
      <c r="H1832" s="56">
        <v>0</v>
      </c>
      <c r="I1832" s="5">
        <v>25</v>
      </c>
      <c r="J1832" s="5">
        <f t="shared" si="430"/>
        <v>430.5</v>
      </c>
      <c r="K1832" s="53">
        <f t="shared" si="422"/>
        <v>1065</v>
      </c>
      <c r="L1832" s="53">
        <f t="shared" si="429"/>
        <v>172.5</v>
      </c>
      <c r="M1832" s="5">
        <f t="shared" si="423"/>
        <v>456</v>
      </c>
      <c r="N1832" s="53">
        <f t="shared" si="424"/>
        <v>1063.5</v>
      </c>
      <c r="O1832" s="6">
        <v>0</v>
      </c>
      <c r="P1832" s="5">
        <f t="shared" si="425"/>
        <v>3187.5</v>
      </c>
      <c r="Q1832" s="5">
        <f t="shared" si="426"/>
        <v>911.5</v>
      </c>
      <c r="R1832" s="5">
        <f t="shared" si="427"/>
        <v>2301</v>
      </c>
      <c r="S1832" s="55">
        <f t="shared" si="428"/>
        <v>14088.5</v>
      </c>
      <c r="T1832" s="1">
        <v>111</v>
      </c>
      <c r="U1832" s="1"/>
      <c r="V1832" s="1"/>
      <c r="W1832" s="1"/>
      <c r="X1832" s="1"/>
      <c r="Y1832" s="1"/>
      <c r="Z1832" s="1"/>
      <c r="AA1832" s="1"/>
      <c r="AB1832" s="1"/>
      <c r="AC1832" s="1"/>
      <c r="AD1832" s="1"/>
      <c r="AE1832" s="1"/>
      <c r="AF1832" s="1"/>
      <c r="AG1832" s="1"/>
      <c r="AH1832" s="1"/>
      <c r="AI1832" s="1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  <c r="EA1832" s="1"/>
      <c r="EB1832" s="1"/>
      <c r="EC1832" s="1"/>
      <c r="ED1832" s="1"/>
      <c r="EE1832" s="1"/>
      <c r="EF1832" s="1"/>
      <c r="EG1832" s="1"/>
      <c r="EH1832" s="1"/>
      <c r="EI1832" s="1"/>
      <c r="EJ1832" s="1"/>
      <c r="EK1832" s="1"/>
      <c r="EL1832" s="1"/>
      <c r="EM1832" s="1"/>
      <c r="EN1832" s="1"/>
      <c r="EO1832" s="1"/>
      <c r="EP1832" s="1"/>
      <c r="EQ1832" s="1"/>
      <c r="ER1832" s="1"/>
      <c r="ES1832" s="1"/>
      <c r="ET1832" s="1"/>
      <c r="EU1832" s="1"/>
      <c r="EV1832" s="1"/>
      <c r="EW1832" s="1"/>
      <c r="EX1832" s="1"/>
      <c r="EY1832" s="1"/>
      <c r="EZ1832" s="1"/>
      <c r="FA1832" s="1"/>
      <c r="FB1832" s="1"/>
      <c r="FC1832" s="1"/>
      <c r="FD1832" s="1"/>
      <c r="FE1832" s="1"/>
      <c r="FF1832" s="1"/>
      <c r="FG1832" s="1"/>
      <c r="FH1832" s="1"/>
      <c r="FI1832" s="1"/>
      <c r="FJ1832" s="1"/>
      <c r="FK1832" s="1"/>
      <c r="FL1832" s="1"/>
    </row>
    <row r="1833" spans="1:168" s="2" customFormat="1" ht="15.6" customHeight="1" x14ac:dyDescent="0.4">
      <c r="A1833" s="173">
        <v>816</v>
      </c>
      <c r="B1833" s="133" t="s">
        <v>1935</v>
      </c>
      <c r="C1833" s="1" t="s">
        <v>34</v>
      </c>
      <c r="D1833" s="1" t="s">
        <v>1079</v>
      </c>
      <c r="E1833" s="1" t="s">
        <v>1118</v>
      </c>
      <c r="F1833" s="1" t="s">
        <v>32</v>
      </c>
      <c r="G1833" s="3">
        <v>15000</v>
      </c>
      <c r="H1833" s="56">
        <v>0</v>
      </c>
      <c r="I1833" s="5">
        <v>25</v>
      </c>
      <c r="J1833" s="5">
        <f t="shared" si="430"/>
        <v>430.5</v>
      </c>
      <c r="K1833" s="53">
        <f t="shared" si="422"/>
        <v>1065</v>
      </c>
      <c r="L1833" s="53">
        <f t="shared" si="429"/>
        <v>172.5</v>
      </c>
      <c r="M1833" s="5">
        <f t="shared" si="423"/>
        <v>456</v>
      </c>
      <c r="N1833" s="53">
        <f t="shared" si="424"/>
        <v>1063.5</v>
      </c>
      <c r="O1833" s="6">
        <v>0</v>
      </c>
      <c r="P1833" s="5">
        <f t="shared" si="425"/>
        <v>3187.5</v>
      </c>
      <c r="Q1833" s="5">
        <f t="shared" si="426"/>
        <v>911.5</v>
      </c>
      <c r="R1833" s="5">
        <f t="shared" si="427"/>
        <v>2301</v>
      </c>
      <c r="S1833" s="55">
        <f t="shared" si="428"/>
        <v>14088.5</v>
      </c>
      <c r="T1833" s="1">
        <v>111</v>
      </c>
      <c r="U1833" s="1"/>
      <c r="V1833" s="1"/>
      <c r="W1833" s="1"/>
      <c r="X1833" s="1"/>
      <c r="Y1833" s="1"/>
      <c r="Z1833" s="1"/>
      <c r="AA1833" s="1"/>
      <c r="AB1833" s="1"/>
      <c r="AC1833" s="1"/>
      <c r="AD1833" s="1"/>
      <c r="AE1833" s="1"/>
      <c r="AF1833" s="1"/>
      <c r="AG1833" s="1"/>
      <c r="AH1833" s="1"/>
      <c r="AI1833" s="1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  <c r="DZ1833" s="1"/>
      <c r="EA1833" s="1"/>
      <c r="EB1833" s="1"/>
      <c r="EC1833" s="1"/>
      <c r="ED1833" s="1"/>
      <c r="EE1833" s="1"/>
      <c r="EF1833" s="1"/>
      <c r="EG1833" s="1"/>
      <c r="EH1833" s="1"/>
      <c r="EI1833" s="1"/>
      <c r="EJ1833" s="1"/>
      <c r="EK1833" s="1"/>
      <c r="EL1833" s="1"/>
      <c r="EM1833" s="1"/>
      <c r="EN1833" s="1"/>
      <c r="EO1833" s="1"/>
      <c r="EP1833" s="1"/>
      <c r="EQ1833" s="1"/>
      <c r="ER1833" s="1"/>
      <c r="ES1833" s="1"/>
      <c r="ET1833" s="1"/>
      <c r="EU1833" s="1"/>
      <c r="EV1833" s="1"/>
      <c r="EW1833" s="1"/>
      <c r="EX1833" s="1"/>
      <c r="EY1833" s="1"/>
      <c r="EZ1833" s="1"/>
      <c r="FA1833" s="1"/>
      <c r="FB1833" s="1"/>
      <c r="FC1833" s="1"/>
      <c r="FD1833" s="1"/>
      <c r="FE1833" s="1"/>
      <c r="FF1833" s="1"/>
      <c r="FG1833" s="1"/>
      <c r="FH1833" s="1"/>
      <c r="FI1833" s="1"/>
      <c r="FJ1833" s="1"/>
      <c r="FK1833" s="1"/>
      <c r="FL1833" s="1"/>
    </row>
    <row r="1834" spans="1:168" s="2" customFormat="1" ht="15.6" customHeight="1" x14ac:dyDescent="0.4">
      <c r="A1834" s="173">
        <v>817</v>
      </c>
      <c r="B1834" s="108" t="s">
        <v>1936</v>
      </c>
      <c r="C1834" s="1" t="s">
        <v>34</v>
      </c>
      <c r="D1834" s="1" t="s">
        <v>1079</v>
      </c>
      <c r="E1834" s="1" t="s">
        <v>1118</v>
      </c>
      <c r="F1834" s="1" t="s">
        <v>32</v>
      </c>
      <c r="G1834" s="3">
        <v>15000</v>
      </c>
      <c r="H1834" s="56">
        <v>0</v>
      </c>
      <c r="I1834" s="5">
        <v>25</v>
      </c>
      <c r="J1834" s="5">
        <f t="shared" si="430"/>
        <v>430.5</v>
      </c>
      <c r="K1834" s="53">
        <f t="shared" si="422"/>
        <v>1065</v>
      </c>
      <c r="L1834" s="53">
        <f t="shared" si="429"/>
        <v>172.5</v>
      </c>
      <c r="M1834" s="5">
        <f t="shared" si="423"/>
        <v>456</v>
      </c>
      <c r="N1834" s="53">
        <f t="shared" si="424"/>
        <v>1063.5</v>
      </c>
      <c r="O1834" s="6">
        <v>0</v>
      </c>
      <c r="P1834" s="5">
        <f t="shared" si="425"/>
        <v>3187.5</v>
      </c>
      <c r="Q1834" s="5">
        <f t="shared" si="426"/>
        <v>911.5</v>
      </c>
      <c r="R1834" s="5">
        <f t="shared" si="427"/>
        <v>2301</v>
      </c>
      <c r="S1834" s="55">
        <f t="shared" si="428"/>
        <v>14088.5</v>
      </c>
      <c r="T1834" s="1">
        <v>111</v>
      </c>
      <c r="U1834" s="1"/>
      <c r="V1834" s="1"/>
      <c r="W1834" s="1"/>
      <c r="X1834" s="1"/>
      <c r="Y1834" s="1"/>
      <c r="Z1834" s="1"/>
      <c r="AA1834" s="1"/>
      <c r="AB1834" s="1"/>
      <c r="AC1834" s="1"/>
      <c r="AD1834" s="1"/>
      <c r="AE1834" s="1"/>
      <c r="AF1834" s="1"/>
      <c r="AG1834" s="1"/>
      <c r="AH1834" s="1"/>
      <c r="AI1834" s="1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  <c r="EA1834" s="1"/>
      <c r="EB1834" s="1"/>
      <c r="EC1834" s="1"/>
      <c r="ED1834" s="1"/>
      <c r="EE1834" s="1"/>
      <c r="EF1834" s="1"/>
      <c r="EG1834" s="1"/>
      <c r="EH1834" s="1"/>
      <c r="EI1834" s="1"/>
      <c r="EJ1834" s="1"/>
      <c r="EK1834" s="1"/>
      <c r="EL1834" s="1"/>
      <c r="EM1834" s="1"/>
      <c r="EN1834" s="1"/>
      <c r="EO1834" s="1"/>
      <c r="EP1834" s="1"/>
      <c r="EQ1834" s="1"/>
      <c r="ER1834" s="1"/>
      <c r="ES1834" s="1"/>
      <c r="ET1834" s="1"/>
      <c r="EU1834" s="1"/>
      <c r="EV1834" s="1"/>
      <c r="EW1834" s="1"/>
      <c r="EX1834" s="1"/>
      <c r="EY1834" s="1"/>
      <c r="EZ1834" s="1"/>
      <c r="FA1834" s="1"/>
      <c r="FB1834" s="1"/>
      <c r="FC1834" s="1"/>
      <c r="FD1834" s="1"/>
      <c r="FE1834" s="1"/>
      <c r="FF1834" s="1"/>
      <c r="FG1834" s="1"/>
      <c r="FH1834" s="1"/>
      <c r="FI1834" s="1"/>
      <c r="FJ1834" s="1"/>
      <c r="FK1834" s="1"/>
      <c r="FL1834" s="1"/>
    </row>
    <row r="1835" spans="1:168" s="2" customFormat="1" ht="15.6" customHeight="1" x14ac:dyDescent="0.4">
      <c r="A1835" s="173">
        <v>818</v>
      </c>
      <c r="B1835" s="2" t="s">
        <v>1937</v>
      </c>
      <c r="C1835" s="1" t="s">
        <v>34</v>
      </c>
      <c r="D1835" s="1" t="s">
        <v>1079</v>
      </c>
      <c r="E1835" s="1" t="s">
        <v>1118</v>
      </c>
      <c r="F1835" s="1" t="s">
        <v>32</v>
      </c>
      <c r="G1835" s="3">
        <v>15000</v>
      </c>
      <c r="H1835" s="56">
        <v>0</v>
      </c>
      <c r="I1835" s="5">
        <v>25</v>
      </c>
      <c r="J1835" s="5">
        <f t="shared" si="430"/>
        <v>430.5</v>
      </c>
      <c r="K1835" s="53">
        <f t="shared" si="422"/>
        <v>1065</v>
      </c>
      <c r="L1835" s="53">
        <f t="shared" si="429"/>
        <v>172.5</v>
      </c>
      <c r="M1835" s="5">
        <f t="shared" si="423"/>
        <v>456</v>
      </c>
      <c r="N1835" s="53">
        <f t="shared" si="424"/>
        <v>1063.5</v>
      </c>
      <c r="O1835" s="6">
        <v>0</v>
      </c>
      <c r="P1835" s="5">
        <f t="shared" si="425"/>
        <v>3187.5</v>
      </c>
      <c r="Q1835" s="5">
        <f t="shared" si="426"/>
        <v>911.5</v>
      </c>
      <c r="R1835" s="5">
        <f t="shared" si="427"/>
        <v>2301</v>
      </c>
      <c r="S1835" s="55">
        <f t="shared" si="428"/>
        <v>14088.5</v>
      </c>
      <c r="T1835" s="1">
        <v>111</v>
      </c>
      <c r="U1835" s="1"/>
      <c r="V1835" s="1"/>
      <c r="W1835" s="1"/>
      <c r="X1835" s="1"/>
      <c r="Y1835" s="1"/>
      <c r="Z1835" s="1"/>
      <c r="AA1835" s="1"/>
      <c r="AB1835" s="1"/>
      <c r="AC1835" s="1"/>
      <c r="AD1835" s="1"/>
      <c r="AE1835" s="1"/>
      <c r="AF1835" s="1"/>
      <c r="AG1835" s="1"/>
      <c r="AH1835" s="1"/>
      <c r="AI1835" s="1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  <c r="EA1835" s="1"/>
      <c r="EB1835" s="1"/>
      <c r="EC1835" s="1"/>
      <c r="ED1835" s="1"/>
      <c r="EE1835" s="1"/>
      <c r="EF1835" s="1"/>
      <c r="EG1835" s="1"/>
      <c r="EH1835" s="1"/>
      <c r="EI1835" s="1"/>
      <c r="EJ1835" s="1"/>
      <c r="EK1835" s="1"/>
      <c r="EL1835" s="1"/>
      <c r="EM1835" s="1"/>
      <c r="EN1835" s="1"/>
      <c r="EO1835" s="1"/>
      <c r="EP1835" s="1"/>
      <c r="EQ1835" s="1"/>
      <c r="ER1835" s="1"/>
      <c r="ES1835" s="1"/>
      <c r="ET1835" s="1"/>
      <c r="EU1835" s="1"/>
      <c r="EV1835" s="1"/>
      <c r="EW1835" s="1"/>
      <c r="EX1835" s="1"/>
      <c r="EY1835" s="1"/>
      <c r="EZ1835" s="1"/>
      <c r="FA1835" s="1"/>
      <c r="FB1835" s="1"/>
      <c r="FC1835" s="1"/>
      <c r="FD1835" s="1"/>
      <c r="FE1835" s="1"/>
      <c r="FF1835" s="1"/>
      <c r="FG1835" s="1"/>
      <c r="FH1835" s="1"/>
      <c r="FI1835" s="1"/>
      <c r="FJ1835" s="1"/>
      <c r="FK1835" s="1"/>
      <c r="FL1835" s="1"/>
    </row>
    <row r="1836" spans="1:168" s="2" customFormat="1" ht="15.6" customHeight="1" x14ac:dyDescent="0.4">
      <c r="A1836" s="173">
        <v>819</v>
      </c>
      <c r="B1836" s="133" t="s">
        <v>1938</v>
      </c>
      <c r="C1836" s="1" t="s">
        <v>34</v>
      </c>
      <c r="D1836" s="1" t="s">
        <v>1079</v>
      </c>
      <c r="E1836" s="1" t="s">
        <v>1118</v>
      </c>
      <c r="F1836" s="1" t="s">
        <v>32</v>
      </c>
      <c r="G1836" s="3">
        <v>15000</v>
      </c>
      <c r="H1836" s="56">
        <v>0</v>
      </c>
      <c r="I1836" s="5">
        <v>25</v>
      </c>
      <c r="J1836" s="5">
        <f t="shared" si="430"/>
        <v>430.5</v>
      </c>
      <c r="K1836" s="53">
        <f t="shared" si="422"/>
        <v>1065</v>
      </c>
      <c r="L1836" s="53">
        <f t="shared" si="429"/>
        <v>172.5</v>
      </c>
      <c r="M1836" s="5">
        <f t="shared" si="423"/>
        <v>456</v>
      </c>
      <c r="N1836" s="53">
        <f t="shared" si="424"/>
        <v>1063.5</v>
      </c>
      <c r="O1836" s="6">
        <v>0</v>
      </c>
      <c r="P1836" s="5">
        <f t="shared" si="425"/>
        <v>3187.5</v>
      </c>
      <c r="Q1836" s="5">
        <f t="shared" si="426"/>
        <v>911.5</v>
      </c>
      <c r="R1836" s="5">
        <f t="shared" si="427"/>
        <v>2301</v>
      </c>
      <c r="S1836" s="55">
        <f t="shared" si="428"/>
        <v>14088.5</v>
      </c>
      <c r="T1836" s="1">
        <v>111</v>
      </c>
      <c r="U1836" s="1"/>
      <c r="V1836" s="1"/>
      <c r="W1836" s="1"/>
      <c r="X1836" s="1"/>
      <c r="Y1836" s="1"/>
      <c r="Z1836" s="1"/>
      <c r="AA1836" s="1"/>
      <c r="AB1836" s="1"/>
      <c r="AC1836" s="1"/>
      <c r="AD1836" s="1"/>
      <c r="AE1836" s="1"/>
      <c r="AF1836" s="1"/>
      <c r="AG1836" s="1"/>
      <c r="AH1836" s="1"/>
      <c r="AI1836" s="1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  <c r="EA1836" s="1"/>
      <c r="EB1836" s="1"/>
      <c r="EC1836" s="1"/>
      <c r="ED1836" s="1"/>
      <c r="EE1836" s="1"/>
      <c r="EF1836" s="1"/>
      <c r="EG1836" s="1"/>
      <c r="EH1836" s="1"/>
      <c r="EI1836" s="1"/>
      <c r="EJ1836" s="1"/>
      <c r="EK1836" s="1"/>
      <c r="EL1836" s="1"/>
      <c r="EM1836" s="1"/>
      <c r="EN1836" s="1"/>
      <c r="EO1836" s="1"/>
      <c r="EP1836" s="1"/>
      <c r="EQ1836" s="1"/>
      <c r="ER1836" s="1"/>
      <c r="ES1836" s="1"/>
      <c r="ET1836" s="1"/>
      <c r="EU1836" s="1"/>
      <c r="EV1836" s="1"/>
      <c r="EW1836" s="1"/>
      <c r="EX1836" s="1"/>
      <c r="EY1836" s="1"/>
      <c r="EZ1836" s="1"/>
      <c r="FA1836" s="1"/>
      <c r="FB1836" s="1"/>
      <c r="FC1836" s="1"/>
      <c r="FD1836" s="1"/>
      <c r="FE1836" s="1"/>
      <c r="FF1836" s="1"/>
      <c r="FG1836" s="1"/>
      <c r="FH1836" s="1"/>
      <c r="FI1836" s="1"/>
      <c r="FJ1836" s="1"/>
      <c r="FK1836" s="1"/>
      <c r="FL1836" s="1"/>
    </row>
    <row r="1837" spans="1:168" s="2" customFormat="1" ht="15.6" customHeight="1" x14ac:dyDescent="0.4">
      <c r="A1837" s="173">
        <v>820</v>
      </c>
      <c r="B1837" s="133" t="s">
        <v>1939</v>
      </c>
      <c r="C1837" s="1" t="s">
        <v>34</v>
      </c>
      <c r="D1837" s="1" t="s">
        <v>1079</v>
      </c>
      <c r="E1837" s="1" t="s">
        <v>1118</v>
      </c>
      <c r="F1837" s="1" t="s">
        <v>32</v>
      </c>
      <c r="G1837" s="3">
        <v>15000</v>
      </c>
      <c r="H1837" s="56">
        <v>0</v>
      </c>
      <c r="I1837" s="5">
        <v>25</v>
      </c>
      <c r="J1837" s="5">
        <f t="shared" si="430"/>
        <v>430.5</v>
      </c>
      <c r="K1837" s="53">
        <f t="shared" si="422"/>
        <v>1065</v>
      </c>
      <c r="L1837" s="53">
        <f t="shared" si="429"/>
        <v>172.5</v>
      </c>
      <c r="M1837" s="5">
        <f t="shared" si="423"/>
        <v>456</v>
      </c>
      <c r="N1837" s="53">
        <f t="shared" si="424"/>
        <v>1063.5</v>
      </c>
      <c r="O1837" s="6">
        <v>0</v>
      </c>
      <c r="P1837" s="5">
        <f t="shared" si="425"/>
        <v>3187.5</v>
      </c>
      <c r="Q1837" s="5">
        <f t="shared" si="426"/>
        <v>911.5</v>
      </c>
      <c r="R1837" s="5">
        <f t="shared" si="427"/>
        <v>2301</v>
      </c>
      <c r="S1837" s="55">
        <f t="shared" si="428"/>
        <v>14088.5</v>
      </c>
      <c r="T1837" s="1">
        <v>111</v>
      </c>
      <c r="U1837" s="1"/>
      <c r="V1837" s="1"/>
      <c r="W1837" s="1"/>
      <c r="X1837" s="1"/>
      <c r="Y1837" s="1"/>
      <c r="Z1837" s="1"/>
      <c r="AA1837" s="1"/>
      <c r="AB1837" s="1"/>
      <c r="AC1837" s="1"/>
      <c r="AD1837" s="1"/>
      <c r="AE1837" s="1"/>
      <c r="AF1837" s="1"/>
      <c r="AG1837" s="1"/>
      <c r="AH1837" s="1"/>
      <c r="AI1837" s="1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  <c r="EA1837" s="1"/>
      <c r="EB1837" s="1"/>
      <c r="EC1837" s="1"/>
      <c r="ED1837" s="1"/>
      <c r="EE1837" s="1"/>
      <c r="EF1837" s="1"/>
      <c r="EG1837" s="1"/>
      <c r="EH1837" s="1"/>
      <c r="EI1837" s="1"/>
      <c r="EJ1837" s="1"/>
      <c r="EK1837" s="1"/>
      <c r="EL1837" s="1"/>
      <c r="EM1837" s="1"/>
      <c r="EN1837" s="1"/>
      <c r="EO1837" s="1"/>
      <c r="EP1837" s="1"/>
      <c r="EQ1837" s="1"/>
      <c r="ER1837" s="1"/>
      <c r="ES1837" s="1"/>
      <c r="ET1837" s="1"/>
      <c r="EU1837" s="1"/>
      <c r="EV1837" s="1"/>
      <c r="EW1837" s="1"/>
      <c r="EX1837" s="1"/>
      <c r="EY1837" s="1"/>
      <c r="EZ1837" s="1"/>
      <c r="FA1837" s="1"/>
      <c r="FB1837" s="1"/>
      <c r="FC1837" s="1"/>
      <c r="FD1837" s="1"/>
      <c r="FE1837" s="1"/>
      <c r="FF1837" s="1"/>
      <c r="FG1837" s="1"/>
      <c r="FH1837" s="1"/>
      <c r="FI1837" s="1"/>
      <c r="FJ1837" s="1"/>
      <c r="FK1837" s="1"/>
      <c r="FL1837" s="1"/>
    </row>
    <row r="1838" spans="1:168" s="2" customFormat="1" ht="15.6" customHeight="1" x14ac:dyDescent="0.4">
      <c r="A1838" s="173">
        <v>821</v>
      </c>
      <c r="B1838" s="133" t="s">
        <v>1940</v>
      </c>
      <c r="C1838" s="1" t="s">
        <v>34</v>
      </c>
      <c r="D1838" s="1" t="s">
        <v>1079</v>
      </c>
      <c r="E1838" s="1" t="s">
        <v>1118</v>
      </c>
      <c r="F1838" s="1" t="s">
        <v>32</v>
      </c>
      <c r="G1838" s="3">
        <v>15000</v>
      </c>
      <c r="H1838" s="56">
        <v>0</v>
      </c>
      <c r="I1838" s="5">
        <v>25</v>
      </c>
      <c r="J1838" s="5">
        <f t="shared" si="430"/>
        <v>430.5</v>
      </c>
      <c r="K1838" s="53">
        <f t="shared" si="422"/>
        <v>1065</v>
      </c>
      <c r="L1838" s="53">
        <f t="shared" si="429"/>
        <v>172.5</v>
      </c>
      <c r="M1838" s="5">
        <f t="shared" si="423"/>
        <v>456</v>
      </c>
      <c r="N1838" s="53">
        <f t="shared" si="424"/>
        <v>1063.5</v>
      </c>
      <c r="O1838" s="6">
        <v>0</v>
      </c>
      <c r="P1838" s="5">
        <f t="shared" si="425"/>
        <v>3187.5</v>
      </c>
      <c r="Q1838" s="5">
        <f t="shared" si="426"/>
        <v>911.5</v>
      </c>
      <c r="R1838" s="5">
        <f t="shared" si="427"/>
        <v>2301</v>
      </c>
      <c r="S1838" s="55">
        <f t="shared" si="428"/>
        <v>14088.5</v>
      </c>
      <c r="T1838" s="1">
        <v>111</v>
      </c>
      <c r="U1838" s="1"/>
      <c r="V1838" s="1"/>
      <c r="W1838" s="1"/>
      <c r="X1838" s="1"/>
      <c r="Y1838" s="1"/>
      <c r="Z1838" s="1"/>
      <c r="AA1838" s="1"/>
      <c r="AB1838" s="1"/>
      <c r="AC1838" s="1"/>
      <c r="AD1838" s="1"/>
      <c r="AE1838" s="1"/>
      <c r="AF1838" s="1"/>
      <c r="AG1838" s="1"/>
      <c r="AH1838" s="1"/>
      <c r="AI1838" s="1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1"/>
      <c r="DH1838" s="1"/>
      <c r="DI1838" s="1"/>
      <c r="DJ1838" s="1"/>
      <c r="DK1838" s="1"/>
      <c r="DL1838" s="1"/>
      <c r="DM1838" s="1"/>
      <c r="DN1838" s="1"/>
      <c r="DO1838" s="1"/>
      <c r="DP1838" s="1"/>
      <c r="DQ1838" s="1"/>
      <c r="DR1838" s="1"/>
      <c r="DS1838" s="1"/>
      <c r="DT1838" s="1"/>
      <c r="DU1838" s="1"/>
      <c r="DV1838" s="1"/>
      <c r="DW1838" s="1"/>
      <c r="DX1838" s="1"/>
      <c r="DY1838" s="1"/>
      <c r="DZ1838" s="1"/>
      <c r="EA1838" s="1"/>
      <c r="EB1838" s="1"/>
      <c r="EC1838" s="1"/>
      <c r="ED1838" s="1"/>
      <c r="EE1838" s="1"/>
      <c r="EF1838" s="1"/>
      <c r="EG1838" s="1"/>
      <c r="EH1838" s="1"/>
      <c r="EI1838" s="1"/>
      <c r="EJ1838" s="1"/>
      <c r="EK1838" s="1"/>
      <c r="EL1838" s="1"/>
      <c r="EM1838" s="1"/>
      <c r="EN1838" s="1"/>
      <c r="EO1838" s="1"/>
      <c r="EP1838" s="1"/>
      <c r="EQ1838" s="1"/>
      <c r="ER1838" s="1"/>
      <c r="ES1838" s="1"/>
      <c r="ET1838" s="1"/>
      <c r="EU1838" s="1"/>
      <c r="EV1838" s="1"/>
      <c r="EW1838" s="1"/>
      <c r="EX1838" s="1"/>
      <c r="EY1838" s="1"/>
      <c r="EZ1838" s="1"/>
      <c r="FA1838" s="1"/>
      <c r="FB1838" s="1"/>
      <c r="FC1838" s="1"/>
      <c r="FD1838" s="1"/>
      <c r="FE1838" s="1"/>
      <c r="FF1838" s="1"/>
      <c r="FG1838" s="1"/>
      <c r="FH1838" s="1"/>
      <c r="FI1838" s="1"/>
      <c r="FJ1838" s="1"/>
      <c r="FK1838" s="1"/>
      <c r="FL1838" s="1"/>
    </row>
    <row r="1839" spans="1:168" s="2" customFormat="1" ht="15.6" customHeight="1" x14ac:dyDescent="0.4">
      <c r="A1839" s="173">
        <v>822</v>
      </c>
      <c r="B1839" s="2" t="s">
        <v>1941</v>
      </c>
      <c r="C1839" s="1" t="s">
        <v>34</v>
      </c>
      <c r="D1839" s="1" t="s">
        <v>1079</v>
      </c>
      <c r="E1839" s="1" t="s">
        <v>1118</v>
      </c>
      <c r="F1839" s="1" t="s">
        <v>32</v>
      </c>
      <c r="G1839" s="3">
        <v>15000</v>
      </c>
      <c r="H1839" s="56">
        <v>0</v>
      </c>
      <c r="I1839" s="5">
        <v>25</v>
      </c>
      <c r="J1839" s="5">
        <f t="shared" si="430"/>
        <v>430.5</v>
      </c>
      <c r="K1839" s="53">
        <f t="shared" si="422"/>
        <v>1065</v>
      </c>
      <c r="L1839" s="53">
        <f t="shared" si="429"/>
        <v>172.5</v>
      </c>
      <c r="M1839" s="5">
        <f t="shared" si="423"/>
        <v>456</v>
      </c>
      <c r="N1839" s="53">
        <f t="shared" si="424"/>
        <v>1063.5</v>
      </c>
      <c r="O1839" s="6">
        <v>0</v>
      </c>
      <c r="P1839" s="5">
        <f t="shared" si="425"/>
        <v>3187.5</v>
      </c>
      <c r="Q1839" s="5">
        <f t="shared" si="426"/>
        <v>911.5</v>
      </c>
      <c r="R1839" s="5">
        <f t="shared" si="427"/>
        <v>2301</v>
      </c>
      <c r="S1839" s="55">
        <f t="shared" si="428"/>
        <v>14088.5</v>
      </c>
      <c r="T1839" s="1">
        <v>111</v>
      </c>
      <c r="U1839" s="1"/>
      <c r="V1839" s="1"/>
      <c r="W1839" s="1"/>
      <c r="X1839" s="1"/>
      <c r="Y1839" s="1"/>
      <c r="Z1839" s="1"/>
      <c r="AA1839" s="1"/>
      <c r="AB1839" s="1"/>
      <c r="AC1839" s="1"/>
      <c r="AD1839" s="1"/>
      <c r="AE1839" s="1"/>
      <c r="AF1839" s="1"/>
      <c r="AG1839" s="1"/>
      <c r="AH1839" s="1"/>
      <c r="AI1839" s="1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1"/>
      <c r="DH1839" s="1"/>
      <c r="DI1839" s="1"/>
      <c r="DJ1839" s="1"/>
      <c r="DK1839" s="1"/>
      <c r="DL1839" s="1"/>
      <c r="DM1839" s="1"/>
      <c r="DN1839" s="1"/>
      <c r="DO1839" s="1"/>
      <c r="DP1839" s="1"/>
      <c r="DQ1839" s="1"/>
      <c r="DR1839" s="1"/>
      <c r="DS1839" s="1"/>
      <c r="DT1839" s="1"/>
      <c r="DU1839" s="1"/>
      <c r="DV1839" s="1"/>
      <c r="DW1839" s="1"/>
      <c r="DX1839" s="1"/>
      <c r="DY1839" s="1"/>
      <c r="DZ1839" s="1"/>
      <c r="EA1839" s="1"/>
      <c r="EB1839" s="1"/>
      <c r="EC1839" s="1"/>
      <c r="ED1839" s="1"/>
      <c r="EE1839" s="1"/>
      <c r="EF1839" s="1"/>
      <c r="EG1839" s="1"/>
      <c r="EH1839" s="1"/>
      <c r="EI1839" s="1"/>
      <c r="EJ1839" s="1"/>
      <c r="EK1839" s="1"/>
      <c r="EL1839" s="1"/>
      <c r="EM1839" s="1"/>
      <c r="EN1839" s="1"/>
      <c r="EO1839" s="1"/>
      <c r="EP1839" s="1"/>
      <c r="EQ1839" s="1"/>
      <c r="ER1839" s="1"/>
      <c r="ES1839" s="1"/>
      <c r="ET1839" s="1"/>
      <c r="EU1839" s="1"/>
      <c r="EV1839" s="1"/>
      <c r="EW1839" s="1"/>
      <c r="EX1839" s="1"/>
      <c r="EY1839" s="1"/>
      <c r="EZ1839" s="1"/>
      <c r="FA1839" s="1"/>
      <c r="FB1839" s="1"/>
      <c r="FC1839" s="1"/>
      <c r="FD1839" s="1"/>
      <c r="FE1839" s="1"/>
      <c r="FF1839" s="1"/>
      <c r="FG1839" s="1"/>
      <c r="FH1839" s="1"/>
      <c r="FI1839" s="1"/>
      <c r="FJ1839" s="1"/>
      <c r="FK1839" s="1"/>
      <c r="FL1839" s="1"/>
    </row>
    <row r="1840" spans="1:168" s="2" customFormat="1" ht="15.6" customHeight="1" x14ac:dyDescent="0.4">
      <c r="A1840" s="173">
        <v>823</v>
      </c>
      <c r="B1840" s="2" t="s">
        <v>1942</v>
      </c>
      <c r="C1840" s="1" t="s">
        <v>34</v>
      </c>
      <c r="D1840" s="1" t="s">
        <v>1079</v>
      </c>
      <c r="E1840" s="1" t="s">
        <v>1118</v>
      </c>
      <c r="F1840" s="1" t="s">
        <v>32</v>
      </c>
      <c r="G1840" s="3">
        <v>15000</v>
      </c>
      <c r="H1840" s="56">
        <v>0</v>
      </c>
      <c r="I1840" s="5">
        <v>25</v>
      </c>
      <c r="J1840" s="5">
        <f t="shared" si="430"/>
        <v>430.5</v>
      </c>
      <c r="K1840" s="53">
        <f t="shared" si="422"/>
        <v>1065</v>
      </c>
      <c r="L1840" s="53">
        <f t="shared" si="429"/>
        <v>172.5</v>
      </c>
      <c r="M1840" s="5">
        <f t="shared" si="423"/>
        <v>456</v>
      </c>
      <c r="N1840" s="53">
        <f t="shared" si="424"/>
        <v>1063.5</v>
      </c>
      <c r="O1840" s="6">
        <v>0</v>
      </c>
      <c r="P1840" s="5">
        <f t="shared" si="425"/>
        <v>3187.5</v>
      </c>
      <c r="Q1840" s="5">
        <f t="shared" si="426"/>
        <v>911.5</v>
      </c>
      <c r="R1840" s="5">
        <f t="shared" si="427"/>
        <v>2301</v>
      </c>
      <c r="S1840" s="55">
        <f t="shared" si="428"/>
        <v>14088.5</v>
      </c>
      <c r="T1840" s="1">
        <v>111</v>
      </c>
      <c r="U1840" s="1"/>
      <c r="V1840" s="1"/>
      <c r="W1840" s="1"/>
      <c r="X1840" s="1"/>
      <c r="Y1840" s="1"/>
      <c r="Z1840" s="1"/>
      <c r="AA1840" s="1"/>
      <c r="AB1840" s="1"/>
      <c r="AC1840" s="1"/>
      <c r="AD1840" s="1"/>
      <c r="AE1840" s="1"/>
      <c r="AF1840" s="1"/>
      <c r="AG1840" s="1"/>
      <c r="AH1840" s="1"/>
      <c r="AI1840" s="1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1"/>
      <c r="DU1840" s="1"/>
      <c r="DV1840" s="1"/>
      <c r="DW1840" s="1"/>
      <c r="DX1840" s="1"/>
      <c r="DY1840" s="1"/>
      <c r="DZ1840" s="1"/>
      <c r="EA1840" s="1"/>
      <c r="EB1840" s="1"/>
      <c r="EC1840" s="1"/>
      <c r="ED1840" s="1"/>
      <c r="EE1840" s="1"/>
      <c r="EF1840" s="1"/>
      <c r="EG1840" s="1"/>
      <c r="EH1840" s="1"/>
      <c r="EI1840" s="1"/>
      <c r="EJ1840" s="1"/>
      <c r="EK1840" s="1"/>
      <c r="EL1840" s="1"/>
      <c r="EM1840" s="1"/>
      <c r="EN1840" s="1"/>
      <c r="EO1840" s="1"/>
      <c r="EP1840" s="1"/>
      <c r="EQ1840" s="1"/>
      <c r="ER1840" s="1"/>
      <c r="ES1840" s="1"/>
      <c r="ET1840" s="1"/>
      <c r="EU1840" s="1"/>
      <c r="EV1840" s="1"/>
      <c r="EW1840" s="1"/>
      <c r="EX1840" s="1"/>
      <c r="EY1840" s="1"/>
      <c r="EZ1840" s="1"/>
      <c r="FA1840" s="1"/>
      <c r="FB1840" s="1"/>
      <c r="FC1840" s="1"/>
      <c r="FD1840" s="1"/>
      <c r="FE1840" s="1"/>
      <c r="FF1840" s="1"/>
      <c r="FG1840" s="1"/>
      <c r="FH1840" s="1"/>
      <c r="FI1840" s="1"/>
      <c r="FJ1840" s="1"/>
      <c r="FK1840" s="1"/>
      <c r="FL1840" s="1"/>
    </row>
    <row r="1841" spans="1:168" s="2" customFormat="1" ht="15.6" customHeight="1" x14ac:dyDescent="0.4">
      <c r="A1841" s="173">
        <v>824</v>
      </c>
      <c r="B1841" s="2" t="s">
        <v>1943</v>
      </c>
      <c r="C1841" s="1" t="s">
        <v>34</v>
      </c>
      <c r="D1841" s="1" t="s">
        <v>1079</v>
      </c>
      <c r="E1841" s="1" t="s">
        <v>1118</v>
      </c>
      <c r="F1841" s="1" t="s">
        <v>32</v>
      </c>
      <c r="G1841" s="3">
        <v>15000</v>
      </c>
      <c r="H1841" s="56">
        <v>0</v>
      </c>
      <c r="I1841" s="5">
        <v>25</v>
      </c>
      <c r="J1841" s="5">
        <f t="shared" si="430"/>
        <v>430.5</v>
      </c>
      <c r="K1841" s="53">
        <f t="shared" si="422"/>
        <v>1065</v>
      </c>
      <c r="L1841" s="53">
        <f t="shared" si="429"/>
        <v>172.5</v>
      </c>
      <c r="M1841" s="5">
        <f t="shared" si="423"/>
        <v>456</v>
      </c>
      <c r="N1841" s="53">
        <f t="shared" si="424"/>
        <v>1063.5</v>
      </c>
      <c r="O1841" s="6">
        <v>0</v>
      </c>
      <c r="P1841" s="5">
        <f t="shared" si="425"/>
        <v>3187.5</v>
      </c>
      <c r="Q1841" s="5">
        <f t="shared" si="426"/>
        <v>911.5</v>
      </c>
      <c r="R1841" s="5">
        <f t="shared" si="427"/>
        <v>2301</v>
      </c>
      <c r="S1841" s="55">
        <f t="shared" si="428"/>
        <v>14088.5</v>
      </c>
      <c r="T1841" s="1">
        <v>111</v>
      </c>
      <c r="U1841" s="1"/>
      <c r="V1841" s="1"/>
      <c r="W1841" s="1"/>
      <c r="X1841" s="1"/>
      <c r="Y1841" s="1"/>
      <c r="Z1841" s="1"/>
      <c r="AA1841" s="1"/>
      <c r="AB1841" s="1"/>
      <c r="AC1841" s="1"/>
      <c r="AD1841" s="1"/>
      <c r="AE1841" s="1"/>
      <c r="AF1841" s="1"/>
      <c r="AG1841" s="1"/>
      <c r="AH1841" s="1"/>
      <c r="AI1841" s="1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1"/>
      <c r="DV1841" s="1"/>
      <c r="DW1841" s="1"/>
      <c r="DX1841" s="1"/>
      <c r="DY1841" s="1"/>
      <c r="DZ1841" s="1"/>
      <c r="EA1841" s="1"/>
      <c r="EB1841" s="1"/>
      <c r="EC1841" s="1"/>
      <c r="ED1841" s="1"/>
      <c r="EE1841" s="1"/>
      <c r="EF1841" s="1"/>
      <c r="EG1841" s="1"/>
      <c r="EH1841" s="1"/>
      <c r="EI1841" s="1"/>
      <c r="EJ1841" s="1"/>
      <c r="EK1841" s="1"/>
      <c r="EL1841" s="1"/>
      <c r="EM1841" s="1"/>
      <c r="EN1841" s="1"/>
      <c r="EO1841" s="1"/>
      <c r="EP1841" s="1"/>
      <c r="EQ1841" s="1"/>
      <c r="ER1841" s="1"/>
      <c r="ES1841" s="1"/>
      <c r="ET1841" s="1"/>
      <c r="EU1841" s="1"/>
      <c r="EV1841" s="1"/>
      <c r="EW1841" s="1"/>
      <c r="EX1841" s="1"/>
      <c r="EY1841" s="1"/>
      <c r="EZ1841" s="1"/>
      <c r="FA1841" s="1"/>
      <c r="FB1841" s="1"/>
      <c r="FC1841" s="1"/>
      <c r="FD1841" s="1"/>
      <c r="FE1841" s="1"/>
      <c r="FF1841" s="1"/>
      <c r="FG1841" s="1"/>
      <c r="FH1841" s="1"/>
      <c r="FI1841" s="1"/>
      <c r="FJ1841" s="1"/>
      <c r="FK1841" s="1"/>
      <c r="FL1841" s="1"/>
    </row>
    <row r="1842" spans="1:168" s="2" customFormat="1" ht="15.6" customHeight="1" x14ac:dyDescent="0.4">
      <c r="A1842" s="173">
        <v>825</v>
      </c>
      <c r="B1842" s="2" t="s">
        <v>1944</v>
      </c>
      <c r="C1842" s="1" t="s">
        <v>34</v>
      </c>
      <c r="D1842" s="1" t="s">
        <v>1079</v>
      </c>
      <c r="E1842" s="1" t="s">
        <v>1118</v>
      </c>
      <c r="F1842" s="1" t="s">
        <v>32</v>
      </c>
      <c r="G1842" s="3">
        <v>15000</v>
      </c>
      <c r="H1842" s="56">
        <v>0</v>
      </c>
      <c r="I1842" s="5">
        <v>25</v>
      </c>
      <c r="J1842" s="5">
        <f t="shared" si="430"/>
        <v>430.5</v>
      </c>
      <c r="K1842" s="53">
        <f t="shared" si="422"/>
        <v>1065</v>
      </c>
      <c r="L1842" s="53">
        <f t="shared" si="429"/>
        <v>172.5</v>
      </c>
      <c r="M1842" s="5">
        <f t="shared" si="423"/>
        <v>456</v>
      </c>
      <c r="N1842" s="53">
        <f t="shared" si="424"/>
        <v>1063.5</v>
      </c>
      <c r="O1842" s="6">
        <v>0</v>
      </c>
      <c r="P1842" s="5">
        <f t="shared" si="425"/>
        <v>3187.5</v>
      </c>
      <c r="Q1842" s="5">
        <f t="shared" si="426"/>
        <v>911.5</v>
      </c>
      <c r="R1842" s="5">
        <f t="shared" si="427"/>
        <v>2301</v>
      </c>
      <c r="S1842" s="55">
        <f t="shared" si="428"/>
        <v>14088.5</v>
      </c>
      <c r="T1842" s="1">
        <v>111</v>
      </c>
      <c r="U1842" s="1"/>
      <c r="V1842" s="1"/>
      <c r="W1842" s="1"/>
      <c r="X1842" s="1"/>
      <c r="Y1842" s="1"/>
      <c r="Z1842" s="1"/>
      <c r="AA1842" s="1"/>
      <c r="AB1842" s="1"/>
      <c r="AC1842" s="1"/>
      <c r="AD1842" s="1"/>
      <c r="AE1842" s="1"/>
      <c r="AF1842" s="1"/>
      <c r="AG1842" s="1"/>
      <c r="AH1842" s="1"/>
      <c r="AI1842" s="1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  <c r="DZ1842" s="1"/>
      <c r="EA1842" s="1"/>
      <c r="EB1842" s="1"/>
      <c r="EC1842" s="1"/>
      <c r="ED1842" s="1"/>
      <c r="EE1842" s="1"/>
      <c r="EF1842" s="1"/>
      <c r="EG1842" s="1"/>
      <c r="EH1842" s="1"/>
      <c r="EI1842" s="1"/>
      <c r="EJ1842" s="1"/>
      <c r="EK1842" s="1"/>
      <c r="EL1842" s="1"/>
      <c r="EM1842" s="1"/>
      <c r="EN1842" s="1"/>
      <c r="EO1842" s="1"/>
      <c r="EP1842" s="1"/>
      <c r="EQ1842" s="1"/>
      <c r="ER1842" s="1"/>
      <c r="ES1842" s="1"/>
      <c r="ET1842" s="1"/>
      <c r="EU1842" s="1"/>
      <c r="EV1842" s="1"/>
      <c r="EW1842" s="1"/>
      <c r="EX1842" s="1"/>
      <c r="EY1842" s="1"/>
      <c r="EZ1842" s="1"/>
      <c r="FA1842" s="1"/>
      <c r="FB1842" s="1"/>
      <c r="FC1842" s="1"/>
      <c r="FD1842" s="1"/>
      <c r="FE1842" s="1"/>
      <c r="FF1842" s="1"/>
      <c r="FG1842" s="1"/>
      <c r="FH1842" s="1"/>
      <c r="FI1842" s="1"/>
      <c r="FJ1842" s="1"/>
      <c r="FK1842" s="1"/>
      <c r="FL1842" s="1"/>
    </row>
    <row r="1843" spans="1:168" s="2" customFormat="1" ht="15.6" customHeight="1" x14ac:dyDescent="0.4">
      <c r="A1843" s="173">
        <v>826</v>
      </c>
      <c r="B1843" s="133" t="s">
        <v>1945</v>
      </c>
      <c r="C1843" s="1" t="s">
        <v>34</v>
      </c>
      <c r="D1843" s="1" t="s">
        <v>1079</v>
      </c>
      <c r="E1843" s="1" t="s">
        <v>1118</v>
      </c>
      <c r="F1843" s="1" t="s">
        <v>32</v>
      </c>
      <c r="G1843" s="3">
        <v>15000</v>
      </c>
      <c r="H1843" s="56">
        <v>0</v>
      </c>
      <c r="I1843" s="5">
        <v>25</v>
      </c>
      <c r="J1843" s="5">
        <f t="shared" si="430"/>
        <v>430.5</v>
      </c>
      <c r="K1843" s="53">
        <f t="shared" si="422"/>
        <v>1065</v>
      </c>
      <c r="L1843" s="53">
        <f t="shared" si="429"/>
        <v>172.5</v>
      </c>
      <c r="M1843" s="5">
        <f t="shared" si="423"/>
        <v>456</v>
      </c>
      <c r="N1843" s="53">
        <f t="shared" si="424"/>
        <v>1063.5</v>
      </c>
      <c r="O1843" s="6">
        <v>0</v>
      </c>
      <c r="P1843" s="5">
        <f t="shared" si="425"/>
        <v>3187.5</v>
      </c>
      <c r="Q1843" s="5">
        <f t="shared" si="426"/>
        <v>911.5</v>
      </c>
      <c r="R1843" s="5">
        <f t="shared" si="427"/>
        <v>2301</v>
      </c>
      <c r="S1843" s="55">
        <f t="shared" si="428"/>
        <v>14088.5</v>
      </c>
      <c r="T1843" s="1">
        <v>111</v>
      </c>
      <c r="U1843" s="1"/>
      <c r="V1843" s="1"/>
      <c r="W1843" s="1"/>
      <c r="X1843" s="1"/>
      <c r="Y1843" s="1"/>
      <c r="Z1843" s="1"/>
      <c r="AA1843" s="1"/>
      <c r="AB1843" s="1"/>
      <c r="AC1843" s="1"/>
      <c r="AD1843" s="1"/>
      <c r="AE1843" s="1"/>
      <c r="AF1843" s="1"/>
      <c r="AG1843" s="1"/>
      <c r="AH1843" s="1"/>
      <c r="AI1843" s="1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  <c r="DZ1843" s="1"/>
      <c r="EA1843" s="1"/>
      <c r="EB1843" s="1"/>
      <c r="EC1843" s="1"/>
      <c r="ED1843" s="1"/>
      <c r="EE1843" s="1"/>
      <c r="EF1843" s="1"/>
      <c r="EG1843" s="1"/>
      <c r="EH1843" s="1"/>
      <c r="EI1843" s="1"/>
      <c r="EJ1843" s="1"/>
      <c r="EK1843" s="1"/>
      <c r="EL1843" s="1"/>
      <c r="EM1843" s="1"/>
      <c r="EN1843" s="1"/>
      <c r="EO1843" s="1"/>
      <c r="EP1843" s="1"/>
      <c r="EQ1843" s="1"/>
      <c r="ER1843" s="1"/>
      <c r="ES1843" s="1"/>
      <c r="ET1843" s="1"/>
      <c r="EU1843" s="1"/>
      <c r="EV1843" s="1"/>
      <c r="EW1843" s="1"/>
      <c r="EX1843" s="1"/>
      <c r="EY1843" s="1"/>
      <c r="EZ1843" s="1"/>
      <c r="FA1843" s="1"/>
      <c r="FB1843" s="1"/>
      <c r="FC1843" s="1"/>
      <c r="FD1843" s="1"/>
      <c r="FE1843" s="1"/>
      <c r="FF1843" s="1"/>
      <c r="FG1843" s="1"/>
      <c r="FH1843" s="1"/>
      <c r="FI1843" s="1"/>
      <c r="FJ1843" s="1"/>
      <c r="FK1843" s="1"/>
      <c r="FL1843" s="1"/>
    </row>
    <row r="1844" spans="1:168" s="2" customFormat="1" ht="15.6" customHeight="1" x14ac:dyDescent="0.4">
      <c r="A1844" s="173">
        <v>827</v>
      </c>
      <c r="B1844" s="133" t="s">
        <v>1946</v>
      </c>
      <c r="C1844" s="1" t="s">
        <v>34</v>
      </c>
      <c r="D1844" s="1" t="s">
        <v>1079</v>
      </c>
      <c r="E1844" s="1" t="s">
        <v>1118</v>
      </c>
      <c r="F1844" s="1" t="s">
        <v>32</v>
      </c>
      <c r="G1844" s="3">
        <v>15000</v>
      </c>
      <c r="H1844" s="56">
        <v>0</v>
      </c>
      <c r="I1844" s="5">
        <v>25</v>
      </c>
      <c r="J1844" s="5">
        <f t="shared" si="430"/>
        <v>430.5</v>
      </c>
      <c r="K1844" s="53">
        <f t="shared" si="422"/>
        <v>1065</v>
      </c>
      <c r="L1844" s="53">
        <f t="shared" si="429"/>
        <v>172.5</v>
      </c>
      <c r="M1844" s="5">
        <f t="shared" si="423"/>
        <v>456</v>
      </c>
      <c r="N1844" s="53">
        <f t="shared" si="424"/>
        <v>1063.5</v>
      </c>
      <c r="O1844" s="6">
        <v>0</v>
      </c>
      <c r="P1844" s="5">
        <f t="shared" si="425"/>
        <v>3187.5</v>
      </c>
      <c r="Q1844" s="5">
        <f t="shared" si="426"/>
        <v>911.5</v>
      </c>
      <c r="R1844" s="5">
        <f t="shared" si="427"/>
        <v>2301</v>
      </c>
      <c r="S1844" s="55">
        <f t="shared" si="428"/>
        <v>14088.5</v>
      </c>
      <c r="T1844" s="1">
        <v>111</v>
      </c>
      <c r="U1844" s="1"/>
      <c r="V1844" s="1"/>
      <c r="W1844" s="1"/>
      <c r="X1844" s="1"/>
      <c r="Y1844" s="1"/>
      <c r="Z1844" s="1"/>
      <c r="AA1844" s="1"/>
      <c r="AB1844" s="1"/>
      <c r="AC1844" s="1"/>
      <c r="AD1844" s="1"/>
      <c r="AE1844" s="1"/>
      <c r="AF1844" s="1"/>
      <c r="AG1844" s="1"/>
      <c r="AH1844" s="1"/>
      <c r="AI1844" s="1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  <c r="EA1844" s="1"/>
      <c r="EB1844" s="1"/>
      <c r="EC1844" s="1"/>
      <c r="ED1844" s="1"/>
      <c r="EE1844" s="1"/>
      <c r="EF1844" s="1"/>
      <c r="EG1844" s="1"/>
      <c r="EH1844" s="1"/>
      <c r="EI1844" s="1"/>
      <c r="EJ1844" s="1"/>
      <c r="EK1844" s="1"/>
      <c r="EL1844" s="1"/>
      <c r="EM1844" s="1"/>
      <c r="EN1844" s="1"/>
      <c r="EO1844" s="1"/>
      <c r="EP1844" s="1"/>
      <c r="EQ1844" s="1"/>
      <c r="ER1844" s="1"/>
      <c r="ES1844" s="1"/>
      <c r="ET1844" s="1"/>
      <c r="EU1844" s="1"/>
      <c r="EV1844" s="1"/>
      <c r="EW1844" s="1"/>
      <c r="EX1844" s="1"/>
      <c r="EY1844" s="1"/>
      <c r="EZ1844" s="1"/>
      <c r="FA1844" s="1"/>
      <c r="FB1844" s="1"/>
      <c r="FC1844" s="1"/>
      <c r="FD1844" s="1"/>
      <c r="FE1844" s="1"/>
      <c r="FF1844" s="1"/>
      <c r="FG1844" s="1"/>
      <c r="FH1844" s="1"/>
      <c r="FI1844" s="1"/>
      <c r="FJ1844" s="1"/>
      <c r="FK1844" s="1"/>
      <c r="FL1844" s="1"/>
    </row>
    <row r="1845" spans="1:168" s="2" customFormat="1" ht="15.6" customHeight="1" x14ac:dyDescent="0.4">
      <c r="A1845" s="173">
        <v>828</v>
      </c>
      <c r="B1845" s="2" t="s">
        <v>1947</v>
      </c>
      <c r="C1845" s="1" t="s">
        <v>34</v>
      </c>
      <c r="D1845" s="1" t="s">
        <v>1079</v>
      </c>
      <c r="E1845" s="1" t="s">
        <v>1118</v>
      </c>
      <c r="F1845" s="1" t="s">
        <v>32</v>
      </c>
      <c r="G1845" s="3">
        <v>15000</v>
      </c>
      <c r="H1845" s="56">
        <v>0</v>
      </c>
      <c r="I1845" s="5">
        <v>25</v>
      </c>
      <c r="J1845" s="5">
        <f t="shared" si="430"/>
        <v>430.5</v>
      </c>
      <c r="K1845" s="53">
        <f t="shared" si="422"/>
        <v>1065</v>
      </c>
      <c r="L1845" s="53">
        <f t="shared" si="429"/>
        <v>172.5</v>
      </c>
      <c r="M1845" s="5">
        <f t="shared" si="423"/>
        <v>456</v>
      </c>
      <c r="N1845" s="53">
        <f t="shared" si="424"/>
        <v>1063.5</v>
      </c>
      <c r="O1845" s="6">
        <v>0</v>
      </c>
      <c r="P1845" s="5">
        <f t="shared" si="425"/>
        <v>3187.5</v>
      </c>
      <c r="Q1845" s="5">
        <f t="shared" si="426"/>
        <v>911.5</v>
      </c>
      <c r="R1845" s="5">
        <f t="shared" si="427"/>
        <v>2301</v>
      </c>
      <c r="S1845" s="55">
        <f t="shared" si="428"/>
        <v>14088.5</v>
      </c>
      <c r="T1845" s="1">
        <v>111</v>
      </c>
      <c r="U1845" s="1"/>
      <c r="V1845" s="1"/>
      <c r="W1845" s="1"/>
      <c r="X1845" s="1"/>
      <c r="Y1845" s="1"/>
      <c r="Z1845" s="1"/>
      <c r="AA1845" s="1"/>
      <c r="AB1845" s="1"/>
      <c r="AC1845" s="1"/>
      <c r="AD1845" s="1"/>
      <c r="AE1845" s="1"/>
      <c r="AF1845" s="1"/>
      <c r="AG1845" s="1"/>
      <c r="AH1845" s="1"/>
      <c r="AI1845" s="1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  <c r="EA1845" s="1"/>
      <c r="EB1845" s="1"/>
      <c r="EC1845" s="1"/>
      <c r="ED1845" s="1"/>
      <c r="EE1845" s="1"/>
      <c r="EF1845" s="1"/>
      <c r="EG1845" s="1"/>
      <c r="EH1845" s="1"/>
      <c r="EI1845" s="1"/>
      <c r="EJ1845" s="1"/>
      <c r="EK1845" s="1"/>
      <c r="EL1845" s="1"/>
      <c r="EM1845" s="1"/>
      <c r="EN1845" s="1"/>
      <c r="EO1845" s="1"/>
      <c r="EP1845" s="1"/>
      <c r="EQ1845" s="1"/>
      <c r="ER1845" s="1"/>
      <c r="ES1845" s="1"/>
      <c r="ET1845" s="1"/>
      <c r="EU1845" s="1"/>
      <c r="EV1845" s="1"/>
      <c r="EW1845" s="1"/>
      <c r="EX1845" s="1"/>
      <c r="EY1845" s="1"/>
      <c r="EZ1845" s="1"/>
      <c r="FA1845" s="1"/>
      <c r="FB1845" s="1"/>
      <c r="FC1845" s="1"/>
      <c r="FD1845" s="1"/>
      <c r="FE1845" s="1"/>
      <c r="FF1845" s="1"/>
      <c r="FG1845" s="1"/>
      <c r="FH1845" s="1"/>
      <c r="FI1845" s="1"/>
      <c r="FJ1845" s="1"/>
      <c r="FK1845" s="1"/>
      <c r="FL1845" s="1"/>
    </row>
    <row r="1846" spans="1:168" s="2" customFormat="1" ht="15.6" customHeight="1" x14ac:dyDescent="0.4">
      <c r="A1846" s="173">
        <v>829</v>
      </c>
      <c r="B1846" s="2" t="s">
        <v>1948</v>
      </c>
      <c r="C1846" s="1" t="s">
        <v>34</v>
      </c>
      <c r="D1846" s="1" t="s">
        <v>1079</v>
      </c>
      <c r="E1846" s="1" t="s">
        <v>1118</v>
      </c>
      <c r="F1846" s="1" t="s">
        <v>32</v>
      </c>
      <c r="G1846" s="3">
        <v>15000</v>
      </c>
      <c r="H1846" s="56">
        <v>0</v>
      </c>
      <c r="I1846" s="5">
        <v>25</v>
      </c>
      <c r="J1846" s="5">
        <f t="shared" si="430"/>
        <v>430.5</v>
      </c>
      <c r="K1846" s="53">
        <f t="shared" si="422"/>
        <v>1065</v>
      </c>
      <c r="L1846" s="53">
        <f t="shared" si="429"/>
        <v>172.5</v>
      </c>
      <c r="M1846" s="5">
        <f t="shared" si="423"/>
        <v>456</v>
      </c>
      <c r="N1846" s="53">
        <f t="shared" si="424"/>
        <v>1063.5</v>
      </c>
      <c r="O1846" s="6">
        <v>0</v>
      </c>
      <c r="P1846" s="5">
        <f t="shared" si="425"/>
        <v>3187.5</v>
      </c>
      <c r="Q1846" s="5">
        <f t="shared" si="426"/>
        <v>911.5</v>
      </c>
      <c r="R1846" s="5">
        <f t="shared" si="427"/>
        <v>2301</v>
      </c>
      <c r="S1846" s="55">
        <f t="shared" si="428"/>
        <v>14088.5</v>
      </c>
      <c r="T1846" s="1">
        <v>111</v>
      </c>
      <c r="U1846" s="1"/>
      <c r="V1846" s="1"/>
      <c r="W1846" s="1"/>
      <c r="X1846" s="1"/>
      <c r="Y1846" s="1"/>
      <c r="Z1846" s="1"/>
      <c r="AA1846" s="1"/>
      <c r="AB1846" s="1"/>
      <c r="AC1846" s="1"/>
      <c r="AD1846" s="1"/>
      <c r="AE1846" s="1"/>
      <c r="AF1846" s="1"/>
      <c r="AG1846" s="1"/>
      <c r="AH1846" s="1"/>
      <c r="AI1846" s="1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  <c r="EA1846" s="1"/>
      <c r="EB1846" s="1"/>
      <c r="EC1846" s="1"/>
      <c r="ED1846" s="1"/>
      <c r="EE1846" s="1"/>
      <c r="EF1846" s="1"/>
      <c r="EG1846" s="1"/>
      <c r="EH1846" s="1"/>
      <c r="EI1846" s="1"/>
      <c r="EJ1846" s="1"/>
      <c r="EK1846" s="1"/>
      <c r="EL1846" s="1"/>
      <c r="EM1846" s="1"/>
      <c r="EN1846" s="1"/>
      <c r="EO1846" s="1"/>
      <c r="EP1846" s="1"/>
      <c r="EQ1846" s="1"/>
      <c r="ER1846" s="1"/>
      <c r="ES1846" s="1"/>
      <c r="ET1846" s="1"/>
      <c r="EU1846" s="1"/>
      <c r="EV1846" s="1"/>
      <c r="EW1846" s="1"/>
      <c r="EX1846" s="1"/>
      <c r="EY1846" s="1"/>
      <c r="EZ1846" s="1"/>
      <c r="FA1846" s="1"/>
      <c r="FB1846" s="1"/>
      <c r="FC1846" s="1"/>
      <c r="FD1846" s="1"/>
      <c r="FE1846" s="1"/>
      <c r="FF1846" s="1"/>
      <c r="FG1846" s="1"/>
      <c r="FH1846" s="1"/>
      <c r="FI1846" s="1"/>
      <c r="FJ1846" s="1"/>
      <c r="FK1846" s="1"/>
      <c r="FL1846" s="1"/>
    </row>
    <row r="1847" spans="1:168" s="2" customFormat="1" ht="15.6" customHeight="1" x14ac:dyDescent="0.4">
      <c r="A1847" s="173">
        <v>830</v>
      </c>
      <c r="B1847" s="2" t="s">
        <v>1949</v>
      </c>
      <c r="C1847" s="1" t="s">
        <v>34</v>
      </c>
      <c r="D1847" s="1" t="s">
        <v>1079</v>
      </c>
      <c r="E1847" s="1" t="s">
        <v>1118</v>
      </c>
      <c r="F1847" s="1" t="s">
        <v>32</v>
      </c>
      <c r="G1847" s="3">
        <v>15000</v>
      </c>
      <c r="H1847" s="56">
        <v>0</v>
      </c>
      <c r="I1847" s="5">
        <v>25</v>
      </c>
      <c r="J1847" s="5">
        <f t="shared" si="430"/>
        <v>430.5</v>
      </c>
      <c r="K1847" s="53">
        <f t="shared" si="422"/>
        <v>1065</v>
      </c>
      <c r="L1847" s="53">
        <f t="shared" si="429"/>
        <v>172.5</v>
      </c>
      <c r="M1847" s="5">
        <f t="shared" si="423"/>
        <v>456</v>
      </c>
      <c r="N1847" s="53">
        <f t="shared" si="424"/>
        <v>1063.5</v>
      </c>
      <c r="O1847" s="6">
        <v>0</v>
      </c>
      <c r="P1847" s="5">
        <f t="shared" si="425"/>
        <v>3187.5</v>
      </c>
      <c r="Q1847" s="5">
        <f t="shared" si="426"/>
        <v>911.5</v>
      </c>
      <c r="R1847" s="5">
        <f t="shared" si="427"/>
        <v>2301</v>
      </c>
      <c r="S1847" s="55">
        <f t="shared" si="428"/>
        <v>14088.5</v>
      </c>
      <c r="T1847" s="1">
        <v>111</v>
      </c>
      <c r="U1847" s="1"/>
      <c r="V1847" s="1"/>
      <c r="W1847" s="1"/>
      <c r="X1847" s="1"/>
      <c r="Y1847" s="1"/>
      <c r="Z1847" s="1"/>
      <c r="AA1847" s="1"/>
      <c r="AB1847" s="1"/>
      <c r="AC1847" s="1"/>
      <c r="AD1847" s="1"/>
      <c r="AE1847" s="1"/>
      <c r="AF1847" s="1"/>
      <c r="AG1847" s="1"/>
      <c r="AH1847" s="1"/>
      <c r="AI1847" s="1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  <c r="EA1847" s="1"/>
      <c r="EB1847" s="1"/>
      <c r="EC1847" s="1"/>
      <c r="ED1847" s="1"/>
      <c r="EE1847" s="1"/>
      <c r="EF1847" s="1"/>
      <c r="EG1847" s="1"/>
      <c r="EH1847" s="1"/>
      <c r="EI1847" s="1"/>
      <c r="EJ1847" s="1"/>
      <c r="EK1847" s="1"/>
      <c r="EL1847" s="1"/>
      <c r="EM1847" s="1"/>
      <c r="EN1847" s="1"/>
      <c r="EO1847" s="1"/>
      <c r="EP1847" s="1"/>
      <c r="EQ1847" s="1"/>
      <c r="ER1847" s="1"/>
      <c r="ES1847" s="1"/>
      <c r="ET1847" s="1"/>
      <c r="EU1847" s="1"/>
      <c r="EV1847" s="1"/>
      <c r="EW1847" s="1"/>
      <c r="EX1847" s="1"/>
      <c r="EY1847" s="1"/>
      <c r="EZ1847" s="1"/>
      <c r="FA1847" s="1"/>
      <c r="FB1847" s="1"/>
      <c r="FC1847" s="1"/>
      <c r="FD1847" s="1"/>
      <c r="FE1847" s="1"/>
      <c r="FF1847" s="1"/>
      <c r="FG1847" s="1"/>
      <c r="FH1847" s="1"/>
      <c r="FI1847" s="1"/>
      <c r="FJ1847" s="1"/>
      <c r="FK1847" s="1"/>
      <c r="FL1847" s="1"/>
    </row>
    <row r="1848" spans="1:168" s="2" customFormat="1" ht="15.6" customHeight="1" x14ac:dyDescent="0.4">
      <c r="A1848" s="173">
        <v>831</v>
      </c>
      <c r="B1848" s="2" t="s">
        <v>1950</v>
      </c>
      <c r="C1848" s="1" t="s">
        <v>34</v>
      </c>
      <c r="D1848" s="1" t="s">
        <v>1079</v>
      </c>
      <c r="E1848" s="1" t="s">
        <v>1118</v>
      </c>
      <c r="F1848" s="1" t="s">
        <v>32</v>
      </c>
      <c r="G1848" s="3">
        <v>15000</v>
      </c>
      <c r="H1848" s="56">
        <v>0</v>
      </c>
      <c r="I1848" s="5">
        <v>25</v>
      </c>
      <c r="J1848" s="5">
        <f t="shared" si="430"/>
        <v>430.5</v>
      </c>
      <c r="K1848" s="53">
        <f t="shared" si="422"/>
        <v>1065</v>
      </c>
      <c r="L1848" s="53">
        <f t="shared" si="429"/>
        <v>172.5</v>
      </c>
      <c r="M1848" s="5">
        <f t="shared" si="423"/>
        <v>456</v>
      </c>
      <c r="N1848" s="53">
        <f t="shared" si="424"/>
        <v>1063.5</v>
      </c>
      <c r="O1848" s="6">
        <v>0</v>
      </c>
      <c r="P1848" s="5">
        <f t="shared" si="425"/>
        <v>3187.5</v>
      </c>
      <c r="Q1848" s="5">
        <f t="shared" si="426"/>
        <v>911.5</v>
      </c>
      <c r="R1848" s="5">
        <f t="shared" si="427"/>
        <v>2301</v>
      </c>
      <c r="S1848" s="55">
        <f t="shared" si="428"/>
        <v>14088.5</v>
      </c>
      <c r="T1848" s="1">
        <v>111</v>
      </c>
      <c r="U1848" s="1"/>
      <c r="V1848" s="1"/>
      <c r="W1848" s="1"/>
      <c r="X1848" s="1"/>
      <c r="Y1848" s="1"/>
      <c r="Z1848" s="1"/>
      <c r="AA1848" s="1"/>
      <c r="AB1848" s="1"/>
      <c r="AC1848" s="1"/>
      <c r="AD1848" s="1"/>
      <c r="AE1848" s="1"/>
      <c r="AF1848" s="1"/>
      <c r="AG1848" s="1"/>
      <c r="AH1848" s="1"/>
      <c r="AI1848" s="1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  <c r="EA1848" s="1"/>
      <c r="EB1848" s="1"/>
      <c r="EC1848" s="1"/>
      <c r="ED1848" s="1"/>
      <c r="EE1848" s="1"/>
      <c r="EF1848" s="1"/>
      <c r="EG1848" s="1"/>
      <c r="EH1848" s="1"/>
      <c r="EI1848" s="1"/>
      <c r="EJ1848" s="1"/>
      <c r="EK1848" s="1"/>
      <c r="EL1848" s="1"/>
      <c r="EM1848" s="1"/>
      <c r="EN1848" s="1"/>
      <c r="EO1848" s="1"/>
      <c r="EP1848" s="1"/>
      <c r="EQ1848" s="1"/>
      <c r="ER1848" s="1"/>
      <c r="ES1848" s="1"/>
      <c r="ET1848" s="1"/>
      <c r="EU1848" s="1"/>
      <c r="EV1848" s="1"/>
      <c r="EW1848" s="1"/>
      <c r="EX1848" s="1"/>
      <c r="EY1848" s="1"/>
      <c r="EZ1848" s="1"/>
      <c r="FA1848" s="1"/>
      <c r="FB1848" s="1"/>
      <c r="FC1848" s="1"/>
      <c r="FD1848" s="1"/>
      <c r="FE1848" s="1"/>
      <c r="FF1848" s="1"/>
      <c r="FG1848" s="1"/>
      <c r="FH1848" s="1"/>
      <c r="FI1848" s="1"/>
      <c r="FJ1848" s="1"/>
      <c r="FK1848" s="1"/>
      <c r="FL1848" s="1"/>
    </row>
    <row r="1849" spans="1:168" s="2" customFormat="1" ht="15.6" customHeight="1" x14ac:dyDescent="0.4">
      <c r="A1849" s="173">
        <v>832</v>
      </c>
      <c r="B1849" s="2" t="s">
        <v>1951</v>
      </c>
      <c r="C1849" s="1" t="s">
        <v>34</v>
      </c>
      <c r="D1849" s="1" t="s">
        <v>1079</v>
      </c>
      <c r="E1849" s="1" t="s">
        <v>1118</v>
      </c>
      <c r="F1849" s="1" t="s">
        <v>32</v>
      </c>
      <c r="G1849" s="3">
        <v>15000</v>
      </c>
      <c r="H1849" s="56">
        <v>0</v>
      </c>
      <c r="I1849" s="5">
        <v>25</v>
      </c>
      <c r="J1849" s="5">
        <f t="shared" si="430"/>
        <v>430.5</v>
      </c>
      <c r="K1849" s="53">
        <f t="shared" si="422"/>
        <v>1065</v>
      </c>
      <c r="L1849" s="53">
        <f t="shared" si="429"/>
        <v>172.5</v>
      </c>
      <c r="M1849" s="5">
        <f t="shared" si="423"/>
        <v>456</v>
      </c>
      <c r="N1849" s="53">
        <f t="shared" si="424"/>
        <v>1063.5</v>
      </c>
      <c r="O1849" s="6">
        <v>0</v>
      </c>
      <c r="P1849" s="5">
        <f t="shared" si="425"/>
        <v>3187.5</v>
      </c>
      <c r="Q1849" s="5">
        <f t="shared" si="426"/>
        <v>911.5</v>
      </c>
      <c r="R1849" s="5">
        <f t="shared" si="427"/>
        <v>2301</v>
      </c>
      <c r="S1849" s="55">
        <f t="shared" si="428"/>
        <v>14088.5</v>
      </c>
      <c r="T1849" s="1">
        <v>111</v>
      </c>
      <c r="U1849" s="1"/>
      <c r="V1849" s="1"/>
      <c r="W1849" s="1"/>
      <c r="X1849" s="1"/>
      <c r="Y1849" s="1"/>
      <c r="Z1849" s="1"/>
      <c r="AA1849" s="1"/>
      <c r="AB1849" s="1"/>
      <c r="AC1849" s="1"/>
      <c r="AD1849" s="1"/>
      <c r="AE1849" s="1"/>
      <c r="AF1849" s="1"/>
      <c r="AG1849" s="1"/>
      <c r="AH1849" s="1"/>
      <c r="AI1849" s="1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  <c r="EA1849" s="1"/>
      <c r="EB1849" s="1"/>
      <c r="EC1849" s="1"/>
      <c r="ED1849" s="1"/>
      <c r="EE1849" s="1"/>
      <c r="EF1849" s="1"/>
      <c r="EG1849" s="1"/>
      <c r="EH1849" s="1"/>
      <c r="EI1849" s="1"/>
      <c r="EJ1849" s="1"/>
      <c r="EK1849" s="1"/>
      <c r="EL1849" s="1"/>
      <c r="EM1849" s="1"/>
      <c r="EN1849" s="1"/>
      <c r="EO1849" s="1"/>
      <c r="EP1849" s="1"/>
      <c r="EQ1849" s="1"/>
      <c r="ER1849" s="1"/>
      <c r="ES1849" s="1"/>
      <c r="ET1849" s="1"/>
      <c r="EU1849" s="1"/>
      <c r="EV1849" s="1"/>
      <c r="EW1849" s="1"/>
      <c r="EX1849" s="1"/>
      <c r="EY1849" s="1"/>
      <c r="EZ1849" s="1"/>
      <c r="FA1849" s="1"/>
      <c r="FB1849" s="1"/>
      <c r="FC1849" s="1"/>
      <c r="FD1849" s="1"/>
      <c r="FE1849" s="1"/>
      <c r="FF1849" s="1"/>
      <c r="FG1849" s="1"/>
      <c r="FH1849" s="1"/>
      <c r="FI1849" s="1"/>
      <c r="FJ1849" s="1"/>
      <c r="FK1849" s="1"/>
      <c r="FL1849" s="1"/>
    </row>
    <row r="1850" spans="1:168" s="2" customFormat="1" ht="15.6" customHeight="1" x14ac:dyDescent="0.4">
      <c r="A1850" s="173">
        <v>833</v>
      </c>
      <c r="B1850" s="2" t="s">
        <v>1952</v>
      </c>
      <c r="C1850" s="1" t="s">
        <v>34</v>
      </c>
      <c r="D1850" s="1" t="s">
        <v>1079</v>
      </c>
      <c r="E1850" s="1" t="s">
        <v>1118</v>
      </c>
      <c r="F1850" s="1" t="s">
        <v>32</v>
      </c>
      <c r="G1850" s="3">
        <v>15000</v>
      </c>
      <c r="H1850" s="56">
        <v>0</v>
      </c>
      <c r="I1850" s="5">
        <v>25</v>
      </c>
      <c r="J1850" s="5">
        <f t="shared" si="430"/>
        <v>430.5</v>
      </c>
      <c r="K1850" s="53">
        <f t="shared" ref="K1850:K1913" si="431">+G1850*7.1%</f>
        <v>1065</v>
      </c>
      <c r="L1850" s="53">
        <f t="shared" si="429"/>
        <v>172.5</v>
      </c>
      <c r="M1850" s="5">
        <f t="shared" ref="M1850:M1913" si="432">+G1850*3.04%</f>
        <v>456</v>
      </c>
      <c r="N1850" s="53">
        <f t="shared" ref="N1850:N1913" si="433">+G1850*7.09%</f>
        <v>1063.5</v>
      </c>
      <c r="O1850" s="6">
        <v>0</v>
      </c>
      <c r="P1850" s="5">
        <f t="shared" ref="P1850:P1913" si="434">SUM(J1850:N1850)</f>
        <v>3187.5</v>
      </c>
      <c r="Q1850" s="5">
        <f t="shared" ref="Q1850:Q1913" si="435">H1850+I1850+J1850+M1850+O1850</f>
        <v>911.5</v>
      </c>
      <c r="R1850" s="5">
        <f t="shared" ref="R1850:R1913" si="436">+K1850+L1850+N1850</f>
        <v>2301</v>
      </c>
      <c r="S1850" s="55">
        <f t="shared" ref="S1850:S1913" si="437">+G1850-Q1850</f>
        <v>14088.5</v>
      </c>
      <c r="T1850" s="1">
        <v>111</v>
      </c>
      <c r="U1850" s="1"/>
      <c r="V1850" s="1"/>
      <c r="W1850" s="1"/>
      <c r="X1850" s="1"/>
      <c r="Y1850" s="1"/>
      <c r="Z1850" s="1"/>
      <c r="AA1850" s="1"/>
      <c r="AB1850" s="1"/>
      <c r="AC1850" s="1"/>
      <c r="AD1850" s="1"/>
      <c r="AE1850" s="1"/>
      <c r="AF1850" s="1"/>
      <c r="AG1850" s="1"/>
      <c r="AH1850" s="1"/>
      <c r="AI1850" s="1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  <c r="DZ1850" s="1"/>
      <c r="EA1850" s="1"/>
      <c r="EB1850" s="1"/>
      <c r="EC1850" s="1"/>
      <c r="ED1850" s="1"/>
      <c r="EE1850" s="1"/>
      <c r="EF1850" s="1"/>
      <c r="EG1850" s="1"/>
      <c r="EH1850" s="1"/>
      <c r="EI1850" s="1"/>
      <c r="EJ1850" s="1"/>
      <c r="EK1850" s="1"/>
      <c r="EL1850" s="1"/>
      <c r="EM1850" s="1"/>
      <c r="EN1850" s="1"/>
      <c r="EO1850" s="1"/>
      <c r="EP1850" s="1"/>
      <c r="EQ1850" s="1"/>
      <c r="ER1850" s="1"/>
      <c r="ES1850" s="1"/>
      <c r="ET1850" s="1"/>
      <c r="EU1850" s="1"/>
      <c r="EV1850" s="1"/>
      <c r="EW1850" s="1"/>
      <c r="EX1850" s="1"/>
      <c r="EY1850" s="1"/>
      <c r="EZ1850" s="1"/>
      <c r="FA1850" s="1"/>
      <c r="FB1850" s="1"/>
      <c r="FC1850" s="1"/>
      <c r="FD1850" s="1"/>
      <c r="FE1850" s="1"/>
      <c r="FF1850" s="1"/>
      <c r="FG1850" s="1"/>
      <c r="FH1850" s="1"/>
      <c r="FI1850" s="1"/>
      <c r="FJ1850" s="1"/>
      <c r="FK1850" s="1"/>
      <c r="FL1850" s="1"/>
    </row>
    <row r="1851" spans="1:168" s="2" customFormat="1" ht="15.6" customHeight="1" x14ac:dyDescent="0.4">
      <c r="A1851" s="173">
        <v>834</v>
      </c>
      <c r="B1851" s="2" t="s">
        <v>1953</v>
      </c>
      <c r="C1851" s="1" t="s">
        <v>34</v>
      </c>
      <c r="D1851" s="1" t="s">
        <v>1079</v>
      </c>
      <c r="E1851" s="1" t="s">
        <v>1118</v>
      </c>
      <c r="F1851" s="1" t="s">
        <v>32</v>
      </c>
      <c r="G1851" s="3">
        <v>15000</v>
      </c>
      <c r="H1851" s="56">
        <v>0</v>
      </c>
      <c r="I1851" s="5">
        <v>25</v>
      </c>
      <c r="J1851" s="5">
        <f t="shared" si="430"/>
        <v>430.5</v>
      </c>
      <c r="K1851" s="53">
        <f t="shared" si="431"/>
        <v>1065</v>
      </c>
      <c r="L1851" s="53">
        <f t="shared" si="429"/>
        <v>172.5</v>
      </c>
      <c r="M1851" s="5">
        <f t="shared" si="432"/>
        <v>456</v>
      </c>
      <c r="N1851" s="53">
        <f t="shared" si="433"/>
        <v>1063.5</v>
      </c>
      <c r="O1851" s="6">
        <v>0</v>
      </c>
      <c r="P1851" s="5">
        <f t="shared" si="434"/>
        <v>3187.5</v>
      </c>
      <c r="Q1851" s="5">
        <f t="shared" si="435"/>
        <v>911.5</v>
      </c>
      <c r="R1851" s="5">
        <f t="shared" si="436"/>
        <v>2301</v>
      </c>
      <c r="S1851" s="55">
        <f t="shared" si="437"/>
        <v>14088.5</v>
      </c>
      <c r="T1851" s="1">
        <v>111</v>
      </c>
      <c r="U1851" s="1"/>
      <c r="V1851" s="1"/>
      <c r="W1851" s="1"/>
      <c r="X1851" s="1"/>
      <c r="Y1851" s="1"/>
      <c r="Z1851" s="1"/>
      <c r="AA1851" s="1"/>
      <c r="AB1851" s="1"/>
      <c r="AC1851" s="1"/>
      <c r="AD1851" s="1"/>
      <c r="AE1851" s="1"/>
      <c r="AF1851" s="1"/>
      <c r="AG1851" s="1"/>
      <c r="AH1851" s="1"/>
      <c r="AI1851" s="1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  <c r="EA1851" s="1"/>
      <c r="EB1851" s="1"/>
      <c r="EC1851" s="1"/>
      <c r="ED1851" s="1"/>
      <c r="EE1851" s="1"/>
      <c r="EF1851" s="1"/>
      <c r="EG1851" s="1"/>
      <c r="EH1851" s="1"/>
      <c r="EI1851" s="1"/>
      <c r="EJ1851" s="1"/>
      <c r="EK1851" s="1"/>
      <c r="EL1851" s="1"/>
      <c r="EM1851" s="1"/>
      <c r="EN1851" s="1"/>
      <c r="EO1851" s="1"/>
      <c r="EP1851" s="1"/>
      <c r="EQ1851" s="1"/>
      <c r="ER1851" s="1"/>
      <c r="ES1851" s="1"/>
      <c r="ET1851" s="1"/>
      <c r="EU1851" s="1"/>
      <c r="EV1851" s="1"/>
      <c r="EW1851" s="1"/>
      <c r="EX1851" s="1"/>
      <c r="EY1851" s="1"/>
      <c r="EZ1851" s="1"/>
      <c r="FA1851" s="1"/>
      <c r="FB1851" s="1"/>
      <c r="FC1851" s="1"/>
      <c r="FD1851" s="1"/>
      <c r="FE1851" s="1"/>
      <c r="FF1851" s="1"/>
      <c r="FG1851" s="1"/>
      <c r="FH1851" s="1"/>
      <c r="FI1851" s="1"/>
      <c r="FJ1851" s="1"/>
      <c r="FK1851" s="1"/>
      <c r="FL1851" s="1"/>
    </row>
    <row r="1852" spans="1:168" s="2" customFormat="1" ht="15.6" customHeight="1" x14ac:dyDescent="0.4">
      <c r="A1852" s="173">
        <v>835</v>
      </c>
      <c r="B1852" s="133" t="s">
        <v>1954</v>
      </c>
      <c r="C1852" s="1" t="s">
        <v>34</v>
      </c>
      <c r="D1852" s="1" t="s">
        <v>1079</v>
      </c>
      <c r="E1852" s="1" t="s">
        <v>1118</v>
      </c>
      <c r="F1852" s="1" t="s">
        <v>32</v>
      </c>
      <c r="G1852" s="3">
        <v>15000</v>
      </c>
      <c r="H1852" s="56">
        <v>0</v>
      </c>
      <c r="I1852" s="5">
        <v>25</v>
      </c>
      <c r="J1852" s="5">
        <f t="shared" si="430"/>
        <v>430.5</v>
      </c>
      <c r="K1852" s="53">
        <f t="shared" si="431"/>
        <v>1065</v>
      </c>
      <c r="L1852" s="53">
        <f t="shared" si="429"/>
        <v>172.5</v>
      </c>
      <c r="M1852" s="5">
        <f t="shared" si="432"/>
        <v>456</v>
      </c>
      <c r="N1852" s="53">
        <f t="shared" si="433"/>
        <v>1063.5</v>
      </c>
      <c r="O1852" s="6">
        <v>0</v>
      </c>
      <c r="P1852" s="5">
        <f t="shared" si="434"/>
        <v>3187.5</v>
      </c>
      <c r="Q1852" s="5">
        <f t="shared" si="435"/>
        <v>911.5</v>
      </c>
      <c r="R1852" s="5">
        <f t="shared" si="436"/>
        <v>2301</v>
      </c>
      <c r="S1852" s="55">
        <f t="shared" si="437"/>
        <v>14088.5</v>
      </c>
      <c r="T1852" s="1">
        <v>111</v>
      </c>
      <c r="U1852" s="1"/>
      <c r="V1852" s="1"/>
      <c r="W1852" s="1"/>
      <c r="X1852" s="1"/>
      <c r="Y1852" s="1"/>
      <c r="Z1852" s="1"/>
      <c r="AA1852" s="1"/>
      <c r="AB1852" s="1"/>
      <c r="AC1852" s="1"/>
      <c r="AD1852" s="1"/>
      <c r="AE1852" s="1"/>
      <c r="AF1852" s="1"/>
      <c r="AG1852" s="1"/>
      <c r="AH1852" s="1"/>
      <c r="AI1852" s="1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  <c r="EA1852" s="1"/>
      <c r="EB1852" s="1"/>
      <c r="EC1852" s="1"/>
      <c r="ED1852" s="1"/>
      <c r="EE1852" s="1"/>
      <c r="EF1852" s="1"/>
      <c r="EG1852" s="1"/>
      <c r="EH1852" s="1"/>
      <c r="EI1852" s="1"/>
      <c r="EJ1852" s="1"/>
      <c r="EK1852" s="1"/>
      <c r="EL1852" s="1"/>
      <c r="EM1852" s="1"/>
      <c r="EN1852" s="1"/>
      <c r="EO1852" s="1"/>
      <c r="EP1852" s="1"/>
      <c r="EQ1852" s="1"/>
      <c r="ER1852" s="1"/>
      <c r="ES1852" s="1"/>
      <c r="ET1852" s="1"/>
      <c r="EU1852" s="1"/>
      <c r="EV1852" s="1"/>
      <c r="EW1852" s="1"/>
      <c r="EX1852" s="1"/>
      <c r="EY1852" s="1"/>
      <c r="EZ1852" s="1"/>
      <c r="FA1852" s="1"/>
      <c r="FB1852" s="1"/>
      <c r="FC1852" s="1"/>
      <c r="FD1852" s="1"/>
      <c r="FE1852" s="1"/>
      <c r="FF1852" s="1"/>
      <c r="FG1852" s="1"/>
      <c r="FH1852" s="1"/>
      <c r="FI1852" s="1"/>
      <c r="FJ1852" s="1"/>
      <c r="FK1852" s="1"/>
      <c r="FL1852" s="1"/>
    </row>
    <row r="1853" spans="1:168" s="2" customFormat="1" ht="15.6" customHeight="1" x14ac:dyDescent="0.4">
      <c r="A1853" s="173">
        <v>836</v>
      </c>
      <c r="B1853" s="2" t="s">
        <v>1955</v>
      </c>
      <c r="C1853" s="1" t="s">
        <v>34</v>
      </c>
      <c r="D1853" s="1" t="s">
        <v>1079</v>
      </c>
      <c r="E1853" s="1" t="s">
        <v>1118</v>
      </c>
      <c r="F1853" s="1" t="s">
        <v>32</v>
      </c>
      <c r="G1853" s="3">
        <v>15000</v>
      </c>
      <c r="H1853" s="56">
        <v>0</v>
      </c>
      <c r="I1853" s="5">
        <v>25</v>
      </c>
      <c r="J1853" s="5">
        <f t="shared" si="430"/>
        <v>430.5</v>
      </c>
      <c r="K1853" s="53">
        <f t="shared" si="431"/>
        <v>1065</v>
      </c>
      <c r="L1853" s="53">
        <f t="shared" si="429"/>
        <v>172.5</v>
      </c>
      <c r="M1853" s="5">
        <f t="shared" si="432"/>
        <v>456</v>
      </c>
      <c r="N1853" s="53">
        <f t="shared" si="433"/>
        <v>1063.5</v>
      </c>
      <c r="O1853" s="6">
        <v>0</v>
      </c>
      <c r="P1853" s="5">
        <f t="shared" si="434"/>
        <v>3187.5</v>
      </c>
      <c r="Q1853" s="5">
        <f t="shared" si="435"/>
        <v>911.5</v>
      </c>
      <c r="R1853" s="5">
        <f t="shared" si="436"/>
        <v>2301</v>
      </c>
      <c r="S1853" s="55">
        <f t="shared" si="437"/>
        <v>14088.5</v>
      </c>
      <c r="T1853" s="1">
        <v>111</v>
      </c>
      <c r="U1853" s="1"/>
      <c r="V1853" s="1"/>
      <c r="W1853" s="1"/>
      <c r="X1853" s="1"/>
      <c r="Y1853" s="1"/>
      <c r="Z1853" s="1"/>
      <c r="AA1853" s="1"/>
      <c r="AB1853" s="1"/>
      <c r="AC1853" s="1"/>
      <c r="AD1853" s="1"/>
      <c r="AE1853" s="1"/>
      <c r="AF1853" s="1"/>
      <c r="AG1853" s="1"/>
      <c r="AH1853" s="1"/>
      <c r="AI1853" s="1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  <c r="EA1853" s="1"/>
      <c r="EB1853" s="1"/>
      <c r="EC1853" s="1"/>
      <c r="ED1853" s="1"/>
      <c r="EE1853" s="1"/>
      <c r="EF1853" s="1"/>
      <c r="EG1853" s="1"/>
      <c r="EH1853" s="1"/>
      <c r="EI1853" s="1"/>
      <c r="EJ1853" s="1"/>
      <c r="EK1853" s="1"/>
      <c r="EL1853" s="1"/>
      <c r="EM1853" s="1"/>
      <c r="EN1853" s="1"/>
      <c r="EO1853" s="1"/>
      <c r="EP1853" s="1"/>
      <c r="EQ1853" s="1"/>
      <c r="ER1853" s="1"/>
      <c r="ES1853" s="1"/>
      <c r="ET1853" s="1"/>
      <c r="EU1853" s="1"/>
      <c r="EV1853" s="1"/>
      <c r="EW1853" s="1"/>
      <c r="EX1853" s="1"/>
      <c r="EY1853" s="1"/>
      <c r="EZ1853" s="1"/>
      <c r="FA1853" s="1"/>
      <c r="FB1853" s="1"/>
      <c r="FC1853" s="1"/>
      <c r="FD1853" s="1"/>
      <c r="FE1853" s="1"/>
      <c r="FF1853" s="1"/>
      <c r="FG1853" s="1"/>
      <c r="FH1853" s="1"/>
      <c r="FI1853" s="1"/>
      <c r="FJ1853" s="1"/>
      <c r="FK1853" s="1"/>
      <c r="FL1853" s="1"/>
    </row>
    <row r="1854" spans="1:168" s="2" customFormat="1" ht="15.6" customHeight="1" x14ac:dyDescent="0.4">
      <c r="A1854" s="173">
        <v>837</v>
      </c>
      <c r="B1854" s="108" t="s">
        <v>1956</v>
      </c>
      <c r="C1854" s="1" t="s">
        <v>34</v>
      </c>
      <c r="D1854" s="1" t="s">
        <v>1079</v>
      </c>
      <c r="E1854" s="1" t="s">
        <v>1118</v>
      </c>
      <c r="F1854" s="1" t="s">
        <v>32</v>
      </c>
      <c r="G1854" s="3">
        <v>15000</v>
      </c>
      <c r="H1854" s="56">
        <v>0</v>
      </c>
      <c r="I1854" s="5">
        <v>25</v>
      </c>
      <c r="J1854" s="5">
        <f t="shared" si="430"/>
        <v>430.5</v>
      </c>
      <c r="K1854" s="53">
        <f t="shared" si="431"/>
        <v>1065</v>
      </c>
      <c r="L1854" s="53">
        <f t="shared" si="429"/>
        <v>172.5</v>
      </c>
      <c r="M1854" s="5">
        <f t="shared" si="432"/>
        <v>456</v>
      </c>
      <c r="N1854" s="53">
        <f t="shared" si="433"/>
        <v>1063.5</v>
      </c>
      <c r="O1854" s="6">
        <v>0</v>
      </c>
      <c r="P1854" s="5">
        <f t="shared" si="434"/>
        <v>3187.5</v>
      </c>
      <c r="Q1854" s="5">
        <f t="shared" si="435"/>
        <v>911.5</v>
      </c>
      <c r="R1854" s="5">
        <f t="shared" si="436"/>
        <v>2301</v>
      </c>
      <c r="S1854" s="55">
        <f t="shared" si="437"/>
        <v>14088.5</v>
      </c>
      <c r="T1854" s="1">
        <v>111</v>
      </c>
      <c r="U1854" s="1"/>
      <c r="V1854" s="1"/>
      <c r="W1854" s="1"/>
      <c r="X1854" s="1"/>
      <c r="Y1854" s="1"/>
      <c r="Z1854" s="1"/>
      <c r="AA1854" s="1"/>
      <c r="AB1854" s="1"/>
      <c r="AC1854" s="1"/>
      <c r="AD1854" s="1"/>
      <c r="AE1854" s="1"/>
      <c r="AF1854" s="1"/>
      <c r="AG1854" s="1"/>
      <c r="AH1854" s="1"/>
      <c r="AI1854" s="1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  <c r="EA1854" s="1"/>
      <c r="EB1854" s="1"/>
      <c r="EC1854" s="1"/>
      <c r="ED1854" s="1"/>
      <c r="EE1854" s="1"/>
      <c r="EF1854" s="1"/>
      <c r="EG1854" s="1"/>
      <c r="EH1854" s="1"/>
      <c r="EI1854" s="1"/>
      <c r="EJ1854" s="1"/>
      <c r="EK1854" s="1"/>
      <c r="EL1854" s="1"/>
      <c r="EM1854" s="1"/>
      <c r="EN1854" s="1"/>
      <c r="EO1854" s="1"/>
      <c r="EP1854" s="1"/>
      <c r="EQ1854" s="1"/>
      <c r="ER1854" s="1"/>
      <c r="ES1854" s="1"/>
      <c r="ET1854" s="1"/>
      <c r="EU1854" s="1"/>
      <c r="EV1854" s="1"/>
      <c r="EW1854" s="1"/>
      <c r="EX1854" s="1"/>
      <c r="EY1854" s="1"/>
      <c r="EZ1854" s="1"/>
      <c r="FA1854" s="1"/>
      <c r="FB1854" s="1"/>
      <c r="FC1854" s="1"/>
      <c r="FD1854" s="1"/>
      <c r="FE1854" s="1"/>
      <c r="FF1854" s="1"/>
      <c r="FG1854" s="1"/>
      <c r="FH1854" s="1"/>
      <c r="FI1854" s="1"/>
      <c r="FJ1854" s="1"/>
      <c r="FK1854" s="1"/>
      <c r="FL1854" s="1"/>
    </row>
    <row r="1855" spans="1:168" s="2" customFormat="1" ht="15.6" customHeight="1" x14ac:dyDescent="0.4">
      <c r="A1855" s="173">
        <v>838</v>
      </c>
      <c r="B1855" s="133" t="s">
        <v>1957</v>
      </c>
      <c r="C1855" s="1" t="s">
        <v>34</v>
      </c>
      <c r="D1855" s="1" t="s">
        <v>1079</v>
      </c>
      <c r="E1855" s="1" t="s">
        <v>1118</v>
      </c>
      <c r="F1855" s="1" t="s">
        <v>32</v>
      </c>
      <c r="G1855" s="3">
        <v>15000</v>
      </c>
      <c r="H1855" s="56">
        <v>0</v>
      </c>
      <c r="I1855" s="5">
        <v>25</v>
      </c>
      <c r="J1855" s="5">
        <f t="shared" si="430"/>
        <v>430.5</v>
      </c>
      <c r="K1855" s="53">
        <f t="shared" si="431"/>
        <v>1065</v>
      </c>
      <c r="L1855" s="53">
        <f t="shared" si="429"/>
        <v>172.5</v>
      </c>
      <c r="M1855" s="5">
        <f t="shared" si="432"/>
        <v>456</v>
      </c>
      <c r="N1855" s="53">
        <f t="shared" si="433"/>
        <v>1063.5</v>
      </c>
      <c r="O1855" s="6">
        <v>0</v>
      </c>
      <c r="P1855" s="5">
        <f t="shared" si="434"/>
        <v>3187.5</v>
      </c>
      <c r="Q1855" s="5">
        <f t="shared" si="435"/>
        <v>911.5</v>
      </c>
      <c r="R1855" s="5">
        <f t="shared" si="436"/>
        <v>2301</v>
      </c>
      <c r="S1855" s="55">
        <f t="shared" si="437"/>
        <v>14088.5</v>
      </c>
      <c r="T1855" s="1">
        <v>111</v>
      </c>
      <c r="U1855" s="1"/>
      <c r="V1855" s="1"/>
      <c r="W1855" s="1"/>
      <c r="X1855" s="1"/>
      <c r="Y1855" s="1"/>
      <c r="Z1855" s="1"/>
      <c r="AA1855" s="1"/>
      <c r="AB1855" s="1"/>
      <c r="AC1855" s="1"/>
      <c r="AD1855" s="1"/>
      <c r="AE1855" s="1"/>
      <c r="AF1855" s="1"/>
      <c r="AG1855" s="1"/>
      <c r="AH1855" s="1"/>
      <c r="AI1855" s="1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  <c r="EA1855" s="1"/>
      <c r="EB1855" s="1"/>
      <c r="EC1855" s="1"/>
      <c r="ED1855" s="1"/>
      <c r="EE1855" s="1"/>
      <c r="EF1855" s="1"/>
      <c r="EG1855" s="1"/>
      <c r="EH1855" s="1"/>
      <c r="EI1855" s="1"/>
      <c r="EJ1855" s="1"/>
      <c r="EK1855" s="1"/>
      <c r="EL1855" s="1"/>
      <c r="EM1855" s="1"/>
      <c r="EN1855" s="1"/>
      <c r="EO1855" s="1"/>
      <c r="EP1855" s="1"/>
      <c r="EQ1855" s="1"/>
      <c r="ER1855" s="1"/>
      <c r="ES1855" s="1"/>
      <c r="ET1855" s="1"/>
      <c r="EU1855" s="1"/>
      <c r="EV1855" s="1"/>
      <c r="EW1855" s="1"/>
      <c r="EX1855" s="1"/>
      <c r="EY1855" s="1"/>
      <c r="EZ1855" s="1"/>
      <c r="FA1855" s="1"/>
      <c r="FB1855" s="1"/>
      <c r="FC1855" s="1"/>
      <c r="FD1855" s="1"/>
      <c r="FE1855" s="1"/>
      <c r="FF1855" s="1"/>
      <c r="FG1855" s="1"/>
      <c r="FH1855" s="1"/>
      <c r="FI1855" s="1"/>
      <c r="FJ1855" s="1"/>
      <c r="FK1855" s="1"/>
      <c r="FL1855" s="1"/>
    </row>
    <row r="1856" spans="1:168" s="2" customFormat="1" ht="15.6" customHeight="1" x14ac:dyDescent="0.4">
      <c r="A1856" s="173">
        <v>839</v>
      </c>
      <c r="B1856" s="2" t="s">
        <v>1958</v>
      </c>
      <c r="C1856" s="1" t="s">
        <v>34</v>
      </c>
      <c r="D1856" s="1" t="s">
        <v>1079</v>
      </c>
      <c r="E1856" s="1" t="s">
        <v>1118</v>
      </c>
      <c r="F1856" s="1" t="s">
        <v>32</v>
      </c>
      <c r="G1856" s="3">
        <v>15000</v>
      </c>
      <c r="H1856" s="56">
        <v>0</v>
      </c>
      <c r="I1856" s="5">
        <v>25</v>
      </c>
      <c r="J1856" s="5">
        <f t="shared" si="430"/>
        <v>430.5</v>
      </c>
      <c r="K1856" s="53">
        <f t="shared" si="431"/>
        <v>1065</v>
      </c>
      <c r="L1856" s="53">
        <f t="shared" si="429"/>
        <v>172.5</v>
      </c>
      <c r="M1856" s="5">
        <f t="shared" si="432"/>
        <v>456</v>
      </c>
      <c r="N1856" s="53">
        <f t="shared" si="433"/>
        <v>1063.5</v>
      </c>
      <c r="O1856" s="6">
        <v>0</v>
      </c>
      <c r="P1856" s="5">
        <f t="shared" si="434"/>
        <v>3187.5</v>
      </c>
      <c r="Q1856" s="5">
        <f t="shared" si="435"/>
        <v>911.5</v>
      </c>
      <c r="R1856" s="5">
        <f t="shared" si="436"/>
        <v>2301</v>
      </c>
      <c r="S1856" s="55">
        <f t="shared" si="437"/>
        <v>14088.5</v>
      </c>
      <c r="T1856" s="1">
        <v>111</v>
      </c>
      <c r="U1856" s="1"/>
      <c r="V1856" s="1"/>
      <c r="W1856" s="1"/>
      <c r="X1856" s="1"/>
      <c r="Y1856" s="1"/>
      <c r="Z1856" s="1"/>
      <c r="AA1856" s="1"/>
      <c r="AB1856" s="1"/>
      <c r="AC1856" s="1"/>
      <c r="AD1856" s="1"/>
      <c r="AE1856" s="1"/>
      <c r="AF1856" s="1"/>
      <c r="AG1856" s="1"/>
      <c r="AH1856" s="1"/>
      <c r="AI1856" s="1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  <c r="EA1856" s="1"/>
      <c r="EB1856" s="1"/>
      <c r="EC1856" s="1"/>
      <c r="ED1856" s="1"/>
      <c r="EE1856" s="1"/>
      <c r="EF1856" s="1"/>
      <c r="EG1856" s="1"/>
      <c r="EH1856" s="1"/>
      <c r="EI1856" s="1"/>
      <c r="EJ1856" s="1"/>
      <c r="EK1856" s="1"/>
      <c r="EL1856" s="1"/>
      <c r="EM1856" s="1"/>
      <c r="EN1856" s="1"/>
      <c r="EO1856" s="1"/>
      <c r="EP1856" s="1"/>
      <c r="EQ1856" s="1"/>
      <c r="ER1856" s="1"/>
      <c r="ES1856" s="1"/>
      <c r="ET1856" s="1"/>
      <c r="EU1856" s="1"/>
      <c r="EV1856" s="1"/>
      <c r="EW1856" s="1"/>
      <c r="EX1856" s="1"/>
      <c r="EY1856" s="1"/>
      <c r="EZ1856" s="1"/>
      <c r="FA1856" s="1"/>
      <c r="FB1856" s="1"/>
      <c r="FC1856" s="1"/>
      <c r="FD1856" s="1"/>
      <c r="FE1856" s="1"/>
      <c r="FF1856" s="1"/>
      <c r="FG1856" s="1"/>
      <c r="FH1856" s="1"/>
      <c r="FI1856" s="1"/>
      <c r="FJ1856" s="1"/>
      <c r="FK1856" s="1"/>
      <c r="FL1856" s="1"/>
    </row>
    <row r="1857" spans="1:168" s="2" customFormat="1" ht="15.6" customHeight="1" x14ac:dyDescent="0.4">
      <c r="A1857" s="173">
        <v>840</v>
      </c>
      <c r="B1857" s="174" t="s">
        <v>1959</v>
      </c>
      <c r="C1857" s="1" t="s">
        <v>34</v>
      </c>
      <c r="D1857" s="1" t="s">
        <v>1079</v>
      </c>
      <c r="E1857" s="1" t="s">
        <v>1118</v>
      </c>
      <c r="F1857" s="1" t="s">
        <v>32</v>
      </c>
      <c r="G1857" s="3">
        <v>15000</v>
      </c>
      <c r="H1857" s="52">
        <v>0</v>
      </c>
      <c r="I1857" s="5">
        <v>25</v>
      </c>
      <c r="J1857" s="5">
        <f t="shared" si="430"/>
        <v>430.5</v>
      </c>
      <c r="K1857" s="53">
        <f t="shared" si="431"/>
        <v>1065</v>
      </c>
      <c r="L1857" s="53">
        <f t="shared" si="429"/>
        <v>172.5</v>
      </c>
      <c r="M1857" s="5">
        <f t="shared" si="432"/>
        <v>456</v>
      </c>
      <c r="N1857" s="53">
        <f t="shared" si="433"/>
        <v>1063.5</v>
      </c>
      <c r="O1857" s="6">
        <v>0</v>
      </c>
      <c r="P1857" s="5">
        <f t="shared" si="434"/>
        <v>3187.5</v>
      </c>
      <c r="Q1857" s="5">
        <f t="shared" si="435"/>
        <v>911.5</v>
      </c>
      <c r="R1857" s="5">
        <f t="shared" si="436"/>
        <v>2301</v>
      </c>
      <c r="S1857" s="55">
        <f t="shared" si="437"/>
        <v>14088.5</v>
      </c>
      <c r="T1857" s="1">
        <v>111</v>
      </c>
      <c r="U1857" s="1"/>
      <c r="V1857" s="1"/>
      <c r="W1857" s="1"/>
      <c r="X1857" s="1"/>
      <c r="Y1857" s="1"/>
      <c r="Z1857" s="1"/>
      <c r="AA1857" s="1"/>
      <c r="AB1857" s="1"/>
      <c r="AC1857" s="1"/>
      <c r="AD1857" s="1"/>
      <c r="AE1857" s="1"/>
      <c r="AF1857" s="1"/>
      <c r="AG1857" s="1"/>
      <c r="AH1857" s="1"/>
      <c r="AI1857" s="1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  <c r="EA1857" s="1"/>
      <c r="EB1857" s="1"/>
      <c r="EC1857" s="1"/>
      <c r="ED1857" s="1"/>
      <c r="EE1857" s="1"/>
      <c r="EF1857" s="1"/>
      <c r="EG1857" s="1"/>
      <c r="EH1857" s="1"/>
      <c r="EI1857" s="1"/>
      <c r="EJ1857" s="1"/>
      <c r="EK1857" s="1"/>
      <c r="EL1857" s="1"/>
      <c r="EM1857" s="1"/>
      <c r="EN1857" s="1"/>
      <c r="EO1857" s="1"/>
      <c r="EP1857" s="1"/>
      <c r="EQ1857" s="1"/>
      <c r="ER1857" s="1"/>
      <c r="ES1857" s="1"/>
      <c r="ET1857" s="1"/>
      <c r="EU1857" s="1"/>
      <c r="EV1857" s="1"/>
      <c r="EW1857" s="1"/>
      <c r="EX1857" s="1"/>
      <c r="EY1857" s="1"/>
      <c r="EZ1857" s="1"/>
      <c r="FA1857" s="1"/>
      <c r="FB1857" s="1"/>
      <c r="FC1857" s="1"/>
      <c r="FD1857" s="1"/>
      <c r="FE1857" s="1"/>
      <c r="FF1857" s="1"/>
      <c r="FG1857" s="1"/>
      <c r="FH1857" s="1"/>
      <c r="FI1857" s="1"/>
      <c r="FJ1857" s="1"/>
      <c r="FK1857" s="1"/>
      <c r="FL1857" s="1"/>
    </row>
    <row r="1858" spans="1:168" s="2" customFormat="1" ht="15.6" customHeight="1" x14ac:dyDescent="0.4">
      <c r="A1858" s="173">
        <v>841</v>
      </c>
      <c r="B1858" s="2" t="s">
        <v>1960</v>
      </c>
      <c r="C1858" s="1" t="s">
        <v>30</v>
      </c>
      <c r="D1858" s="1" t="s">
        <v>1079</v>
      </c>
      <c r="E1858" s="1" t="s">
        <v>1118</v>
      </c>
      <c r="F1858" s="1" t="s">
        <v>32</v>
      </c>
      <c r="G1858" s="3">
        <v>15000</v>
      </c>
      <c r="H1858" s="56">
        <v>0</v>
      </c>
      <c r="I1858" s="5">
        <v>25</v>
      </c>
      <c r="J1858" s="5">
        <f t="shared" si="430"/>
        <v>430.5</v>
      </c>
      <c r="K1858" s="53">
        <f t="shared" si="431"/>
        <v>1065</v>
      </c>
      <c r="L1858" s="53">
        <f t="shared" si="429"/>
        <v>172.5</v>
      </c>
      <c r="M1858" s="5">
        <f t="shared" si="432"/>
        <v>456</v>
      </c>
      <c r="N1858" s="53">
        <f t="shared" si="433"/>
        <v>1063.5</v>
      </c>
      <c r="O1858" s="6">
        <v>0</v>
      </c>
      <c r="P1858" s="5">
        <f t="shared" si="434"/>
        <v>3187.5</v>
      </c>
      <c r="Q1858" s="5">
        <f t="shared" si="435"/>
        <v>911.5</v>
      </c>
      <c r="R1858" s="5">
        <f t="shared" si="436"/>
        <v>2301</v>
      </c>
      <c r="S1858" s="55">
        <f t="shared" si="437"/>
        <v>14088.5</v>
      </c>
      <c r="T1858" s="1">
        <v>111</v>
      </c>
      <c r="U1858" s="1"/>
      <c r="V1858" s="1"/>
      <c r="W1858" s="1"/>
      <c r="X1858" s="1"/>
      <c r="Y1858" s="1"/>
      <c r="Z1858" s="1"/>
      <c r="AA1858" s="1"/>
      <c r="AB1858" s="1"/>
      <c r="AC1858" s="1"/>
      <c r="AD1858" s="1"/>
      <c r="AE1858" s="1"/>
      <c r="AF1858" s="1"/>
      <c r="AG1858" s="1"/>
      <c r="AH1858" s="1"/>
      <c r="AI1858" s="1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  <c r="EA1858" s="1"/>
      <c r="EB1858" s="1"/>
      <c r="EC1858" s="1"/>
      <c r="ED1858" s="1"/>
      <c r="EE1858" s="1"/>
      <c r="EF1858" s="1"/>
      <c r="EG1858" s="1"/>
      <c r="EH1858" s="1"/>
      <c r="EI1858" s="1"/>
      <c r="EJ1858" s="1"/>
      <c r="EK1858" s="1"/>
      <c r="EL1858" s="1"/>
      <c r="EM1858" s="1"/>
      <c r="EN1858" s="1"/>
      <c r="EO1858" s="1"/>
      <c r="EP1858" s="1"/>
      <c r="EQ1858" s="1"/>
      <c r="ER1858" s="1"/>
      <c r="ES1858" s="1"/>
      <c r="ET1858" s="1"/>
      <c r="EU1858" s="1"/>
      <c r="EV1858" s="1"/>
      <c r="EW1858" s="1"/>
      <c r="EX1858" s="1"/>
      <c r="EY1858" s="1"/>
      <c r="EZ1858" s="1"/>
      <c r="FA1858" s="1"/>
      <c r="FB1858" s="1"/>
      <c r="FC1858" s="1"/>
      <c r="FD1858" s="1"/>
      <c r="FE1858" s="1"/>
      <c r="FF1858" s="1"/>
      <c r="FG1858" s="1"/>
      <c r="FH1858" s="1"/>
      <c r="FI1858" s="1"/>
      <c r="FJ1858" s="1"/>
      <c r="FK1858" s="1"/>
      <c r="FL1858" s="1"/>
    </row>
    <row r="1859" spans="1:168" s="2" customFormat="1" ht="15.6" customHeight="1" x14ac:dyDescent="0.4">
      <c r="A1859" s="173">
        <v>842</v>
      </c>
      <c r="B1859" s="133" t="s">
        <v>1961</v>
      </c>
      <c r="C1859" s="1" t="s">
        <v>34</v>
      </c>
      <c r="D1859" s="1" t="s">
        <v>1079</v>
      </c>
      <c r="E1859" s="1" t="s">
        <v>1118</v>
      </c>
      <c r="F1859" s="1" t="s">
        <v>32</v>
      </c>
      <c r="G1859" s="3">
        <v>15000</v>
      </c>
      <c r="H1859" s="56">
        <v>0</v>
      </c>
      <c r="I1859" s="5">
        <v>25</v>
      </c>
      <c r="J1859" s="5">
        <f t="shared" si="430"/>
        <v>430.5</v>
      </c>
      <c r="K1859" s="53">
        <f t="shared" si="431"/>
        <v>1065</v>
      </c>
      <c r="L1859" s="53">
        <f t="shared" si="429"/>
        <v>172.5</v>
      </c>
      <c r="M1859" s="5">
        <f t="shared" si="432"/>
        <v>456</v>
      </c>
      <c r="N1859" s="53">
        <f t="shared" si="433"/>
        <v>1063.5</v>
      </c>
      <c r="O1859" s="6">
        <v>0</v>
      </c>
      <c r="P1859" s="5">
        <f t="shared" si="434"/>
        <v>3187.5</v>
      </c>
      <c r="Q1859" s="5">
        <f t="shared" si="435"/>
        <v>911.5</v>
      </c>
      <c r="R1859" s="5">
        <f t="shared" si="436"/>
        <v>2301</v>
      </c>
      <c r="S1859" s="55">
        <f t="shared" si="437"/>
        <v>14088.5</v>
      </c>
      <c r="T1859" s="1">
        <v>111</v>
      </c>
      <c r="U1859" s="1"/>
      <c r="V1859" s="1"/>
      <c r="W1859" s="1"/>
      <c r="X1859" s="1"/>
      <c r="Y1859" s="1"/>
      <c r="Z1859" s="1"/>
      <c r="AA1859" s="1"/>
      <c r="AB1859" s="1"/>
      <c r="AC1859" s="1"/>
      <c r="AD1859" s="1"/>
      <c r="AE1859" s="1"/>
      <c r="AF1859" s="1"/>
      <c r="AG1859" s="1"/>
      <c r="AH1859" s="1"/>
      <c r="AI1859" s="1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  <c r="EA1859" s="1"/>
      <c r="EB1859" s="1"/>
      <c r="EC1859" s="1"/>
      <c r="ED1859" s="1"/>
      <c r="EE1859" s="1"/>
      <c r="EF1859" s="1"/>
      <c r="EG1859" s="1"/>
      <c r="EH1859" s="1"/>
      <c r="EI1859" s="1"/>
      <c r="EJ1859" s="1"/>
      <c r="EK1859" s="1"/>
      <c r="EL1859" s="1"/>
      <c r="EM1859" s="1"/>
      <c r="EN1859" s="1"/>
      <c r="EO1859" s="1"/>
      <c r="EP1859" s="1"/>
      <c r="EQ1859" s="1"/>
      <c r="ER1859" s="1"/>
      <c r="ES1859" s="1"/>
      <c r="ET1859" s="1"/>
      <c r="EU1859" s="1"/>
      <c r="EV1859" s="1"/>
      <c r="EW1859" s="1"/>
      <c r="EX1859" s="1"/>
      <c r="EY1859" s="1"/>
      <c r="EZ1859" s="1"/>
      <c r="FA1859" s="1"/>
      <c r="FB1859" s="1"/>
      <c r="FC1859" s="1"/>
      <c r="FD1859" s="1"/>
      <c r="FE1859" s="1"/>
      <c r="FF1859" s="1"/>
      <c r="FG1859" s="1"/>
      <c r="FH1859" s="1"/>
      <c r="FI1859" s="1"/>
      <c r="FJ1859" s="1"/>
      <c r="FK1859" s="1"/>
      <c r="FL1859" s="1"/>
    </row>
    <row r="1860" spans="1:168" s="2" customFormat="1" ht="15.6" customHeight="1" x14ac:dyDescent="0.4">
      <c r="A1860" s="173">
        <v>843</v>
      </c>
      <c r="B1860" s="2" t="s">
        <v>1962</v>
      </c>
      <c r="C1860" s="1" t="s">
        <v>34</v>
      </c>
      <c r="D1860" s="1" t="s">
        <v>1079</v>
      </c>
      <c r="E1860" s="1" t="s">
        <v>1118</v>
      </c>
      <c r="F1860" s="1" t="s">
        <v>32</v>
      </c>
      <c r="G1860" s="3">
        <v>15000</v>
      </c>
      <c r="H1860" s="56">
        <v>0</v>
      </c>
      <c r="I1860" s="5">
        <v>25</v>
      </c>
      <c r="J1860" s="5">
        <f t="shared" si="430"/>
        <v>430.5</v>
      </c>
      <c r="K1860" s="53">
        <f t="shared" si="431"/>
        <v>1065</v>
      </c>
      <c r="L1860" s="53">
        <f t="shared" si="429"/>
        <v>172.5</v>
      </c>
      <c r="M1860" s="5">
        <f t="shared" si="432"/>
        <v>456</v>
      </c>
      <c r="N1860" s="53">
        <f t="shared" si="433"/>
        <v>1063.5</v>
      </c>
      <c r="O1860" s="6">
        <v>0</v>
      </c>
      <c r="P1860" s="5">
        <f t="shared" si="434"/>
        <v>3187.5</v>
      </c>
      <c r="Q1860" s="5">
        <f t="shared" si="435"/>
        <v>911.5</v>
      </c>
      <c r="R1860" s="5">
        <f t="shared" si="436"/>
        <v>2301</v>
      </c>
      <c r="S1860" s="55">
        <f t="shared" si="437"/>
        <v>14088.5</v>
      </c>
      <c r="T1860" s="1">
        <v>111</v>
      </c>
      <c r="U1860" s="1"/>
      <c r="V1860" s="1"/>
      <c r="W1860" s="1"/>
      <c r="X1860" s="1"/>
      <c r="Y1860" s="1"/>
      <c r="Z1860" s="1"/>
      <c r="AA1860" s="1"/>
      <c r="AB1860" s="1"/>
      <c r="AC1860" s="1"/>
      <c r="AD1860" s="1"/>
      <c r="AE1860" s="1"/>
      <c r="AF1860" s="1"/>
      <c r="AG1860" s="1"/>
      <c r="AH1860" s="1"/>
      <c r="AI1860" s="1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  <c r="EA1860" s="1"/>
      <c r="EB1860" s="1"/>
      <c r="EC1860" s="1"/>
      <c r="ED1860" s="1"/>
      <c r="EE1860" s="1"/>
      <c r="EF1860" s="1"/>
      <c r="EG1860" s="1"/>
      <c r="EH1860" s="1"/>
      <c r="EI1860" s="1"/>
      <c r="EJ1860" s="1"/>
      <c r="EK1860" s="1"/>
      <c r="EL1860" s="1"/>
      <c r="EM1860" s="1"/>
      <c r="EN1860" s="1"/>
      <c r="EO1860" s="1"/>
      <c r="EP1860" s="1"/>
      <c r="EQ1860" s="1"/>
      <c r="ER1860" s="1"/>
      <c r="ES1860" s="1"/>
      <c r="ET1860" s="1"/>
      <c r="EU1860" s="1"/>
      <c r="EV1860" s="1"/>
      <c r="EW1860" s="1"/>
      <c r="EX1860" s="1"/>
      <c r="EY1860" s="1"/>
      <c r="EZ1860" s="1"/>
      <c r="FA1860" s="1"/>
      <c r="FB1860" s="1"/>
      <c r="FC1860" s="1"/>
      <c r="FD1860" s="1"/>
      <c r="FE1860" s="1"/>
      <c r="FF1860" s="1"/>
      <c r="FG1860" s="1"/>
      <c r="FH1860" s="1"/>
      <c r="FI1860" s="1"/>
      <c r="FJ1860" s="1"/>
      <c r="FK1860" s="1"/>
      <c r="FL1860" s="1"/>
    </row>
    <row r="1861" spans="1:168" s="2" customFormat="1" ht="15.6" customHeight="1" x14ac:dyDescent="0.4">
      <c r="A1861" s="173">
        <v>844</v>
      </c>
      <c r="B1861" s="2" t="s">
        <v>1963</v>
      </c>
      <c r="C1861" s="1" t="s">
        <v>34</v>
      </c>
      <c r="D1861" s="1" t="s">
        <v>1079</v>
      </c>
      <c r="E1861" s="1" t="s">
        <v>1118</v>
      </c>
      <c r="F1861" s="1" t="s">
        <v>32</v>
      </c>
      <c r="G1861" s="3">
        <v>15000</v>
      </c>
      <c r="H1861" s="56">
        <v>0</v>
      </c>
      <c r="I1861" s="5">
        <v>25</v>
      </c>
      <c r="J1861" s="5">
        <f t="shared" si="430"/>
        <v>430.5</v>
      </c>
      <c r="K1861" s="53">
        <f t="shared" si="431"/>
        <v>1065</v>
      </c>
      <c r="L1861" s="53">
        <f t="shared" si="429"/>
        <v>172.5</v>
      </c>
      <c r="M1861" s="5">
        <f t="shared" si="432"/>
        <v>456</v>
      </c>
      <c r="N1861" s="53">
        <f t="shared" si="433"/>
        <v>1063.5</v>
      </c>
      <c r="O1861" s="6">
        <v>1587.38</v>
      </c>
      <c r="P1861" s="5">
        <f t="shared" si="434"/>
        <v>3187.5</v>
      </c>
      <c r="Q1861" s="5">
        <f t="shared" si="435"/>
        <v>2498.88</v>
      </c>
      <c r="R1861" s="5">
        <f t="shared" si="436"/>
        <v>2301</v>
      </c>
      <c r="S1861" s="55">
        <f t="shared" si="437"/>
        <v>12501.119999999999</v>
      </c>
      <c r="T1861" s="1">
        <v>111</v>
      </c>
      <c r="U1861" s="1"/>
      <c r="V1861" s="1"/>
      <c r="W1861" s="1"/>
      <c r="X1861" s="1"/>
      <c r="Y1861" s="1"/>
      <c r="Z1861" s="1"/>
      <c r="AA1861" s="1"/>
      <c r="AB1861" s="1"/>
      <c r="AC1861" s="1"/>
      <c r="AD1861" s="1"/>
      <c r="AE1861" s="1"/>
      <c r="AF1861" s="1"/>
      <c r="AG1861" s="1"/>
      <c r="AH1861" s="1"/>
      <c r="AI1861" s="1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  <c r="EA1861" s="1"/>
      <c r="EB1861" s="1"/>
      <c r="EC1861" s="1"/>
      <c r="ED1861" s="1"/>
      <c r="EE1861" s="1"/>
      <c r="EF1861" s="1"/>
      <c r="EG1861" s="1"/>
      <c r="EH1861" s="1"/>
      <c r="EI1861" s="1"/>
      <c r="EJ1861" s="1"/>
      <c r="EK1861" s="1"/>
      <c r="EL1861" s="1"/>
      <c r="EM1861" s="1"/>
      <c r="EN1861" s="1"/>
      <c r="EO1861" s="1"/>
      <c r="EP1861" s="1"/>
      <c r="EQ1861" s="1"/>
      <c r="ER1861" s="1"/>
      <c r="ES1861" s="1"/>
      <c r="ET1861" s="1"/>
      <c r="EU1861" s="1"/>
      <c r="EV1861" s="1"/>
      <c r="EW1861" s="1"/>
      <c r="EX1861" s="1"/>
      <c r="EY1861" s="1"/>
      <c r="EZ1861" s="1"/>
      <c r="FA1861" s="1"/>
      <c r="FB1861" s="1"/>
      <c r="FC1861" s="1"/>
      <c r="FD1861" s="1"/>
      <c r="FE1861" s="1"/>
      <c r="FF1861" s="1"/>
      <c r="FG1861" s="1"/>
      <c r="FH1861" s="1"/>
      <c r="FI1861" s="1"/>
      <c r="FJ1861" s="1"/>
      <c r="FK1861" s="1"/>
      <c r="FL1861" s="1"/>
    </row>
    <row r="1862" spans="1:168" s="2" customFormat="1" ht="15.6" customHeight="1" x14ac:dyDescent="0.4">
      <c r="A1862" s="173">
        <v>845</v>
      </c>
      <c r="B1862" s="2" t="s">
        <v>1964</v>
      </c>
      <c r="C1862" s="1" t="s">
        <v>34</v>
      </c>
      <c r="D1862" s="1" t="s">
        <v>1079</v>
      </c>
      <c r="E1862" s="1" t="s">
        <v>1118</v>
      </c>
      <c r="F1862" s="1" t="s">
        <v>32</v>
      </c>
      <c r="G1862" s="3">
        <v>15000</v>
      </c>
      <c r="H1862" s="56">
        <v>0</v>
      </c>
      <c r="I1862" s="5">
        <v>25</v>
      </c>
      <c r="J1862" s="5">
        <f t="shared" si="430"/>
        <v>430.5</v>
      </c>
      <c r="K1862" s="53">
        <f t="shared" si="431"/>
        <v>1065</v>
      </c>
      <c r="L1862" s="53">
        <f t="shared" si="429"/>
        <v>172.5</v>
      </c>
      <c r="M1862" s="5">
        <f t="shared" si="432"/>
        <v>456</v>
      </c>
      <c r="N1862" s="53">
        <f t="shared" si="433"/>
        <v>1063.5</v>
      </c>
      <c r="O1862" s="6">
        <v>0</v>
      </c>
      <c r="P1862" s="5">
        <f t="shared" si="434"/>
        <v>3187.5</v>
      </c>
      <c r="Q1862" s="5">
        <f t="shared" si="435"/>
        <v>911.5</v>
      </c>
      <c r="R1862" s="5">
        <f t="shared" si="436"/>
        <v>2301</v>
      </c>
      <c r="S1862" s="55">
        <f t="shared" si="437"/>
        <v>14088.5</v>
      </c>
      <c r="T1862" s="1">
        <v>111</v>
      </c>
      <c r="U1862" s="1"/>
      <c r="V1862" s="1"/>
      <c r="W1862" s="1"/>
      <c r="X1862" s="1"/>
      <c r="Y1862" s="1"/>
      <c r="Z1862" s="1"/>
      <c r="AA1862" s="1"/>
      <c r="AB1862" s="1"/>
      <c r="AC1862" s="1"/>
      <c r="AD1862" s="1"/>
      <c r="AE1862" s="1"/>
      <c r="AF1862" s="1"/>
      <c r="AG1862" s="1"/>
      <c r="AH1862" s="1"/>
      <c r="AI1862" s="1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  <c r="EA1862" s="1"/>
      <c r="EB1862" s="1"/>
      <c r="EC1862" s="1"/>
      <c r="ED1862" s="1"/>
      <c r="EE1862" s="1"/>
      <c r="EF1862" s="1"/>
      <c r="EG1862" s="1"/>
      <c r="EH1862" s="1"/>
      <c r="EI1862" s="1"/>
      <c r="EJ1862" s="1"/>
      <c r="EK1862" s="1"/>
      <c r="EL1862" s="1"/>
      <c r="EM1862" s="1"/>
      <c r="EN1862" s="1"/>
      <c r="EO1862" s="1"/>
      <c r="EP1862" s="1"/>
      <c r="EQ1862" s="1"/>
      <c r="ER1862" s="1"/>
      <c r="ES1862" s="1"/>
      <c r="ET1862" s="1"/>
      <c r="EU1862" s="1"/>
      <c r="EV1862" s="1"/>
      <c r="EW1862" s="1"/>
      <c r="EX1862" s="1"/>
      <c r="EY1862" s="1"/>
      <c r="EZ1862" s="1"/>
      <c r="FA1862" s="1"/>
      <c r="FB1862" s="1"/>
      <c r="FC1862" s="1"/>
      <c r="FD1862" s="1"/>
      <c r="FE1862" s="1"/>
      <c r="FF1862" s="1"/>
      <c r="FG1862" s="1"/>
      <c r="FH1862" s="1"/>
      <c r="FI1862" s="1"/>
      <c r="FJ1862" s="1"/>
      <c r="FK1862" s="1"/>
      <c r="FL1862" s="1"/>
    </row>
    <row r="1863" spans="1:168" s="2" customFormat="1" ht="15.6" customHeight="1" x14ac:dyDescent="0.4">
      <c r="A1863" s="173">
        <v>846</v>
      </c>
      <c r="B1863" s="2" t="s">
        <v>1965</v>
      </c>
      <c r="C1863" s="1" t="s">
        <v>34</v>
      </c>
      <c r="D1863" s="1" t="s">
        <v>1079</v>
      </c>
      <c r="E1863" s="1" t="s">
        <v>1118</v>
      </c>
      <c r="F1863" s="1" t="s">
        <v>32</v>
      </c>
      <c r="G1863" s="3">
        <v>15000</v>
      </c>
      <c r="H1863" s="56">
        <v>0</v>
      </c>
      <c r="I1863" s="5">
        <v>25</v>
      </c>
      <c r="J1863" s="5">
        <f t="shared" si="430"/>
        <v>430.5</v>
      </c>
      <c r="K1863" s="53">
        <f t="shared" si="431"/>
        <v>1065</v>
      </c>
      <c r="L1863" s="53">
        <f t="shared" ref="L1863:L1893" si="438">+G1863*1.15%</f>
        <v>172.5</v>
      </c>
      <c r="M1863" s="5">
        <f t="shared" si="432"/>
        <v>456</v>
      </c>
      <c r="N1863" s="53">
        <f t="shared" si="433"/>
        <v>1063.5</v>
      </c>
      <c r="O1863" s="6">
        <v>0</v>
      </c>
      <c r="P1863" s="5">
        <f t="shared" si="434"/>
        <v>3187.5</v>
      </c>
      <c r="Q1863" s="5">
        <f t="shared" si="435"/>
        <v>911.5</v>
      </c>
      <c r="R1863" s="5">
        <f t="shared" si="436"/>
        <v>2301</v>
      </c>
      <c r="S1863" s="55">
        <f t="shared" si="437"/>
        <v>14088.5</v>
      </c>
      <c r="T1863" s="1">
        <v>111</v>
      </c>
      <c r="U1863" s="1"/>
      <c r="V1863" s="1"/>
      <c r="W1863" s="1"/>
      <c r="X1863" s="1"/>
      <c r="Y1863" s="1"/>
      <c r="Z1863" s="1"/>
      <c r="AA1863" s="1"/>
      <c r="AB1863" s="1"/>
      <c r="AC1863" s="1"/>
      <c r="AD1863" s="1"/>
      <c r="AE1863" s="1"/>
      <c r="AF1863" s="1"/>
      <c r="AG1863" s="1"/>
      <c r="AH1863" s="1"/>
      <c r="AI1863" s="1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  <c r="EA1863" s="1"/>
      <c r="EB1863" s="1"/>
      <c r="EC1863" s="1"/>
      <c r="ED1863" s="1"/>
      <c r="EE1863" s="1"/>
      <c r="EF1863" s="1"/>
      <c r="EG1863" s="1"/>
      <c r="EH1863" s="1"/>
      <c r="EI1863" s="1"/>
      <c r="EJ1863" s="1"/>
      <c r="EK1863" s="1"/>
      <c r="EL1863" s="1"/>
      <c r="EM1863" s="1"/>
      <c r="EN1863" s="1"/>
      <c r="EO1863" s="1"/>
      <c r="EP1863" s="1"/>
      <c r="EQ1863" s="1"/>
      <c r="ER1863" s="1"/>
      <c r="ES1863" s="1"/>
      <c r="ET1863" s="1"/>
      <c r="EU1863" s="1"/>
      <c r="EV1863" s="1"/>
      <c r="EW1863" s="1"/>
      <c r="EX1863" s="1"/>
      <c r="EY1863" s="1"/>
      <c r="EZ1863" s="1"/>
      <c r="FA1863" s="1"/>
      <c r="FB1863" s="1"/>
      <c r="FC1863" s="1"/>
      <c r="FD1863" s="1"/>
      <c r="FE1863" s="1"/>
      <c r="FF1863" s="1"/>
      <c r="FG1863" s="1"/>
      <c r="FH1863" s="1"/>
      <c r="FI1863" s="1"/>
      <c r="FJ1863" s="1"/>
      <c r="FK1863" s="1"/>
      <c r="FL1863" s="1"/>
    </row>
    <row r="1864" spans="1:168" s="2" customFormat="1" ht="15.6" customHeight="1" x14ac:dyDescent="0.4">
      <c r="A1864" s="173">
        <v>847</v>
      </c>
      <c r="B1864" s="133" t="s">
        <v>1966</v>
      </c>
      <c r="C1864" s="1" t="s">
        <v>34</v>
      </c>
      <c r="D1864" s="1" t="s">
        <v>1079</v>
      </c>
      <c r="E1864" s="1" t="s">
        <v>1118</v>
      </c>
      <c r="F1864" s="1" t="s">
        <v>32</v>
      </c>
      <c r="G1864" s="3">
        <v>15000</v>
      </c>
      <c r="H1864" s="56">
        <v>0</v>
      </c>
      <c r="I1864" s="5">
        <v>25</v>
      </c>
      <c r="J1864" s="5">
        <f t="shared" si="430"/>
        <v>430.5</v>
      </c>
      <c r="K1864" s="53">
        <f t="shared" si="431"/>
        <v>1065</v>
      </c>
      <c r="L1864" s="53">
        <f t="shared" si="438"/>
        <v>172.5</v>
      </c>
      <c r="M1864" s="5">
        <f t="shared" si="432"/>
        <v>456</v>
      </c>
      <c r="N1864" s="53">
        <f t="shared" si="433"/>
        <v>1063.5</v>
      </c>
      <c r="O1864" s="6">
        <v>0</v>
      </c>
      <c r="P1864" s="5">
        <f t="shared" si="434"/>
        <v>3187.5</v>
      </c>
      <c r="Q1864" s="5">
        <f t="shared" si="435"/>
        <v>911.5</v>
      </c>
      <c r="R1864" s="5">
        <f t="shared" si="436"/>
        <v>2301</v>
      </c>
      <c r="S1864" s="55">
        <f t="shared" si="437"/>
        <v>14088.5</v>
      </c>
      <c r="T1864" s="1">
        <v>111</v>
      </c>
      <c r="U1864" s="1"/>
      <c r="V1864" s="1"/>
      <c r="W1864" s="1"/>
      <c r="X1864" s="1"/>
      <c r="Y1864" s="1"/>
      <c r="Z1864" s="1"/>
      <c r="AA1864" s="1"/>
      <c r="AB1864" s="1"/>
      <c r="AC1864" s="1"/>
      <c r="AD1864" s="1"/>
      <c r="AE1864" s="1"/>
      <c r="AF1864" s="1"/>
      <c r="AG1864" s="1"/>
      <c r="AH1864" s="1"/>
      <c r="AI1864" s="1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  <c r="EA1864" s="1"/>
      <c r="EB1864" s="1"/>
      <c r="EC1864" s="1"/>
      <c r="ED1864" s="1"/>
      <c r="EE1864" s="1"/>
      <c r="EF1864" s="1"/>
      <c r="EG1864" s="1"/>
      <c r="EH1864" s="1"/>
      <c r="EI1864" s="1"/>
      <c r="EJ1864" s="1"/>
      <c r="EK1864" s="1"/>
      <c r="EL1864" s="1"/>
      <c r="EM1864" s="1"/>
      <c r="EN1864" s="1"/>
      <c r="EO1864" s="1"/>
      <c r="EP1864" s="1"/>
      <c r="EQ1864" s="1"/>
      <c r="ER1864" s="1"/>
      <c r="ES1864" s="1"/>
      <c r="ET1864" s="1"/>
      <c r="EU1864" s="1"/>
      <c r="EV1864" s="1"/>
      <c r="EW1864" s="1"/>
      <c r="EX1864" s="1"/>
      <c r="EY1864" s="1"/>
      <c r="EZ1864" s="1"/>
      <c r="FA1864" s="1"/>
      <c r="FB1864" s="1"/>
      <c r="FC1864" s="1"/>
      <c r="FD1864" s="1"/>
      <c r="FE1864" s="1"/>
      <c r="FF1864" s="1"/>
      <c r="FG1864" s="1"/>
      <c r="FH1864" s="1"/>
      <c r="FI1864" s="1"/>
      <c r="FJ1864" s="1"/>
      <c r="FK1864" s="1"/>
      <c r="FL1864" s="1"/>
    </row>
    <row r="1865" spans="1:168" s="2" customFormat="1" ht="15.6" customHeight="1" x14ac:dyDescent="0.4">
      <c r="A1865" s="173">
        <v>848</v>
      </c>
      <c r="B1865" s="2" t="s">
        <v>1967</v>
      </c>
      <c r="C1865" s="1" t="s">
        <v>34</v>
      </c>
      <c r="D1865" s="1" t="s">
        <v>1079</v>
      </c>
      <c r="E1865" s="1" t="s">
        <v>1118</v>
      </c>
      <c r="F1865" s="1" t="s">
        <v>32</v>
      </c>
      <c r="G1865" s="3">
        <v>15000</v>
      </c>
      <c r="H1865" s="56">
        <v>0</v>
      </c>
      <c r="I1865" s="5">
        <v>25</v>
      </c>
      <c r="J1865" s="5">
        <f t="shared" si="430"/>
        <v>430.5</v>
      </c>
      <c r="K1865" s="53">
        <f t="shared" si="431"/>
        <v>1065</v>
      </c>
      <c r="L1865" s="53">
        <f t="shared" si="438"/>
        <v>172.5</v>
      </c>
      <c r="M1865" s="5">
        <f t="shared" si="432"/>
        <v>456</v>
      </c>
      <c r="N1865" s="53">
        <f t="shared" si="433"/>
        <v>1063.5</v>
      </c>
      <c r="O1865" s="6">
        <v>1587.38</v>
      </c>
      <c r="P1865" s="5">
        <f t="shared" si="434"/>
        <v>3187.5</v>
      </c>
      <c r="Q1865" s="5">
        <f t="shared" si="435"/>
        <v>2498.88</v>
      </c>
      <c r="R1865" s="5">
        <f t="shared" si="436"/>
        <v>2301</v>
      </c>
      <c r="S1865" s="55">
        <f t="shared" si="437"/>
        <v>12501.119999999999</v>
      </c>
      <c r="T1865" s="1">
        <v>111</v>
      </c>
      <c r="U1865" s="1"/>
      <c r="V1865" s="1"/>
      <c r="W1865" s="1"/>
      <c r="X1865" s="1"/>
      <c r="Y1865" s="1"/>
      <c r="Z1865" s="1"/>
      <c r="AA1865" s="1"/>
      <c r="AB1865" s="1"/>
      <c r="AC1865" s="1"/>
      <c r="AD1865" s="1"/>
      <c r="AE1865" s="1"/>
      <c r="AF1865" s="1"/>
      <c r="AG1865" s="1"/>
      <c r="AH1865" s="1"/>
      <c r="AI1865" s="1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  <c r="EA1865" s="1"/>
      <c r="EB1865" s="1"/>
      <c r="EC1865" s="1"/>
      <c r="ED1865" s="1"/>
      <c r="EE1865" s="1"/>
      <c r="EF1865" s="1"/>
      <c r="EG1865" s="1"/>
      <c r="EH1865" s="1"/>
      <c r="EI1865" s="1"/>
      <c r="EJ1865" s="1"/>
      <c r="EK1865" s="1"/>
      <c r="EL1865" s="1"/>
      <c r="EM1865" s="1"/>
      <c r="EN1865" s="1"/>
      <c r="EO1865" s="1"/>
      <c r="EP1865" s="1"/>
      <c r="EQ1865" s="1"/>
      <c r="ER1865" s="1"/>
      <c r="ES1865" s="1"/>
      <c r="ET1865" s="1"/>
      <c r="EU1865" s="1"/>
      <c r="EV1865" s="1"/>
      <c r="EW1865" s="1"/>
      <c r="EX1865" s="1"/>
      <c r="EY1865" s="1"/>
      <c r="EZ1865" s="1"/>
      <c r="FA1865" s="1"/>
      <c r="FB1865" s="1"/>
      <c r="FC1865" s="1"/>
      <c r="FD1865" s="1"/>
      <c r="FE1865" s="1"/>
      <c r="FF1865" s="1"/>
      <c r="FG1865" s="1"/>
      <c r="FH1865" s="1"/>
      <c r="FI1865" s="1"/>
      <c r="FJ1865" s="1"/>
      <c r="FK1865" s="1"/>
      <c r="FL1865" s="1"/>
    </row>
    <row r="1866" spans="1:168" s="2" customFormat="1" ht="15.6" customHeight="1" x14ac:dyDescent="0.4">
      <c r="A1866" s="173">
        <v>849</v>
      </c>
      <c r="B1866" s="133" t="s">
        <v>1968</v>
      </c>
      <c r="C1866" s="1" t="s">
        <v>34</v>
      </c>
      <c r="D1866" s="1" t="s">
        <v>1079</v>
      </c>
      <c r="E1866" s="1" t="s">
        <v>1118</v>
      </c>
      <c r="F1866" s="1" t="s">
        <v>32</v>
      </c>
      <c r="G1866" s="3">
        <v>15000</v>
      </c>
      <c r="H1866" s="56">
        <v>0</v>
      </c>
      <c r="I1866" s="5">
        <v>25</v>
      </c>
      <c r="J1866" s="5">
        <f t="shared" si="430"/>
        <v>430.5</v>
      </c>
      <c r="K1866" s="53">
        <f t="shared" si="431"/>
        <v>1065</v>
      </c>
      <c r="L1866" s="53">
        <f t="shared" si="438"/>
        <v>172.5</v>
      </c>
      <c r="M1866" s="5">
        <f t="shared" si="432"/>
        <v>456</v>
      </c>
      <c r="N1866" s="53">
        <f t="shared" si="433"/>
        <v>1063.5</v>
      </c>
      <c r="O1866" s="6">
        <v>0</v>
      </c>
      <c r="P1866" s="5">
        <f t="shared" si="434"/>
        <v>3187.5</v>
      </c>
      <c r="Q1866" s="5">
        <f t="shared" si="435"/>
        <v>911.5</v>
      </c>
      <c r="R1866" s="5">
        <f t="shared" si="436"/>
        <v>2301</v>
      </c>
      <c r="S1866" s="55">
        <f t="shared" si="437"/>
        <v>14088.5</v>
      </c>
      <c r="T1866" s="1">
        <v>111</v>
      </c>
      <c r="U1866" s="1"/>
      <c r="V1866" s="1"/>
      <c r="W1866" s="1"/>
      <c r="X1866" s="1"/>
      <c r="Y1866" s="1"/>
      <c r="Z1866" s="1"/>
      <c r="AA1866" s="1"/>
      <c r="AB1866" s="1"/>
      <c r="AC1866" s="1"/>
      <c r="AD1866" s="1"/>
      <c r="AE1866" s="1"/>
      <c r="AF1866" s="1"/>
      <c r="AG1866" s="1"/>
      <c r="AH1866" s="1"/>
      <c r="AI1866" s="1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  <c r="EA1866" s="1"/>
      <c r="EB1866" s="1"/>
      <c r="EC1866" s="1"/>
      <c r="ED1866" s="1"/>
      <c r="EE1866" s="1"/>
      <c r="EF1866" s="1"/>
      <c r="EG1866" s="1"/>
      <c r="EH1866" s="1"/>
      <c r="EI1866" s="1"/>
      <c r="EJ1866" s="1"/>
      <c r="EK1866" s="1"/>
      <c r="EL1866" s="1"/>
      <c r="EM1866" s="1"/>
      <c r="EN1866" s="1"/>
      <c r="EO1866" s="1"/>
      <c r="EP1866" s="1"/>
      <c r="EQ1866" s="1"/>
      <c r="ER1866" s="1"/>
      <c r="ES1866" s="1"/>
      <c r="ET1866" s="1"/>
      <c r="EU1866" s="1"/>
      <c r="EV1866" s="1"/>
      <c r="EW1866" s="1"/>
      <c r="EX1866" s="1"/>
      <c r="EY1866" s="1"/>
      <c r="EZ1866" s="1"/>
      <c r="FA1866" s="1"/>
      <c r="FB1866" s="1"/>
      <c r="FC1866" s="1"/>
      <c r="FD1866" s="1"/>
      <c r="FE1866" s="1"/>
      <c r="FF1866" s="1"/>
      <c r="FG1866" s="1"/>
      <c r="FH1866" s="1"/>
      <c r="FI1866" s="1"/>
      <c r="FJ1866" s="1"/>
      <c r="FK1866" s="1"/>
      <c r="FL1866" s="1"/>
    </row>
    <row r="1867" spans="1:168" s="2" customFormat="1" ht="15.6" customHeight="1" x14ac:dyDescent="0.4">
      <c r="A1867" s="173">
        <v>850</v>
      </c>
      <c r="B1867" s="133" t="s">
        <v>1969</v>
      </c>
      <c r="C1867" s="1" t="s">
        <v>34</v>
      </c>
      <c r="D1867" s="1" t="s">
        <v>1079</v>
      </c>
      <c r="E1867" s="1" t="s">
        <v>1118</v>
      </c>
      <c r="F1867" s="1" t="s">
        <v>32</v>
      </c>
      <c r="G1867" s="3">
        <v>15000</v>
      </c>
      <c r="H1867" s="56">
        <v>0</v>
      </c>
      <c r="I1867" s="5">
        <v>25</v>
      </c>
      <c r="J1867" s="5">
        <f t="shared" si="430"/>
        <v>430.5</v>
      </c>
      <c r="K1867" s="53">
        <f t="shared" si="431"/>
        <v>1065</v>
      </c>
      <c r="L1867" s="53">
        <f t="shared" si="438"/>
        <v>172.5</v>
      </c>
      <c r="M1867" s="5">
        <f t="shared" si="432"/>
        <v>456</v>
      </c>
      <c r="N1867" s="53">
        <f t="shared" si="433"/>
        <v>1063.5</v>
      </c>
      <c r="O1867" s="6">
        <v>0</v>
      </c>
      <c r="P1867" s="5">
        <f t="shared" si="434"/>
        <v>3187.5</v>
      </c>
      <c r="Q1867" s="5">
        <f t="shared" si="435"/>
        <v>911.5</v>
      </c>
      <c r="R1867" s="5">
        <f t="shared" si="436"/>
        <v>2301</v>
      </c>
      <c r="S1867" s="55">
        <f t="shared" si="437"/>
        <v>14088.5</v>
      </c>
      <c r="T1867" s="1">
        <v>111</v>
      </c>
      <c r="U1867" s="1"/>
      <c r="V1867" s="1"/>
      <c r="W1867" s="1"/>
      <c r="X1867" s="1"/>
      <c r="Y1867" s="1"/>
      <c r="Z1867" s="1"/>
      <c r="AA1867" s="1"/>
      <c r="AB1867" s="1"/>
      <c r="AC1867" s="1"/>
      <c r="AD1867" s="1"/>
      <c r="AE1867" s="1"/>
      <c r="AF1867" s="1"/>
      <c r="AG1867" s="1"/>
      <c r="AH1867" s="1"/>
      <c r="AI1867" s="1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  <c r="EA1867" s="1"/>
      <c r="EB1867" s="1"/>
      <c r="EC1867" s="1"/>
      <c r="ED1867" s="1"/>
      <c r="EE1867" s="1"/>
      <c r="EF1867" s="1"/>
      <c r="EG1867" s="1"/>
      <c r="EH1867" s="1"/>
      <c r="EI1867" s="1"/>
      <c r="EJ1867" s="1"/>
      <c r="EK1867" s="1"/>
      <c r="EL1867" s="1"/>
      <c r="EM1867" s="1"/>
      <c r="EN1867" s="1"/>
      <c r="EO1867" s="1"/>
      <c r="EP1867" s="1"/>
      <c r="EQ1867" s="1"/>
      <c r="ER1867" s="1"/>
      <c r="ES1867" s="1"/>
      <c r="ET1867" s="1"/>
      <c r="EU1867" s="1"/>
      <c r="EV1867" s="1"/>
      <c r="EW1867" s="1"/>
      <c r="EX1867" s="1"/>
      <c r="EY1867" s="1"/>
      <c r="EZ1867" s="1"/>
      <c r="FA1867" s="1"/>
      <c r="FB1867" s="1"/>
      <c r="FC1867" s="1"/>
      <c r="FD1867" s="1"/>
      <c r="FE1867" s="1"/>
      <c r="FF1867" s="1"/>
      <c r="FG1867" s="1"/>
      <c r="FH1867" s="1"/>
      <c r="FI1867" s="1"/>
      <c r="FJ1867" s="1"/>
      <c r="FK1867" s="1"/>
      <c r="FL1867" s="1"/>
    </row>
    <row r="1868" spans="1:168" s="2" customFormat="1" ht="15.6" customHeight="1" x14ac:dyDescent="0.4">
      <c r="A1868" s="173">
        <v>851</v>
      </c>
      <c r="B1868" s="133" t="s">
        <v>1970</v>
      </c>
      <c r="C1868" s="1" t="s">
        <v>34</v>
      </c>
      <c r="D1868" s="1" t="s">
        <v>1079</v>
      </c>
      <c r="E1868" s="1" t="s">
        <v>1118</v>
      </c>
      <c r="F1868" s="1" t="s">
        <v>32</v>
      </c>
      <c r="G1868" s="3">
        <v>15000</v>
      </c>
      <c r="H1868" s="56">
        <v>0</v>
      </c>
      <c r="I1868" s="5">
        <v>25</v>
      </c>
      <c r="J1868" s="5">
        <f t="shared" si="430"/>
        <v>430.5</v>
      </c>
      <c r="K1868" s="53">
        <f t="shared" si="431"/>
        <v>1065</v>
      </c>
      <c r="L1868" s="53">
        <f t="shared" si="438"/>
        <v>172.5</v>
      </c>
      <c r="M1868" s="5">
        <f t="shared" si="432"/>
        <v>456</v>
      </c>
      <c r="N1868" s="53">
        <f t="shared" si="433"/>
        <v>1063.5</v>
      </c>
      <c r="O1868" s="6">
        <v>0</v>
      </c>
      <c r="P1868" s="5">
        <f t="shared" si="434"/>
        <v>3187.5</v>
      </c>
      <c r="Q1868" s="5">
        <f t="shared" si="435"/>
        <v>911.5</v>
      </c>
      <c r="R1868" s="5">
        <f t="shared" si="436"/>
        <v>2301</v>
      </c>
      <c r="S1868" s="55">
        <f t="shared" si="437"/>
        <v>14088.5</v>
      </c>
      <c r="T1868" s="1">
        <v>111</v>
      </c>
      <c r="U1868" s="1"/>
      <c r="V1868" s="1"/>
      <c r="W1868" s="1"/>
      <c r="X1868" s="1"/>
      <c r="Y1868" s="1"/>
      <c r="Z1868" s="1"/>
      <c r="AA1868" s="1"/>
      <c r="AB1868" s="1"/>
      <c r="AC1868" s="1"/>
      <c r="AD1868" s="1"/>
      <c r="AE1868" s="1"/>
      <c r="AF1868" s="1"/>
      <c r="AG1868" s="1"/>
      <c r="AH1868" s="1"/>
      <c r="AI1868" s="1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  <c r="EA1868" s="1"/>
      <c r="EB1868" s="1"/>
      <c r="EC1868" s="1"/>
      <c r="ED1868" s="1"/>
      <c r="EE1868" s="1"/>
      <c r="EF1868" s="1"/>
      <c r="EG1868" s="1"/>
      <c r="EH1868" s="1"/>
      <c r="EI1868" s="1"/>
      <c r="EJ1868" s="1"/>
      <c r="EK1868" s="1"/>
      <c r="EL1868" s="1"/>
      <c r="EM1868" s="1"/>
      <c r="EN1868" s="1"/>
      <c r="EO1868" s="1"/>
      <c r="EP1868" s="1"/>
      <c r="EQ1868" s="1"/>
      <c r="ER1868" s="1"/>
      <c r="ES1868" s="1"/>
      <c r="ET1868" s="1"/>
      <c r="EU1868" s="1"/>
      <c r="EV1868" s="1"/>
      <c r="EW1868" s="1"/>
      <c r="EX1868" s="1"/>
      <c r="EY1868" s="1"/>
      <c r="EZ1868" s="1"/>
      <c r="FA1868" s="1"/>
      <c r="FB1868" s="1"/>
      <c r="FC1868" s="1"/>
      <c r="FD1868" s="1"/>
      <c r="FE1868" s="1"/>
      <c r="FF1868" s="1"/>
      <c r="FG1868" s="1"/>
      <c r="FH1868" s="1"/>
      <c r="FI1868" s="1"/>
      <c r="FJ1868" s="1"/>
      <c r="FK1868" s="1"/>
      <c r="FL1868" s="1"/>
    </row>
    <row r="1869" spans="1:168" s="2" customFormat="1" ht="15.6" customHeight="1" x14ac:dyDescent="0.4">
      <c r="A1869" s="173">
        <v>852</v>
      </c>
      <c r="B1869" s="133" t="s">
        <v>1971</v>
      </c>
      <c r="C1869" s="1" t="s">
        <v>30</v>
      </c>
      <c r="D1869" s="1" t="s">
        <v>1079</v>
      </c>
      <c r="E1869" s="1" t="s">
        <v>1118</v>
      </c>
      <c r="F1869" s="1" t="s">
        <v>32</v>
      </c>
      <c r="G1869" s="3">
        <v>15000</v>
      </c>
      <c r="H1869" s="56">
        <v>0</v>
      </c>
      <c r="I1869" s="5">
        <v>25</v>
      </c>
      <c r="J1869" s="5">
        <f t="shared" si="430"/>
        <v>430.5</v>
      </c>
      <c r="K1869" s="53">
        <f t="shared" si="431"/>
        <v>1065</v>
      </c>
      <c r="L1869" s="53">
        <f t="shared" si="438"/>
        <v>172.5</v>
      </c>
      <c r="M1869" s="5">
        <f t="shared" si="432"/>
        <v>456</v>
      </c>
      <c r="N1869" s="53">
        <f t="shared" si="433"/>
        <v>1063.5</v>
      </c>
      <c r="O1869" s="6">
        <v>0</v>
      </c>
      <c r="P1869" s="5">
        <f t="shared" si="434"/>
        <v>3187.5</v>
      </c>
      <c r="Q1869" s="5">
        <f t="shared" si="435"/>
        <v>911.5</v>
      </c>
      <c r="R1869" s="5">
        <f t="shared" si="436"/>
        <v>2301</v>
      </c>
      <c r="S1869" s="55">
        <f t="shared" si="437"/>
        <v>14088.5</v>
      </c>
      <c r="T1869" s="1">
        <v>111</v>
      </c>
      <c r="U1869" s="1"/>
      <c r="V1869" s="1"/>
      <c r="W1869" s="1"/>
      <c r="X1869" s="1"/>
      <c r="Y1869" s="1"/>
      <c r="Z1869" s="1"/>
      <c r="AA1869" s="1"/>
      <c r="AB1869" s="1"/>
      <c r="AC1869" s="1"/>
      <c r="AD1869" s="1"/>
      <c r="AE1869" s="1"/>
      <c r="AF1869" s="1"/>
      <c r="AG1869" s="1"/>
      <c r="AH1869" s="1"/>
      <c r="AI1869" s="1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  <c r="EA1869" s="1"/>
      <c r="EB1869" s="1"/>
      <c r="EC1869" s="1"/>
      <c r="ED1869" s="1"/>
      <c r="EE1869" s="1"/>
      <c r="EF1869" s="1"/>
      <c r="EG1869" s="1"/>
      <c r="EH1869" s="1"/>
      <c r="EI1869" s="1"/>
      <c r="EJ1869" s="1"/>
      <c r="EK1869" s="1"/>
      <c r="EL1869" s="1"/>
      <c r="EM1869" s="1"/>
      <c r="EN1869" s="1"/>
      <c r="EO1869" s="1"/>
      <c r="EP1869" s="1"/>
      <c r="EQ1869" s="1"/>
      <c r="ER1869" s="1"/>
      <c r="ES1869" s="1"/>
      <c r="ET1869" s="1"/>
      <c r="EU1869" s="1"/>
      <c r="EV1869" s="1"/>
      <c r="EW1869" s="1"/>
      <c r="EX1869" s="1"/>
      <c r="EY1869" s="1"/>
      <c r="EZ1869" s="1"/>
      <c r="FA1869" s="1"/>
      <c r="FB1869" s="1"/>
      <c r="FC1869" s="1"/>
      <c r="FD1869" s="1"/>
      <c r="FE1869" s="1"/>
      <c r="FF1869" s="1"/>
      <c r="FG1869" s="1"/>
      <c r="FH1869" s="1"/>
      <c r="FI1869" s="1"/>
      <c r="FJ1869" s="1"/>
      <c r="FK1869" s="1"/>
      <c r="FL1869" s="1"/>
    </row>
    <row r="1870" spans="1:168" s="2" customFormat="1" ht="15.6" customHeight="1" x14ac:dyDescent="0.4">
      <c r="A1870" s="173">
        <v>853</v>
      </c>
      <c r="B1870" s="133" t="s">
        <v>1972</v>
      </c>
      <c r="C1870" s="1" t="s">
        <v>30</v>
      </c>
      <c r="D1870" s="1" t="s">
        <v>1079</v>
      </c>
      <c r="E1870" s="1" t="s">
        <v>1118</v>
      </c>
      <c r="F1870" s="1" t="s">
        <v>32</v>
      </c>
      <c r="G1870" s="3">
        <v>15000</v>
      </c>
      <c r="H1870" s="56">
        <v>0</v>
      </c>
      <c r="I1870" s="5">
        <v>25</v>
      </c>
      <c r="J1870" s="5">
        <f t="shared" si="430"/>
        <v>430.5</v>
      </c>
      <c r="K1870" s="53">
        <f t="shared" si="431"/>
        <v>1065</v>
      </c>
      <c r="L1870" s="53">
        <f t="shared" si="438"/>
        <v>172.5</v>
      </c>
      <c r="M1870" s="5">
        <f t="shared" si="432"/>
        <v>456</v>
      </c>
      <c r="N1870" s="53">
        <f t="shared" si="433"/>
        <v>1063.5</v>
      </c>
      <c r="O1870" s="6">
        <v>0</v>
      </c>
      <c r="P1870" s="5">
        <f t="shared" si="434"/>
        <v>3187.5</v>
      </c>
      <c r="Q1870" s="5">
        <f t="shared" si="435"/>
        <v>911.5</v>
      </c>
      <c r="R1870" s="5">
        <f t="shared" si="436"/>
        <v>2301</v>
      </c>
      <c r="S1870" s="55">
        <f t="shared" si="437"/>
        <v>14088.5</v>
      </c>
      <c r="T1870" s="1">
        <v>111</v>
      </c>
      <c r="U1870" s="1"/>
      <c r="V1870" s="1"/>
      <c r="W1870" s="1"/>
      <c r="X1870" s="1"/>
      <c r="Y1870" s="1"/>
      <c r="Z1870" s="1"/>
      <c r="AA1870" s="1"/>
      <c r="AB1870" s="1"/>
      <c r="AC1870" s="1"/>
      <c r="AD1870" s="1"/>
      <c r="AE1870" s="1"/>
      <c r="AF1870" s="1"/>
      <c r="AG1870" s="1"/>
      <c r="AH1870" s="1"/>
      <c r="AI1870" s="1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  <c r="EA1870" s="1"/>
      <c r="EB1870" s="1"/>
      <c r="EC1870" s="1"/>
      <c r="ED1870" s="1"/>
      <c r="EE1870" s="1"/>
      <c r="EF1870" s="1"/>
      <c r="EG1870" s="1"/>
      <c r="EH1870" s="1"/>
      <c r="EI1870" s="1"/>
      <c r="EJ1870" s="1"/>
      <c r="EK1870" s="1"/>
      <c r="EL1870" s="1"/>
      <c r="EM1870" s="1"/>
      <c r="EN1870" s="1"/>
      <c r="EO1870" s="1"/>
      <c r="EP1870" s="1"/>
      <c r="EQ1870" s="1"/>
      <c r="ER1870" s="1"/>
      <c r="ES1870" s="1"/>
      <c r="ET1870" s="1"/>
      <c r="EU1870" s="1"/>
      <c r="EV1870" s="1"/>
      <c r="EW1870" s="1"/>
      <c r="EX1870" s="1"/>
      <c r="EY1870" s="1"/>
      <c r="EZ1870" s="1"/>
      <c r="FA1870" s="1"/>
      <c r="FB1870" s="1"/>
      <c r="FC1870" s="1"/>
      <c r="FD1870" s="1"/>
      <c r="FE1870" s="1"/>
      <c r="FF1870" s="1"/>
      <c r="FG1870" s="1"/>
      <c r="FH1870" s="1"/>
      <c r="FI1870" s="1"/>
      <c r="FJ1870" s="1"/>
      <c r="FK1870" s="1"/>
      <c r="FL1870" s="1"/>
    </row>
    <row r="1871" spans="1:168" s="2" customFormat="1" ht="15.6" customHeight="1" x14ac:dyDescent="0.4">
      <c r="A1871" s="173">
        <v>854</v>
      </c>
      <c r="B1871" s="2" t="s">
        <v>1973</v>
      </c>
      <c r="C1871" s="1" t="s">
        <v>30</v>
      </c>
      <c r="D1871" s="1" t="s">
        <v>1079</v>
      </c>
      <c r="E1871" s="1" t="s">
        <v>1118</v>
      </c>
      <c r="F1871" s="1" t="s">
        <v>32</v>
      </c>
      <c r="G1871" s="3">
        <v>15000</v>
      </c>
      <c r="H1871" s="56">
        <v>0</v>
      </c>
      <c r="I1871" s="5">
        <v>25</v>
      </c>
      <c r="J1871" s="5">
        <f t="shared" si="430"/>
        <v>430.5</v>
      </c>
      <c r="K1871" s="53">
        <f t="shared" si="431"/>
        <v>1065</v>
      </c>
      <c r="L1871" s="53">
        <f t="shared" si="438"/>
        <v>172.5</v>
      </c>
      <c r="M1871" s="5">
        <f t="shared" si="432"/>
        <v>456</v>
      </c>
      <c r="N1871" s="53">
        <f t="shared" si="433"/>
        <v>1063.5</v>
      </c>
      <c r="O1871" s="6">
        <v>0</v>
      </c>
      <c r="P1871" s="5">
        <f t="shared" si="434"/>
        <v>3187.5</v>
      </c>
      <c r="Q1871" s="5">
        <f t="shared" si="435"/>
        <v>911.5</v>
      </c>
      <c r="R1871" s="5">
        <f t="shared" si="436"/>
        <v>2301</v>
      </c>
      <c r="S1871" s="55">
        <f t="shared" si="437"/>
        <v>14088.5</v>
      </c>
      <c r="T1871" s="1">
        <v>111</v>
      </c>
      <c r="U1871" s="1"/>
      <c r="V1871" s="1"/>
      <c r="W1871" s="1"/>
      <c r="X1871" s="1"/>
      <c r="Y1871" s="1"/>
      <c r="Z1871" s="1"/>
      <c r="AA1871" s="1"/>
      <c r="AB1871" s="1"/>
      <c r="AC1871" s="1"/>
      <c r="AD1871" s="1"/>
      <c r="AE1871" s="1"/>
      <c r="AF1871" s="1"/>
      <c r="AG1871" s="1"/>
      <c r="AH1871" s="1"/>
      <c r="AI1871" s="1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  <c r="EA1871" s="1"/>
      <c r="EB1871" s="1"/>
      <c r="EC1871" s="1"/>
      <c r="ED1871" s="1"/>
      <c r="EE1871" s="1"/>
      <c r="EF1871" s="1"/>
      <c r="EG1871" s="1"/>
      <c r="EH1871" s="1"/>
      <c r="EI1871" s="1"/>
      <c r="EJ1871" s="1"/>
      <c r="EK1871" s="1"/>
      <c r="EL1871" s="1"/>
      <c r="EM1871" s="1"/>
      <c r="EN1871" s="1"/>
      <c r="EO1871" s="1"/>
      <c r="EP1871" s="1"/>
      <c r="EQ1871" s="1"/>
      <c r="ER1871" s="1"/>
      <c r="ES1871" s="1"/>
      <c r="ET1871" s="1"/>
      <c r="EU1871" s="1"/>
      <c r="EV1871" s="1"/>
      <c r="EW1871" s="1"/>
      <c r="EX1871" s="1"/>
      <c r="EY1871" s="1"/>
      <c r="EZ1871" s="1"/>
      <c r="FA1871" s="1"/>
      <c r="FB1871" s="1"/>
      <c r="FC1871" s="1"/>
      <c r="FD1871" s="1"/>
      <c r="FE1871" s="1"/>
      <c r="FF1871" s="1"/>
      <c r="FG1871" s="1"/>
      <c r="FH1871" s="1"/>
      <c r="FI1871" s="1"/>
      <c r="FJ1871" s="1"/>
      <c r="FK1871" s="1"/>
      <c r="FL1871" s="1"/>
    </row>
    <row r="1872" spans="1:168" s="2" customFormat="1" ht="15.6" customHeight="1" x14ac:dyDescent="0.4">
      <c r="A1872" s="173">
        <v>855</v>
      </c>
      <c r="B1872" s="2" t="s">
        <v>1974</v>
      </c>
      <c r="C1872" s="1" t="s">
        <v>30</v>
      </c>
      <c r="D1872" s="1" t="s">
        <v>1079</v>
      </c>
      <c r="E1872" s="1" t="s">
        <v>1118</v>
      </c>
      <c r="F1872" s="1" t="s">
        <v>32</v>
      </c>
      <c r="G1872" s="3">
        <v>15000</v>
      </c>
      <c r="H1872" s="56">
        <v>0</v>
      </c>
      <c r="I1872" s="5">
        <v>25</v>
      </c>
      <c r="J1872" s="5">
        <f t="shared" si="430"/>
        <v>430.5</v>
      </c>
      <c r="K1872" s="53">
        <f t="shared" si="431"/>
        <v>1065</v>
      </c>
      <c r="L1872" s="53">
        <f t="shared" si="438"/>
        <v>172.5</v>
      </c>
      <c r="M1872" s="5">
        <f t="shared" si="432"/>
        <v>456</v>
      </c>
      <c r="N1872" s="53">
        <f t="shared" si="433"/>
        <v>1063.5</v>
      </c>
      <c r="O1872" s="6">
        <v>0</v>
      </c>
      <c r="P1872" s="5">
        <f t="shared" si="434"/>
        <v>3187.5</v>
      </c>
      <c r="Q1872" s="5">
        <f t="shared" si="435"/>
        <v>911.5</v>
      </c>
      <c r="R1872" s="5">
        <f t="shared" si="436"/>
        <v>2301</v>
      </c>
      <c r="S1872" s="55">
        <f t="shared" si="437"/>
        <v>14088.5</v>
      </c>
      <c r="T1872" s="1">
        <v>111</v>
      </c>
      <c r="U1872" s="1"/>
      <c r="V1872" s="1"/>
      <c r="W1872" s="1"/>
      <c r="X1872" s="1"/>
      <c r="Y1872" s="1"/>
      <c r="Z1872" s="1"/>
      <c r="AA1872" s="1"/>
      <c r="AB1872" s="1"/>
      <c r="AC1872" s="1"/>
      <c r="AD1872" s="1"/>
      <c r="AE1872" s="1"/>
      <c r="AF1872" s="1"/>
      <c r="AG1872" s="1"/>
      <c r="AH1872" s="1"/>
      <c r="AI1872" s="1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  <c r="EA1872" s="1"/>
      <c r="EB1872" s="1"/>
      <c r="EC1872" s="1"/>
      <c r="ED1872" s="1"/>
      <c r="EE1872" s="1"/>
      <c r="EF1872" s="1"/>
      <c r="EG1872" s="1"/>
      <c r="EH1872" s="1"/>
      <c r="EI1872" s="1"/>
      <c r="EJ1872" s="1"/>
      <c r="EK1872" s="1"/>
      <c r="EL1872" s="1"/>
      <c r="EM1872" s="1"/>
      <c r="EN1872" s="1"/>
      <c r="EO1872" s="1"/>
      <c r="EP1872" s="1"/>
      <c r="EQ1872" s="1"/>
      <c r="ER1872" s="1"/>
      <c r="ES1872" s="1"/>
      <c r="ET1872" s="1"/>
      <c r="EU1872" s="1"/>
      <c r="EV1872" s="1"/>
      <c r="EW1872" s="1"/>
      <c r="EX1872" s="1"/>
      <c r="EY1872" s="1"/>
      <c r="EZ1872" s="1"/>
      <c r="FA1872" s="1"/>
      <c r="FB1872" s="1"/>
      <c r="FC1872" s="1"/>
      <c r="FD1872" s="1"/>
      <c r="FE1872" s="1"/>
      <c r="FF1872" s="1"/>
      <c r="FG1872" s="1"/>
      <c r="FH1872" s="1"/>
      <c r="FI1872" s="1"/>
      <c r="FJ1872" s="1"/>
      <c r="FK1872" s="1"/>
      <c r="FL1872" s="1"/>
    </row>
    <row r="1873" spans="1:168" s="2" customFormat="1" ht="15.6" customHeight="1" x14ac:dyDescent="0.4">
      <c r="A1873" s="173">
        <v>856</v>
      </c>
      <c r="B1873" s="2" t="s">
        <v>1975</v>
      </c>
      <c r="C1873" s="1" t="s">
        <v>34</v>
      </c>
      <c r="D1873" s="1" t="s">
        <v>1079</v>
      </c>
      <c r="E1873" s="1" t="s">
        <v>1118</v>
      </c>
      <c r="F1873" s="1" t="s">
        <v>32</v>
      </c>
      <c r="G1873" s="3">
        <v>15000</v>
      </c>
      <c r="H1873" s="56">
        <v>0</v>
      </c>
      <c r="I1873" s="5">
        <v>25</v>
      </c>
      <c r="J1873" s="5">
        <f t="shared" si="430"/>
        <v>430.5</v>
      </c>
      <c r="K1873" s="53">
        <f t="shared" si="431"/>
        <v>1065</v>
      </c>
      <c r="L1873" s="53">
        <f t="shared" si="438"/>
        <v>172.5</v>
      </c>
      <c r="M1873" s="5">
        <f t="shared" si="432"/>
        <v>456</v>
      </c>
      <c r="N1873" s="53">
        <f t="shared" si="433"/>
        <v>1063.5</v>
      </c>
      <c r="O1873" s="6">
        <v>0</v>
      </c>
      <c r="P1873" s="5">
        <f t="shared" si="434"/>
        <v>3187.5</v>
      </c>
      <c r="Q1873" s="5">
        <f t="shared" si="435"/>
        <v>911.5</v>
      </c>
      <c r="R1873" s="5">
        <f t="shared" si="436"/>
        <v>2301</v>
      </c>
      <c r="S1873" s="55">
        <f t="shared" si="437"/>
        <v>14088.5</v>
      </c>
      <c r="T1873" s="1">
        <v>111</v>
      </c>
      <c r="U1873" s="1"/>
      <c r="V1873" s="1"/>
      <c r="W1873" s="1"/>
      <c r="X1873" s="1"/>
      <c r="Y1873" s="1"/>
      <c r="Z1873" s="1"/>
      <c r="AA1873" s="1"/>
      <c r="AB1873" s="1"/>
      <c r="AC1873" s="1"/>
      <c r="AD1873" s="1"/>
      <c r="AE1873" s="1"/>
      <c r="AF1873" s="1"/>
      <c r="AG1873" s="1"/>
      <c r="AH1873" s="1"/>
      <c r="AI1873" s="1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  <c r="EA1873" s="1"/>
      <c r="EB1873" s="1"/>
      <c r="EC1873" s="1"/>
      <c r="ED1873" s="1"/>
      <c r="EE1873" s="1"/>
      <c r="EF1873" s="1"/>
      <c r="EG1873" s="1"/>
      <c r="EH1873" s="1"/>
      <c r="EI1873" s="1"/>
      <c r="EJ1873" s="1"/>
      <c r="EK1873" s="1"/>
      <c r="EL1873" s="1"/>
      <c r="EM1873" s="1"/>
      <c r="EN1873" s="1"/>
      <c r="EO1873" s="1"/>
      <c r="EP1873" s="1"/>
      <c r="EQ1873" s="1"/>
      <c r="ER1873" s="1"/>
      <c r="ES1873" s="1"/>
      <c r="ET1873" s="1"/>
      <c r="EU1873" s="1"/>
      <c r="EV1873" s="1"/>
      <c r="EW1873" s="1"/>
      <c r="EX1873" s="1"/>
      <c r="EY1873" s="1"/>
      <c r="EZ1873" s="1"/>
      <c r="FA1873" s="1"/>
      <c r="FB1873" s="1"/>
      <c r="FC1873" s="1"/>
      <c r="FD1873" s="1"/>
      <c r="FE1873" s="1"/>
      <c r="FF1873" s="1"/>
      <c r="FG1873" s="1"/>
      <c r="FH1873" s="1"/>
      <c r="FI1873" s="1"/>
      <c r="FJ1873" s="1"/>
      <c r="FK1873" s="1"/>
      <c r="FL1873" s="1"/>
    </row>
    <row r="1874" spans="1:168" s="2" customFormat="1" ht="15.6" customHeight="1" x14ac:dyDescent="0.4">
      <c r="A1874" s="173">
        <v>857</v>
      </c>
      <c r="B1874" s="2" t="s">
        <v>1976</v>
      </c>
      <c r="C1874" s="1" t="s">
        <v>34</v>
      </c>
      <c r="D1874" s="1" t="s">
        <v>1079</v>
      </c>
      <c r="E1874" s="1" t="s">
        <v>1118</v>
      </c>
      <c r="F1874" s="1" t="s">
        <v>32</v>
      </c>
      <c r="G1874" s="3">
        <v>15000</v>
      </c>
      <c r="H1874" s="56">
        <v>0</v>
      </c>
      <c r="I1874" s="5">
        <v>25</v>
      </c>
      <c r="J1874" s="5">
        <f t="shared" si="430"/>
        <v>430.5</v>
      </c>
      <c r="K1874" s="53">
        <f t="shared" si="431"/>
        <v>1065</v>
      </c>
      <c r="L1874" s="53">
        <f t="shared" si="438"/>
        <v>172.5</v>
      </c>
      <c r="M1874" s="5">
        <f t="shared" si="432"/>
        <v>456</v>
      </c>
      <c r="N1874" s="53">
        <f t="shared" si="433"/>
        <v>1063.5</v>
      </c>
      <c r="O1874" s="6">
        <v>0</v>
      </c>
      <c r="P1874" s="5">
        <f t="shared" si="434"/>
        <v>3187.5</v>
      </c>
      <c r="Q1874" s="5">
        <f t="shared" si="435"/>
        <v>911.5</v>
      </c>
      <c r="R1874" s="5">
        <f t="shared" si="436"/>
        <v>2301</v>
      </c>
      <c r="S1874" s="55">
        <f t="shared" si="437"/>
        <v>14088.5</v>
      </c>
      <c r="T1874" s="1">
        <v>111</v>
      </c>
      <c r="U1874" s="1"/>
      <c r="V1874" s="1"/>
      <c r="W1874" s="1"/>
      <c r="X1874" s="1"/>
      <c r="Y1874" s="1"/>
      <c r="Z1874" s="1"/>
      <c r="AA1874" s="1"/>
      <c r="AB1874" s="1"/>
      <c r="AC1874" s="1"/>
      <c r="AD1874" s="1"/>
      <c r="AE1874" s="1"/>
      <c r="AF1874" s="1"/>
      <c r="AG1874" s="1"/>
      <c r="AH1874" s="1"/>
      <c r="AI1874" s="1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  <c r="EA1874" s="1"/>
      <c r="EB1874" s="1"/>
      <c r="EC1874" s="1"/>
      <c r="ED1874" s="1"/>
      <c r="EE1874" s="1"/>
      <c r="EF1874" s="1"/>
      <c r="EG1874" s="1"/>
      <c r="EH1874" s="1"/>
      <c r="EI1874" s="1"/>
      <c r="EJ1874" s="1"/>
      <c r="EK1874" s="1"/>
      <c r="EL1874" s="1"/>
      <c r="EM1874" s="1"/>
      <c r="EN1874" s="1"/>
      <c r="EO1874" s="1"/>
      <c r="EP1874" s="1"/>
      <c r="EQ1874" s="1"/>
      <c r="ER1874" s="1"/>
      <c r="ES1874" s="1"/>
      <c r="ET1874" s="1"/>
      <c r="EU1874" s="1"/>
      <c r="EV1874" s="1"/>
      <c r="EW1874" s="1"/>
      <c r="EX1874" s="1"/>
      <c r="EY1874" s="1"/>
      <c r="EZ1874" s="1"/>
      <c r="FA1874" s="1"/>
      <c r="FB1874" s="1"/>
      <c r="FC1874" s="1"/>
      <c r="FD1874" s="1"/>
      <c r="FE1874" s="1"/>
      <c r="FF1874" s="1"/>
      <c r="FG1874" s="1"/>
      <c r="FH1874" s="1"/>
      <c r="FI1874" s="1"/>
      <c r="FJ1874" s="1"/>
      <c r="FK1874" s="1"/>
      <c r="FL1874" s="1"/>
    </row>
    <row r="1875" spans="1:168" s="2" customFormat="1" ht="15.6" customHeight="1" x14ac:dyDescent="0.4">
      <c r="A1875" s="173">
        <v>858</v>
      </c>
      <c r="B1875" s="2" t="s">
        <v>1977</v>
      </c>
      <c r="C1875" s="1" t="s">
        <v>34</v>
      </c>
      <c r="D1875" s="1" t="s">
        <v>1079</v>
      </c>
      <c r="E1875" s="1" t="s">
        <v>1118</v>
      </c>
      <c r="F1875" s="1" t="s">
        <v>32</v>
      </c>
      <c r="G1875" s="3">
        <v>15000</v>
      </c>
      <c r="H1875" s="56">
        <v>0</v>
      </c>
      <c r="I1875" s="5">
        <v>25</v>
      </c>
      <c r="J1875" s="5">
        <f t="shared" si="430"/>
        <v>430.5</v>
      </c>
      <c r="K1875" s="53">
        <f t="shared" si="431"/>
        <v>1065</v>
      </c>
      <c r="L1875" s="53">
        <f t="shared" si="438"/>
        <v>172.5</v>
      </c>
      <c r="M1875" s="5">
        <f t="shared" si="432"/>
        <v>456</v>
      </c>
      <c r="N1875" s="53">
        <f t="shared" si="433"/>
        <v>1063.5</v>
      </c>
      <c r="O1875" s="6">
        <v>0</v>
      </c>
      <c r="P1875" s="5">
        <f t="shared" si="434"/>
        <v>3187.5</v>
      </c>
      <c r="Q1875" s="5">
        <f t="shared" si="435"/>
        <v>911.5</v>
      </c>
      <c r="R1875" s="5">
        <f t="shared" si="436"/>
        <v>2301</v>
      </c>
      <c r="S1875" s="55">
        <f t="shared" si="437"/>
        <v>14088.5</v>
      </c>
      <c r="T1875" s="1">
        <v>111</v>
      </c>
      <c r="U1875" s="1"/>
      <c r="V1875" s="1"/>
      <c r="W1875" s="1"/>
      <c r="X1875" s="1"/>
      <c r="Y1875" s="1"/>
      <c r="Z1875" s="1"/>
      <c r="AA1875" s="1"/>
      <c r="AB1875" s="1"/>
      <c r="AC1875" s="1"/>
      <c r="AD1875" s="1"/>
      <c r="AE1875" s="1"/>
      <c r="AF1875" s="1"/>
      <c r="AG1875" s="1"/>
      <c r="AH1875" s="1"/>
      <c r="AI1875" s="1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  <c r="EA1875" s="1"/>
      <c r="EB1875" s="1"/>
      <c r="EC1875" s="1"/>
      <c r="ED1875" s="1"/>
      <c r="EE1875" s="1"/>
      <c r="EF1875" s="1"/>
      <c r="EG1875" s="1"/>
      <c r="EH1875" s="1"/>
      <c r="EI1875" s="1"/>
      <c r="EJ1875" s="1"/>
      <c r="EK1875" s="1"/>
      <c r="EL1875" s="1"/>
      <c r="EM1875" s="1"/>
      <c r="EN1875" s="1"/>
      <c r="EO1875" s="1"/>
      <c r="EP1875" s="1"/>
      <c r="EQ1875" s="1"/>
      <c r="ER1875" s="1"/>
      <c r="ES1875" s="1"/>
      <c r="ET1875" s="1"/>
      <c r="EU1875" s="1"/>
      <c r="EV1875" s="1"/>
      <c r="EW1875" s="1"/>
      <c r="EX1875" s="1"/>
      <c r="EY1875" s="1"/>
      <c r="EZ1875" s="1"/>
      <c r="FA1875" s="1"/>
      <c r="FB1875" s="1"/>
      <c r="FC1875" s="1"/>
      <c r="FD1875" s="1"/>
      <c r="FE1875" s="1"/>
      <c r="FF1875" s="1"/>
      <c r="FG1875" s="1"/>
      <c r="FH1875" s="1"/>
      <c r="FI1875" s="1"/>
      <c r="FJ1875" s="1"/>
      <c r="FK1875" s="1"/>
      <c r="FL1875" s="1"/>
    </row>
    <row r="1876" spans="1:168" s="2" customFormat="1" ht="15.6" customHeight="1" x14ac:dyDescent="0.4">
      <c r="A1876" s="173">
        <v>859</v>
      </c>
      <c r="B1876" s="2" t="s">
        <v>1978</v>
      </c>
      <c r="C1876" s="1" t="s">
        <v>34</v>
      </c>
      <c r="D1876" s="1" t="s">
        <v>1079</v>
      </c>
      <c r="E1876" s="1" t="s">
        <v>1118</v>
      </c>
      <c r="F1876" s="1" t="s">
        <v>32</v>
      </c>
      <c r="G1876" s="3">
        <v>15000</v>
      </c>
      <c r="H1876" s="56">
        <v>0</v>
      </c>
      <c r="I1876" s="5">
        <v>25</v>
      </c>
      <c r="J1876" s="5">
        <f t="shared" si="430"/>
        <v>430.5</v>
      </c>
      <c r="K1876" s="53">
        <f t="shared" si="431"/>
        <v>1065</v>
      </c>
      <c r="L1876" s="53">
        <f t="shared" si="438"/>
        <v>172.5</v>
      </c>
      <c r="M1876" s="5">
        <f t="shared" si="432"/>
        <v>456</v>
      </c>
      <c r="N1876" s="53">
        <f t="shared" si="433"/>
        <v>1063.5</v>
      </c>
      <c r="O1876" s="6">
        <v>0</v>
      </c>
      <c r="P1876" s="5">
        <f t="shared" si="434"/>
        <v>3187.5</v>
      </c>
      <c r="Q1876" s="5">
        <f t="shared" si="435"/>
        <v>911.5</v>
      </c>
      <c r="R1876" s="5">
        <f t="shared" si="436"/>
        <v>2301</v>
      </c>
      <c r="S1876" s="55">
        <f t="shared" si="437"/>
        <v>14088.5</v>
      </c>
      <c r="T1876" s="1">
        <v>111</v>
      </c>
      <c r="U1876" s="1"/>
      <c r="V1876" s="1"/>
      <c r="W1876" s="1"/>
      <c r="X1876" s="1"/>
      <c r="Y1876" s="1"/>
      <c r="Z1876" s="1"/>
      <c r="AA1876" s="1"/>
      <c r="AB1876" s="1"/>
      <c r="AC1876" s="1"/>
      <c r="AD1876" s="1"/>
      <c r="AE1876" s="1"/>
      <c r="AF1876" s="1"/>
      <c r="AG1876" s="1"/>
      <c r="AH1876" s="1"/>
      <c r="AI1876" s="1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  <c r="EA1876" s="1"/>
      <c r="EB1876" s="1"/>
      <c r="EC1876" s="1"/>
      <c r="ED1876" s="1"/>
      <c r="EE1876" s="1"/>
      <c r="EF1876" s="1"/>
      <c r="EG1876" s="1"/>
      <c r="EH1876" s="1"/>
      <c r="EI1876" s="1"/>
      <c r="EJ1876" s="1"/>
      <c r="EK1876" s="1"/>
      <c r="EL1876" s="1"/>
      <c r="EM1876" s="1"/>
      <c r="EN1876" s="1"/>
      <c r="EO1876" s="1"/>
      <c r="EP1876" s="1"/>
      <c r="EQ1876" s="1"/>
      <c r="ER1876" s="1"/>
      <c r="ES1876" s="1"/>
      <c r="ET1876" s="1"/>
      <c r="EU1876" s="1"/>
      <c r="EV1876" s="1"/>
      <c r="EW1876" s="1"/>
      <c r="EX1876" s="1"/>
      <c r="EY1876" s="1"/>
      <c r="EZ1876" s="1"/>
      <c r="FA1876" s="1"/>
      <c r="FB1876" s="1"/>
      <c r="FC1876" s="1"/>
      <c r="FD1876" s="1"/>
      <c r="FE1876" s="1"/>
      <c r="FF1876" s="1"/>
      <c r="FG1876" s="1"/>
      <c r="FH1876" s="1"/>
      <c r="FI1876" s="1"/>
      <c r="FJ1876" s="1"/>
      <c r="FK1876" s="1"/>
      <c r="FL1876" s="1"/>
    </row>
    <row r="1877" spans="1:168" s="2" customFormat="1" ht="15.6" customHeight="1" x14ac:dyDescent="0.4">
      <c r="A1877" s="173">
        <v>860</v>
      </c>
      <c r="B1877" s="2" t="s">
        <v>1979</v>
      </c>
      <c r="C1877" s="1" t="s">
        <v>34</v>
      </c>
      <c r="D1877" s="1" t="s">
        <v>1079</v>
      </c>
      <c r="E1877" s="1" t="s">
        <v>1118</v>
      </c>
      <c r="F1877" s="1" t="s">
        <v>32</v>
      </c>
      <c r="G1877" s="3">
        <v>15000</v>
      </c>
      <c r="H1877" s="56">
        <v>0</v>
      </c>
      <c r="I1877" s="5">
        <v>25</v>
      </c>
      <c r="J1877" s="5">
        <f t="shared" si="430"/>
        <v>430.5</v>
      </c>
      <c r="K1877" s="53">
        <f t="shared" si="431"/>
        <v>1065</v>
      </c>
      <c r="L1877" s="53">
        <f t="shared" si="438"/>
        <v>172.5</v>
      </c>
      <c r="M1877" s="5">
        <f t="shared" si="432"/>
        <v>456</v>
      </c>
      <c r="N1877" s="53">
        <f t="shared" si="433"/>
        <v>1063.5</v>
      </c>
      <c r="O1877" s="6">
        <v>0</v>
      </c>
      <c r="P1877" s="5">
        <f t="shared" si="434"/>
        <v>3187.5</v>
      </c>
      <c r="Q1877" s="5">
        <f t="shared" si="435"/>
        <v>911.5</v>
      </c>
      <c r="R1877" s="5">
        <f t="shared" si="436"/>
        <v>2301</v>
      </c>
      <c r="S1877" s="55">
        <f t="shared" si="437"/>
        <v>14088.5</v>
      </c>
      <c r="T1877" s="1">
        <v>111</v>
      </c>
      <c r="U1877" s="1"/>
      <c r="V1877" s="1"/>
      <c r="W1877" s="1"/>
      <c r="X1877" s="1"/>
      <c r="Y1877" s="1"/>
      <c r="Z1877" s="1"/>
      <c r="AA1877" s="1"/>
      <c r="AB1877" s="1"/>
      <c r="AC1877" s="1"/>
      <c r="AD1877" s="1"/>
      <c r="AE1877" s="1"/>
      <c r="AF1877" s="1"/>
      <c r="AG1877" s="1"/>
      <c r="AH1877" s="1"/>
      <c r="AI1877" s="1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  <c r="EA1877" s="1"/>
      <c r="EB1877" s="1"/>
      <c r="EC1877" s="1"/>
      <c r="ED1877" s="1"/>
      <c r="EE1877" s="1"/>
      <c r="EF1877" s="1"/>
      <c r="EG1877" s="1"/>
      <c r="EH1877" s="1"/>
      <c r="EI1877" s="1"/>
      <c r="EJ1877" s="1"/>
      <c r="EK1877" s="1"/>
      <c r="EL1877" s="1"/>
      <c r="EM1877" s="1"/>
      <c r="EN1877" s="1"/>
      <c r="EO1877" s="1"/>
      <c r="EP1877" s="1"/>
      <c r="EQ1877" s="1"/>
      <c r="ER1877" s="1"/>
      <c r="ES1877" s="1"/>
      <c r="ET1877" s="1"/>
      <c r="EU1877" s="1"/>
      <c r="EV1877" s="1"/>
      <c r="EW1877" s="1"/>
      <c r="EX1877" s="1"/>
      <c r="EY1877" s="1"/>
      <c r="EZ1877" s="1"/>
      <c r="FA1877" s="1"/>
      <c r="FB1877" s="1"/>
      <c r="FC1877" s="1"/>
      <c r="FD1877" s="1"/>
      <c r="FE1877" s="1"/>
      <c r="FF1877" s="1"/>
      <c r="FG1877" s="1"/>
      <c r="FH1877" s="1"/>
      <c r="FI1877" s="1"/>
      <c r="FJ1877" s="1"/>
      <c r="FK1877" s="1"/>
      <c r="FL1877" s="1"/>
    </row>
    <row r="1878" spans="1:168" s="2" customFormat="1" ht="15.6" customHeight="1" x14ac:dyDescent="0.4">
      <c r="A1878" s="173">
        <v>861</v>
      </c>
      <c r="B1878" s="133" t="s">
        <v>1980</v>
      </c>
      <c r="C1878" s="1" t="s">
        <v>34</v>
      </c>
      <c r="D1878" s="1" t="s">
        <v>1079</v>
      </c>
      <c r="E1878" s="1" t="s">
        <v>1118</v>
      </c>
      <c r="F1878" s="1" t="s">
        <v>32</v>
      </c>
      <c r="G1878" s="3">
        <v>15000</v>
      </c>
      <c r="H1878" s="56">
        <v>0</v>
      </c>
      <c r="I1878" s="5">
        <v>25</v>
      </c>
      <c r="J1878" s="5">
        <f t="shared" si="430"/>
        <v>430.5</v>
      </c>
      <c r="K1878" s="53">
        <f t="shared" si="431"/>
        <v>1065</v>
      </c>
      <c r="L1878" s="53">
        <f t="shared" si="438"/>
        <v>172.5</v>
      </c>
      <c r="M1878" s="5">
        <f t="shared" si="432"/>
        <v>456</v>
      </c>
      <c r="N1878" s="53">
        <f t="shared" si="433"/>
        <v>1063.5</v>
      </c>
      <c r="O1878" s="6">
        <v>0</v>
      </c>
      <c r="P1878" s="5">
        <f t="shared" si="434"/>
        <v>3187.5</v>
      </c>
      <c r="Q1878" s="5">
        <f t="shared" si="435"/>
        <v>911.5</v>
      </c>
      <c r="R1878" s="5">
        <f t="shared" si="436"/>
        <v>2301</v>
      </c>
      <c r="S1878" s="55">
        <f t="shared" si="437"/>
        <v>14088.5</v>
      </c>
      <c r="T1878" s="1">
        <v>111</v>
      </c>
      <c r="U1878" s="1"/>
      <c r="V1878" s="1"/>
      <c r="W1878" s="1"/>
      <c r="X1878" s="1"/>
      <c r="Y1878" s="1"/>
      <c r="Z1878" s="1"/>
      <c r="AA1878" s="1"/>
      <c r="AB1878" s="1"/>
      <c r="AC1878" s="1"/>
      <c r="AD1878" s="1"/>
      <c r="AE1878" s="1"/>
      <c r="AF1878" s="1"/>
      <c r="AG1878" s="1"/>
      <c r="AH1878" s="1"/>
      <c r="AI1878" s="1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  <c r="EA1878" s="1"/>
      <c r="EB1878" s="1"/>
      <c r="EC1878" s="1"/>
      <c r="ED1878" s="1"/>
      <c r="EE1878" s="1"/>
      <c r="EF1878" s="1"/>
      <c r="EG1878" s="1"/>
      <c r="EH1878" s="1"/>
      <c r="EI1878" s="1"/>
      <c r="EJ1878" s="1"/>
      <c r="EK1878" s="1"/>
      <c r="EL1878" s="1"/>
      <c r="EM1878" s="1"/>
      <c r="EN1878" s="1"/>
      <c r="EO1878" s="1"/>
      <c r="EP1878" s="1"/>
      <c r="EQ1878" s="1"/>
      <c r="ER1878" s="1"/>
      <c r="ES1878" s="1"/>
      <c r="ET1878" s="1"/>
      <c r="EU1878" s="1"/>
      <c r="EV1878" s="1"/>
      <c r="EW1878" s="1"/>
      <c r="EX1878" s="1"/>
      <c r="EY1878" s="1"/>
      <c r="EZ1878" s="1"/>
      <c r="FA1878" s="1"/>
      <c r="FB1878" s="1"/>
      <c r="FC1878" s="1"/>
      <c r="FD1878" s="1"/>
      <c r="FE1878" s="1"/>
      <c r="FF1878" s="1"/>
      <c r="FG1878" s="1"/>
      <c r="FH1878" s="1"/>
      <c r="FI1878" s="1"/>
      <c r="FJ1878" s="1"/>
      <c r="FK1878" s="1"/>
      <c r="FL1878" s="1"/>
    </row>
    <row r="1879" spans="1:168" s="2" customFormat="1" ht="15.6" customHeight="1" x14ac:dyDescent="0.4">
      <c r="A1879" s="173">
        <v>862</v>
      </c>
      <c r="B1879" s="174" t="s">
        <v>1981</v>
      </c>
      <c r="C1879" s="1" t="s">
        <v>34</v>
      </c>
      <c r="D1879" s="1" t="s">
        <v>1079</v>
      </c>
      <c r="E1879" s="1" t="s">
        <v>1118</v>
      </c>
      <c r="F1879" s="1" t="s">
        <v>32</v>
      </c>
      <c r="G1879" s="3">
        <v>15000</v>
      </c>
      <c r="H1879" s="52">
        <v>0</v>
      </c>
      <c r="I1879" s="5">
        <v>25</v>
      </c>
      <c r="J1879" s="5">
        <f t="shared" si="430"/>
        <v>430.5</v>
      </c>
      <c r="K1879" s="53">
        <f t="shared" si="431"/>
        <v>1065</v>
      </c>
      <c r="L1879" s="53">
        <f t="shared" si="438"/>
        <v>172.5</v>
      </c>
      <c r="M1879" s="5">
        <f t="shared" si="432"/>
        <v>456</v>
      </c>
      <c r="N1879" s="53">
        <f t="shared" si="433"/>
        <v>1063.5</v>
      </c>
      <c r="O1879" s="6">
        <v>0</v>
      </c>
      <c r="P1879" s="5">
        <f t="shared" si="434"/>
        <v>3187.5</v>
      </c>
      <c r="Q1879" s="5">
        <f t="shared" si="435"/>
        <v>911.5</v>
      </c>
      <c r="R1879" s="5">
        <f t="shared" si="436"/>
        <v>2301</v>
      </c>
      <c r="S1879" s="55">
        <f t="shared" si="437"/>
        <v>14088.5</v>
      </c>
      <c r="T1879" s="1">
        <v>111</v>
      </c>
      <c r="U1879" s="1"/>
      <c r="V1879" s="1"/>
      <c r="W1879" s="1"/>
      <c r="X1879" s="1"/>
      <c r="Y1879" s="1"/>
      <c r="Z1879" s="1"/>
      <c r="AA1879" s="1"/>
      <c r="AB1879" s="1"/>
      <c r="AC1879" s="1"/>
      <c r="AD1879" s="1"/>
      <c r="AE1879" s="1"/>
      <c r="AF1879" s="1"/>
      <c r="AG1879" s="1"/>
      <c r="AH1879" s="1"/>
      <c r="AI1879" s="1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  <c r="EA1879" s="1"/>
      <c r="EB1879" s="1"/>
      <c r="EC1879" s="1"/>
      <c r="ED1879" s="1"/>
      <c r="EE1879" s="1"/>
      <c r="EF1879" s="1"/>
      <c r="EG1879" s="1"/>
      <c r="EH1879" s="1"/>
      <c r="EI1879" s="1"/>
      <c r="EJ1879" s="1"/>
      <c r="EK1879" s="1"/>
      <c r="EL1879" s="1"/>
      <c r="EM1879" s="1"/>
      <c r="EN1879" s="1"/>
      <c r="EO1879" s="1"/>
      <c r="EP1879" s="1"/>
      <c r="EQ1879" s="1"/>
      <c r="ER1879" s="1"/>
      <c r="ES1879" s="1"/>
      <c r="ET1879" s="1"/>
      <c r="EU1879" s="1"/>
      <c r="EV1879" s="1"/>
      <c r="EW1879" s="1"/>
      <c r="EX1879" s="1"/>
      <c r="EY1879" s="1"/>
      <c r="EZ1879" s="1"/>
      <c r="FA1879" s="1"/>
      <c r="FB1879" s="1"/>
      <c r="FC1879" s="1"/>
      <c r="FD1879" s="1"/>
      <c r="FE1879" s="1"/>
      <c r="FF1879" s="1"/>
      <c r="FG1879" s="1"/>
      <c r="FH1879" s="1"/>
      <c r="FI1879" s="1"/>
      <c r="FJ1879" s="1"/>
      <c r="FK1879" s="1"/>
      <c r="FL1879" s="1"/>
    </row>
    <row r="1880" spans="1:168" s="2" customFormat="1" ht="15.6" customHeight="1" x14ac:dyDescent="0.4">
      <c r="A1880" s="173">
        <v>863</v>
      </c>
      <c r="B1880" s="2" t="s">
        <v>1982</v>
      </c>
      <c r="C1880" s="1" t="s">
        <v>34</v>
      </c>
      <c r="D1880" s="1" t="s">
        <v>1079</v>
      </c>
      <c r="E1880" s="1" t="s">
        <v>1118</v>
      </c>
      <c r="F1880" s="1" t="s">
        <v>32</v>
      </c>
      <c r="G1880" s="3">
        <v>15000</v>
      </c>
      <c r="H1880" s="56">
        <v>0</v>
      </c>
      <c r="I1880" s="5">
        <v>25</v>
      </c>
      <c r="J1880" s="5">
        <f t="shared" si="430"/>
        <v>430.5</v>
      </c>
      <c r="K1880" s="53">
        <f t="shared" si="431"/>
        <v>1065</v>
      </c>
      <c r="L1880" s="53">
        <f t="shared" si="438"/>
        <v>172.5</v>
      </c>
      <c r="M1880" s="5">
        <f t="shared" si="432"/>
        <v>456</v>
      </c>
      <c r="N1880" s="53">
        <f t="shared" si="433"/>
        <v>1063.5</v>
      </c>
      <c r="O1880" s="6">
        <v>0</v>
      </c>
      <c r="P1880" s="5">
        <f t="shared" si="434"/>
        <v>3187.5</v>
      </c>
      <c r="Q1880" s="5">
        <f t="shared" si="435"/>
        <v>911.5</v>
      </c>
      <c r="R1880" s="5">
        <f t="shared" si="436"/>
        <v>2301</v>
      </c>
      <c r="S1880" s="55">
        <f t="shared" si="437"/>
        <v>14088.5</v>
      </c>
      <c r="T1880" s="1">
        <v>111</v>
      </c>
      <c r="U1880" s="1"/>
      <c r="V1880" s="1"/>
      <c r="W1880" s="1"/>
      <c r="X1880" s="1"/>
      <c r="Y1880" s="1"/>
      <c r="Z1880" s="1"/>
      <c r="AA1880" s="1"/>
      <c r="AB1880" s="1"/>
      <c r="AC1880" s="1"/>
      <c r="AD1880" s="1"/>
      <c r="AE1880" s="1"/>
      <c r="AF1880" s="1"/>
      <c r="AG1880" s="1"/>
      <c r="AH1880" s="1"/>
      <c r="AI1880" s="1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  <c r="EA1880" s="1"/>
      <c r="EB1880" s="1"/>
      <c r="EC1880" s="1"/>
      <c r="ED1880" s="1"/>
      <c r="EE1880" s="1"/>
      <c r="EF1880" s="1"/>
      <c r="EG1880" s="1"/>
      <c r="EH1880" s="1"/>
      <c r="EI1880" s="1"/>
      <c r="EJ1880" s="1"/>
      <c r="EK1880" s="1"/>
      <c r="EL1880" s="1"/>
      <c r="EM1880" s="1"/>
      <c r="EN1880" s="1"/>
      <c r="EO1880" s="1"/>
      <c r="EP1880" s="1"/>
      <c r="EQ1880" s="1"/>
      <c r="ER1880" s="1"/>
      <c r="ES1880" s="1"/>
      <c r="ET1880" s="1"/>
      <c r="EU1880" s="1"/>
      <c r="EV1880" s="1"/>
      <c r="EW1880" s="1"/>
      <c r="EX1880" s="1"/>
      <c r="EY1880" s="1"/>
      <c r="EZ1880" s="1"/>
      <c r="FA1880" s="1"/>
      <c r="FB1880" s="1"/>
      <c r="FC1880" s="1"/>
      <c r="FD1880" s="1"/>
      <c r="FE1880" s="1"/>
      <c r="FF1880" s="1"/>
      <c r="FG1880" s="1"/>
      <c r="FH1880" s="1"/>
      <c r="FI1880" s="1"/>
      <c r="FJ1880" s="1"/>
      <c r="FK1880" s="1"/>
      <c r="FL1880" s="1"/>
    </row>
    <row r="1881" spans="1:168" s="2" customFormat="1" ht="15.6" customHeight="1" x14ac:dyDescent="0.4">
      <c r="A1881" s="173">
        <v>864</v>
      </c>
      <c r="B1881" s="174" t="s">
        <v>1983</v>
      </c>
      <c r="C1881" s="1" t="s">
        <v>34</v>
      </c>
      <c r="D1881" s="1" t="s">
        <v>1079</v>
      </c>
      <c r="E1881" s="1" t="s">
        <v>1118</v>
      </c>
      <c r="F1881" s="1" t="s">
        <v>32</v>
      </c>
      <c r="G1881" s="3">
        <v>15000</v>
      </c>
      <c r="H1881" s="52">
        <v>0</v>
      </c>
      <c r="I1881" s="5">
        <v>25</v>
      </c>
      <c r="J1881" s="5">
        <f t="shared" si="430"/>
        <v>430.5</v>
      </c>
      <c r="K1881" s="53">
        <f t="shared" si="431"/>
        <v>1065</v>
      </c>
      <c r="L1881" s="53">
        <f t="shared" si="438"/>
        <v>172.5</v>
      </c>
      <c r="M1881" s="5">
        <f t="shared" si="432"/>
        <v>456</v>
      </c>
      <c r="N1881" s="53">
        <f t="shared" si="433"/>
        <v>1063.5</v>
      </c>
      <c r="O1881" s="6">
        <v>0</v>
      </c>
      <c r="P1881" s="5">
        <f t="shared" si="434"/>
        <v>3187.5</v>
      </c>
      <c r="Q1881" s="5">
        <f t="shared" si="435"/>
        <v>911.5</v>
      </c>
      <c r="R1881" s="5">
        <f t="shared" si="436"/>
        <v>2301</v>
      </c>
      <c r="S1881" s="55">
        <f t="shared" si="437"/>
        <v>14088.5</v>
      </c>
      <c r="T1881" s="1">
        <v>111</v>
      </c>
      <c r="U1881" s="1"/>
      <c r="V1881" s="1"/>
      <c r="W1881" s="1"/>
      <c r="X1881" s="1"/>
      <c r="Y1881" s="1"/>
      <c r="Z1881" s="1"/>
      <c r="AA1881" s="1"/>
      <c r="AB1881" s="1"/>
      <c r="AC1881" s="1"/>
      <c r="AD1881" s="1"/>
      <c r="AE1881" s="1"/>
      <c r="AF1881" s="1"/>
      <c r="AG1881" s="1"/>
      <c r="AH1881" s="1"/>
      <c r="AI1881" s="1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  <c r="EA1881" s="1"/>
      <c r="EB1881" s="1"/>
      <c r="EC1881" s="1"/>
      <c r="ED1881" s="1"/>
      <c r="EE1881" s="1"/>
      <c r="EF1881" s="1"/>
      <c r="EG1881" s="1"/>
      <c r="EH1881" s="1"/>
      <c r="EI1881" s="1"/>
      <c r="EJ1881" s="1"/>
      <c r="EK1881" s="1"/>
      <c r="EL1881" s="1"/>
      <c r="EM1881" s="1"/>
      <c r="EN1881" s="1"/>
      <c r="EO1881" s="1"/>
      <c r="EP1881" s="1"/>
      <c r="EQ1881" s="1"/>
      <c r="ER1881" s="1"/>
      <c r="ES1881" s="1"/>
      <c r="ET1881" s="1"/>
      <c r="EU1881" s="1"/>
      <c r="EV1881" s="1"/>
      <c r="EW1881" s="1"/>
      <c r="EX1881" s="1"/>
      <c r="EY1881" s="1"/>
      <c r="EZ1881" s="1"/>
      <c r="FA1881" s="1"/>
      <c r="FB1881" s="1"/>
      <c r="FC1881" s="1"/>
      <c r="FD1881" s="1"/>
      <c r="FE1881" s="1"/>
      <c r="FF1881" s="1"/>
      <c r="FG1881" s="1"/>
      <c r="FH1881" s="1"/>
      <c r="FI1881" s="1"/>
      <c r="FJ1881" s="1"/>
      <c r="FK1881" s="1"/>
      <c r="FL1881" s="1"/>
    </row>
    <row r="1882" spans="1:168" s="2" customFormat="1" ht="15.6" customHeight="1" x14ac:dyDescent="0.4">
      <c r="A1882" s="173">
        <v>865</v>
      </c>
      <c r="B1882" s="2" t="s">
        <v>1984</v>
      </c>
      <c r="C1882" s="1" t="s">
        <v>34</v>
      </c>
      <c r="D1882" s="1" t="s">
        <v>1079</v>
      </c>
      <c r="E1882" s="1" t="s">
        <v>1118</v>
      </c>
      <c r="F1882" s="1" t="s">
        <v>32</v>
      </c>
      <c r="G1882" s="3">
        <v>15000</v>
      </c>
      <c r="H1882" s="56">
        <v>0</v>
      </c>
      <c r="I1882" s="5">
        <v>25</v>
      </c>
      <c r="J1882" s="5">
        <f t="shared" si="430"/>
        <v>430.5</v>
      </c>
      <c r="K1882" s="53">
        <f t="shared" si="431"/>
        <v>1065</v>
      </c>
      <c r="L1882" s="53">
        <f t="shared" si="438"/>
        <v>172.5</v>
      </c>
      <c r="M1882" s="5">
        <f t="shared" si="432"/>
        <v>456</v>
      </c>
      <c r="N1882" s="53">
        <f t="shared" si="433"/>
        <v>1063.5</v>
      </c>
      <c r="O1882" s="6">
        <v>0</v>
      </c>
      <c r="P1882" s="5">
        <f t="shared" si="434"/>
        <v>3187.5</v>
      </c>
      <c r="Q1882" s="5">
        <f t="shared" si="435"/>
        <v>911.5</v>
      </c>
      <c r="R1882" s="5">
        <f t="shared" si="436"/>
        <v>2301</v>
      </c>
      <c r="S1882" s="55">
        <f t="shared" si="437"/>
        <v>14088.5</v>
      </c>
      <c r="T1882" s="1">
        <v>111</v>
      </c>
      <c r="U1882" s="1"/>
      <c r="V1882" s="1"/>
      <c r="W1882" s="1"/>
      <c r="X1882" s="1"/>
      <c r="Y1882" s="1"/>
      <c r="Z1882" s="1"/>
      <c r="AA1882" s="1"/>
      <c r="AB1882" s="1"/>
      <c r="AC1882" s="1"/>
      <c r="AD1882" s="1"/>
      <c r="AE1882" s="1"/>
      <c r="AF1882" s="1"/>
      <c r="AG1882" s="1"/>
      <c r="AH1882" s="1"/>
      <c r="AI1882" s="1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  <c r="EA1882" s="1"/>
      <c r="EB1882" s="1"/>
      <c r="EC1882" s="1"/>
      <c r="ED1882" s="1"/>
      <c r="EE1882" s="1"/>
      <c r="EF1882" s="1"/>
      <c r="EG1882" s="1"/>
      <c r="EH1882" s="1"/>
      <c r="EI1882" s="1"/>
      <c r="EJ1882" s="1"/>
      <c r="EK1882" s="1"/>
      <c r="EL1882" s="1"/>
      <c r="EM1882" s="1"/>
      <c r="EN1882" s="1"/>
      <c r="EO1882" s="1"/>
      <c r="EP1882" s="1"/>
      <c r="EQ1882" s="1"/>
      <c r="ER1882" s="1"/>
      <c r="ES1882" s="1"/>
      <c r="ET1882" s="1"/>
      <c r="EU1882" s="1"/>
      <c r="EV1882" s="1"/>
      <c r="EW1882" s="1"/>
      <c r="EX1882" s="1"/>
      <c r="EY1882" s="1"/>
      <c r="EZ1882" s="1"/>
      <c r="FA1882" s="1"/>
      <c r="FB1882" s="1"/>
      <c r="FC1882" s="1"/>
      <c r="FD1882" s="1"/>
      <c r="FE1882" s="1"/>
      <c r="FF1882" s="1"/>
      <c r="FG1882" s="1"/>
      <c r="FH1882" s="1"/>
      <c r="FI1882" s="1"/>
      <c r="FJ1882" s="1"/>
      <c r="FK1882" s="1"/>
      <c r="FL1882" s="1"/>
    </row>
    <row r="1883" spans="1:168" s="2" customFormat="1" ht="15.6" customHeight="1" x14ac:dyDescent="0.4">
      <c r="A1883" s="173">
        <v>866</v>
      </c>
      <c r="B1883" s="2" t="s">
        <v>1985</v>
      </c>
      <c r="C1883" s="1" t="s">
        <v>34</v>
      </c>
      <c r="D1883" s="1" t="s">
        <v>1079</v>
      </c>
      <c r="E1883" s="1" t="s">
        <v>1118</v>
      </c>
      <c r="F1883" s="1" t="s">
        <v>32</v>
      </c>
      <c r="G1883" s="3">
        <v>15000</v>
      </c>
      <c r="H1883" s="56">
        <v>0</v>
      </c>
      <c r="I1883" s="5">
        <v>25</v>
      </c>
      <c r="J1883" s="5">
        <f t="shared" ref="J1883:J1946" si="439">+G1883*2.87%</f>
        <v>430.5</v>
      </c>
      <c r="K1883" s="53">
        <f t="shared" si="431"/>
        <v>1065</v>
      </c>
      <c r="L1883" s="53">
        <f t="shared" si="438"/>
        <v>172.5</v>
      </c>
      <c r="M1883" s="5">
        <f t="shared" si="432"/>
        <v>456</v>
      </c>
      <c r="N1883" s="53">
        <f t="shared" si="433"/>
        <v>1063.5</v>
      </c>
      <c r="O1883" s="6">
        <v>0</v>
      </c>
      <c r="P1883" s="5">
        <f t="shared" si="434"/>
        <v>3187.5</v>
      </c>
      <c r="Q1883" s="5">
        <f t="shared" si="435"/>
        <v>911.5</v>
      </c>
      <c r="R1883" s="5">
        <f t="shared" si="436"/>
        <v>2301</v>
      </c>
      <c r="S1883" s="55">
        <f t="shared" si="437"/>
        <v>14088.5</v>
      </c>
      <c r="T1883" s="1">
        <v>111</v>
      </c>
      <c r="U1883" s="1"/>
      <c r="V1883" s="1"/>
      <c r="W1883" s="1"/>
      <c r="X1883" s="1"/>
      <c r="Y1883" s="1"/>
      <c r="Z1883" s="1"/>
      <c r="AA1883" s="1"/>
      <c r="AB1883" s="1"/>
      <c r="AC1883" s="1"/>
      <c r="AD1883" s="1"/>
      <c r="AE1883" s="1"/>
      <c r="AF1883" s="1"/>
      <c r="AG1883" s="1"/>
      <c r="AH1883" s="1"/>
      <c r="AI1883" s="1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  <c r="EA1883" s="1"/>
      <c r="EB1883" s="1"/>
      <c r="EC1883" s="1"/>
      <c r="ED1883" s="1"/>
      <c r="EE1883" s="1"/>
      <c r="EF1883" s="1"/>
      <c r="EG1883" s="1"/>
      <c r="EH1883" s="1"/>
      <c r="EI1883" s="1"/>
      <c r="EJ1883" s="1"/>
      <c r="EK1883" s="1"/>
      <c r="EL1883" s="1"/>
      <c r="EM1883" s="1"/>
      <c r="EN1883" s="1"/>
      <c r="EO1883" s="1"/>
      <c r="EP1883" s="1"/>
      <c r="EQ1883" s="1"/>
      <c r="ER1883" s="1"/>
      <c r="ES1883" s="1"/>
      <c r="ET1883" s="1"/>
      <c r="EU1883" s="1"/>
      <c r="EV1883" s="1"/>
      <c r="EW1883" s="1"/>
      <c r="EX1883" s="1"/>
      <c r="EY1883" s="1"/>
      <c r="EZ1883" s="1"/>
      <c r="FA1883" s="1"/>
      <c r="FB1883" s="1"/>
      <c r="FC1883" s="1"/>
      <c r="FD1883" s="1"/>
      <c r="FE1883" s="1"/>
      <c r="FF1883" s="1"/>
      <c r="FG1883" s="1"/>
      <c r="FH1883" s="1"/>
      <c r="FI1883" s="1"/>
      <c r="FJ1883" s="1"/>
      <c r="FK1883" s="1"/>
      <c r="FL1883" s="1"/>
    </row>
    <row r="1884" spans="1:168" s="2" customFormat="1" ht="15.6" customHeight="1" x14ac:dyDescent="0.4">
      <c r="A1884" s="173">
        <v>867</v>
      </c>
      <c r="B1884" s="2" t="s">
        <v>1986</v>
      </c>
      <c r="C1884" s="1" t="s">
        <v>34</v>
      </c>
      <c r="D1884" s="1" t="s">
        <v>1079</v>
      </c>
      <c r="E1884" s="1" t="s">
        <v>1118</v>
      </c>
      <c r="F1884" s="1" t="s">
        <v>32</v>
      </c>
      <c r="G1884" s="3">
        <v>15000</v>
      </c>
      <c r="H1884" s="56">
        <v>0</v>
      </c>
      <c r="I1884" s="5">
        <v>25</v>
      </c>
      <c r="J1884" s="5">
        <f t="shared" si="439"/>
        <v>430.5</v>
      </c>
      <c r="K1884" s="53">
        <f t="shared" si="431"/>
        <v>1065</v>
      </c>
      <c r="L1884" s="53">
        <f t="shared" si="438"/>
        <v>172.5</v>
      </c>
      <c r="M1884" s="5">
        <f t="shared" si="432"/>
        <v>456</v>
      </c>
      <c r="N1884" s="53">
        <f t="shared" si="433"/>
        <v>1063.5</v>
      </c>
      <c r="O1884" s="6">
        <v>0</v>
      </c>
      <c r="P1884" s="5">
        <f t="shared" si="434"/>
        <v>3187.5</v>
      </c>
      <c r="Q1884" s="5">
        <f t="shared" si="435"/>
        <v>911.5</v>
      </c>
      <c r="R1884" s="5">
        <f t="shared" si="436"/>
        <v>2301</v>
      </c>
      <c r="S1884" s="55">
        <f t="shared" si="437"/>
        <v>14088.5</v>
      </c>
      <c r="T1884" s="1">
        <v>111</v>
      </c>
      <c r="U1884" s="1"/>
      <c r="V1884" s="1"/>
      <c r="W1884" s="1"/>
      <c r="X1884" s="1"/>
      <c r="Y1884" s="1"/>
      <c r="Z1884" s="1"/>
      <c r="AA1884" s="1"/>
      <c r="AB1884" s="1"/>
      <c r="AC1884" s="1"/>
      <c r="AD1884" s="1"/>
      <c r="AE1884" s="1"/>
      <c r="AF1884" s="1"/>
      <c r="AG1884" s="1"/>
      <c r="AH1884" s="1"/>
      <c r="AI1884" s="1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  <c r="EA1884" s="1"/>
      <c r="EB1884" s="1"/>
      <c r="EC1884" s="1"/>
      <c r="ED1884" s="1"/>
      <c r="EE1884" s="1"/>
      <c r="EF1884" s="1"/>
      <c r="EG1884" s="1"/>
      <c r="EH1884" s="1"/>
      <c r="EI1884" s="1"/>
      <c r="EJ1884" s="1"/>
      <c r="EK1884" s="1"/>
      <c r="EL1884" s="1"/>
      <c r="EM1884" s="1"/>
      <c r="EN1884" s="1"/>
      <c r="EO1884" s="1"/>
      <c r="EP1884" s="1"/>
      <c r="EQ1884" s="1"/>
      <c r="ER1884" s="1"/>
      <c r="ES1884" s="1"/>
      <c r="ET1884" s="1"/>
      <c r="EU1884" s="1"/>
      <c r="EV1884" s="1"/>
      <c r="EW1884" s="1"/>
      <c r="EX1884" s="1"/>
      <c r="EY1884" s="1"/>
      <c r="EZ1884" s="1"/>
      <c r="FA1884" s="1"/>
      <c r="FB1884" s="1"/>
      <c r="FC1884" s="1"/>
      <c r="FD1884" s="1"/>
      <c r="FE1884" s="1"/>
      <c r="FF1884" s="1"/>
      <c r="FG1884" s="1"/>
      <c r="FH1884" s="1"/>
      <c r="FI1884" s="1"/>
      <c r="FJ1884" s="1"/>
      <c r="FK1884" s="1"/>
      <c r="FL1884" s="1"/>
    </row>
    <row r="1885" spans="1:168" s="2" customFormat="1" ht="15.6" customHeight="1" x14ac:dyDescent="0.4">
      <c r="A1885" s="173">
        <v>868</v>
      </c>
      <c r="B1885" s="133" t="s">
        <v>1987</v>
      </c>
      <c r="C1885" s="1" t="s">
        <v>34</v>
      </c>
      <c r="D1885" s="1" t="s">
        <v>1079</v>
      </c>
      <c r="E1885" s="1" t="s">
        <v>1118</v>
      </c>
      <c r="F1885" s="1" t="s">
        <v>32</v>
      </c>
      <c r="G1885" s="3">
        <v>15000</v>
      </c>
      <c r="H1885" s="56">
        <v>0</v>
      </c>
      <c r="I1885" s="5">
        <v>25</v>
      </c>
      <c r="J1885" s="5">
        <f t="shared" si="439"/>
        <v>430.5</v>
      </c>
      <c r="K1885" s="53">
        <f t="shared" si="431"/>
        <v>1065</v>
      </c>
      <c r="L1885" s="53">
        <f t="shared" si="438"/>
        <v>172.5</v>
      </c>
      <c r="M1885" s="5">
        <f t="shared" si="432"/>
        <v>456</v>
      </c>
      <c r="N1885" s="53">
        <f t="shared" si="433"/>
        <v>1063.5</v>
      </c>
      <c r="O1885" s="6">
        <v>0</v>
      </c>
      <c r="P1885" s="5">
        <f t="shared" si="434"/>
        <v>3187.5</v>
      </c>
      <c r="Q1885" s="5">
        <f t="shared" si="435"/>
        <v>911.5</v>
      </c>
      <c r="R1885" s="5">
        <f t="shared" si="436"/>
        <v>2301</v>
      </c>
      <c r="S1885" s="55">
        <f t="shared" si="437"/>
        <v>14088.5</v>
      </c>
      <c r="T1885" s="1">
        <v>111</v>
      </c>
      <c r="U1885" s="1"/>
      <c r="V1885" s="1"/>
      <c r="W1885" s="1"/>
      <c r="X1885" s="1"/>
      <c r="Y1885" s="1"/>
      <c r="Z1885" s="1"/>
      <c r="AA1885" s="1"/>
      <c r="AB1885" s="1"/>
      <c r="AC1885" s="1"/>
      <c r="AD1885" s="1"/>
      <c r="AE1885" s="1"/>
      <c r="AF1885" s="1"/>
      <c r="AG1885" s="1"/>
      <c r="AH1885" s="1"/>
      <c r="AI1885" s="1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  <c r="EA1885" s="1"/>
      <c r="EB1885" s="1"/>
      <c r="EC1885" s="1"/>
      <c r="ED1885" s="1"/>
      <c r="EE1885" s="1"/>
      <c r="EF1885" s="1"/>
      <c r="EG1885" s="1"/>
      <c r="EH1885" s="1"/>
      <c r="EI1885" s="1"/>
      <c r="EJ1885" s="1"/>
      <c r="EK1885" s="1"/>
      <c r="EL1885" s="1"/>
      <c r="EM1885" s="1"/>
      <c r="EN1885" s="1"/>
      <c r="EO1885" s="1"/>
      <c r="EP1885" s="1"/>
      <c r="EQ1885" s="1"/>
      <c r="ER1885" s="1"/>
      <c r="ES1885" s="1"/>
      <c r="ET1885" s="1"/>
      <c r="EU1885" s="1"/>
      <c r="EV1885" s="1"/>
      <c r="EW1885" s="1"/>
      <c r="EX1885" s="1"/>
      <c r="EY1885" s="1"/>
      <c r="EZ1885" s="1"/>
      <c r="FA1885" s="1"/>
      <c r="FB1885" s="1"/>
      <c r="FC1885" s="1"/>
      <c r="FD1885" s="1"/>
      <c r="FE1885" s="1"/>
      <c r="FF1885" s="1"/>
      <c r="FG1885" s="1"/>
      <c r="FH1885" s="1"/>
      <c r="FI1885" s="1"/>
      <c r="FJ1885" s="1"/>
      <c r="FK1885" s="1"/>
      <c r="FL1885" s="1"/>
    </row>
    <row r="1886" spans="1:168" s="2" customFormat="1" ht="15.6" customHeight="1" x14ac:dyDescent="0.4">
      <c r="A1886" s="173">
        <v>869</v>
      </c>
      <c r="B1886" s="133" t="s">
        <v>1988</v>
      </c>
      <c r="C1886" s="1" t="s">
        <v>34</v>
      </c>
      <c r="D1886" s="1" t="s">
        <v>1079</v>
      </c>
      <c r="E1886" s="1" t="s">
        <v>1118</v>
      </c>
      <c r="F1886" s="1" t="s">
        <v>32</v>
      </c>
      <c r="G1886" s="3">
        <v>15000</v>
      </c>
      <c r="H1886" s="56">
        <v>0</v>
      </c>
      <c r="I1886" s="5">
        <v>25</v>
      </c>
      <c r="J1886" s="5">
        <f t="shared" si="439"/>
        <v>430.5</v>
      </c>
      <c r="K1886" s="53">
        <f t="shared" si="431"/>
        <v>1065</v>
      </c>
      <c r="L1886" s="53">
        <f t="shared" si="438"/>
        <v>172.5</v>
      </c>
      <c r="M1886" s="5">
        <f t="shared" si="432"/>
        <v>456</v>
      </c>
      <c r="N1886" s="53">
        <f t="shared" si="433"/>
        <v>1063.5</v>
      </c>
      <c r="O1886" s="6">
        <v>0</v>
      </c>
      <c r="P1886" s="5">
        <f t="shared" si="434"/>
        <v>3187.5</v>
      </c>
      <c r="Q1886" s="5">
        <f t="shared" si="435"/>
        <v>911.5</v>
      </c>
      <c r="R1886" s="5">
        <f t="shared" si="436"/>
        <v>2301</v>
      </c>
      <c r="S1886" s="55">
        <f t="shared" si="437"/>
        <v>14088.5</v>
      </c>
      <c r="T1886" s="1">
        <v>111</v>
      </c>
      <c r="U1886" s="1"/>
      <c r="V1886" s="1"/>
      <c r="W1886" s="1"/>
      <c r="X1886" s="1"/>
      <c r="Y1886" s="1"/>
      <c r="Z1886" s="1"/>
      <c r="AA1886" s="1"/>
      <c r="AB1886" s="1"/>
      <c r="AC1886" s="1"/>
      <c r="AD1886" s="1"/>
      <c r="AE1886" s="1"/>
      <c r="AF1886" s="1"/>
      <c r="AG1886" s="1"/>
      <c r="AH1886" s="1"/>
      <c r="AI1886" s="1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  <c r="EA1886" s="1"/>
      <c r="EB1886" s="1"/>
      <c r="EC1886" s="1"/>
      <c r="ED1886" s="1"/>
      <c r="EE1886" s="1"/>
      <c r="EF1886" s="1"/>
      <c r="EG1886" s="1"/>
      <c r="EH1886" s="1"/>
      <c r="EI1886" s="1"/>
      <c r="EJ1886" s="1"/>
      <c r="EK1886" s="1"/>
      <c r="EL1886" s="1"/>
      <c r="EM1886" s="1"/>
      <c r="EN1886" s="1"/>
      <c r="EO1886" s="1"/>
      <c r="EP1886" s="1"/>
      <c r="EQ1886" s="1"/>
      <c r="ER1886" s="1"/>
      <c r="ES1886" s="1"/>
      <c r="ET1886" s="1"/>
      <c r="EU1886" s="1"/>
      <c r="EV1886" s="1"/>
      <c r="EW1886" s="1"/>
      <c r="EX1886" s="1"/>
      <c r="EY1886" s="1"/>
      <c r="EZ1886" s="1"/>
      <c r="FA1886" s="1"/>
      <c r="FB1886" s="1"/>
      <c r="FC1886" s="1"/>
      <c r="FD1886" s="1"/>
      <c r="FE1886" s="1"/>
      <c r="FF1886" s="1"/>
      <c r="FG1886" s="1"/>
      <c r="FH1886" s="1"/>
      <c r="FI1886" s="1"/>
      <c r="FJ1886" s="1"/>
      <c r="FK1886" s="1"/>
      <c r="FL1886" s="1"/>
    </row>
    <row r="1887" spans="1:168" s="2" customFormat="1" ht="15.6" customHeight="1" x14ac:dyDescent="0.4">
      <c r="A1887" s="173">
        <v>870</v>
      </c>
      <c r="B1887" s="133" t="s">
        <v>1989</v>
      </c>
      <c r="C1887" s="1" t="s">
        <v>34</v>
      </c>
      <c r="D1887" s="1" t="s">
        <v>1079</v>
      </c>
      <c r="E1887" s="1" t="s">
        <v>1118</v>
      </c>
      <c r="F1887" s="1" t="s">
        <v>32</v>
      </c>
      <c r="G1887" s="3">
        <v>15000</v>
      </c>
      <c r="H1887" s="56">
        <v>0</v>
      </c>
      <c r="I1887" s="5">
        <v>25</v>
      </c>
      <c r="J1887" s="5">
        <f t="shared" si="439"/>
        <v>430.5</v>
      </c>
      <c r="K1887" s="53">
        <f t="shared" si="431"/>
        <v>1065</v>
      </c>
      <c r="L1887" s="53">
        <f t="shared" si="438"/>
        <v>172.5</v>
      </c>
      <c r="M1887" s="5">
        <f t="shared" si="432"/>
        <v>456</v>
      </c>
      <c r="N1887" s="53">
        <f t="shared" si="433"/>
        <v>1063.5</v>
      </c>
      <c r="O1887" s="6">
        <v>0</v>
      </c>
      <c r="P1887" s="5">
        <f t="shared" si="434"/>
        <v>3187.5</v>
      </c>
      <c r="Q1887" s="5">
        <f t="shared" si="435"/>
        <v>911.5</v>
      </c>
      <c r="R1887" s="5">
        <f t="shared" si="436"/>
        <v>2301</v>
      </c>
      <c r="S1887" s="55">
        <f t="shared" si="437"/>
        <v>14088.5</v>
      </c>
      <c r="T1887" s="1">
        <v>111</v>
      </c>
      <c r="U1887" s="1"/>
      <c r="V1887" s="1"/>
      <c r="W1887" s="1"/>
      <c r="X1887" s="1"/>
      <c r="Y1887" s="1"/>
      <c r="Z1887" s="1"/>
      <c r="AA1887" s="1"/>
      <c r="AB1887" s="1"/>
      <c r="AC1887" s="1"/>
      <c r="AD1887" s="1"/>
      <c r="AE1887" s="1"/>
      <c r="AF1887" s="1"/>
      <c r="AG1887" s="1"/>
      <c r="AH1887" s="1"/>
      <c r="AI1887" s="1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  <c r="EA1887" s="1"/>
      <c r="EB1887" s="1"/>
      <c r="EC1887" s="1"/>
      <c r="ED1887" s="1"/>
      <c r="EE1887" s="1"/>
      <c r="EF1887" s="1"/>
      <c r="EG1887" s="1"/>
      <c r="EH1887" s="1"/>
      <c r="EI1887" s="1"/>
      <c r="EJ1887" s="1"/>
      <c r="EK1887" s="1"/>
      <c r="EL1887" s="1"/>
      <c r="EM1887" s="1"/>
      <c r="EN1887" s="1"/>
      <c r="EO1887" s="1"/>
      <c r="EP1887" s="1"/>
      <c r="EQ1887" s="1"/>
      <c r="ER1887" s="1"/>
      <c r="ES1887" s="1"/>
      <c r="ET1887" s="1"/>
      <c r="EU1887" s="1"/>
      <c r="EV1887" s="1"/>
      <c r="EW1887" s="1"/>
      <c r="EX1887" s="1"/>
      <c r="EY1887" s="1"/>
      <c r="EZ1887" s="1"/>
      <c r="FA1887" s="1"/>
      <c r="FB1887" s="1"/>
      <c r="FC1887" s="1"/>
      <c r="FD1887" s="1"/>
      <c r="FE1887" s="1"/>
      <c r="FF1887" s="1"/>
      <c r="FG1887" s="1"/>
      <c r="FH1887" s="1"/>
      <c r="FI1887" s="1"/>
      <c r="FJ1887" s="1"/>
      <c r="FK1887" s="1"/>
      <c r="FL1887" s="1"/>
    </row>
    <row r="1888" spans="1:168" s="2" customFormat="1" ht="15.6" customHeight="1" x14ac:dyDescent="0.4">
      <c r="A1888" s="173">
        <v>871</v>
      </c>
      <c r="B1888" s="2" t="s">
        <v>1990</v>
      </c>
      <c r="C1888" s="1" t="s">
        <v>34</v>
      </c>
      <c r="D1888" s="1" t="s">
        <v>1079</v>
      </c>
      <c r="E1888" s="1" t="s">
        <v>1118</v>
      </c>
      <c r="F1888" s="1" t="s">
        <v>32</v>
      </c>
      <c r="G1888" s="3">
        <v>15000</v>
      </c>
      <c r="H1888" s="56">
        <v>0</v>
      </c>
      <c r="I1888" s="5">
        <v>25</v>
      </c>
      <c r="J1888" s="5">
        <f t="shared" si="439"/>
        <v>430.5</v>
      </c>
      <c r="K1888" s="53">
        <f t="shared" si="431"/>
        <v>1065</v>
      </c>
      <c r="L1888" s="53">
        <f t="shared" si="438"/>
        <v>172.5</v>
      </c>
      <c r="M1888" s="5">
        <f t="shared" si="432"/>
        <v>456</v>
      </c>
      <c r="N1888" s="53">
        <f t="shared" si="433"/>
        <v>1063.5</v>
      </c>
      <c r="O1888" s="6">
        <v>0</v>
      </c>
      <c r="P1888" s="5">
        <f t="shared" si="434"/>
        <v>3187.5</v>
      </c>
      <c r="Q1888" s="5">
        <f t="shared" si="435"/>
        <v>911.5</v>
      </c>
      <c r="R1888" s="5">
        <f t="shared" si="436"/>
        <v>2301</v>
      </c>
      <c r="S1888" s="55">
        <f t="shared" si="437"/>
        <v>14088.5</v>
      </c>
      <c r="T1888" s="1">
        <v>111</v>
      </c>
      <c r="U1888" s="1"/>
      <c r="V1888" s="1"/>
      <c r="W1888" s="1"/>
      <c r="X1888" s="1"/>
      <c r="Y1888" s="1"/>
      <c r="Z1888" s="1"/>
      <c r="AA1888" s="1"/>
      <c r="AB1888" s="1"/>
      <c r="AC1888" s="1"/>
      <c r="AD1888" s="1"/>
      <c r="AE1888" s="1"/>
      <c r="AF1888" s="1"/>
      <c r="AG1888" s="1"/>
      <c r="AH1888" s="1"/>
      <c r="AI1888" s="1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  <c r="EA1888" s="1"/>
      <c r="EB1888" s="1"/>
      <c r="EC1888" s="1"/>
      <c r="ED1888" s="1"/>
      <c r="EE1888" s="1"/>
      <c r="EF1888" s="1"/>
      <c r="EG1888" s="1"/>
      <c r="EH1888" s="1"/>
      <c r="EI1888" s="1"/>
      <c r="EJ1888" s="1"/>
      <c r="EK1888" s="1"/>
      <c r="EL1888" s="1"/>
      <c r="EM1888" s="1"/>
      <c r="EN1888" s="1"/>
      <c r="EO1888" s="1"/>
      <c r="EP1888" s="1"/>
      <c r="EQ1888" s="1"/>
      <c r="ER1888" s="1"/>
      <c r="ES1888" s="1"/>
      <c r="ET1888" s="1"/>
      <c r="EU1888" s="1"/>
      <c r="EV1888" s="1"/>
      <c r="EW1888" s="1"/>
      <c r="EX1888" s="1"/>
      <c r="EY1888" s="1"/>
      <c r="EZ1888" s="1"/>
      <c r="FA1888" s="1"/>
      <c r="FB1888" s="1"/>
      <c r="FC1888" s="1"/>
      <c r="FD1888" s="1"/>
      <c r="FE1888" s="1"/>
      <c r="FF1888" s="1"/>
      <c r="FG1888" s="1"/>
      <c r="FH1888" s="1"/>
      <c r="FI1888" s="1"/>
      <c r="FJ1888" s="1"/>
      <c r="FK1888" s="1"/>
      <c r="FL1888" s="1"/>
    </row>
    <row r="1889" spans="1:168" s="2" customFormat="1" ht="15.6" customHeight="1" x14ac:dyDescent="0.4">
      <c r="A1889" s="173">
        <v>872</v>
      </c>
      <c r="B1889" s="133" t="s">
        <v>1991</v>
      </c>
      <c r="C1889" s="1" t="s">
        <v>34</v>
      </c>
      <c r="D1889" s="1" t="s">
        <v>1079</v>
      </c>
      <c r="E1889" s="1" t="s">
        <v>1118</v>
      </c>
      <c r="F1889" s="1" t="s">
        <v>32</v>
      </c>
      <c r="G1889" s="3">
        <v>15000</v>
      </c>
      <c r="H1889" s="56">
        <v>0</v>
      </c>
      <c r="I1889" s="5">
        <v>25</v>
      </c>
      <c r="J1889" s="5">
        <f t="shared" si="439"/>
        <v>430.5</v>
      </c>
      <c r="K1889" s="53">
        <f t="shared" si="431"/>
        <v>1065</v>
      </c>
      <c r="L1889" s="53">
        <f t="shared" si="438"/>
        <v>172.5</v>
      </c>
      <c r="M1889" s="5">
        <f t="shared" si="432"/>
        <v>456</v>
      </c>
      <c r="N1889" s="53">
        <f t="shared" si="433"/>
        <v>1063.5</v>
      </c>
      <c r="O1889" s="6">
        <v>0</v>
      </c>
      <c r="P1889" s="5">
        <f t="shared" si="434"/>
        <v>3187.5</v>
      </c>
      <c r="Q1889" s="5">
        <f t="shared" si="435"/>
        <v>911.5</v>
      </c>
      <c r="R1889" s="5">
        <f t="shared" si="436"/>
        <v>2301</v>
      </c>
      <c r="S1889" s="55">
        <f t="shared" si="437"/>
        <v>14088.5</v>
      </c>
      <c r="T1889" s="1">
        <v>111</v>
      </c>
      <c r="U1889" s="1"/>
      <c r="V1889" s="1"/>
      <c r="W1889" s="1"/>
      <c r="X1889" s="1"/>
      <c r="Y1889" s="1"/>
      <c r="Z1889" s="1"/>
      <c r="AA1889" s="1"/>
      <c r="AB1889" s="1"/>
      <c r="AC1889" s="1"/>
      <c r="AD1889" s="1"/>
      <c r="AE1889" s="1"/>
      <c r="AF1889" s="1"/>
      <c r="AG1889" s="1"/>
      <c r="AH1889" s="1"/>
      <c r="AI1889" s="1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  <c r="EA1889" s="1"/>
      <c r="EB1889" s="1"/>
      <c r="EC1889" s="1"/>
      <c r="ED1889" s="1"/>
      <c r="EE1889" s="1"/>
      <c r="EF1889" s="1"/>
      <c r="EG1889" s="1"/>
      <c r="EH1889" s="1"/>
      <c r="EI1889" s="1"/>
      <c r="EJ1889" s="1"/>
      <c r="EK1889" s="1"/>
      <c r="EL1889" s="1"/>
      <c r="EM1889" s="1"/>
      <c r="EN1889" s="1"/>
      <c r="EO1889" s="1"/>
      <c r="EP1889" s="1"/>
      <c r="EQ1889" s="1"/>
      <c r="ER1889" s="1"/>
      <c r="ES1889" s="1"/>
      <c r="ET1889" s="1"/>
      <c r="EU1889" s="1"/>
      <c r="EV1889" s="1"/>
      <c r="EW1889" s="1"/>
      <c r="EX1889" s="1"/>
      <c r="EY1889" s="1"/>
      <c r="EZ1889" s="1"/>
      <c r="FA1889" s="1"/>
      <c r="FB1889" s="1"/>
      <c r="FC1889" s="1"/>
      <c r="FD1889" s="1"/>
      <c r="FE1889" s="1"/>
      <c r="FF1889" s="1"/>
      <c r="FG1889" s="1"/>
      <c r="FH1889" s="1"/>
      <c r="FI1889" s="1"/>
      <c r="FJ1889" s="1"/>
      <c r="FK1889" s="1"/>
      <c r="FL1889" s="1"/>
    </row>
    <row r="1890" spans="1:168" s="2" customFormat="1" ht="15.6" customHeight="1" x14ac:dyDescent="0.4">
      <c r="A1890" s="173">
        <v>873</v>
      </c>
      <c r="B1890" s="2" t="s">
        <v>1992</v>
      </c>
      <c r="C1890" s="1" t="s">
        <v>34</v>
      </c>
      <c r="D1890" s="1" t="s">
        <v>1079</v>
      </c>
      <c r="E1890" s="1" t="s">
        <v>1118</v>
      </c>
      <c r="F1890" s="1" t="s">
        <v>32</v>
      </c>
      <c r="G1890" s="3">
        <v>15000</v>
      </c>
      <c r="H1890" s="56">
        <v>0</v>
      </c>
      <c r="I1890" s="5">
        <v>25</v>
      </c>
      <c r="J1890" s="5">
        <f t="shared" si="439"/>
        <v>430.5</v>
      </c>
      <c r="K1890" s="53">
        <f t="shared" si="431"/>
        <v>1065</v>
      </c>
      <c r="L1890" s="53">
        <f t="shared" si="438"/>
        <v>172.5</v>
      </c>
      <c r="M1890" s="5">
        <f t="shared" si="432"/>
        <v>456</v>
      </c>
      <c r="N1890" s="53">
        <f t="shared" si="433"/>
        <v>1063.5</v>
      </c>
      <c r="O1890" s="6">
        <v>1587.38</v>
      </c>
      <c r="P1890" s="5">
        <f t="shared" si="434"/>
        <v>3187.5</v>
      </c>
      <c r="Q1890" s="5">
        <f t="shared" si="435"/>
        <v>2498.88</v>
      </c>
      <c r="R1890" s="5">
        <f t="shared" si="436"/>
        <v>2301</v>
      </c>
      <c r="S1890" s="55">
        <f t="shared" si="437"/>
        <v>12501.119999999999</v>
      </c>
      <c r="T1890" s="1">
        <v>111</v>
      </c>
      <c r="U1890" s="1"/>
      <c r="V1890" s="1"/>
      <c r="W1890" s="1"/>
      <c r="X1890" s="1"/>
      <c r="Y1890" s="1"/>
      <c r="Z1890" s="1"/>
      <c r="AA1890" s="1"/>
      <c r="AB1890" s="1"/>
      <c r="AC1890" s="1"/>
      <c r="AD1890" s="1"/>
      <c r="AE1890" s="1"/>
      <c r="AF1890" s="1"/>
      <c r="AG1890" s="1"/>
      <c r="AH1890" s="1"/>
      <c r="AI1890" s="1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  <c r="EA1890" s="1"/>
      <c r="EB1890" s="1"/>
      <c r="EC1890" s="1"/>
      <c r="ED1890" s="1"/>
      <c r="EE1890" s="1"/>
      <c r="EF1890" s="1"/>
      <c r="EG1890" s="1"/>
      <c r="EH1890" s="1"/>
      <c r="EI1890" s="1"/>
      <c r="EJ1890" s="1"/>
      <c r="EK1890" s="1"/>
      <c r="EL1890" s="1"/>
      <c r="EM1890" s="1"/>
      <c r="EN1890" s="1"/>
      <c r="EO1890" s="1"/>
      <c r="EP1890" s="1"/>
      <c r="EQ1890" s="1"/>
      <c r="ER1890" s="1"/>
      <c r="ES1890" s="1"/>
      <c r="ET1890" s="1"/>
      <c r="EU1890" s="1"/>
      <c r="EV1890" s="1"/>
      <c r="EW1890" s="1"/>
      <c r="EX1890" s="1"/>
      <c r="EY1890" s="1"/>
      <c r="EZ1890" s="1"/>
      <c r="FA1890" s="1"/>
      <c r="FB1890" s="1"/>
      <c r="FC1890" s="1"/>
      <c r="FD1890" s="1"/>
      <c r="FE1890" s="1"/>
      <c r="FF1890" s="1"/>
      <c r="FG1890" s="1"/>
      <c r="FH1890" s="1"/>
      <c r="FI1890" s="1"/>
      <c r="FJ1890" s="1"/>
      <c r="FK1890" s="1"/>
      <c r="FL1890" s="1"/>
    </row>
    <row r="1891" spans="1:168" s="2" customFormat="1" ht="15.6" customHeight="1" x14ac:dyDescent="0.4">
      <c r="A1891" s="173">
        <v>874</v>
      </c>
      <c r="B1891" s="2" t="s">
        <v>1993</v>
      </c>
      <c r="C1891" s="1" t="s">
        <v>34</v>
      </c>
      <c r="D1891" s="1" t="s">
        <v>1079</v>
      </c>
      <c r="E1891" s="1" t="s">
        <v>1118</v>
      </c>
      <c r="F1891" s="1" t="s">
        <v>32</v>
      </c>
      <c r="G1891" s="3">
        <v>15000</v>
      </c>
      <c r="H1891" s="56">
        <v>0</v>
      </c>
      <c r="I1891" s="5">
        <v>25</v>
      </c>
      <c r="J1891" s="5">
        <f t="shared" si="439"/>
        <v>430.5</v>
      </c>
      <c r="K1891" s="53">
        <f t="shared" si="431"/>
        <v>1065</v>
      </c>
      <c r="L1891" s="53">
        <f t="shared" si="438"/>
        <v>172.5</v>
      </c>
      <c r="M1891" s="5">
        <f t="shared" si="432"/>
        <v>456</v>
      </c>
      <c r="N1891" s="53">
        <f t="shared" si="433"/>
        <v>1063.5</v>
      </c>
      <c r="O1891" s="6">
        <v>0</v>
      </c>
      <c r="P1891" s="5">
        <f t="shared" si="434"/>
        <v>3187.5</v>
      </c>
      <c r="Q1891" s="5">
        <f t="shared" si="435"/>
        <v>911.5</v>
      </c>
      <c r="R1891" s="5">
        <f t="shared" si="436"/>
        <v>2301</v>
      </c>
      <c r="S1891" s="55">
        <f t="shared" si="437"/>
        <v>14088.5</v>
      </c>
      <c r="T1891" s="1">
        <v>111</v>
      </c>
      <c r="U1891" s="1"/>
      <c r="V1891" s="1"/>
      <c r="W1891" s="1"/>
      <c r="X1891" s="1"/>
      <c r="Y1891" s="1"/>
      <c r="Z1891" s="1"/>
      <c r="AA1891" s="1"/>
      <c r="AB1891" s="1"/>
      <c r="AC1891" s="1"/>
      <c r="AD1891" s="1"/>
      <c r="AE1891" s="1"/>
      <c r="AF1891" s="1"/>
      <c r="AG1891" s="1"/>
      <c r="AH1891" s="1"/>
      <c r="AI1891" s="1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  <c r="EA1891" s="1"/>
      <c r="EB1891" s="1"/>
      <c r="EC1891" s="1"/>
      <c r="ED1891" s="1"/>
      <c r="EE1891" s="1"/>
      <c r="EF1891" s="1"/>
      <c r="EG1891" s="1"/>
      <c r="EH1891" s="1"/>
      <c r="EI1891" s="1"/>
      <c r="EJ1891" s="1"/>
      <c r="EK1891" s="1"/>
      <c r="EL1891" s="1"/>
      <c r="EM1891" s="1"/>
      <c r="EN1891" s="1"/>
      <c r="EO1891" s="1"/>
      <c r="EP1891" s="1"/>
      <c r="EQ1891" s="1"/>
      <c r="ER1891" s="1"/>
      <c r="ES1891" s="1"/>
      <c r="ET1891" s="1"/>
      <c r="EU1891" s="1"/>
      <c r="EV1891" s="1"/>
      <c r="EW1891" s="1"/>
      <c r="EX1891" s="1"/>
      <c r="EY1891" s="1"/>
      <c r="EZ1891" s="1"/>
      <c r="FA1891" s="1"/>
      <c r="FB1891" s="1"/>
      <c r="FC1891" s="1"/>
      <c r="FD1891" s="1"/>
      <c r="FE1891" s="1"/>
      <c r="FF1891" s="1"/>
      <c r="FG1891" s="1"/>
      <c r="FH1891" s="1"/>
      <c r="FI1891" s="1"/>
      <c r="FJ1891" s="1"/>
      <c r="FK1891" s="1"/>
      <c r="FL1891" s="1"/>
    </row>
    <row r="1892" spans="1:168" s="2" customFormat="1" ht="15.6" customHeight="1" x14ac:dyDescent="0.4">
      <c r="A1892" s="173">
        <v>875</v>
      </c>
      <c r="B1892" s="2" t="s">
        <v>1994</v>
      </c>
      <c r="C1892" s="1" t="s">
        <v>34</v>
      </c>
      <c r="D1892" s="1" t="s">
        <v>1079</v>
      </c>
      <c r="E1892" s="1" t="s">
        <v>1118</v>
      </c>
      <c r="F1892" s="1" t="s">
        <v>32</v>
      </c>
      <c r="G1892" s="3">
        <v>15000</v>
      </c>
      <c r="H1892" s="56">
        <v>0</v>
      </c>
      <c r="I1892" s="5">
        <v>25</v>
      </c>
      <c r="J1892" s="5">
        <f t="shared" si="439"/>
        <v>430.5</v>
      </c>
      <c r="K1892" s="53">
        <f t="shared" si="431"/>
        <v>1065</v>
      </c>
      <c r="L1892" s="53">
        <f t="shared" si="438"/>
        <v>172.5</v>
      </c>
      <c r="M1892" s="5">
        <f t="shared" si="432"/>
        <v>456</v>
      </c>
      <c r="N1892" s="53">
        <f t="shared" si="433"/>
        <v>1063.5</v>
      </c>
      <c r="O1892" s="6">
        <v>0</v>
      </c>
      <c r="P1892" s="5">
        <f t="shared" si="434"/>
        <v>3187.5</v>
      </c>
      <c r="Q1892" s="5">
        <f t="shared" si="435"/>
        <v>911.5</v>
      </c>
      <c r="R1892" s="5">
        <f t="shared" si="436"/>
        <v>2301</v>
      </c>
      <c r="S1892" s="55">
        <f t="shared" si="437"/>
        <v>14088.5</v>
      </c>
      <c r="T1892" s="1">
        <v>111</v>
      </c>
      <c r="U1892" s="1"/>
      <c r="V1892" s="1"/>
      <c r="W1892" s="1"/>
      <c r="X1892" s="1"/>
      <c r="Y1892" s="1"/>
      <c r="Z1892" s="1"/>
      <c r="AA1892" s="1"/>
      <c r="AB1892" s="1"/>
      <c r="AC1892" s="1"/>
      <c r="AD1892" s="1"/>
      <c r="AE1892" s="1"/>
      <c r="AF1892" s="1"/>
      <c r="AG1892" s="1"/>
      <c r="AH1892" s="1"/>
      <c r="AI1892" s="1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  <c r="EA1892" s="1"/>
      <c r="EB1892" s="1"/>
      <c r="EC1892" s="1"/>
      <c r="ED1892" s="1"/>
      <c r="EE1892" s="1"/>
      <c r="EF1892" s="1"/>
      <c r="EG1892" s="1"/>
      <c r="EH1892" s="1"/>
      <c r="EI1892" s="1"/>
      <c r="EJ1892" s="1"/>
      <c r="EK1892" s="1"/>
      <c r="EL1892" s="1"/>
      <c r="EM1892" s="1"/>
      <c r="EN1892" s="1"/>
      <c r="EO1892" s="1"/>
      <c r="EP1892" s="1"/>
      <c r="EQ1892" s="1"/>
      <c r="ER1892" s="1"/>
      <c r="ES1892" s="1"/>
      <c r="ET1892" s="1"/>
      <c r="EU1892" s="1"/>
      <c r="EV1892" s="1"/>
      <c r="EW1892" s="1"/>
      <c r="EX1892" s="1"/>
      <c r="EY1892" s="1"/>
      <c r="EZ1892" s="1"/>
      <c r="FA1892" s="1"/>
      <c r="FB1892" s="1"/>
      <c r="FC1892" s="1"/>
      <c r="FD1892" s="1"/>
      <c r="FE1892" s="1"/>
      <c r="FF1892" s="1"/>
      <c r="FG1892" s="1"/>
      <c r="FH1892" s="1"/>
      <c r="FI1892" s="1"/>
      <c r="FJ1892" s="1"/>
      <c r="FK1892" s="1"/>
      <c r="FL1892" s="1"/>
    </row>
    <row r="1893" spans="1:168" s="2" customFormat="1" ht="15.6" customHeight="1" x14ac:dyDescent="0.4">
      <c r="A1893" s="173">
        <v>876</v>
      </c>
      <c r="B1893" s="2" t="s">
        <v>1995</v>
      </c>
      <c r="C1893" s="1" t="s">
        <v>34</v>
      </c>
      <c r="D1893" s="1" t="s">
        <v>1079</v>
      </c>
      <c r="E1893" s="1" t="s">
        <v>1118</v>
      </c>
      <c r="F1893" s="1" t="s">
        <v>32</v>
      </c>
      <c r="G1893" s="3">
        <v>15000</v>
      </c>
      <c r="H1893" s="56">
        <v>0</v>
      </c>
      <c r="I1893" s="5">
        <v>25</v>
      </c>
      <c r="J1893" s="5">
        <f t="shared" si="439"/>
        <v>430.5</v>
      </c>
      <c r="K1893" s="53">
        <f t="shared" si="431"/>
        <v>1065</v>
      </c>
      <c r="L1893" s="53">
        <f t="shared" si="438"/>
        <v>172.5</v>
      </c>
      <c r="M1893" s="5">
        <f t="shared" si="432"/>
        <v>456</v>
      </c>
      <c r="N1893" s="53">
        <f t="shared" si="433"/>
        <v>1063.5</v>
      </c>
      <c r="O1893" s="6">
        <v>0</v>
      </c>
      <c r="P1893" s="5">
        <f t="shared" si="434"/>
        <v>3187.5</v>
      </c>
      <c r="Q1893" s="5">
        <f t="shared" si="435"/>
        <v>911.5</v>
      </c>
      <c r="R1893" s="5">
        <f t="shared" si="436"/>
        <v>2301</v>
      </c>
      <c r="S1893" s="55">
        <f t="shared" si="437"/>
        <v>14088.5</v>
      </c>
      <c r="T1893" s="1">
        <v>111</v>
      </c>
      <c r="U1893" s="1"/>
      <c r="V1893" s="1"/>
      <c r="W1893" s="1"/>
      <c r="X1893" s="1"/>
      <c r="Y1893" s="1"/>
      <c r="Z1893" s="1"/>
      <c r="AA1893" s="1"/>
      <c r="AB1893" s="1"/>
      <c r="AC1893" s="1"/>
      <c r="AD1893" s="1"/>
      <c r="AE1893" s="1"/>
      <c r="AF1893" s="1"/>
      <c r="AG1893" s="1"/>
      <c r="AH1893" s="1"/>
      <c r="AI1893" s="1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  <c r="EA1893" s="1"/>
      <c r="EB1893" s="1"/>
      <c r="EC1893" s="1"/>
      <c r="ED1893" s="1"/>
      <c r="EE1893" s="1"/>
      <c r="EF1893" s="1"/>
      <c r="EG1893" s="1"/>
      <c r="EH1893" s="1"/>
      <c r="EI1893" s="1"/>
      <c r="EJ1893" s="1"/>
      <c r="EK1893" s="1"/>
      <c r="EL1893" s="1"/>
      <c r="EM1893" s="1"/>
      <c r="EN1893" s="1"/>
      <c r="EO1893" s="1"/>
      <c r="EP1893" s="1"/>
      <c r="EQ1893" s="1"/>
      <c r="ER1893" s="1"/>
      <c r="ES1893" s="1"/>
      <c r="ET1893" s="1"/>
      <c r="EU1893" s="1"/>
      <c r="EV1893" s="1"/>
      <c r="EW1893" s="1"/>
      <c r="EX1893" s="1"/>
      <c r="EY1893" s="1"/>
      <c r="EZ1893" s="1"/>
      <c r="FA1893" s="1"/>
      <c r="FB1893" s="1"/>
      <c r="FC1893" s="1"/>
      <c r="FD1893" s="1"/>
      <c r="FE1893" s="1"/>
      <c r="FF1893" s="1"/>
      <c r="FG1893" s="1"/>
      <c r="FH1893" s="1"/>
      <c r="FI1893" s="1"/>
      <c r="FJ1893" s="1"/>
      <c r="FK1893" s="1"/>
      <c r="FL1893" s="1"/>
    </row>
    <row r="1894" spans="1:168" s="2" customFormat="1" ht="15.6" customHeight="1" x14ac:dyDescent="0.4">
      <c r="A1894" s="173">
        <v>877</v>
      </c>
      <c r="B1894" s="2" t="s">
        <v>1996</v>
      </c>
      <c r="C1894" s="1" t="s">
        <v>34</v>
      </c>
      <c r="D1894" s="1" t="s">
        <v>1079</v>
      </c>
      <c r="E1894" s="1" t="s">
        <v>1118</v>
      </c>
      <c r="F1894" s="1" t="s">
        <v>32</v>
      </c>
      <c r="G1894" s="3">
        <v>15000</v>
      </c>
      <c r="H1894" s="56">
        <v>0</v>
      </c>
      <c r="I1894" s="5">
        <v>25</v>
      </c>
      <c r="J1894" s="5">
        <f t="shared" si="439"/>
        <v>430.5</v>
      </c>
      <c r="K1894" s="53">
        <f t="shared" si="431"/>
        <v>1065</v>
      </c>
      <c r="L1894" s="53">
        <v>172.5</v>
      </c>
      <c r="M1894" s="5">
        <f t="shared" si="432"/>
        <v>456</v>
      </c>
      <c r="N1894" s="53">
        <f t="shared" si="433"/>
        <v>1063.5</v>
      </c>
      <c r="O1894" s="6">
        <v>0</v>
      </c>
      <c r="P1894" s="5">
        <f t="shared" si="434"/>
        <v>3187.5</v>
      </c>
      <c r="Q1894" s="5">
        <f t="shared" si="435"/>
        <v>911.5</v>
      </c>
      <c r="R1894" s="5">
        <f t="shared" si="436"/>
        <v>2301</v>
      </c>
      <c r="S1894" s="55">
        <f t="shared" si="437"/>
        <v>14088.5</v>
      </c>
      <c r="T1894" s="1">
        <v>111</v>
      </c>
      <c r="U1894" s="1"/>
      <c r="V1894" s="1"/>
      <c r="W1894" s="1"/>
      <c r="X1894" s="1"/>
      <c r="Y1894" s="1"/>
      <c r="Z1894" s="1"/>
      <c r="AA1894" s="1"/>
      <c r="AB1894" s="1"/>
      <c r="AC1894" s="1"/>
      <c r="AD1894" s="1"/>
      <c r="AE1894" s="1"/>
      <c r="AF1894" s="1"/>
      <c r="AG1894" s="1"/>
      <c r="AH1894" s="1"/>
      <c r="AI1894" s="1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  <c r="EA1894" s="1"/>
      <c r="EB1894" s="1"/>
      <c r="EC1894" s="1"/>
      <c r="ED1894" s="1"/>
      <c r="EE1894" s="1"/>
      <c r="EF1894" s="1"/>
      <c r="EG1894" s="1"/>
      <c r="EH1894" s="1"/>
      <c r="EI1894" s="1"/>
      <c r="EJ1894" s="1"/>
      <c r="EK1894" s="1"/>
      <c r="EL1894" s="1"/>
      <c r="EM1894" s="1"/>
      <c r="EN1894" s="1"/>
      <c r="EO1894" s="1"/>
      <c r="EP1894" s="1"/>
      <c r="EQ1894" s="1"/>
      <c r="ER1894" s="1"/>
      <c r="ES1894" s="1"/>
      <c r="ET1894" s="1"/>
      <c r="EU1894" s="1"/>
      <c r="EV1894" s="1"/>
      <c r="EW1894" s="1"/>
      <c r="EX1894" s="1"/>
      <c r="EY1894" s="1"/>
      <c r="EZ1894" s="1"/>
      <c r="FA1894" s="1"/>
      <c r="FB1894" s="1"/>
      <c r="FC1894" s="1"/>
      <c r="FD1894" s="1"/>
      <c r="FE1894" s="1"/>
      <c r="FF1894" s="1"/>
      <c r="FG1894" s="1"/>
      <c r="FH1894" s="1"/>
      <c r="FI1894" s="1"/>
      <c r="FJ1894" s="1"/>
      <c r="FK1894" s="1"/>
      <c r="FL1894" s="1"/>
    </row>
    <row r="1895" spans="1:168" s="2" customFormat="1" ht="15.6" customHeight="1" x14ac:dyDescent="0.4">
      <c r="A1895" s="173">
        <v>878</v>
      </c>
      <c r="B1895" s="133" t="s">
        <v>1997</v>
      </c>
      <c r="C1895" s="1" t="s">
        <v>34</v>
      </c>
      <c r="D1895" s="1" t="s">
        <v>1079</v>
      </c>
      <c r="E1895" s="1" t="s">
        <v>1118</v>
      </c>
      <c r="F1895" s="1" t="s">
        <v>32</v>
      </c>
      <c r="G1895" s="3">
        <v>15000</v>
      </c>
      <c r="H1895" s="56">
        <v>0</v>
      </c>
      <c r="I1895" s="5">
        <v>25</v>
      </c>
      <c r="J1895" s="5">
        <f t="shared" si="439"/>
        <v>430.5</v>
      </c>
      <c r="K1895" s="53">
        <f t="shared" si="431"/>
        <v>1065</v>
      </c>
      <c r="L1895" s="53">
        <f t="shared" ref="L1895:L1958" si="440">+G1895*1.15%</f>
        <v>172.5</v>
      </c>
      <c r="M1895" s="5">
        <f t="shared" si="432"/>
        <v>456</v>
      </c>
      <c r="N1895" s="53">
        <f t="shared" si="433"/>
        <v>1063.5</v>
      </c>
      <c r="O1895" s="6">
        <v>1587.38</v>
      </c>
      <c r="P1895" s="5">
        <f t="shared" si="434"/>
        <v>3187.5</v>
      </c>
      <c r="Q1895" s="5">
        <f t="shared" si="435"/>
        <v>2498.88</v>
      </c>
      <c r="R1895" s="5">
        <f t="shared" si="436"/>
        <v>2301</v>
      </c>
      <c r="S1895" s="55">
        <f t="shared" si="437"/>
        <v>12501.119999999999</v>
      </c>
      <c r="T1895" s="1">
        <v>111</v>
      </c>
      <c r="U1895" s="1"/>
      <c r="V1895" s="1"/>
      <c r="W1895" s="1"/>
      <c r="X1895" s="1"/>
      <c r="Y1895" s="1"/>
      <c r="Z1895" s="1"/>
      <c r="AA1895" s="1"/>
      <c r="AB1895" s="1"/>
      <c r="AC1895" s="1"/>
      <c r="AD1895" s="1"/>
      <c r="AE1895" s="1"/>
      <c r="AF1895" s="1"/>
      <c r="AG1895" s="1"/>
      <c r="AH1895" s="1"/>
      <c r="AI1895" s="1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  <c r="EA1895" s="1"/>
      <c r="EB1895" s="1"/>
      <c r="EC1895" s="1"/>
      <c r="ED1895" s="1"/>
      <c r="EE1895" s="1"/>
      <c r="EF1895" s="1"/>
      <c r="EG1895" s="1"/>
      <c r="EH1895" s="1"/>
      <c r="EI1895" s="1"/>
      <c r="EJ1895" s="1"/>
      <c r="EK1895" s="1"/>
      <c r="EL1895" s="1"/>
      <c r="EM1895" s="1"/>
      <c r="EN1895" s="1"/>
      <c r="EO1895" s="1"/>
      <c r="EP1895" s="1"/>
      <c r="EQ1895" s="1"/>
      <c r="ER1895" s="1"/>
      <c r="ES1895" s="1"/>
      <c r="ET1895" s="1"/>
      <c r="EU1895" s="1"/>
      <c r="EV1895" s="1"/>
      <c r="EW1895" s="1"/>
      <c r="EX1895" s="1"/>
      <c r="EY1895" s="1"/>
      <c r="EZ1895" s="1"/>
      <c r="FA1895" s="1"/>
      <c r="FB1895" s="1"/>
      <c r="FC1895" s="1"/>
      <c r="FD1895" s="1"/>
      <c r="FE1895" s="1"/>
      <c r="FF1895" s="1"/>
      <c r="FG1895" s="1"/>
      <c r="FH1895" s="1"/>
      <c r="FI1895" s="1"/>
      <c r="FJ1895" s="1"/>
      <c r="FK1895" s="1"/>
      <c r="FL1895" s="1"/>
    </row>
    <row r="1896" spans="1:168" s="2" customFormat="1" ht="15.6" customHeight="1" x14ac:dyDescent="0.4">
      <c r="A1896" s="173">
        <v>879</v>
      </c>
      <c r="B1896" s="2" t="s">
        <v>1998</v>
      </c>
      <c r="C1896" s="1" t="s">
        <v>34</v>
      </c>
      <c r="D1896" s="1" t="s">
        <v>1079</v>
      </c>
      <c r="E1896" s="1" t="s">
        <v>1118</v>
      </c>
      <c r="F1896" s="1" t="s">
        <v>32</v>
      </c>
      <c r="G1896" s="3">
        <v>15000</v>
      </c>
      <c r="H1896" s="56">
        <v>0</v>
      </c>
      <c r="I1896" s="5">
        <v>25</v>
      </c>
      <c r="J1896" s="5">
        <f t="shared" si="439"/>
        <v>430.5</v>
      </c>
      <c r="K1896" s="53">
        <f t="shared" si="431"/>
        <v>1065</v>
      </c>
      <c r="L1896" s="53">
        <f t="shared" si="440"/>
        <v>172.5</v>
      </c>
      <c r="M1896" s="5">
        <f t="shared" si="432"/>
        <v>456</v>
      </c>
      <c r="N1896" s="53">
        <f t="shared" si="433"/>
        <v>1063.5</v>
      </c>
      <c r="O1896" s="6">
        <v>0</v>
      </c>
      <c r="P1896" s="5">
        <f t="shared" si="434"/>
        <v>3187.5</v>
      </c>
      <c r="Q1896" s="5">
        <f t="shared" si="435"/>
        <v>911.5</v>
      </c>
      <c r="R1896" s="5">
        <f t="shared" si="436"/>
        <v>2301</v>
      </c>
      <c r="S1896" s="55">
        <f t="shared" si="437"/>
        <v>14088.5</v>
      </c>
      <c r="T1896" s="1">
        <v>111</v>
      </c>
      <c r="U1896" s="1"/>
      <c r="V1896" s="1"/>
      <c r="W1896" s="1"/>
      <c r="X1896" s="1"/>
      <c r="Y1896" s="1"/>
      <c r="Z1896" s="1"/>
      <c r="AA1896" s="1"/>
      <c r="AB1896" s="1"/>
      <c r="AC1896" s="1"/>
      <c r="AD1896" s="1"/>
      <c r="AE1896" s="1"/>
      <c r="AF1896" s="1"/>
      <c r="AG1896" s="1"/>
      <c r="AH1896" s="1"/>
      <c r="AI1896" s="1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  <c r="EA1896" s="1"/>
      <c r="EB1896" s="1"/>
      <c r="EC1896" s="1"/>
      <c r="ED1896" s="1"/>
      <c r="EE1896" s="1"/>
      <c r="EF1896" s="1"/>
      <c r="EG1896" s="1"/>
      <c r="EH1896" s="1"/>
      <c r="EI1896" s="1"/>
      <c r="EJ1896" s="1"/>
      <c r="EK1896" s="1"/>
      <c r="EL1896" s="1"/>
      <c r="EM1896" s="1"/>
      <c r="EN1896" s="1"/>
      <c r="EO1896" s="1"/>
      <c r="EP1896" s="1"/>
      <c r="EQ1896" s="1"/>
      <c r="ER1896" s="1"/>
      <c r="ES1896" s="1"/>
      <c r="ET1896" s="1"/>
      <c r="EU1896" s="1"/>
      <c r="EV1896" s="1"/>
      <c r="EW1896" s="1"/>
      <c r="EX1896" s="1"/>
      <c r="EY1896" s="1"/>
      <c r="EZ1896" s="1"/>
      <c r="FA1896" s="1"/>
      <c r="FB1896" s="1"/>
      <c r="FC1896" s="1"/>
      <c r="FD1896" s="1"/>
      <c r="FE1896" s="1"/>
      <c r="FF1896" s="1"/>
      <c r="FG1896" s="1"/>
      <c r="FH1896" s="1"/>
      <c r="FI1896" s="1"/>
      <c r="FJ1896" s="1"/>
      <c r="FK1896" s="1"/>
      <c r="FL1896" s="1"/>
    </row>
    <row r="1897" spans="1:168" s="2" customFormat="1" ht="15.6" customHeight="1" x14ac:dyDescent="0.4">
      <c r="A1897" s="173">
        <v>880</v>
      </c>
      <c r="B1897" s="2" t="s">
        <v>1999</v>
      </c>
      <c r="C1897" s="1" t="s">
        <v>34</v>
      </c>
      <c r="D1897" s="1" t="s">
        <v>1079</v>
      </c>
      <c r="E1897" s="1" t="s">
        <v>1118</v>
      </c>
      <c r="F1897" s="1" t="s">
        <v>32</v>
      </c>
      <c r="G1897" s="3">
        <v>15000</v>
      </c>
      <c r="H1897" s="56">
        <v>0</v>
      </c>
      <c r="I1897" s="5">
        <v>25</v>
      </c>
      <c r="J1897" s="5">
        <f t="shared" si="439"/>
        <v>430.5</v>
      </c>
      <c r="K1897" s="53">
        <f t="shared" si="431"/>
        <v>1065</v>
      </c>
      <c r="L1897" s="53">
        <f t="shared" si="440"/>
        <v>172.5</v>
      </c>
      <c r="M1897" s="5">
        <f t="shared" si="432"/>
        <v>456</v>
      </c>
      <c r="N1897" s="53">
        <f t="shared" si="433"/>
        <v>1063.5</v>
      </c>
      <c r="O1897" s="6">
        <v>0</v>
      </c>
      <c r="P1897" s="5">
        <f t="shared" si="434"/>
        <v>3187.5</v>
      </c>
      <c r="Q1897" s="5">
        <f t="shared" si="435"/>
        <v>911.5</v>
      </c>
      <c r="R1897" s="5">
        <f t="shared" si="436"/>
        <v>2301</v>
      </c>
      <c r="S1897" s="55">
        <f t="shared" si="437"/>
        <v>14088.5</v>
      </c>
      <c r="T1897" s="1">
        <v>111</v>
      </c>
      <c r="U1897" s="1"/>
      <c r="V1897" s="1"/>
      <c r="W1897" s="1"/>
      <c r="X1897" s="1"/>
      <c r="Y1897" s="1"/>
      <c r="Z1897" s="1"/>
      <c r="AA1897" s="1"/>
      <c r="AB1897" s="1"/>
      <c r="AC1897" s="1"/>
      <c r="AD1897" s="1"/>
      <c r="AE1897" s="1"/>
      <c r="AF1897" s="1"/>
      <c r="AG1897" s="1"/>
      <c r="AH1897" s="1"/>
      <c r="AI1897" s="1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  <c r="EA1897" s="1"/>
      <c r="EB1897" s="1"/>
      <c r="EC1897" s="1"/>
      <c r="ED1897" s="1"/>
      <c r="EE1897" s="1"/>
      <c r="EF1897" s="1"/>
      <c r="EG1897" s="1"/>
      <c r="EH1897" s="1"/>
      <c r="EI1897" s="1"/>
      <c r="EJ1897" s="1"/>
      <c r="EK1897" s="1"/>
      <c r="EL1897" s="1"/>
      <c r="EM1897" s="1"/>
      <c r="EN1897" s="1"/>
      <c r="EO1897" s="1"/>
      <c r="EP1897" s="1"/>
      <c r="EQ1897" s="1"/>
      <c r="ER1897" s="1"/>
      <c r="ES1897" s="1"/>
      <c r="ET1897" s="1"/>
      <c r="EU1897" s="1"/>
      <c r="EV1897" s="1"/>
      <c r="EW1897" s="1"/>
      <c r="EX1897" s="1"/>
      <c r="EY1897" s="1"/>
      <c r="EZ1897" s="1"/>
      <c r="FA1897" s="1"/>
      <c r="FB1897" s="1"/>
      <c r="FC1897" s="1"/>
      <c r="FD1897" s="1"/>
      <c r="FE1897" s="1"/>
      <c r="FF1897" s="1"/>
      <c r="FG1897" s="1"/>
      <c r="FH1897" s="1"/>
      <c r="FI1897" s="1"/>
      <c r="FJ1897" s="1"/>
      <c r="FK1897" s="1"/>
      <c r="FL1897" s="1"/>
    </row>
    <row r="1898" spans="1:168" s="2" customFormat="1" ht="15.6" customHeight="1" x14ac:dyDescent="0.4">
      <c r="A1898" s="173">
        <v>881</v>
      </c>
      <c r="B1898" s="133" t="s">
        <v>2000</v>
      </c>
      <c r="C1898" s="1" t="s">
        <v>34</v>
      </c>
      <c r="D1898" s="1" t="s">
        <v>1079</v>
      </c>
      <c r="E1898" s="1" t="s">
        <v>1118</v>
      </c>
      <c r="F1898" s="1" t="s">
        <v>32</v>
      </c>
      <c r="G1898" s="3">
        <v>15000</v>
      </c>
      <c r="H1898" s="56">
        <v>0</v>
      </c>
      <c r="I1898" s="5">
        <v>25</v>
      </c>
      <c r="J1898" s="5">
        <f t="shared" si="439"/>
        <v>430.5</v>
      </c>
      <c r="K1898" s="53">
        <f t="shared" si="431"/>
        <v>1065</v>
      </c>
      <c r="L1898" s="53">
        <f t="shared" si="440"/>
        <v>172.5</v>
      </c>
      <c r="M1898" s="5">
        <f t="shared" si="432"/>
        <v>456</v>
      </c>
      <c r="N1898" s="53">
        <f t="shared" si="433"/>
        <v>1063.5</v>
      </c>
      <c r="O1898" s="6">
        <v>0</v>
      </c>
      <c r="P1898" s="5">
        <f t="shared" si="434"/>
        <v>3187.5</v>
      </c>
      <c r="Q1898" s="5">
        <f t="shared" si="435"/>
        <v>911.5</v>
      </c>
      <c r="R1898" s="5">
        <f t="shared" si="436"/>
        <v>2301</v>
      </c>
      <c r="S1898" s="55">
        <f t="shared" si="437"/>
        <v>14088.5</v>
      </c>
      <c r="T1898" s="1">
        <v>111</v>
      </c>
      <c r="U1898" s="1"/>
      <c r="V1898" s="1"/>
      <c r="W1898" s="1"/>
      <c r="X1898" s="1"/>
      <c r="Y1898" s="1"/>
      <c r="Z1898" s="1"/>
      <c r="AA1898" s="1"/>
      <c r="AB1898" s="1"/>
      <c r="AC1898" s="1"/>
      <c r="AD1898" s="1"/>
      <c r="AE1898" s="1"/>
      <c r="AF1898" s="1"/>
      <c r="AG1898" s="1"/>
      <c r="AH1898" s="1"/>
      <c r="AI1898" s="1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  <c r="EA1898" s="1"/>
      <c r="EB1898" s="1"/>
      <c r="EC1898" s="1"/>
      <c r="ED1898" s="1"/>
      <c r="EE1898" s="1"/>
      <c r="EF1898" s="1"/>
      <c r="EG1898" s="1"/>
      <c r="EH1898" s="1"/>
      <c r="EI1898" s="1"/>
      <c r="EJ1898" s="1"/>
      <c r="EK1898" s="1"/>
      <c r="EL1898" s="1"/>
      <c r="EM1898" s="1"/>
      <c r="EN1898" s="1"/>
      <c r="EO1898" s="1"/>
      <c r="EP1898" s="1"/>
      <c r="EQ1898" s="1"/>
      <c r="ER1898" s="1"/>
      <c r="ES1898" s="1"/>
      <c r="ET1898" s="1"/>
      <c r="EU1898" s="1"/>
      <c r="EV1898" s="1"/>
      <c r="EW1898" s="1"/>
      <c r="EX1898" s="1"/>
      <c r="EY1898" s="1"/>
      <c r="EZ1898" s="1"/>
      <c r="FA1898" s="1"/>
      <c r="FB1898" s="1"/>
      <c r="FC1898" s="1"/>
      <c r="FD1898" s="1"/>
      <c r="FE1898" s="1"/>
      <c r="FF1898" s="1"/>
      <c r="FG1898" s="1"/>
      <c r="FH1898" s="1"/>
      <c r="FI1898" s="1"/>
      <c r="FJ1898" s="1"/>
      <c r="FK1898" s="1"/>
      <c r="FL1898" s="1"/>
    </row>
    <row r="1899" spans="1:168" s="2" customFormat="1" ht="15.6" customHeight="1" x14ac:dyDescent="0.4">
      <c r="A1899" s="173">
        <v>882</v>
      </c>
      <c r="B1899" s="2" t="s">
        <v>2001</v>
      </c>
      <c r="C1899" s="1" t="s">
        <v>34</v>
      </c>
      <c r="D1899" s="1" t="s">
        <v>1079</v>
      </c>
      <c r="E1899" s="1" t="s">
        <v>1118</v>
      </c>
      <c r="F1899" s="1" t="s">
        <v>32</v>
      </c>
      <c r="G1899" s="3">
        <v>15000</v>
      </c>
      <c r="H1899" s="56">
        <v>0</v>
      </c>
      <c r="I1899" s="5">
        <v>25</v>
      </c>
      <c r="J1899" s="5">
        <f t="shared" si="439"/>
        <v>430.5</v>
      </c>
      <c r="K1899" s="53">
        <f t="shared" si="431"/>
        <v>1065</v>
      </c>
      <c r="L1899" s="53">
        <f t="shared" si="440"/>
        <v>172.5</v>
      </c>
      <c r="M1899" s="5">
        <f t="shared" si="432"/>
        <v>456</v>
      </c>
      <c r="N1899" s="53">
        <f t="shared" si="433"/>
        <v>1063.5</v>
      </c>
      <c r="O1899" s="6">
        <v>0</v>
      </c>
      <c r="P1899" s="5">
        <f t="shared" si="434"/>
        <v>3187.5</v>
      </c>
      <c r="Q1899" s="5">
        <f t="shared" si="435"/>
        <v>911.5</v>
      </c>
      <c r="R1899" s="5">
        <f t="shared" si="436"/>
        <v>2301</v>
      </c>
      <c r="S1899" s="55">
        <f t="shared" si="437"/>
        <v>14088.5</v>
      </c>
      <c r="T1899" s="1">
        <v>111</v>
      </c>
      <c r="U1899" s="1"/>
      <c r="V1899" s="1"/>
      <c r="W1899" s="1"/>
      <c r="X1899" s="1"/>
      <c r="Y1899" s="1"/>
      <c r="Z1899" s="1"/>
      <c r="AA1899" s="1"/>
      <c r="AB1899" s="1"/>
      <c r="AC1899" s="1"/>
      <c r="AD1899" s="1"/>
      <c r="AE1899" s="1"/>
      <c r="AF1899" s="1"/>
      <c r="AG1899" s="1"/>
      <c r="AH1899" s="1"/>
      <c r="AI1899" s="1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  <c r="EA1899" s="1"/>
      <c r="EB1899" s="1"/>
      <c r="EC1899" s="1"/>
      <c r="ED1899" s="1"/>
      <c r="EE1899" s="1"/>
      <c r="EF1899" s="1"/>
      <c r="EG1899" s="1"/>
      <c r="EH1899" s="1"/>
      <c r="EI1899" s="1"/>
      <c r="EJ1899" s="1"/>
      <c r="EK1899" s="1"/>
      <c r="EL1899" s="1"/>
      <c r="EM1899" s="1"/>
      <c r="EN1899" s="1"/>
      <c r="EO1899" s="1"/>
      <c r="EP1899" s="1"/>
      <c r="EQ1899" s="1"/>
      <c r="ER1899" s="1"/>
      <c r="ES1899" s="1"/>
      <c r="ET1899" s="1"/>
      <c r="EU1899" s="1"/>
      <c r="EV1899" s="1"/>
      <c r="EW1899" s="1"/>
      <c r="EX1899" s="1"/>
      <c r="EY1899" s="1"/>
      <c r="EZ1899" s="1"/>
      <c r="FA1899" s="1"/>
      <c r="FB1899" s="1"/>
      <c r="FC1899" s="1"/>
      <c r="FD1899" s="1"/>
      <c r="FE1899" s="1"/>
      <c r="FF1899" s="1"/>
      <c r="FG1899" s="1"/>
      <c r="FH1899" s="1"/>
      <c r="FI1899" s="1"/>
      <c r="FJ1899" s="1"/>
      <c r="FK1899" s="1"/>
      <c r="FL1899" s="1"/>
    </row>
    <row r="1900" spans="1:168" s="2" customFormat="1" ht="15.6" customHeight="1" x14ac:dyDescent="0.4">
      <c r="A1900" s="173">
        <v>883</v>
      </c>
      <c r="B1900" s="2" t="s">
        <v>2002</v>
      </c>
      <c r="C1900" s="1" t="s">
        <v>34</v>
      </c>
      <c r="D1900" s="1" t="s">
        <v>1079</v>
      </c>
      <c r="E1900" s="1" t="s">
        <v>1118</v>
      </c>
      <c r="F1900" s="1" t="s">
        <v>32</v>
      </c>
      <c r="G1900" s="3">
        <v>15000</v>
      </c>
      <c r="H1900" s="56">
        <v>0</v>
      </c>
      <c r="I1900" s="5">
        <v>25</v>
      </c>
      <c r="J1900" s="5">
        <f t="shared" si="439"/>
        <v>430.5</v>
      </c>
      <c r="K1900" s="53">
        <f t="shared" si="431"/>
        <v>1065</v>
      </c>
      <c r="L1900" s="53">
        <f t="shared" si="440"/>
        <v>172.5</v>
      </c>
      <c r="M1900" s="5">
        <f t="shared" si="432"/>
        <v>456</v>
      </c>
      <c r="N1900" s="53">
        <f t="shared" si="433"/>
        <v>1063.5</v>
      </c>
      <c r="O1900" s="6">
        <v>0</v>
      </c>
      <c r="P1900" s="5">
        <f t="shared" si="434"/>
        <v>3187.5</v>
      </c>
      <c r="Q1900" s="5">
        <f t="shared" si="435"/>
        <v>911.5</v>
      </c>
      <c r="R1900" s="5">
        <f t="shared" si="436"/>
        <v>2301</v>
      </c>
      <c r="S1900" s="55">
        <f t="shared" si="437"/>
        <v>14088.5</v>
      </c>
      <c r="T1900" s="1">
        <v>111</v>
      </c>
      <c r="U1900" s="1"/>
      <c r="V1900" s="1"/>
      <c r="W1900" s="1"/>
      <c r="X1900" s="1"/>
      <c r="Y1900" s="1"/>
      <c r="Z1900" s="1"/>
      <c r="AA1900" s="1"/>
      <c r="AB1900" s="1"/>
      <c r="AC1900" s="1"/>
      <c r="AD1900" s="1"/>
      <c r="AE1900" s="1"/>
      <c r="AF1900" s="1"/>
      <c r="AG1900" s="1"/>
      <c r="AH1900" s="1"/>
      <c r="AI1900" s="1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  <c r="EA1900" s="1"/>
      <c r="EB1900" s="1"/>
      <c r="EC1900" s="1"/>
      <c r="ED1900" s="1"/>
      <c r="EE1900" s="1"/>
      <c r="EF1900" s="1"/>
      <c r="EG1900" s="1"/>
      <c r="EH1900" s="1"/>
      <c r="EI1900" s="1"/>
      <c r="EJ1900" s="1"/>
      <c r="EK1900" s="1"/>
      <c r="EL1900" s="1"/>
      <c r="EM1900" s="1"/>
      <c r="EN1900" s="1"/>
      <c r="EO1900" s="1"/>
      <c r="EP1900" s="1"/>
      <c r="EQ1900" s="1"/>
      <c r="ER1900" s="1"/>
      <c r="ES1900" s="1"/>
      <c r="ET1900" s="1"/>
      <c r="EU1900" s="1"/>
      <c r="EV1900" s="1"/>
      <c r="EW1900" s="1"/>
      <c r="EX1900" s="1"/>
      <c r="EY1900" s="1"/>
      <c r="EZ1900" s="1"/>
      <c r="FA1900" s="1"/>
      <c r="FB1900" s="1"/>
      <c r="FC1900" s="1"/>
      <c r="FD1900" s="1"/>
      <c r="FE1900" s="1"/>
      <c r="FF1900" s="1"/>
      <c r="FG1900" s="1"/>
      <c r="FH1900" s="1"/>
      <c r="FI1900" s="1"/>
      <c r="FJ1900" s="1"/>
      <c r="FK1900" s="1"/>
      <c r="FL1900" s="1"/>
    </row>
    <row r="1901" spans="1:168" s="2" customFormat="1" ht="15.6" customHeight="1" x14ac:dyDescent="0.4">
      <c r="A1901" s="173">
        <v>884</v>
      </c>
      <c r="B1901" s="133" t="s">
        <v>2003</v>
      </c>
      <c r="C1901" s="1" t="s">
        <v>34</v>
      </c>
      <c r="D1901" s="1" t="s">
        <v>1079</v>
      </c>
      <c r="E1901" s="1" t="s">
        <v>1118</v>
      </c>
      <c r="F1901" s="1" t="s">
        <v>32</v>
      </c>
      <c r="G1901" s="3">
        <v>15000</v>
      </c>
      <c r="H1901" s="56">
        <v>0</v>
      </c>
      <c r="I1901" s="5">
        <v>25</v>
      </c>
      <c r="J1901" s="5">
        <f t="shared" si="439"/>
        <v>430.5</v>
      </c>
      <c r="K1901" s="53">
        <f t="shared" si="431"/>
        <v>1065</v>
      </c>
      <c r="L1901" s="53">
        <f t="shared" si="440"/>
        <v>172.5</v>
      </c>
      <c r="M1901" s="5">
        <f t="shared" si="432"/>
        <v>456</v>
      </c>
      <c r="N1901" s="53">
        <f t="shared" si="433"/>
        <v>1063.5</v>
      </c>
      <c r="O1901" s="6">
        <v>0</v>
      </c>
      <c r="P1901" s="5">
        <f t="shared" si="434"/>
        <v>3187.5</v>
      </c>
      <c r="Q1901" s="5">
        <f t="shared" si="435"/>
        <v>911.5</v>
      </c>
      <c r="R1901" s="5">
        <f t="shared" si="436"/>
        <v>2301</v>
      </c>
      <c r="S1901" s="55">
        <f t="shared" si="437"/>
        <v>14088.5</v>
      </c>
      <c r="T1901" s="1">
        <v>111</v>
      </c>
      <c r="U1901" s="1"/>
      <c r="V1901" s="1"/>
      <c r="W1901" s="1"/>
      <c r="X1901" s="1"/>
      <c r="Y1901" s="1"/>
      <c r="Z1901" s="1"/>
      <c r="AA1901" s="1"/>
      <c r="AB1901" s="1"/>
      <c r="AC1901" s="1"/>
      <c r="AD1901" s="1"/>
      <c r="AE1901" s="1"/>
      <c r="AF1901" s="1"/>
      <c r="AG1901" s="1"/>
      <c r="AH1901" s="1"/>
      <c r="AI1901" s="1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  <c r="EA1901" s="1"/>
      <c r="EB1901" s="1"/>
      <c r="EC1901" s="1"/>
      <c r="ED1901" s="1"/>
      <c r="EE1901" s="1"/>
      <c r="EF1901" s="1"/>
      <c r="EG1901" s="1"/>
      <c r="EH1901" s="1"/>
      <c r="EI1901" s="1"/>
      <c r="EJ1901" s="1"/>
      <c r="EK1901" s="1"/>
      <c r="EL1901" s="1"/>
      <c r="EM1901" s="1"/>
      <c r="EN1901" s="1"/>
      <c r="EO1901" s="1"/>
      <c r="EP1901" s="1"/>
      <c r="EQ1901" s="1"/>
      <c r="ER1901" s="1"/>
      <c r="ES1901" s="1"/>
      <c r="ET1901" s="1"/>
      <c r="EU1901" s="1"/>
      <c r="EV1901" s="1"/>
      <c r="EW1901" s="1"/>
      <c r="EX1901" s="1"/>
      <c r="EY1901" s="1"/>
      <c r="EZ1901" s="1"/>
      <c r="FA1901" s="1"/>
      <c r="FB1901" s="1"/>
      <c r="FC1901" s="1"/>
      <c r="FD1901" s="1"/>
      <c r="FE1901" s="1"/>
      <c r="FF1901" s="1"/>
      <c r="FG1901" s="1"/>
      <c r="FH1901" s="1"/>
      <c r="FI1901" s="1"/>
      <c r="FJ1901" s="1"/>
      <c r="FK1901" s="1"/>
      <c r="FL1901" s="1"/>
    </row>
    <row r="1902" spans="1:168" s="2" customFormat="1" ht="15.6" customHeight="1" x14ac:dyDescent="0.4">
      <c r="A1902" s="173">
        <v>885</v>
      </c>
      <c r="B1902" s="133" t="s">
        <v>2004</v>
      </c>
      <c r="C1902" s="1" t="s">
        <v>34</v>
      </c>
      <c r="D1902" s="1" t="s">
        <v>1079</v>
      </c>
      <c r="E1902" s="1" t="s">
        <v>1118</v>
      </c>
      <c r="F1902" s="1" t="s">
        <v>32</v>
      </c>
      <c r="G1902" s="3">
        <v>15000</v>
      </c>
      <c r="H1902" s="56">
        <v>0</v>
      </c>
      <c r="I1902" s="5">
        <v>25</v>
      </c>
      <c r="J1902" s="5">
        <f t="shared" si="439"/>
        <v>430.5</v>
      </c>
      <c r="K1902" s="53">
        <f t="shared" si="431"/>
        <v>1065</v>
      </c>
      <c r="L1902" s="53">
        <f t="shared" si="440"/>
        <v>172.5</v>
      </c>
      <c r="M1902" s="5">
        <f t="shared" si="432"/>
        <v>456</v>
      </c>
      <c r="N1902" s="53">
        <f t="shared" si="433"/>
        <v>1063.5</v>
      </c>
      <c r="O1902" s="6">
        <v>0</v>
      </c>
      <c r="P1902" s="5">
        <f t="shared" si="434"/>
        <v>3187.5</v>
      </c>
      <c r="Q1902" s="5">
        <f t="shared" si="435"/>
        <v>911.5</v>
      </c>
      <c r="R1902" s="5">
        <f t="shared" si="436"/>
        <v>2301</v>
      </c>
      <c r="S1902" s="55">
        <f t="shared" si="437"/>
        <v>14088.5</v>
      </c>
      <c r="T1902" s="1">
        <v>111</v>
      </c>
      <c r="U1902" s="1"/>
      <c r="V1902" s="1"/>
      <c r="W1902" s="1"/>
      <c r="X1902" s="1"/>
      <c r="Y1902" s="1"/>
      <c r="Z1902" s="1"/>
      <c r="AA1902" s="1"/>
      <c r="AB1902" s="1"/>
      <c r="AC1902" s="1"/>
      <c r="AD1902" s="1"/>
      <c r="AE1902" s="1"/>
      <c r="AF1902" s="1"/>
      <c r="AG1902" s="1"/>
      <c r="AH1902" s="1"/>
      <c r="AI1902" s="1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  <c r="EA1902" s="1"/>
      <c r="EB1902" s="1"/>
      <c r="EC1902" s="1"/>
      <c r="ED1902" s="1"/>
      <c r="EE1902" s="1"/>
      <c r="EF1902" s="1"/>
      <c r="EG1902" s="1"/>
      <c r="EH1902" s="1"/>
      <c r="EI1902" s="1"/>
      <c r="EJ1902" s="1"/>
      <c r="EK1902" s="1"/>
      <c r="EL1902" s="1"/>
      <c r="EM1902" s="1"/>
      <c r="EN1902" s="1"/>
      <c r="EO1902" s="1"/>
      <c r="EP1902" s="1"/>
      <c r="EQ1902" s="1"/>
      <c r="ER1902" s="1"/>
      <c r="ES1902" s="1"/>
      <c r="ET1902" s="1"/>
      <c r="EU1902" s="1"/>
      <c r="EV1902" s="1"/>
      <c r="EW1902" s="1"/>
      <c r="EX1902" s="1"/>
      <c r="EY1902" s="1"/>
      <c r="EZ1902" s="1"/>
      <c r="FA1902" s="1"/>
      <c r="FB1902" s="1"/>
      <c r="FC1902" s="1"/>
      <c r="FD1902" s="1"/>
      <c r="FE1902" s="1"/>
      <c r="FF1902" s="1"/>
      <c r="FG1902" s="1"/>
      <c r="FH1902" s="1"/>
      <c r="FI1902" s="1"/>
      <c r="FJ1902" s="1"/>
      <c r="FK1902" s="1"/>
      <c r="FL1902" s="1"/>
    </row>
    <row r="1903" spans="1:168" s="2" customFormat="1" ht="15.6" customHeight="1" x14ac:dyDescent="0.4">
      <c r="A1903" s="173">
        <v>886</v>
      </c>
      <c r="B1903" s="2" t="s">
        <v>2005</v>
      </c>
      <c r="C1903" s="1" t="s">
        <v>34</v>
      </c>
      <c r="D1903" s="1" t="s">
        <v>1079</v>
      </c>
      <c r="E1903" s="1" t="s">
        <v>1118</v>
      </c>
      <c r="F1903" s="1" t="s">
        <v>32</v>
      </c>
      <c r="G1903" s="3">
        <v>15000</v>
      </c>
      <c r="H1903" s="56">
        <v>0</v>
      </c>
      <c r="I1903" s="5">
        <v>25</v>
      </c>
      <c r="J1903" s="5">
        <f t="shared" si="439"/>
        <v>430.5</v>
      </c>
      <c r="K1903" s="53">
        <f t="shared" si="431"/>
        <v>1065</v>
      </c>
      <c r="L1903" s="53">
        <f t="shared" si="440"/>
        <v>172.5</v>
      </c>
      <c r="M1903" s="5">
        <f t="shared" si="432"/>
        <v>456</v>
      </c>
      <c r="N1903" s="53">
        <f t="shared" si="433"/>
        <v>1063.5</v>
      </c>
      <c r="O1903" s="6">
        <v>0</v>
      </c>
      <c r="P1903" s="5">
        <f t="shared" si="434"/>
        <v>3187.5</v>
      </c>
      <c r="Q1903" s="5">
        <f t="shared" si="435"/>
        <v>911.5</v>
      </c>
      <c r="R1903" s="5">
        <f t="shared" si="436"/>
        <v>2301</v>
      </c>
      <c r="S1903" s="55">
        <f t="shared" si="437"/>
        <v>14088.5</v>
      </c>
      <c r="T1903" s="1">
        <v>111</v>
      </c>
      <c r="U1903" s="1"/>
      <c r="V1903" s="1"/>
      <c r="W1903" s="1"/>
      <c r="X1903" s="1"/>
      <c r="Y1903" s="1"/>
      <c r="Z1903" s="1"/>
      <c r="AA1903" s="1"/>
      <c r="AB1903" s="1"/>
      <c r="AC1903" s="1"/>
      <c r="AD1903" s="1"/>
      <c r="AE1903" s="1"/>
      <c r="AF1903" s="1"/>
      <c r="AG1903" s="1"/>
      <c r="AH1903" s="1"/>
      <c r="AI1903" s="1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  <c r="EA1903" s="1"/>
      <c r="EB1903" s="1"/>
      <c r="EC1903" s="1"/>
      <c r="ED1903" s="1"/>
      <c r="EE1903" s="1"/>
      <c r="EF1903" s="1"/>
      <c r="EG1903" s="1"/>
      <c r="EH1903" s="1"/>
      <c r="EI1903" s="1"/>
      <c r="EJ1903" s="1"/>
      <c r="EK1903" s="1"/>
      <c r="EL1903" s="1"/>
      <c r="EM1903" s="1"/>
      <c r="EN1903" s="1"/>
      <c r="EO1903" s="1"/>
      <c r="EP1903" s="1"/>
      <c r="EQ1903" s="1"/>
      <c r="ER1903" s="1"/>
      <c r="ES1903" s="1"/>
      <c r="ET1903" s="1"/>
      <c r="EU1903" s="1"/>
      <c r="EV1903" s="1"/>
      <c r="EW1903" s="1"/>
      <c r="EX1903" s="1"/>
      <c r="EY1903" s="1"/>
      <c r="EZ1903" s="1"/>
      <c r="FA1903" s="1"/>
      <c r="FB1903" s="1"/>
      <c r="FC1903" s="1"/>
      <c r="FD1903" s="1"/>
      <c r="FE1903" s="1"/>
      <c r="FF1903" s="1"/>
      <c r="FG1903" s="1"/>
      <c r="FH1903" s="1"/>
      <c r="FI1903" s="1"/>
      <c r="FJ1903" s="1"/>
      <c r="FK1903" s="1"/>
      <c r="FL1903" s="1"/>
    </row>
    <row r="1904" spans="1:168" s="2" customFormat="1" ht="15.6" customHeight="1" x14ac:dyDescent="0.4">
      <c r="A1904" s="173">
        <v>887</v>
      </c>
      <c r="B1904" s="2" t="s">
        <v>2006</v>
      </c>
      <c r="C1904" s="1" t="s">
        <v>34</v>
      </c>
      <c r="D1904" s="1" t="s">
        <v>1079</v>
      </c>
      <c r="E1904" s="1" t="s">
        <v>1118</v>
      </c>
      <c r="F1904" s="1" t="s">
        <v>32</v>
      </c>
      <c r="G1904" s="3">
        <v>15000</v>
      </c>
      <c r="H1904" s="56">
        <v>0</v>
      </c>
      <c r="I1904" s="5">
        <v>25</v>
      </c>
      <c r="J1904" s="5">
        <f t="shared" si="439"/>
        <v>430.5</v>
      </c>
      <c r="K1904" s="53">
        <f t="shared" si="431"/>
        <v>1065</v>
      </c>
      <c r="L1904" s="53">
        <f t="shared" si="440"/>
        <v>172.5</v>
      </c>
      <c r="M1904" s="5">
        <f t="shared" si="432"/>
        <v>456</v>
      </c>
      <c r="N1904" s="53">
        <f t="shared" si="433"/>
        <v>1063.5</v>
      </c>
      <c r="O1904" s="6">
        <v>0</v>
      </c>
      <c r="P1904" s="5">
        <f t="shared" si="434"/>
        <v>3187.5</v>
      </c>
      <c r="Q1904" s="5">
        <f t="shared" si="435"/>
        <v>911.5</v>
      </c>
      <c r="R1904" s="5">
        <f t="shared" si="436"/>
        <v>2301</v>
      </c>
      <c r="S1904" s="55">
        <f t="shared" si="437"/>
        <v>14088.5</v>
      </c>
      <c r="T1904" s="1">
        <v>111</v>
      </c>
      <c r="U1904" s="1"/>
      <c r="V1904" s="1"/>
      <c r="W1904" s="1"/>
      <c r="X1904" s="1"/>
      <c r="Y1904" s="1"/>
      <c r="Z1904" s="1"/>
      <c r="AA1904" s="1"/>
      <c r="AB1904" s="1"/>
      <c r="AC1904" s="1"/>
      <c r="AD1904" s="1"/>
      <c r="AE1904" s="1"/>
      <c r="AF1904" s="1"/>
      <c r="AG1904" s="1"/>
      <c r="AH1904" s="1"/>
      <c r="AI1904" s="1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  <c r="EA1904" s="1"/>
      <c r="EB1904" s="1"/>
      <c r="EC1904" s="1"/>
      <c r="ED1904" s="1"/>
      <c r="EE1904" s="1"/>
      <c r="EF1904" s="1"/>
      <c r="EG1904" s="1"/>
      <c r="EH1904" s="1"/>
      <c r="EI1904" s="1"/>
      <c r="EJ1904" s="1"/>
      <c r="EK1904" s="1"/>
      <c r="EL1904" s="1"/>
      <c r="EM1904" s="1"/>
      <c r="EN1904" s="1"/>
      <c r="EO1904" s="1"/>
      <c r="EP1904" s="1"/>
      <c r="EQ1904" s="1"/>
      <c r="ER1904" s="1"/>
      <c r="ES1904" s="1"/>
      <c r="ET1904" s="1"/>
      <c r="EU1904" s="1"/>
      <c r="EV1904" s="1"/>
      <c r="EW1904" s="1"/>
      <c r="EX1904" s="1"/>
      <c r="EY1904" s="1"/>
      <c r="EZ1904" s="1"/>
      <c r="FA1904" s="1"/>
      <c r="FB1904" s="1"/>
      <c r="FC1904" s="1"/>
      <c r="FD1904" s="1"/>
      <c r="FE1904" s="1"/>
      <c r="FF1904" s="1"/>
      <c r="FG1904" s="1"/>
      <c r="FH1904" s="1"/>
      <c r="FI1904" s="1"/>
      <c r="FJ1904" s="1"/>
      <c r="FK1904" s="1"/>
      <c r="FL1904" s="1"/>
    </row>
    <row r="1905" spans="1:168" s="2" customFormat="1" ht="15.6" customHeight="1" x14ac:dyDescent="0.4">
      <c r="A1905" s="173">
        <v>888</v>
      </c>
      <c r="B1905" s="2" t="s">
        <v>2007</v>
      </c>
      <c r="C1905" s="1" t="s">
        <v>34</v>
      </c>
      <c r="D1905" s="1" t="s">
        <v>1079</v>
      </c>
      <c r="E1905" s="1" t="s">
        <v>1118</v>
      </c>
      <c r="F1905" s="1" t="s">
        <v>32</v>
      </c>
      <c r="G1905" s="3">
        <v>15000</v>
      </c>
      <c r="H1905" s="56">
        <v>0</v>
      </c>
      <c r="I1905" s="5">
        <v>25</v>
      </c>
      <c r="J1905" s="5">
        <f t="shared" si="439"/>
        <v>430.5</v>
      </c>
      <c r="K1905" s="53">
        <f t="shared" si="431"/>
        <v>1065</v>
      </c>
      <c r="L1905" s="53">
        <f t="shared" si="440"/>
        <v>172.5</v>
      </c>
      <c r="M1905" s="5">
        <f t="shared" si="432"/>
        <v>456</v>
      </c>
      <c r="N1905" s="53">
        <f t="shared" si="433"/>
        <v>1063.5</v>
      </c>
      <c r="O1905" s="6">
        <v>0</v>
      </c>
      <c r="P1905" s="5">
        <f t="shared" si="434"/>
        <v>3187.5</v>
      </c>
      <c r="Q1905" s="5">
        <f t="shared" si="435"/>
        <v>911.5</v>
      </c>
      <c r="R1905" s="5">
        <f t="shared" si="436"/>
        <v>2301</v>
      </c>
      <c r="S1905" s="55">
        <f t="shared" si="437"/>
        <v>14088.5</v>
      </c>
      <c r="T1905" s="1">
        <v>111</v>
      </c>
      <c r="U1905" s="1"/>
      <c r="V1905" s="1"/>
      <c r="W1905" s="1"/>
      <c r="X1905" s="1"/>
      <c r="Y1905" s="1"/>
      <c r="Z1905" s="1"/>
      <c r="AA1905" s="1"/>
      <c r="AB1905" s="1"/>
      <c r="AC1905" s="1"/>
      <c r="AD1905" s="1"/>
      <c r="AE1905" s="1"/>
      <c r="AF1905" s="1"/>
      <c r="AG1905" s="1"/>
      <c r="AH1905" s="1"/>
      <c r="AI1905" s="1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  <c r="EA1905" s="1"/>
      <c r="EB1905" s="1"/>
      <c r="EC1905" s="1"/>
      <c r="ED1905" s="1"/>
      <c r="EE1905" s="1"/>
      <c r="EF1905" s="1"/>
      <c r="EG1905" s="1"/>
      <c r="EH1905" s="1"/>
      <c r="EI1905" s="1"/>
      <c r="EJ1905" s="1"/>
      <c r="EK1905" s="1"/>
      <c r="EL1905" s="1"/>
      <c r="EM1905" s="1"/>
      <c r="EN1905" s="1"/>
      <c r="EO1905" s="1"/>
      <c r="EP1905" s="1"/>
      <c r="EQ1905" s="1"/>
      <c r="ER1905" s="1"/>
      <c r="ES1905" s="1"/>
      <c r="ET1905" s="1"/>
      <c r="EU1905" s="1"/>
      <c r="EV1905" s="1"/>
      <c r="EW1905" s="1"/>
      <c r="EX1905" s="1"/>
      <c r="EY1905" s="1"/>
      <c r="EZ1905" s="1"/>
      <c r="FA1905" s="1"/>
      <c r="FB1905" s="1"/>
      <c r="FC1905" s="1"/>
      <c r="FD1905" s="1"/>
      <c r="FE1905" s="1"/>
      <c r="FF1905" s="1"/>
      <c r="FG1905" s="1"/>
      <c r="FH1905" s="1"/>
      <c r="FI1905" s="1"/>
      <c r="FJ1905" s="1"/>
      <c r="FK1905" s="1"/>
      <c r="FL1905" s="1"/>
    </row>
    <row r="1906" spans="1:168" s="2" customFormat="1" ht="15.6" customHeight="1" x14ac:dyDescent="0.4">
      <c r="A1906" s="173">
        <v>889</v>
      </c>
      <c r="B1906" s="2" t="s">
        <v>2008</v>
      </c>
      <c r="C1906" s="1" t="s">
        <v>34</v>
      </c>
      <c r="D1906" s="1" t="s">
        <v>1079</v>
      </c>
      <c r="E1906" s="1" t="s">
        <v>1118</v>
      </c>
      <c r="F1906" s="1" t="s">
        <v>32</v>
      </c>
      <c r="G1906" s="3">
        <v>15000</v>
      </c>
      <c r="H1906" s="56">
        <v>0</v>
      </c>
      <c r="I1906" s="5">
        <v>25</v>
      </c>
      <c r="J1906" s="5">
        <f t="shared" si="439"/>
        <v>430.5</v>
      </c>
      <c r="K1906" s="53">
        <f t="shared" si="431"/>
        <v>1065</v>
      </c>
      <c r="L1906" s="53">
        <f t="shared" si="440"/>
        <v>172.5</v>
      </c>
      <c r="M1906" s="5">
        <f t="shared" si="432"/>
        <v>456</v>
      </c>
      <c r="N1906" s="53">
        <f t="shared" si="433"/>
        <v>1063.5</v>
      </c>
      <c r="O1906" s="6">
        <v>0</v>
      </c>
      <c r="P1906" s="5">
        <f t="shared" si="434"/>
        <v>3187.5</v>
      </c>
      <c r="Q1906" s="5">
        <f t="shared" si="435"/>
        <v>911.5</v>
      </c>
      <c r="R1906" s="5">
        <f t="shared" si="436"/>
        <v>2301</v>
      </c>
      <c r="S1906" s="55">
        <f t="shared" si="437"/>
        <v>14088.5</v>
      </c>
      <c r="T1906" s="1">
        <v>111</v>
      </c>
      <c r="U1906" s="1"/>
      <c r="V1906" s="1"/>
      <c r="W1906" s="1"/>
      <c r="X1906" s="1"/>
      <c r="Y1906" s="1"/>
      <c r="Z1906" s="1"/>
      <c r="AA1906" s="1"/>
      <c r="AB1906" s="1"/>
      <c r="AC1906" s="1"/>
      <c r="AD1906" s="1"/>
      <c r="AE1906" s="1"/>
      <c r="AF1906" s="1"/>
      <c r="AG1906" s="1"/>
      <c r="AH1906" s="1"/>
      <c r="AI1906" s="1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  <c r="EA1906" s="1"/>
      <c r="EB1906" s="1"/>
      <c r="EC1906" s="1"/>
      <c r="ED1906" s="1"/>
      <c r="EE1906" s="1"/>
      <c r="EF1906" s="1"/>
      <c r="EG1906" s="1"/>
      <c r="EH1906" s="1"/>
      <c r="EI1906" s="1"/>
      <c r="EJ1906" s="1"/>
      <c r="EK1906" s="1"/>
      <c r="EL1906" s="1"/>
      <c r="EM1906" s="1"/>
      <c r="EN1906" s="1"/>
      <c r="EO1906" s="1"/>
      <c r="EP1906" s="1"/>
      <c r="EQ1906" s="1"/>
      <c r="ER1906" s="1"/>
      <c r="ES1906" s="1"/>
      <c r="ET1906" s="1"/>
      <c r="EU1906" s="1"/>
      <c r="EV1906" s="1"/>
      <c r="EW1906" s="1"/>
      <c r="EX1906" s="1"/>
      <c r="EY1906" s="1"/>
      <c r="EZ1906" s="1"/>
      <c r="FA1906" s="1"/>
      <c r="FB1906" s="1"/>
      <c r="FC1906" s="1"/>
      <c r="FD1906" s="1"/>
      <c r="FE1906" s="1"/>
      <c r="FF1906" s="1"/>
      <c r="FG1906" s="1"/>
      <c r="FH1906" s="1"/>
      <c r="FI1906" s="1"/>
      <c r="FJ1906" s="1"/>
      <c r="FK1906" s="1"/>
      <c r="FL1906" s="1"/>
    </row>
    <row r="1907" spans="1:168" s="2" customFormat="1" ht="15.6" customHeight="1" x14ac:dyDescent="0.4">
      <c r="A1907" s="173">
        <v>890</v>
      </c>
      <c r="B1907" s="2" t="s">
        <v>2009</v>
      </c>
      <c r="C1907" s="1" t="s">
        <v>34</v>
      </c>
      <c r="D1907" s="1" t="s">
        <v>1079</v>
      </c>
      <c r="E1907" s="1" t="s">
        <v>1118</v>
      </c>
      <c r="F1907" s="1" t="s">
        <v>32</v>
      </c>
      <c r="G1907" s="3">
        <v>15000</v>
      </c>
      <c r="H1907" s="56">
        <v>0</v>
      </c>
      <c r="I1907" s="5">
        <v>25</v>
      </c>
      <c r="J1907" s="5">
        <f t="shared" si="439"/>
        <v>430.5</v>
      </c>
      <c r="K1907" s="53">
        <f t="shared" si="431"/>
        <v>1065</v>
      </c>
      <c r="L1907" s="53">
        <f t="shared" si="440"/>
        <v>172.5</v>
      </c>
      <c r="M1907" s="5">
        <f t="shared" si="432"/>
        <v>456</v>
      </c>
      <c r="N1907" s="53">
        <f t="shared" si="433"/>
        <v>1063.5</v>
      </c>
      <c r="O1907" s="6">
        <v>0</v>
      </c>
      <c r="P1907" s="5">
        <f t="shared" si="434"/>
        <v>3187.5</v>
      </c>
      <c r="Q1907" s="5">
        <f t="shared" si="435"/>
        <v>911.5</v>
      </c>
      <c r="R1907" s="5">
        <f t="shared" si="436"/>
        <v>2301</v>
      </c>
      <c r="S1907" s="55">
        <f t="shared" si="437"/>
        <v>14088.5</v>
      </c>
      <c r="T1907" s="1">
        <v>111</v>
      </c>
      <c r="U1907" s="1"/>
      <c r="V1907" s="1"/>
      <c r="W1907" s="1"/>
      <c r="X1907" s="1"/>
      <c r="Y1907" s="1"/>
      <c r="Z1907" s="1"/>
      <c r="AA1907" s="1"/>
      <c r="AB1907" s="1"/>
      <c r="AC1907" s="1"/>
      <c r="AD1907" s="1"/>
      <c r="AE1907" s="1"/>
      <c r="AF1907" s="1"/>
      <c r="AG1907" s="1"/>
      <c r="AH1907" s="1"/>
      <c r="AI1907" s="1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  <c r="EA1907" s="1"/>
      <c r="EB1907" s="1"/>
      <c r="EC1907" s="1"/>
      <c r="ED1907" s="1"/>
      <c r="EE1907" s="1"/>
      <c r="EF1907" s="1"/>
      <c r="EG1907" s="1"/>
      <c r="EH1907" s="1"/>
      <c r="EI1907" s="1"/>
      <c r="EJ1907" s="1"/>
      <c r="EK1907" s="1"/>
      <c r="EL1907" s="1"/>
      <c r="EM1907" s="1"/>
      <c r="EN1907" s="1"/>
      <c r="EO1907" s="1"/>
      <c r="EP1907" s="1"/>
      <c r="EQ1907" s="1"/>
      <c r="ER1907" s="1"/>
      <c r="ES1907" s="1"/>
      <c r="ET1907" s="1"/>
      <c r="EU1907" s="1"/>
      <c r="EV1907" s="1"/>
      <c r="EW1907" s="1"/>
      <c r="EX1907" s="1"/>
      <c r="EY1907" s="1"/>
      <c r="EZ1907" s="1"/>
      <c r="FA1907" s="1"/>
      <c r="FB1907" s="1"/>
      <c r="FC1907" s="1"/>
      <c r="FD1907" s="1"/>
      <c r="FE1907" s="1"/>
      <c r="FF1907" s="1"/>
      <c r="FG1907" s="1"/>
      <c r="FH1907" s="1"/>
      <c r="FI1907" s="1"/>
      <c r="FJ1907" s="1"/>
      <c r="FK1907" s="1"/>
      <c r="FL1907" s="1"/>
    </row>
    <row r="1908" spans="1:168" s="2" customFormat="1" ht="15.6" customHeight="1" x14ac:dyDescent="0.4">
      <c r="A1908" s="173">
        <v>891</v>
      </c>
      <c r="B1908" s="133" t="s">
        <v>2010</v>
      </c>
      <c r="C1908" s="1" t="s">
        <v>34</v>
      </c>
      <c r="D1908" s="1" t="s">
        <v>1079</v>
      </c>
      <c r="E1908" s="1" t="s">
        <v>1118</v>
      </c>
      <c r="F1908" s="1" t="s">
        <v>32</v>
      </c>
      <c r="G1908" s="3">
        <v>15000</v>
      </c>
      <c r="H1908" s="56">
        <v>0</v>
      </c>
      <c r="I1908" s="5">
        <v>25</v>
      </c>
      <c r="J1908" s="5">
        <f t="shared" si="439"/>
        <v>430.5</v>
      </c>
      <c r="K1908" s="53">
        <f t="shared" si="431"/>
        <v>1065</v>
      </c>
      <c r="L1908" s="53">
        <f t="shared" si="440"/>
        <v>172.5</v>
      </c>
      <c r="M1908" s="5">
        <f t="shared" si="432"/>
        <v>456</v>
      </c>
      <c r="N1908" s="53">
        <f t="shared" si="433"/>
        <v>1063.5</v>
      </c>
      <c r="O1908" s="6">
        <v>0</v>
      </c>
      <c r="P1908" s="5">
        <f t="shared" si="434"/>
        <v>3187.5</v>
      </c>
      <c r="Q1908" s="5">
        <f t="shared" si="435"/>
        <v>911.5</v>
      </c>
      <c r="R1908" s="5">
        <f t="shared" si="436"/>
        <v>2301</v>
      </c>
      <c r="S1908" s="55">
        <f t="shared" si="437"/>
        <v>14088.5</v>
      </c>
      <c r="T1908" s="1">
        <v>111</v>
      </c>
      <c r="U1908" s="1"/>
      <c r="V1908" s="1"/>
      <c r="W1908" s="1"/>
      <c r="X1908" s="1"/>
      <c r="Y1908" s="1"/>
      <c r="Z1908" s="1"/>
      <c r="AA1908" s="1"/>
      <c r="AB1908" s="1"/>
      <c r="AC1908" s="1"/>
      <c r="AD1908" s="1"/>
      <c r="AE1908" s="1"/>
      <c r="AF1908" s="1"/>
      <c r="AG1908" s="1"/>
      <c r="AH1908" s="1"/>
      <c r="AI1908" s="1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  <c r="EA1908" s="1"/>
      <c r="EB1908" s="1"/>
      <c r="EC1908" s="1"/>
      <c r="ED1908" s="1"/>
      <c r="EE1908" s="1"/>
      <c r="EF1908" s="1"/>
      <c r="EG1908" s="1"/>
      <c r="EH1908" s="1"/>
      <c r="EI1908" s="1"/>
      <c r="EJ1908" s="1"/>
      <c r="EK1908" s="1"/>
      <c r="EL1908" s="1"/>
      <c r="EM1908" s="1"/>
      <c r="EN1908" s="1"/>
      <c r="EO1908" s="1"/>
      <c r="EP1908" s="1"/>
      <c r="EQ1908" s="1"/>
      <c r="ER1908" s="1"/>
      <c r="ES1908" s="1"/>
      <c r="ET1908" s="1"/>
      <c r="EU1908" s="1"/>
      <c r="EV1908" s="1"/>
      <c r="EW1908" s="1"/>
      <c r="EX1908" s="1"/>
      <c r="EY1908" s="1"/>
      <c r="EZ1908" s="1"/>
      <c r="FA1908" s="1"/>
      <c r="FB1908" s="1"/>
      <c r="FC1908" s="1"/>
      <c r="FD1908" s="1"/>
      <c r="FE1908" s="1"/>
      <c r="FF1908" s="1"/>
      <c r="FG1908" s="1"/>
      <c r="FH1908" s="1"/>
      <c r="FI1908" s="1"/>
      <c r="FJ1908" s="1"/>
      <c r="FK1908" s="1"/>
      <c r="FL1908" s="1"/>
    </row>
    <row r="1909" spans="1:168" s="2" customFormat="1" ht="15.6" customHeight="1" x14ac:dyDescent="0.4">
      <c r="A1909" s="173">
        <v>892</v>
      </c>
      <c r="B1909" s="2" t="s">
        <v>2011</v>
      </c>
      <c r="C1909" s="1" t="s">
        <v>34</v>
      </c>
      <c r="D1909" s="1" t="s">
        <v>1079</v>
      </c>
      <c r="E1909" s="1" t="s">
        <v>1118</v>
      </c>
      <c r="F1909" s="1" t="s">
        <v>32</v>
      </c>
      <c r="G1909" s="3">
        <v>15000</v>
      </c>
      <c r="H1909" s="56">
        <v>0</v>
      </c>
      <c r="I1909" s="5">
        <v>25</v>
      </c>
      <c r="J1909" s="5">
        <f t="shared" si="439"/>
        <v>430.5</v>
      </c>
      <c r="K1909" s="53">
        <f t="shared" si="431"/>
        <v>1065</v>
      </c>
      <c r="L1909" s="53">
        <f t="shared" si="440"/>
        <v>172.5</v>
      </c>
      <c r="M1909" s="5">
        <f t="shared" si="432"/>
        <v>456</v>
      </c>
      <c r="N1909" s="53">
        <f t="shared" si="433"/>
        <v>1063.5</v>
      </c>
      <c r="O1909" s="6">
        <v>1587.38</v>
      </c>
      <c r="P1909" s="5">
        <f t="shared" si="434"/>
        <v>3187.5</v>
      </c>
      <c r="Q1909" s="5">
        <f t="shared" si="435"/>
        <v>2498.88</v>
      </c>
      <c r="R1909" s="5">
        <f t="shared" si="436"/>
        <v>2301</v>
      </c>
      <c r="S1909" s="55">
        <f t="shared" si="437"/>
        <v>12501.119999999999</v>
      </c>
      <c r="T1909" s="1">
        <v>111</v>
      </c>
      <c r="U1909" s="1"/>
      <c r="V1909" s="1"/>
      <c r="W1909" s="1"/>
      <c r="X1909" s="1"/>
      <c r="Y1909" s="1"/>
      <c r="Z1909" s="1"/>
      <c r="AA1909" s="1"/>
      <c r="AB1909" s="1"/>
      <c r="AC1909" s="1"/>
      <c r="AD1909" s="1"/>
      <c r="AE1909" s="1"/>
      <c r="AF1909" s="1"/>
      <c r="AG1909" s="1"/>
      <c r="AH1909" s="1"/>
      <c r="AI1909" s="1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  <c r="EA1909" s="1"/>
      <c r="EB1909" s="1"/>
      <c r="EC1909" s="1"/>
      <c r="ED1909" s="1"/>
      <c r="EE1909" s="1"/>
      <c r="EF1909" s="1"/>
      <c r="EG1909" s="1"/>
      <c r="EH1909" s="1"/>
      <c r="EI1909" s="1"/>
      <c r="EJ1909" s="1"/>
      <c r="EK1909" s="1"/>
      <c r="EL1909" s="1"/>
      <c r="EM1909" s="1"/>
      <c r="EN1909" s="1"/>
      <c r="EO1909" s="1"/>
      <c r="EP1909" s="1"/>
      <c r="EQ1909" s="1"/>
      <c r="ER1909" s="1"/>
      <c r="ES1909" s="1"/>
      <c r="ET1909" s="1"/>
      <c r="EU1909" s="1"/>
      <c r="EV1909" s="1"/>
      <c r="EW1909" s="1"/>
      <c r="EX1909" s="1"/>
      <c r="EY1909" s="1"/>
      <c r="EZ1909" s="1"/>
      <c r="FA1909" s="1"/>
      <c r="FB1909" s="1"/>
      <c r="FC1909" s="1"/>
      <c r="FD1909" s="1"/>
      <c r="FE1909" s="1"/>
      <c r="FF1909" s="1"/>
      <c r="FG1909" s="1"/>
      <c r="FH1909" s="1"/>
      <c r="FI1909" s="1"/>
      <c r="FJ1909" s="1"/>
      <c r="FK1909" s="1"/>
      <c r="FL1909" s="1"/>
    </row>
    <row r="1910" spans="1:168" s="2" customFormat="1" ht="15.6" customHeight="1" x14ac:dyDescent="0.4">
      <c r="A1910" s="173">
        <v>893</v>
      </c>
      <c r="B1910" s="2" t="s">
        <v>2012</v>
      </c>
      <c r="C1910" s="1" t="s">
        <v>34</v>
      </c>
      <c r="D1910" s="1" t="s">
        <v>1079</v>
      </c>
      <c r="E1910" s="1" t="s">
        <v>1118</v>
      </c>
      <c r="F1910" s="1" t="s">
        <v>32</v>
      </c>
      <c r="G1910" s="3">
        <v>15000</v>
      </c>
      <c r="H1910" s="56">
        <v>0</v>
      </c>
      <c r="I1910" s="5">
        <v>25</v>
      </c>
      <c r="J1910" s="5">
        <f t="shared" si="439"/>
        <v>430.5</v>
      </c>
      <c r="K1910" s="53">
        <f t="shared" si="431"/>
        <v>1065</v>
      </c>
      <c r="L1910" s="53">
        <f t="shared" si="440"/>
        <v>172.5</v>
      </c>
      <c r="M1910" s="5">
        <f t="shared" si="432"/>
        <v>456</v>
      </c>
      <c r="N1910" s="53">
        <f t="shared" si="433"/>
        <v>1063.5</v>
      </c>
      <c r="O1910" s="6">
        <v>0</v>
      </c>
      <c r="P1910" s="5">
        <f t="shared" si="434"/>
        <v>3187.5</v>
      </c>
      <c r="Q1910" s="5">
        <f t="shared" si="435"/>
        <v>911.5</v>
      </c>
      <c r="R1910" s="5">
        <f t="shared" si="436"/>
        <v>2301</v>
      </c>
      <c r="S1910" s="55">
        <f t="shared" si="437"/>
        <v>14088.5</v>
      </c>
      <c r="T1910" s="1">
        <v>111</v>
      </c>
      <c r="U1910" s="1"/>
      <c r="V1910" s="1"/>
      <c r="W1910" s="1"/>
      <c r="X1910" s="1"/>
      <c r="Y1910" s="1"/>
      <c r="Z1910" s="1"/>
      <c r="AA1910" s="1"/>
      <c r="AB1910" s="1"/>
      <c r="AC1910" s="1"/>
      <c r="AD1910" s="1"/>
      <c r="AE1910" s="1"/>
      <c r="AF1910" s="1"/>
      <c r="AG1910" s="1"/>
      <c r="AH1910" s="1"/>
      <c r="AI1910" s="1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  <c r="EA1910" s="1"/>
      <c r="EB1910" s="1"/>
      <c r="EC1910" s="1"/>
      <c r="ED1910" s="1"/>
      <c r="EE1910" s="1"/>
      <c r="EF1910" s="1"/>
      <c r="EG1910" s="1"/>
      <c r="EH1910" s="1"/>
      <c r="EI1910" s="1"/>
      <c r="EJ1910" s="1"/>
      <c r="EK1910" s="1"/>
      <c r="EL1910" s="1"/>
      <c r="EM1910" s="1"/>
      <c r="EN1910" s="1"/>
      <c r="EO1910" s="1"/>
      <c r="EP1910" s="1"/>
      <c r="EQ1910" s="1"/>
      <c r="ER1910" s="1"/>
      <c r="ES1910" s="1"/>
      <c r="ET1910" s="1"/>
      <c r="EU1910" s="1"/>
      <c r="EV1910" s="1"/>
      <c r="EW1910" s="1"/>
      <c r="EX1910" s="1"/>
      <c r="EY1910" s="1"/>
      <c r="EZ1910" s="1"/>
      <c r="FA1910" s="1"/>
      <c r="FB1910" s="1"/>
      <c r="FC1910" s="1"/>
      <c r="FD1910" s="1"/>
      <c r="FE1910" s="1"/>
      <c r="FF1910" s="1"/>
      <c r="FG1910" s="1"/>
      <c r="FH1910" s="1"/>
      <c r="FI1910" s="1"/>
      <c r="FJ1910" s="1"/>
      <c r="FK1910" s="1"/>
      <c r="FL1910" s="1"/>
    </row>
    <row r="1911" spans="1:168" s="2" customFormat="1" ht="15.6" customHeight="1" x14ac:dyDescent="0.4">
      <c r="A1911" s="173">
        <v>894</v>
      </c>
      <c r="B1911" s="133" t="s">
        <v>2013</v>
      </c>
      <c r="C1911" s="1" t="s">
        <v>34</v>
      </c>
      <c r="D1911" s="1" t="s">
        <v>1079</v>
      </c>
      <c r="E1911" s="1" t="s">
        <v>1118</v>
      </c>
      <c r="F1911" s="1" t="s">
        <v>32</v>
      </c>
      <c r="G1911" s="3">
        <v>15000</v>
      </c>
      <c r="H1911" s="56">
        <v>0</v>
      </c>
      <c r="I1911" s="5">
        <v>25</v>
      </c>
      <c r="J1911" s="5">
        <f t="shared" si="439"/>
        <v>430.5</v>
      </c>
      <c r="K1911" s="53">
        <f t="shared" si="431"/>
        <v>1065</v>
      </c>
      <c r="L1911" s="53">
        <f t="shared" si="440"/>
        <v>172.5</v>
      </c>
      <c r="M1911" s="5">
        <f t="shared" si="432"/>
        <v>456</v>
      </c>
      <c r="N1911" s="53">
        <f t="shared" si="433"/>
        <v>1063.5</v>
      </c>
      <c r="O1911" s="6">
        <v>0</v>
      </c>
      <c r="P1911" s="5">
        <f t="shared" si="434"/>
        <v>3187.5</v>
      </c>
      <c r="Q1911" s="5">
        <f t="shared" si="435"/>
        <v>911.5</v>
      </c>
      <c r="R1911" s="5">
        <f t="shared" si="436"/>
        <v>2301</v>
      </c>
      <c r="S1911" s="55">
        <f t="shared" si="437"/>
        <v>14088.5</v>
      </c>
      <c r="T1911" s="1">
        <v>111</v>
      </c>
      <c r="U1911" s="1"/>
      <c r="V1911" s="1"/>
      <c r="W1911" s="1"/>
      <c r="X1911" s="1"/>
      <c r="Y1911" s="1"/>
      <c r="Z1911" s="1"/>
      <c r="AA1911" s="1"/>
      <c r="AB1911" s="1"/>
      <c r="AC1911" s="1"/>
      <c r="AD1911" s="1"/>
      <c r="AE1911" s="1"/>
      <c r="AF1911" s="1"/>
      <c r="AG1911" s="1"/>
      <c r="AH1911" s="1"/>
      <c r="AI1911" s="1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  <c r="EA1911" s="1"/>
      <c r="EB1911" s="1"/>
      <c r="EC1911" s="1"/>
      <c r="ED1911" s="1"/>
      <c r="EE1911" s="1"/>
      <c r="EF1911" s="1"/>
      <c r="EG1911" s="1"/>
      <c r="EH1911" s="1"/>
      <c r="EI1911" s="1"/>
      <c r="EJ1911" s="1"/>
      <c r="EK1911" s="1"/>
      <c r="EL1911" s="1"/>
      <c r="EM1911" s="1"/>
      <c r="EN1911" s="1"/>
      <c r="EO1911" s="1"/>
      <c r="EP1911" s="1"/>
      <c r="EQ1911" s="1"/>
      <c r="ER1911" s="1"/>
      <c r="ES1911" s="1"/>
      <c r="ET1911" s="1"/>
      <c r="EU1911" s="1"/>
      <c r="EV1911" s="1"/>
      <c r="EW1911" s="1"/>
      <c r="EX1911" s="1"/>
      <c r="EY1911" s="1"/>
      <c r="EZ1911" s="1"/>
      <c r="FA1911" s="1"/>
      <c r="FB1911" s="1"/>
      <c r="FC1911" s="1"/>
      <c r="FD1911" s="1"/>
      <c r="FE1911" s="1"/>
      <c r="FF1911" s="1"/>
      <c r="FG1911" s="1"/>
      <c r="FH1911" s="1"/>
      <c r="FI1911" s="1"/>
      <c r="FJ1911" s="1"/>
      <c r="FK1911" s="1"/>
      <c r="FL1911" s="1"/>
    </row>
    <row r="1912" spans="1:168" s="2" customFormat="1" ht="15.6" customHeight="1" x14ac:dyDescent="0.4">
      <c r="A1912" s="173">
        <v>895</v>
      </c>
      <c r="B1912" s="133" t="s">
        <v>2014</v>
      </c>
      <c r="C1912" s="1" t="s">
        <v>34</v>
      </c>
      <c r="D1912" s="1" t="s">
        <v>1079</v>
      </c>
      <c r="E1912" s="1" t="s">
        <v>1118</v>
      </c>
      <c r="F1912" s="1" t="s">
        <v>32</v>
      </c>
      <c r="G1912" s="3">
        <v>15000</v>
      </c>
      <c r="H1912" s="56">
        <v>0</v>
      </c>
      <c r="I1912" s="5">
        <v>25</v>
      </c>
      <c r="J1912" s="5">
        <f t="shared" si="439"/>
        <v>430.5</v>
      </c>
      <c r="K1912" s="53">
        <f t="shared" si="431"/>
        <v>1065</v>
      </c>
      <c r="L1912" s="53">
        <f t="shared" si="440"/>
        <v>172.5</v>
      </c>
      <c r="M1912" s="5">
        <f t="shared" si="432"/>
        <v>456</v>
      </c>
      <c r="N1912" s="53">
        <f t="shared" si="433"/>
        <v>1063.5</v>
      </c>
      <c r="O1912" s="6">
        <v>1587.38</v>
      </c>
      <c r="P1912" s="5">
        <f t="shared" si="434"/>
        <v>3187.5</v>
      </c>
      <c r="Q1912" s="5">
        <f t="shared" si="435"/>
        <v>2498.88</v>
      </c>
      <c r="R1912" s="5">
        <f t="shared" si="436"/>
        <v>2301</v>
      </c>
      <c r="S1912" s="55">
        <f t="shared" si="437"/>
        <v>12501.119999999999</v>
      </c>
      <c r="T1912" s="1">
        <v>111</v>
      </c>
      <c r="U1912" s="1"/>
      <c r="V1912" s="1"/>
      <c r="W1912" s="1"/>
      <c r="X1912" s="1"/>
      <c r="Y1912" s="1"/>
      <c r="Z1912" s="1"/>
      <c r="AA1912" s="1"/>
      <c r="AB1912" s="1"/>
      <c r="AC1912" s="1"/>
      <c r="AD1912" s="1"/>
      <c r="AE1912" s="1"/>
      <c r="AF1912" s="1"/>
      <c r="AG1912" s="1"/>
      <c r="AH1912" s="1"/>
      <c r="AI1912" s="1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  <c r="EA1912" s="1"/>
      <c r="EB1912" s="1"/>
      <c r="EC1912" s="1"/>
      <c r="ED1912" s="1"/>
      <c r="EE1912" s="1"/>
      <c r="EF1912" s="1"/>
      <c r="EG1912" s="1"/>
      <c r="EH1912" s="1"/>
      <c r="EI1912" s="1"/>
      <c r="EJ1912" s="1"/>
      <c r="EK1912" s="1"/>
      <c r="EL1912" s="1"/>
      <c r="EM1912" s="1"/>
      <c r="EN1912" s="1"/>
      <c r="EO1912" s="1"/>
      <c r="EP1912" s="1"/>
      <c r="EQ1912" s="1"/>
      <c r="ER1912" s="1"/>
      <c r="ES1912" s="1"/>
      <c r="ET1912" s="1"/>
      <c r="EU1912" s="1"/>
      <c r="EV1912" s="1"/>
      <c r="EW1912" s="1"/>
      <c r="EX1912" s="1"/>
      <c r="EY1912" s="1"/>
      <c r="EZ1912" s="1"/>
      <c r="FA1912" s="1"/>
      <c r="FB1912" s="1"/>
      <c r="FC1912" s="1"/>
      <c r="FD1912" s="1"/>
      <c r="FE1912" s="1"/>
      <c r="FF1912" s="1"/>
      <c r="FG1912" s="1"/>
      <c r="FH1912" s="1"/>
      <c r="FI1912" s="1"/>
      <c r="FJ1912" s="1"/>
      <c r="FK1912" s="1"/>
      <c r="FL1912" s="1"/>
    </row>
    <row r="1913" spans="1:168" s="2" customFormat="1" ht="15.6" customHeight="1" x14ac:dyDescent="0.4">
      <c r="A1913" s="173">
        <v>896</v>
      </c>
      <c r="B1913" s="2" t="s">
        <v>2015</v>
      </c>
      <c r="C1913" s="1" t="s">
        <v>34</v>
      </c>
      <c r="D1913" s="1" t="s">
        <v>1079</v>
      </c>
      <c r="E1913" s="1" t="s">
        <v>1118</v>
      </c>
      <c r="F1913" s="1" t="s">
        <v>32</v>
      </c>
      <c r="G1913" s="3">
        <v>15000</v>
      </c>
      <c r="H1913" s="56">
        <v>0</v>
      </c>
      <c r="I1913" s="5">
        <v>25</v>
      </c>
      <c r="J1913" s="5">
        <f t="shared" si="439"/>
        <v>430.5</v>
      </c>
      <c r="K1913" s="53">
        <f t="shared" si="431"/>
        <v>1065</v>
      </c>
      <c r="L1913" s="53">
        <f t="shared" si="440"/>
        <v>172.5</v>
      </c>
      <c r="M1913" s="5">
        <f t="shared" si="432"/>
        <v>456</v>
      </c>
      <c r="N1913" s="53">
        <f t="shared" si="433"/>
        <v>1063.5</v>
      </c>
      <c r="O1913" s="6">
        <v>0</v>
      </c>
      <c r="P1913" s="5">
        <f t="shared" si="434"/>
        <v>3187.5</v>
      </c>
      <c r="Q1913" s="5">
        <f t="shared" si="435"/>
        <v>911.5</v>
      </c>
      <c r="R1913" s="5">
        <f t="shared" si="436"/>
        <v>2301</v>
      </c>
      <c r="S1913" s="55">
        <f t="shared" si="437"/>
        <v>14088.5</v>
      </c>
      <c r="T1913" s="1">
        <v>111</v>
      </c>
      <c r="U1913" s="1"/>
      <c r="V1913" s="1"/>
      <c r="W1913" s="1"/>
      <c r="X1913" s="1"/>
      <c r="Y1913" s="1"/>
      <c r="Z1913" s="1"/>
      <c r="AA1913" s="1"/>
      <c r="AB1913" s="1"/>
      <c r="AC1913" s="1"/>
      <c r="AD1913" s="1"/>
      <c r="AE1913" s="1"/>
      <c r="AF1913" s="1"/>
      <c r="AG1913" s="1"/>
      <c r="AH1913" s="1"/>
      <c r="AI1913" s="1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  <c r="EA1913" s="1"/>
      <c r="EB1913" s="1"/>
      <c r="EC1913" s="1"/>
      <c r="ED1913" s="1"/>
      <c r="EE1913" s="1"/>
      <c r="EF1913" s="1"/>
      <c r="EG1913" s="1"/>
      <c r="EH1913" s="1"/>
      <c r="EI1913" s="1"/>
      <c r="EJ1913" s="1"/>
      <c r="EK1913" s="1"/>
      <c r="EL1913" s="1"/>
      <c r="EM1913" s="1"/>
      <c r="EN1913" s="1"/>
      <c r="EO1913" s="1"/>
      <c r="EP1913" s="1"/>
      <c r="EQ1913" s="1"/>
      <c r="ER1913" s="1"/>
      <c r="ES1913" s="1"/>
      <c r="ET1913" s="1"/>
      <c r="EU1913" s="1"/>
      <c r="EV1913" s="1"/>
      <c r="EW1913" s="1"/>
      <c r="EX1913" s="1"/>
      <c r="EY1913" s="1"/>
      <c r="EZ1913" s="1"/>
      <c r="FA1913" s="1"/>
      <c r="FB1913" s="1"/>
      <c r="FC1913" s="1"/>
      <c r="FD1913" s="1"/>
      <c r="FE1913" s="1"/>
      <c r="FF1913" s="1"/>
      <c r="FG1913" s="1"/>
      <c r="FH1913" s="1"/>
      <c r="FI1913" s="1"/>
      <c r="FJ1913" s="1"/>
      <c r="FK1913" s="1"/>
      <c r="FL1913" s="1"/>
    </row>
    <row r="1914" spans="1:168" s="2" customFormat="1" ht="15.6" customHeight="1" x14ac:dyDescent="0.4">
      <c r="A1914" s="173">
        <v>897</v>
      </c>
      <c r="B1914" s="133" t="s">
        <v>2016</v>
      </c>
      <c r="C1914" s="1" t="s">
        <v>34</v>
      </c>
      <c r="D1914" s="1" t="s">
        <v>1079</v>
      </c>
      <c r="E1914" s="1" t="s">
        <v>1118</v>
      </c>
      <c r="F1914" s="1" t="s">
        <v>32</v>
      </c>
      <c r="G1914" s="3">
        <v>15000</v>
      </c>
      <c r="H1914" s="56">
        <v>0</v>
      </c>
      <c r="I1914" s="5">
        <v>25</v>
      </c>
      <c r="J1914" s="5">
        <f t="shared" si="439"/>
        <v>430.5</v>
      </c>
      <c r="K1914" s="53">
        <f t="shared" ref="K1914:K1977" si="441">+G1914*7.1%</f>
        <v>1065</v>
      </c>
      <c r="L1914" s="53">
        <f t="shared" si="440"/>
        <v>172.5</v>
      </c>
      <c r="M1914" s="5">
        <f t="shared" ref="M1914:M1977" si="442">+G1914*3.04%</f>
        <v>456</v>
      </c>
      <c r="N1914" s="53">
        <f t="shared" ref="N1914:N1977" si="443">+G1914*7.09%</f>
        <v>1063.5</v>
      </c>
      <c r="O1914" s="6">
        <v>0</v>
      </c>
      <c r="P1914" s="5">
        <f t="shared" ref="P1914:P1977" si="444">SUM(J1914:N1914)</f>
        <v>3187.5</v>
      </c>
      <c r="Q1914" s="5">
        <f t="shared" ref="Q1914:Q1977" si="445">H1914+I1914+J1914+M1914+O1914</f>
        <v>911.5</v>
      </c>
      <c r="R1914" s="5">
        <f t="shared" ref="R1914:R1977" si="446">+K1914+L1914+N1914</f>
        <v>2301</v>
      </c>
      <c r="S1914" s="55">
        <f t="shared" ref="S1914:S1977" si="447">+G1914-Q1914</f>
        <v>14088.5</v>
      </c>
      <c r="T1914" s="1">
        <v>111</v>
      </c>
      <c r="U1914" s="1"/>
      <c r="V1914" s="1"/>
      <c r="W1914" s="1"/>
      <c r="X1914" s="1"/>
      <c r="Y1914" s="1"/>
      <c r="Z1914" s="1"/>
      <c r="AA1914" s="1"/>
      <c r="AB1914" s="1"/>
      <c r="AC1914" s="1"/>
      <c r="AD1914" s="1"/>
      <c r="AE1914" s="1"/>
      <c r="AF1914" s="1"/>
      <c r="AG1914" s="1"/>
      <c r="AH1914" s="1"/>
      <c r="AI1914" s="1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  <c r="EA1914" s="1"/>
      <c r="EB1914" s="1"/>
      <c r="EC1914" s="1"/>
      <c r="ED1914" s="1"/>
      <c r="EE1914" s="1"/>
      <c r="EF1914" s="1"/>
      <c r="EG1914" s="1"/>
      <c r="EH1914" s="1"/>
      <c r="EI1914" s="1"/>
      <c r="EJ1914" s="1"/>
      <c r="EK1914" s="1"/>
      <c r="EL1914" s="1"/>
      <c r="EM1914" s="1"/>
      <c r="EN1914" s="1"/>
      <c r="EO1914" s="1"/>
      <c r="EP1914" s="1"/>
      <c r="EQ1914" s="1"/>
      <c r="ER1914" s="1"/>
      <c r="ES1914" s="1"/>
      <c r="ET1914" s="1"/>
      <c r="EU1914" s="1"/>
      <c r="EV1914" s="1"/>
      <c r="EW1914" s="1"/>
      <c r="EX1914" s="1"/>
      <c r="EY1914" s="1"/>
      <c r="EZ1914" s="1"/>
      <c r="FA1914" s="1"/>
      <c r="FB1914" s="1"/>
      <c r="FC1914" s="1"/>
      <c r="FD1914" s="1"/>
      <c r="FE1914" s="1"/>
      <c r="FF1914" s="1"/>
      <c r="FG1914" s="1"/>
      <c r="FH1914" s="1"/>
      <c r="FI1914" s="1"/>
      <c r="FJ1914" s="1"/>
      <c r="FK1914" s="1"/>
      <c r="FL1914" s="1"/>
    </row>
    <row r="1915" spans="1:168" s="2" customFormat="1" ht="15.6" customHeight="1" x14ac:dyDescent="0.4">
      <c r="A1915" s="173">
        <v>898</v>
      </c>
      <c r="B1915" s="133" t="s">
        <v>2017</v>
      </c>
      <c r="C1915" s="1" t="s">
        <v>30</v>
      </c>
      <c r="D1915" s="1" t="s">
        <v>1079</v>
      </c>
      <c r="E1915" s="1" t="s">
        <v>1118</v>
      </c>
      <c r="F1915" s="1" t="s">
        <v>32</v>
      </c>
      <c r="G1915" s="3">
        <v>15000</v>
      </c>
      <c r="H1915" s="56">
        <v>0</v>
      </c>
      <c r="I1915" s="5">
        <v>25</v>
      </c>
      <c r="J1915" s="5">
        <f t="shared" si="439"/>
        <v>430.5</v>
      </c>
      <c r="K1915" s="53">
        <f t="shared" si="441"/>
        <v>1065</v>
      </c>
      <c r="L1915" s="53">
        <f t="shared" si="440"/>
        <v>172.5</v>
      </c>
      <c r="M1915" s="5">
        <f t="shared" si="442"/>
        <v>456</v>
      </c>
      <c r="N1915" s="53">
        <f t="shared" si="443"/>
        <v>1063.5</v>
      </c>
      <c r="O1915" s="6">
        <v>0</v>
      </c>
      <c r="P1915" s="5">
        <f t="shared" si="444"/>
        <v>3187.5</v>
      </c>
      <c r="Q1915" s="5">
        <f t="shared" si="445"/>
        <v>911.5</v>
      </c>
      <c r="R1915" s="5">
        <f t="shared" si="446"/>
        <v>2301</v>
      </c>
      <c r="S1915" s="55">
        <f t="shared" si="447"/>
        <v>14088.5</v>
      </c>
      <c r="T1915" s="1">
        <v>111</v>
      </c>
      <c r="U1915" s="1"/>
      <c r="V1915" s="1"/>
      <c r="W1915" s="1"/>
      <c r="X1915" s="1"/>
      <c r="Y1915" s="1"/>
      <c r="Z1915" s="1"/>
      <c r="AA1915" s="1"/>
      <c r="AB1915" s="1"/>
      <c r="AC1915" s="1"/>
      <c r="AD1915" s="1"/>
      <c r="AE1915" s="1"/>
      <c r="AF1915" s="1"/>
      <c r="AG1915" s="1"/>
      <c r="AH1915" s="1"/>
      <c r="AI1915" s="1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  <c r="EA1915" s="1"/>
      <c r="EB1915" s="1"/>
      <c r="EC1915" s="1"/>
      <c r="ED1915" s="1"/>
      <c r="EE1915" s="1"/>
      <c r="EF1915" s="1"/>
      <c r="EG1915" s="1"/>
      <c r="EH1915" s="1"/>
      <c r="EI1915" s="1"/>
      <c r="EJ1915" s="1"/>
      <c r="EK1915" s="1"/>
      <c r="EL1915" s="1"/>
      <c r="EM1915" s="1"/>
      <c r="EN1915" s="1"/>
      <c r="EO1915" s="1"/>
      <c r="EP1915" s="1"/>
      <c r="EQ1915" s="1"/>
      <c r="ER1915" s="1"/>
      <c r="ES1915" s="1"/>
      <c r="ET1915" s="1"/>
      <c r="EU1915" s="1"/>
      <c r="EV1915" s="1"/>
      <c r="EW1915" s="1"/>
      <c r="EX1915" s="1"/>
      <c r="EY1915" s="1"/>
      <c r="EZ1915" s="1"/>
      <c r="FA1915" s="1"/>
      <c r="FB1915" s="1"/>
      <c r="FC1915" s="1"/>
      <c r="FD1915" s="1"/>
      <c r="FE1915" s="1"/>
      <c r="FF1915" s="1"/>
      <c r="FG1915" s="1"/>
      <c r="FH1915" s="1"/>
      <c r="FI1915" s="1"/>
      <c r="FJ1915" s="1"/>
      <c r="FK1915" s="1"/>
      <c r="FL1915" s="1"/>
    </row>
    <row r="1916" spans="1:168" s="2" customFormat="1" ht="15.6" customHeight="1" x14ac:dyDescent="0.4">
      <c r="A1916" s="173">
        <v>899</v>
      </c>
      <c r="B1916" s="133" t="s">
        <v>2018</v>
      </c>
      <c r="C1916" s="1" t="s">
        <v>34</v>
      </c>
      <c r="D1916" s="1" t="s">
        <v>1079</v>
      </c>
      <c r="E1916" s="1" t="s">
        <v>1118</v>
      </c>
      <c r="F1916" s="1" t="s">
        <v>32</v>
      </c>
      <c r="G1916" s="3">
        <v>15000</v>
      </c>
      <c r="H1916" s="56">
        <v>0</v>
      </c>
      <c r="I1916" s="5">
        <v>25</v>
      </c>
      <c r="J1916" s="5">
        <f t="shared" si="439"/>
        <v>430.5</v>
      </c>
      <c r="K1916" s="53">
        <f t="shared" si="441"/>
        <v>1065</v>
      </c>
      <c r="L1916" s="53">
        <f t="shared" si="440"/>
        <v>172.5</v>
      </c>
      <c r="M1916" s="5">
        <f t="shared" si="442"/>
        <v>456</v>
      </c>
      <c r="N1916" s="53">
        <f t="shared" si="443"/>
        <v>1063.5</v>
      </c>
      <c r="O1916" s="6">
        <v>1587.38</v>
      </c>
      <c r="P1916" s="5">
        <f t="shared" si="444"/>
        <v>3187.5</v>
      </c>
      <c r="Q1916" s="5">
        <f t="shared" si="445"/>
        <v>2498.88</v>
      </c>
      <c r="R1916" s="5">
        <f t="shared" si="446"/>
        <v>2301</v>
      </c>
      <c r="S1916" s="55">
        <f t="shared" si="447"/>
        <v>12501.119999999999</v>
      </c>
      <c r="T1916" s="1">
        <v>111</v>
      </c>
      <c r="U1916" s="1"/>
      <c r="V1916" s="1"/>
      <c r="W1916" s="1"/>
      <c r="X1916" s="1"/>
      <c r="Y1916" s="1"/>
      <c r="Z1916" s="1"/>
      <c r="AA1916" s="1"/>
      <c r="AB1916" s="1"/>
      <c r="AC1916" s="1"/>
      <c r="AD1916" s="1"/>
      <c r="AE1916" s="1"/>
      <c r="AF1916" s="1"/>
      <c r="AG1916" s="1"/>
      <c r="AH1916" s="1"/>
      <c r="AI1916" s="1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  <c r="EA1916" s="1"/>
      <c r="EB1916" s="1"/>
      <c r="EC1916" s="1"/>
      <c r="ED1916" s="1"/>
      <c r="EE1916" s="1"/>
      <c r="EF1916" s="1"/>
      <c r="EG1916" s="1"/>
      <c r="EH1916" s="1"/>
      <c r="EI1916" s="1"/>
      <c r="EJ1916" s="1"/>
      <c r="EK1916" s="1"/>
      <c r="EL1916" s="1"/>
      <c r="EM1916" s="1"/>
      <c r="EN1916" s="1"/>
      <c r="EO1916" s="1"/>
      <c r="EP1916" s="1"/>
      <c r="EQ1916" s="1"/>
      <c r="ER1916" s="1"/>
      <c r="ES1916" s="1"/>
      <c r="ET1916" s="1"/>
      <c r="EU1916" s="1"/>
      <c r="EV1916" s="1"/>
      <c r="EW1916" s="1"/>
      <c r="EX1916" s="1"/>
      <c r="EY1916" s="1"/>
      <c r="EZ1916" s="1"/>
      <c r="FA1916" s="1"/>
      <c r="FB1916" s="1"/>
      <c r="FC1916" s="1"/>
      <c r="FD1916" s="1"/>
      <c r="FE1916" s="1"/>
      <c r="FF1916" s="1"/>
      <c r="FG1916" s="1"/>
      <c r="FH1916" s="1"/>
      <c r="FI1916" s="1"/>
      <c r="FJ1916" s="1"/>
      <c r="FK1916" s="1"/>
      <c r="FL1916" s="1"/>
    </row>
    <row r="1917" spans="1:168" s="2" customFormat="1" ht="15.6" customHeight="1" x14ac:dyDescent="0.4">
      <c r="A1917" s="173">
        <v>900</v>
      </c>
      <c r="B1917" s="133" t="s">
        <v>2019</v>
      </c>
      <c r="C1917" s="1" t="s">
        <v>34</v>
      </c>
      <c r="D1917" s="1" t="s">
        <v>1079</v>
      </c>
      <c r="E1917" s="1" t="s">
        <v>1118</v>
      </c>
      <c r="F1917" s="1" t="s">
        <v>32</v>
      </c>
      <c r="G1917" s="3">
        <v>15000</v>
      </c>
      <c r="H1917" s="56">
        <v>0</v>
      </c>
      <c r="I1917" s="5">
        <v>25</v>
      </c>
      <c r="J1917" s="5">
        <f t="shared" si="439"/>
        <v>430.5</v>
      </c>
      <c r="K1917" s="53">
        <f t="shared" si="441"/>
        <v>1065</v>
      </c>
      <c r="L1917" s="53">
        <f t="shared" si="440"/>
        <v>172.5</v>
      </c>
      <c r="M1917" s="5">
        <f t="shared" si="442"/>
        <v>456</v>
      </c>
      <c r="N1917" s="53">
        <f t="shared" si="443"/>
        <v>1063.5</v>
      </c>
      <c r="O1917" s="6">
        <v>0</v>
      </c>
      <c r="P1917" s="5">
        <f t="shared" si="444"/>
        <v>3187.5</v>
      </c>
      <c r="Q1917" s="5">
        <f t="shared" si="445"/>
        <v>911.5</v>
      </c>
      <c r="R1917" s="5">
        <f t="shared" si="446"/>
        <v>2301</v>
      </c>
      <c r="S1917" s="55">
        <f t="shared" si="447"/>
        <v>14088.5</v>
      </c>
      <c r="T1917" s="1">
        <v>111</v>
      </c>
      <c r="U1917" s="1"/>
      <c r="V1917" s="1"/>
      <c r="W1917" s="1"/>
      <c r="X1917" s="1"/>
      <c r="Y1917" s="1"/>
      <c r="Z1917" s="1"/>
      <c r="AA1917" s="1"/>
      <c r="AB1917" s="1"/>
      <c r="AC1917" s="1"/>
      <c r="AD1917" s="1"/>
      <c r="AE1917" s="1"/>
      <c r="AF1917" s="1"/>
      <c r="AG1917" s="1"/>
      <c r="AH1917" s="1"/>
      <c r="AI1917" s="1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  <c r="EA1917" s="1"/>
      <c r="EB1917" s="1"/>
      <c r="EC1917" s="1"/>
      <c r="ED1917" s="1"/>
      <c r="EE1917" s="1"/>
      <c r="EF1917" s="1"/>
      <c r="EG1917" s="1"/>
      <c r="EH1917" s="1"/>
      <c r="EI1917" s="1"/>
      <c r="EJ1917" s="1"/>
      <c r="EK1917" s="1"/>
      <c r="EL1917" s="1"/>
      <c r="EM1917" s="1"/>
      <c r="EN1917" s="1"/>
      <c r="EO1917" s="1"/>
      <c r="EP1917" s="1"/>
      <c r="EQ1917" s="1"/>
      <c r="ER1917" s="1"/>
      <c r="ES1917" s="1"/>
      <c r="ET1917" s="1"/>
      <c r="EU1917" s="1"/>
      <c r="EV1917" s="1"/>
      <c r="EW1917" s="1"/>
      <c r="EX1917" s="1"/>
      <c r="EY1917" s="1"/>
      <c r="EZ1917" s="1"/>
      <c r="FA1917" s="1"/>
      <c r="FB1917" s="1"/>
      <c r="FC1917" s="1"/>
      <c r="FD1917" s="1"/>
      <c r="FE1917" s="1"/>
      <c r="FF1917" s="1"/>
      <c r="FG1917" s="1"/>
      <c r="FH1917" s="1"/>
      <c r="FI1917" s="1"/>
      <c r="FJ1917" s="1"/>
      <c r="FK1917" s="1"/>
      <c r="FL1917" s="1"/>
    </row>
    <row r="1918" spans="1:168" s="2" customFormat="1" ht="15.6" customHeight="1" x14ac:dyDescent="0.4">
      <c r="A1918" s="173">
        <v>901</v>
      </c>
      <c r="B1918" s="2" t="s">
        <v>2020</v>
      </c>
      <c r="C1918" s="1" t="s">
        <v>34</v>
      </c>
      <c r="D1918" s="1" t="s">
        <v>1079</v>
      </c>
      <c r="E1918" s="1" t="s">
        <v>1118</v>
      </c>
      <c r="F1918" s="1" t="s">
        <v>32</v>
      </c>
      <c r="G1918" s="3">
        <v>15000</v>
      </c>
      <c r="H1918" s="56">
        <v>0</v>
      </c>
      <c r="I1918" s="5">
        <v>25</v>
      </c>
      <c r="J1918" s="5">
        <f t="shared" si="439"/>
        <v>430.5</v>
      </c>
      <c r="K1918" s="53">
        <f t="shared" si="441"/>
        <v>1065</v>
      </c>
      <c r="L1918" s="53">
        <f t="shared" si="440"/>
        <v>172.5</v>
      </c>
      <c r="M1918" s="5">
        <f t="shared" si="442"/>
        <v>456</v>
      </c>
      <c r="N1918" s="53">
        <f t="shared" si="443"/>
        <v>1063.5</v>
      </c>
      <c r="O1918" s="6">
        <v>0</v>
      </c>
      <c r="P1918" s="5">
        <f t="shared" si="444"/>
        <v>3187.5</v>
      </c>
      <c r="Q1918" s="5">
        <f t="shared" si="445"/>
        <v>911.5</v>
      </c>
      <c r="R1918" s="5">
        <f t="shared" si="446"/>
        <v>2301</v>
      </c>
      <c r="S1918" s="55">
        <f t="shared" si="447"/>
        <v>14088.5</v>
      </c>
      <c r="T1918" s="1">
        <v>111</v>
      </c>
      <c r="U1918" s="1"/>
      <c r="V1918" s="1"/>
      <c r="W1918" s="1"/>
      <c r="X1918" s="1"/>
      <c r="Y1918" s="1"/>
      <c r="Z1918" s="1"/>
      <c r="AA1918" s="1"/>
      <c r="AB1918" s="1"/>
      <c r="AC1918" s="1"/>
      <c r="AD1918" s="1"/>
      <c r="AE1918" s="1"/>
      <c r="AF1918" s="1"/>
      <c r="AG1918" s="1"/>
      <c r="AH1918" s="1"/>
      <c r="AI1918" s="1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  <c r="EA1918" s="1"/>
      <c r="EB1918" s="1"/>
      <c r="EC1918" s="1"/>
      <c r="ED1918" s="1"/>
      <c r="EE1918" s="1"/>
      <c r="EF1918" s="1"/>
      <c r="EG1918" s="1"/>
      <c r="EH1918" s="1"/>
      <c r="EI1918" s="1"/>
      <c r="EJ1918" s="1"/>
      <c r="EK1918" s="1"/>
      <c r="EL1918" s="1"/>
      <c r="EM1918" s="1"/>
      <c r="EN1918" s="1"/>
      <c r="EO1918" s="1"/>
      <c r="EP1918" s="1"/>
      <c r="EQ1918" s="1"/>
      <c r="ER1918" s="1"/>
      <c r="ES1918" s="1"/>
      <c r="ET1918" s="1"/>
      <c r="EU1918" s="1"/>
      <c r="EV1918" s="1"/>
      <c r="EW1918" s="1"/>
      <c r="EX1918" s="1"/>
      <c r="EY1918" s="1"/>
      <c r="EZ1918" s="1"/>
      <c r="FA1918" s="1"/>
      <c r="FB1918" s="1"/>
      <c r="FC1918" s="1"/>
      <c r="FD1918" s="1"/>
      <c r="FE1918" s="1"/>
      <c r="FF1918" s="1"/>
      <c r="FG1918" s="1"/>
      <c r="FH1918" s="1"/>
      <c r="FI1918" s="1"/>
      <c r="FJ1918" s="1"/>
      <c r="FK1918" s="1"/>
      <c r="FL1918" s="1"/>
    </row>
    <row r="1919" spans="1:168" s="2" customFormat="1" ht="15.6" customHeight="1" x14ac:dyDescent="0.4">
      <c r="A1919" s="173">
        <v>902</v>
      </c>
      <c r="B1919" s="2" t="s">
        <v>2021</v>
      </c>
      <c r="C1919" s="1" t="s">
        <v>34</v>
      </c>
      <c r="D1919" s="1" t="s">
        <v>1079</v>
      </c>
      <c r="E1919" s="1" t="s">
        <v>1118</v>
      </c>
      <c r="F1919" s="1" t="s">
        <v>32</v>
      </c>
      <c r="G1919" s="3">
        <v>15000</v>
      </c>
      <c r="H1919" s="56">
        <v>0</v>
      </c>
      <c r="I1919" s="5">
        <v>25</v>
      </c>
      <c r="J1919" s="5">
        <f t="shared" si="439"/>
        <v>430.5</v>
      </c>
      <c r="K1919" s="53">
        <f t="shared" si="441"/>
        <v>1065</v>
      </c>
      <c r="L1919" s="53">
        <f t="shared" si="440"/>
        <v>172.5</v>
      </c>
      <c r="M1919" s="5">
        <f t="shared" si="442"/>
        <v>456</v>
      </c>
      <c r="N1919" s="53">
        <f t="shared" si="443"/>
        <v>1063.5</v>
      </c>
      <c r="O1919" s="6">
        <v>0</v>
      </c>
      <c r="P1919" s="5">
        <f t="shared" si="444"/>
        <v>3187.5</v>
      </c>
      <c r="Q1919" s="5">
        <f t="shared" si="445"/>
        <v>911.5</v>
      </c>
      <c r="R1919" s="5">
        <f t="shared" si="446"/>
        <v>2301</v>
      </c>
      <c r="S1919" s="55">
        <f t="shared" si="447"/>
        <v>14088.5</v>
      </c>
      <c r="T1919" s="1">
        <v>111</v>
      </c>
      <c r="U1919" s="1"/>
      <c r="V1919" s="1"/>
      <c r="W1919" s="1"/>
      <c r="X1919" s="1"/>
      <c r="Y1919" s="1"/>
      <c r="Z1919" s="1"/>
      <c r="AA1919" s="1"/>
      <c r="AB1919" s="1"/>
      <c r="AC1919" s="1"/>
      <c r="AD1919" s="1"/>
      <c r="AE1919" s="1"/>
      <c r="AF1919" s="1"/>
      <c r="AG1919" s="1"/>
      <c r="AH1919" s="1"/>
      <c r="AI1919" s="1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  <c r="EA1919" s="1"/>
      <c r="EB1919" s="1"/>
      <c r="EC1919" s="1"/>
      <c r="ED1919" s="1"/>
      <c r="EE1919" s="1"/>
      <c r="EF1919" s="1"/>
      <c r="EG1919" s="1"/>
      <c r="EH1919" s="1"/>
      <c r="EI1919" s="1"/>
      <c r="EJ1919" s="1"/>
      <c r="EK1919" s="1"/>
      <c r="EL1919" s="1"/>
      <c r="EM1919" s="1"/>
      <c r="EN1919" s="1"/>
      <c r="EO1919" s="1"/>
      <c r="EP1919" s="1"/>
      <c r="EQ1919" s="1"/>
      <c r="ER1919" s="1"/>
      <c r="ES1919" s="1"/>
      <c r="ET1919" s="1"/>
      <c r="EU1919" s="1"/>
      <c r="EV1919" s="1"/>
      <c r="EW1919" s="1"/>
      <c r="EX1919" s="1"/>
      <c r="EY1919" s="1"/>
      <c r="EZ1919" s="1"/>
      <c r="FA1919" s="1"/>
      <c r="FB1919" s="1"/>
      <c r="FC1919" s="1"/>
      <c r="FD1919" s="1"/>
      <c r="FE1919" s="1"/>
      <c r="FF1919" s="1"/>
      <c r="FG1919" s="1"/>
      <c r="FH1919" s="1"/>
      <c r="FI1919" s="1"/>
      <c r="FJ1919" s="1"/>
      <c r="FK1919" s="1"/>
      <c r="FL1919" s="1"/>
    </row>
    <row r="1920" spans="1:168" s="2" customFormat="1" ht="15.6" customHeight="1" x14ac:dyDescent="0.4">
      <c r="A1920" s="173">
        <v>903</v>
      </c>
      <c r="B1920" s="2" t="s">
        <v>2022</v>
      </c>
      <c r="C1920" s="1" t="s">
        <v>34</v>
      </c>
      <c r="D1920" s="1" t="s">
        <v>1079</v>
      </c>
      <c r="E1920" s="1" t="s">
        <v>1118</v>
      </c>
      <c r="F1920" s="1" t="s">
        <v>32</v>
      </c>
      <c r="G1920" s="3">
        <v>15000</v>
      </c>
      <c r="H1920" s="56">
        <v>0</v>
      </c>
      <c r="I1920" s="5">
        <v>25</v>
      </c>
      <c r="J1920" s="5">
        <f t="shared" si="439"/>
        <v>430.5</v>
      </c>
      <c r="K1920" s="53">
        <f t="shared" si="441"/>
        <v>1065</v>
      </c>
      <c r="L1920" s="53">
        <f t="shared" si="440"/>
        <v>172.5</v>
      </c>
      <c r="M1920" s="5">
        <f t="shared" si="442"/>
        <v>456</v>
      </c>
      <c r="N1920" s="53">
        <f t="shared" si="443"/>
        <v>1063.5</v>
      </c>
      <c r="O1920" s="6">
        <v>0</v>
      </c>
      <c r="P1920" s="5">
        <f t="shared" si="444"/>
        <v>3187.5</v>
      </c>
      <c r="Q1920" s="5">
        <f t="shared" si="445"/>
        <v>911.5</v>
      </c>
      <c r="R1920" s="5">
        <f t="shared" si="446"/>
        <v>2301</v>
      </c>
      <c r="S1920" s="55">
        <f t="shared" si="447"/>
        <v>14088.5</v>
      </c>
      <c r="T1920" s="1">
        <v>111</v>
      </c>
      <c r="U1920" s="1"/>
      <c r="V1920" s="1"/>
      <c r="W1920" s="1"/>
      <c r="X1920" s="1"/>
      <c r="Y1920" s="1"/>
      <c r="Z1920" s="1"/>
      <c r="AA1920" s="1"/>
      <c r="AB1920" s="1"/>
      <c r="AC1920" s="1"/>
      <c r="AD1920" s="1"/>
      <c r="AE1920" s="1"/>
      <c r="AF1920" s="1"/>
      <c r="AG1920" s="1"/>
      <c r="AH1920" s="1"/>
      <c r="AI1920" s="1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  <c r="EA1920" s="1"/>
      <c r="EB1920" s="1"/>
      <c r="EC1920" s="1"/>
      <c r="ED1920" s="1"/>
      <c r="EE1920" s="1"/>
      <c r="EF1920" s="1"/>
      <c r="EG1920" s="1"/>
      <c r="EH1920" s="1"/>
      <c r="EI1920" s="1"/>
      <c r="EJ1920" s="1"/>
      <c r="EK1920" s="1"/>
      <c r="EL1920" s="1"/>
      <c r="EM1920" s="1"/>
      <c r="EN1920" s="1"/>
      <c r="EO1920" s="1"/>
      <c r="EP1920" s="1"/>
      <c r="EQ1920" s="1"/>
      <c r="ER1920" s="1"/>
      <c r="ES1920" s="1"/>
      <c r="ET1920" s="1"/>
      <c r="EU1920" s="1"/>
      <c r="EV1920" s="1"/>
      <c r="EW1920" s="1"/>
      <c r="EX1920" s="1"/>
      <c r="EY1920" s="1"/>
      <c r="EZ1920" s="1"/>
      <c r="FA1920" s="1"/>
      <c r="FB1920" s="1"/>
      <c r="FC1920" s="1"/>
      <c r="FD1920" s="1"/>
      <c r="FE1920" s="1"/>
      <c r="FF1920" s="1"/>
      <c r="FG1920" s="1"/>
      <c r="FH1920" s="1"/>
      <c r="FI1920" s="1"/>
      <c r="FJ1920" s="1"/>
      <c r="FK1920" s="1"/>
      <c r="FL1920" s="1"/>
    </row>
    <row r="1921" spans="1:168" s="2" customFormat="1" ht="15.6" customHeight="1" x14ac:dyDescent="0.4">
      <c r="A1921" s="173">
        <v>904</v>
      </c>
      <c r="B1921" s="133" t="s">
        <v>2023</v>
      </c>
      <c r="C1921" s="1" t="s">
        <v>34</v>
      </c>
      <c r="D1921" s="1" t="s">
        <v>1079</v>
      </c>
      <c r="E1921" s="1" t="s">
        <v>1118</v>
      </c>
      <c r="F1921" s="1" t="s">
        <v>32</v>
      </c>
      <c r="G1921" s="3">
        <v>15000</v>
      </c>
      <c r="H1921" s="56">
        <v>0</v>
      </c>
      <c r="I1921" s="5">
        <v>25</v>
      </c>
      <c r="J1921" s="5">
        <f t="shared" si="439"/>
        <v>430.5</v>
      </c>
      <c r="K1921" s="53">
        <f t="shared" si="441"/>
        <v>1065</v>
      </c>
      <c r="L1921" s="53">
        <f t="shared" si="440"/>
        <v>172.5</v>
      </c>
      <c r="M1921" s="5">
        <f t="shared" si="442"/>
        <v>456</v>
      </c>
      <c r="N1921" s="53">
        <f t="shared" si="443"/>
        <v>1063.5</v>
      </c>
      <c r="O1921" s="6">
        <v>0</v>
      </c>
      <c r="P1921" s="5">
        <f t="shared" si="444"/>
        <v>3187.5</v>
      </c>
      <c r="Q1921" s="5">
        <f t="shared" si="445"/>
        <v>911.5</v>
      </c>
      <c r="R1921" s="5">
        <f t="shared" si="446"/>
        <v>2301</v>
      </c>
      <c r="S1921" s="55">
        <f t="shared" si="447"/>
        <v>14088.5</v>
      </c>
      <c r="T1921" s="1">
        <v>111</v>
      </c>
      <c r="U1921" s="1"/>
      <c r="V1921" s="1"/>
      <c r="W1921" s="1"/>
      <c r="X1921" s="1"/>
      <c r="Y1921" s="1"/>
      <c r="Z1921" s="1"/>
      <c r="AA1921" s="1"/>
      <c r="AB1921" s="1"/>
      <c r="AC1921" s="1"/>
      <c r="AD1921" s="1"/>
      <c r="AE1921" s="1"/>
      <c r="AF1921" s="1"/>
      <c r="AG1921" s="1"/>
      <c r="AH1921" s="1"/>
      <c r="AI1921" s="1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  <c r="EA1921" s="1"/>
      <c r="EB1921" s="1"/>
      <c r="EC1921" s="1"/>
      <c r="ED1921" s="1"/>
      <c r="EE1921" s="1"/>
      <c r="EF1921" s="1"/>
      <c r="EG1921" s="1"/>
      <c r="EH1921" s="1"/>
      <c r="EI1921" s="1"/>
      <c r="EJ1921" s="1"/>
      <c r="EK1921" s="1"/>
      <c r="EL1921" s="1"/>
      <c r="EM1921" s="1"/>
      <c r="EN1921" s="1"/>
      <c r="EO1921" s="1"/>
      <c r="EP1921" s="1"/>
      <c r="EQ1921" s="1"/>
      <c r="ER1921" s="1"/>
      <c r="ES1921" s="1"/>
      <c r="ET1921" s="1"/>
      <c r="EU1921" s="1"/>
      <c r="EV1921" s="1"/>
      <c r="EW1921" s="1"/>
      <c r="EX1921" s="1"/>
      <c r="EY1921" s="1"/>
      <c r="EZ1921" s="1"/>
      <c r="FA1921" s="1"/>
      <c r="FB1921" s="1"/>
      <c r="FC1921" s="1"/>
      <c r="FD1921" s="1"/>
      <c r="FE1921" s="1"/>
      <c r="FF1921" s="1"/>
      <c r="FG1921" s="1"/>
      <c r="FH1921" s="1"/>
      <c r="FI1921" s="1"/>
      <c r="FJ1921" s="1"/>
      <c r="FK1921" s="1"/>
      <c r="FL1921" s="1"/>
    </row>
    <row r="1922" spans="1:168" s="2" customFormat="1" ht="15.6" customHeight="1" x14ac:dyDescent="0.4">
      <c r="A1922" s="173">
        <v>905</v>
      </c>
      <c r="B1922" s="2" t="s">
        <v>2024</v>
      </c>
      <c r="C1922" s="1" t="s">
        <v>34</v>
      </c>
      <c r="D1922" s="1" t="s">
        <v>1079</v>
      </c>
      <c r="E1922" s="1" t="s">
        <v>1118</v>
      </c>
      <c r="F1922" s="1" t="s">
        <v>32</v>
      </c>
      <c r="G1922" s="3">
        <v>15000</v>
      </c>
      <c r="H1922" s="56">
        <v>0</v>
      </c>
      <c r="I1922" s="5">
        <v>25</v>
      </c>
      <c r="J1922" s="5">
        <f t="shared" si="439"/>
        <v>430.5</v>
      </c>
      <c r="K1922" s="53">
        <f t="shared" si="441"/>
        <v>1065</v>
      </c>
      <c r="L1922" s="53">
        <f t="shared" si="440"/>
        <v>172.5</v>
      </c>
      <c r="M1922" s="5">
        <f t="shared" si="442"/>
        <v>456</v>
      </c>
      <c r="N1922" s="53">
        <f t="shared" si="443"/>
        <v>1063.5</v>
      </c>
      <c r="O1922" s="6">
        <v>0</v>
      </c>
      <c r="P1922" s="5">
        <f t="shared" si="444"/>
        <v>3187.5</v>
      </c>
      <c r="Q1922" s="5">
        <f t="shared" si="445"/>
        <v>911.5</v>
      </c>
      <c r="R1922" s="5">
        <f t="shared" si="446"/>
        <v>2301</v>
      </c>
      <c r="S1922" s="55">
        <f t="shared" si="447"/>
        <v>14088.5</v>
      </c>
      <c r="T1922" s="1">
        <v>111</v>
      </c>
      <c r="U1922" s="1"/>
      <c r="V1922" s="1"/>
      <c r="W1922" s="1"/>
      <c r="X1922" s="1"/>
      <c r="Y1922" s="1"/>
      <c r="Z1922" s="1"/>
      <c r="AA1922" s="1"/>
      <c r="AB1922" s="1"/>
      <c r="AC1922" s="1"/>
      <c r="AD1922" s="1"/>
      <c r="AE1922" s="1"/>
      <c r="AF1922" s="1"/>
      <c r="AG1922" s="1"/>
      <c r="AH1922" s="1"/>
      <c r="AI1922" s="1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  <c r="EA1922" s="1"/>
      <c r="EB1922" s="1"/>
      <c r="EC1922" s="1"/>
      <c r="ED1922" s="1"/>
      <c r="EE1922" s="1"/>
      <c r="EF1922" s="1"/>
      <c r="EG1922" s="1"/>
      <c r="EH1922" s="1"/>
      <c r="EI1922" s="1"/>
      <c r="EJ1922" s="1"/>
      <c r="EK1922" s="1"/>
      <c r="EL1922" s="1"/>
      <c r="EM1922" s="1"/>
      <c r="EN1922" s="1"/>
      <c r="EO1922" s="1"/>
      <c r="EP1922" s="1"/>
      <c r="EQ1922" s="1"/>
      <c r="ER1922" s="1"/>
      <c r="ES1922" s="1"/>
      <c r="ET1922" s="1"/>
      <c r="EU1922" s="1"/>
      <c r="EV1922" s="1"/>
      <c r="EW1922" s="1"/>
      <c r="EX1922" s="1"/>
      <c r="EY1922" s="1"/>
      <c r="EZ1922" s="1"/>
      <c r="FA1922" s="1"/>
      <c r="FB1922" s="1"/>
      <c r="FC1922" s="1"/>
      <c r="FD1922" s="1"/>
      <c r="FE1922" s="1"/>
      <c r="FF1922" s="1"/>
      <c r="FG1922" s="1"/>
      <c r="FH1922" s="1"/>
      <c r="FI1922" s="1"/>
      <c r="FJ1922" s="1"/>
      <c r="FK1922" s="1"/>
      <c r="FL1922" s="1"/>
    </row>
    <row r="1923" spans="1:168" s="2" customFormat="1" ht="15.6" customHeight="1" x14ac:dyDescent="0.4">
      <c r="A1923" s="173">
        <v>906</v>
      </c>
      <c r="B1923" s="2" t="s">
        <v>2025</v>
      </c>
      <c r="C1923" s="1" t="s">
        <v>34</v>
      </c>
      <c r="D1923" s="1" t="s">
        <v>1079</v>
      </c>
      <c r="E1923" s="1" t="s">
        <v>1118</v>
      </c>
      <c r="F1923" s="1" t="s">
        <v>32</v>
      </c>
      <c r="G1923" s="3">
        <v>15000</v>
      </c>
      <c r="H1923" s="56">
        <v>0</v>
      </c>
      <c r="I1923" s="5">
        <v>25</v>
      </c>
      <c r="J1923" s="5">
        <f t="shared" si="439"/>
        <v>430.5</v>
      </c>
      <c r="K1923" s="53">
        <f t="shared" si="441"/>
        <v>1065</v>
      </c>
      <c r="L1923" s="53">
        <f t="shared" si="440"/>
        <v>172.5</v>
      </c>
      <c r="M1923" s="5">
        <f t="shared" si="442"/>
        <v>456</v>
      </c>
      <c r="N1923" s="53">
        <f t="shared" si="443"/>
        <v>1063.5</v>
      </c>
      <c r="O1923" s="6">
        <v>0</v>
      </c>
      <c r="P1923" s="5">
        <f t="shared" si="444"/>
        <v>3187.5</v>
      </c>
      <c r="Q1923" s="5">
        <f t="shared" si="445"/>
        <v>911.5</v>
      </c>
      <c r="R1923" s="5">
        <f t="shared" si="446"/>
        <v>2301</v>
      </c>
      <c r="S1923" s="55">
        <f t="shared" si="447"/>
        <v>14088.5</v>
      </c>
      <c r="T1923" s="1">
        <v>111</v>
      </c>
      <c r="U1923" s="1"/>
      <c r="V1923" s="1"/>
      <c r="W1923" s="1"/>
      <c r="X1923" s="1"/>
      <c r="Y1923" s="1"/>
      <c r="Z1923" s="1"/>
      <c r="AA1923" s="1"/>
      <c r="AB1923" s="1"/>
      <c r="AC1923" s="1"/>
      <c r="AD1923" s="1"/>
      <c r="AE1923" s="1"/>
      <c r="AF1923" s="1"/>
      <c r="AG1923" s="1"/>
      <c r="AH1923" s="1"/>
      <c r="AI1923" s="1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  <c r="EA1923" s="1"/>
      <c r="EB1923" s="1"/>
      <c r="EC1923" s="1"/>
      <c r="ED1923" s="1"/>
      <c r="EE1923" s="1"/>
      <c r="EF1923" s="1"/>
      <c r="EG1923" s="1"/>
      <c r="EH1923" s="1"/>
      <c r="EI1923" s="1"/>
      <c r="EJ1923" s="1"/>
      <c r="EK1923" s="1"/>
      <c r="EL1923" s="1"/>
      <c r="EM1923" s="1"/>
      <c r="EN1923" s="1"/>
      <c r="EO1923" s="1"/>
      <c r="EP1923" s="1"/>
      <c r="EQ1923" s="1"/>
      <c r="ER1923" s="1"/>
      <c r="ES1923" s="1"/>
      <c r="ET1923" s="1"/>
      <c r="EU1923" s="1"/>
      <c r="EV1923" s="1"/>
      <c r="EW1923" s="1"/>
      <c r="EX1923" s="1"/>
      <c r="EY1923" s="1"/>
      <c r="EZ1923" s="1"/>
      <c r="FA1923" s="1"/>
      <c r="FB1923" s="1"/>
      <c r="FC1923" s="1"/>
      <c r="FD1923" s="1"/>
      <c r="FE1923" s="1"/>
      <c r="FF1923" s="1"/>
      <c r="FG1923" s="1"/>
      <c r="FH1923" s="1"/>
      <c r="FI1923" s="1"/>
      <c r="FJ1923" s="1"/>
      <c r="FK1923" s="1"/>
      <c r="FL1923" s="1"/>
    </row>
    <row r="1924" spans="1:168" s="2" customFormat="1" ht="15.6" customHeight="1" x14ac:dyDescent="0.4">
      <c r="A1924" s="173">
        <v>907</v>
      </c>
      <c r="B1924" s="2" t="s">
        <v>2026</v>
      </c>
      <c r="C1924" s="1" t="s">
        <v>34</v>
      </c>
      <c r="D1924" s="1" t="s">
        <v>1079</v>
      </c>
      <c r="E1924" s="1" t="s">
        <v>1118</v>
      </c>
      <c r="F1924" s="1" t="s">
        <v>32</v>
      </c>
      <c r="G1924" s="3">
        <v>15000</v>
      </c>
      <c r="H1924" s="56">
        <v>0</v>
      </c>
      <c r="I1924" s="5">
        <v>25</v>
      </c>
      <c r="J1924" s="5">
        <f t="shared" si="439"/>
        <v>430.5</v>
      </c>
      <c r="K1924" s="53">
        <f t="shared" si="441"/>
        <v>1065</v>
      </c>
      <c r="L1924" s="53">
        <f t="shared" si="440"/>
        <v>172.5</v>
      </c>
      <c r="M1924" s="5">
        <f t="shared" si="442"/>
        <v>456</v>
      </c>
      <c r="N1924" s="53">
        <f t="shared" si="443"/>
        <v>1063.5</v>
      </c>
      <c r="O1924" s="6">
        <v>0</v>
      </c>
      <c r="P1924" s="5">
        <f t="shared" si="444"/>
        <v>3187.5</v>
      </c>
      <c r="Q1924" s="5">
        <f t="shared" si="445"/>
        <v>911.5</v>
      </c>
      <c r="R1924" s="5">
        <f t="shared" si="446"/>
        <v>2301</v>
      </c>
      <c r="S1924" s="55">
        <f t="shared" si="447"/>
        <v>14088.5</v>
      </c>
      <c r="T1924" s="1">
        <v>111</v>
      </c>
      <c r="U1924" s="1"/>
      <c r="V1924" s="1"/>
      <c r="W1924" s="1"/>
      <c r="X1924" s="1"/>
      <c r="Y1924" s="1"/>
      <c r="Z1924" s="1"/>
      <c r="AA1924" s="1"/>
      <c r="AB1924" s="1"/>
      <c r="AC1924" s="1"/>
      <c r="AD1924" s="1"/>
      <c r="AE1924" s="1"/>
      <c r="AF1924" s="1"/>
      <c r="AG1924" s="1"/>
      <c r="AH1924" s="1"/>
      <c r="AI1924" s="1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  <c r="EA1924" s="1"/>
      <c r="EB1924" s="1"/>
      <c r="EC1924" s="1"/>
      <c r="ED1924" s="1"/>
      <c r="EE1924" s="1"/>
      <c r="EF1924" s="1"/>
      <c r="EG1924" s="1"/>
      <c r="EH1924" s="1"/>
      <c r="EI1924" s="1"/>
      <c r="EJ1924" s="1"/>
      <c r="EK1924" s="1"/>
      <c r="EL1924" s="1"/>
      <c r="EM1924" s="1"/>
      <c r="EN1924" s="1"/>
      <c r="EO1924" s="1"/>
      <c r="EP1924" s="1"/>
      <c r="EQ1924" s="1"/>
      <c r="ER1924" s="1"/>
      <c r="ES1924" s="1"/>
      <c r="ET1924" s="1"/>
      <c r="EU1924" s="1"/>
      <c r="EV1924" s="1"/>
      <c r="EW1924" s="1"/>
      <c r="EX1924" s="1"/>
      <c r="EY1924" s="1"/>
      <c r="EZ1924" s="1"/>
      <c r="FA1924" s="1"/>
      <c r="FB1924" s="1"/>
      <c r="FC1924" s="1"/>
      <c r="FD1924" s="1"/>
      <c r="FE1924" s="1"/>
      <c r="FF1924" s="1"/>
      <c r="FG1924" s="1"/>
      <c r="FH1924" s="1"/>
      <c r="FI1924" s="1"/>
      <c r="FJ1924" s="1"/>
      <c r="FK1924" s="1"/>
      <c r="FL1924" s="1"/>
    </row>
    <row r="1925" spans="1:168" s="2" customFormat="1" ht="15.6" customHeight="1" x14ac:dyDescent="0.4">
      <c r="A1925" s="173">
        <v>908</v>
      </c>
      <c r="B1925" s="2" t="s">
        <v>2027</v>
      </c>
      <c r="C1925" s="1" t="s">
        <v>34</v>
      </c>
      <c r="D1925" s="1" t="s">
        <v>1079</v>
      </c>
      <c r="E1925" s="1" t="s">
        <v>1118</v>
      </c>
      <c r="F1925" s="1" t="s">
        <v>32</v>
      </c>
      <c r="G1925" s="3">
        <v>15000</v>
      </c>
      <c r="H1925" s="56">
        <v>0</v>
      </c>
      <c r="I1925" s="5">
        <v>25</v>
      </c>
      <c r="J1925" s="5">
        <f t="shared" si="439"/>
        <v>430.5</v>
      </c>
      <c r="K1925" s="53">
        <f t="shared" si="441"/>
        <v>1065</v>
      </c>
      <c r="L1925" s="53">
        <f t="shared" si="440"/>
        <v>172.5</v>
      </c>
      <c r="M1925" s="5">
        <f t="shared" si="442"/>
        <v>456</v>
      </c>
      <c r="N1925" s="53">
        <f t="shared" si="443"/>
        <v>1063.5</v>
      </c>
      <c r="O1925" s="6">
        <v>0</v>
      </c>
      <c r="P1925" s="5">
        <f t="shared" si="444"/>
        <v>3187.5</v>
      </c>
      <c r="Q1925" s="5">
        <f t="shared" si="445"/>
        <v>911.5</v>
      </c>
      <c r="R1925" s="5">
        <f t="shared" si="446"/>
        <v>2301</v>
      </c>
      <c r="S1925" s="55">
        <f t="shared" si="447"/>
        <v>14088.5</v>
      </c>
      <c r="T1925" s="1">
        <v>111</v>
      </c>
      <c r="U1925" s="1"/>
      <c r="V1925" s="1"/>
      <c r="W1925" s="1"/>
      <c r="X1925" s="1"/>
      <c r="Y1925" s="1"/>
      <c r="Z1925" s="1"/>
      <c r="AA1925" s="1"/>
      <c r="AB1925" s="1"/>
      <c r="AC1925" s="1"/>
      <c r="AD1925" s="1"/>
      <c r="AE1925" s="1"/>
      <c r="AF1925" s="1"/>
      <c r="AG1925" s="1"/>
      <c r="AH1925" s="1"/>
      <c r="AI1925" s="1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  <c r="EA1925" s="1"/>
      <c r="EB1925" s="1"/>
      <c r="EC1925" s="1"/>
      <c r="ED1925" s="1"/>
      <c r="EE1925" s="1"/>
      <c r="EF1925" s="1"/>
      <c r="EG1925" s="1"/>
      <c r="EH1925" s="1"/>
      <c r="EI1925" s="1"/>
      <c r="EJ1925" s="1"/>
      <c r="EK1925" s="1"/>
      <c r="EL1925" s="1"/>
      <c r="EM1925" s="1"/>
      <c r="EN1925" s="1"/>
      <c r="EO1925" s="1"/>
      <c r="EP1925" s="1"/>
      <c r="EQ1925" s="1"/>
      <c r="ER1925" s="1"/>
      <c r="ES1925" s="1"/>
      <c r="ET1925" s="1"/>
      <c r="EU1925" s="1"/>
      <c r="EV1925" s="1"/>
      <c r="EW1925" s="1"/>
      <c r="EX1925" s="1"/>
      <c r="EY1925" s="1"/>
      <c r="EZ1925" s="1"/>
      <c r="FA1925" s="1"/>
      <c r="FB1925" s="1"/>
      <c r="FC1925" s="1"/>
      <c r="FD1925" s="1"/>
      <c r="FE1925" s="1"/>
      <c r="FF1925" s="1"/>
      <c r="FG1925" s="1"/>
      <c r="FH1925" s="1"/>
      <c r="FI1925" s="1"/>
      <c r="FJ1925" s="1"/>
      <c r="FK1925" s="1"/>
      <c r="FL1925" s="1"/>
    </row>
    <row r="1926" spans="1:168" s="2" customFormat="1" ht="15.6" customHeight="1" x14ac:dyDescent="0.4">
      <c r="A1926" s="173">
        <v>909</v>
      </c>
      <c r="B1926" s="2" t="s">
        <v>2028</v>
      </c>
      <c r="C1926" s="1" t="s">
        <v>34</v>
      </c>
      <c r="D1926" s="1" t="s">
        <v>1079</v>
      </c>
      <c r="E1926" s="1" t="s">
        <v>1118</v>
      </c>
      <c r="F1926" s="1" t="s">
        <v>32</v>
      </c>
      <c r="G1926" s="3">
        <v>15000</v>
      </c>
      <c r="H1926" s="56">
        <v>0</v>
      </c>
      <c r="I1926" s="5">
        <v>25</v>
      </c>
      <c r="J1926" s="5">
        <f t="shared" si="439"/>
        <v>430.5</v>
      </c>
      <c r="K1926" s="53">
        <f t="shared" si="441"/>
        <v>1065</v>
      </c>
      <c r="L1926" s="53">
        <f t="shared" si="440"/>
        <v>172.5</v>
      </c>
      <c r="M1926" s="5">
        <f t="shared" si="442"/>
        <v>456</v>
      </c>
      <c r="N1926" s="53">
        <f t="shared" si="443"/>
        <v>1063.5</v>
      </c>
      <c r="O1926" s="6">
        <v>0</v>
      </c>
      <c r="P1926" s="5">
        <f t="shared" si="444"/>
        <v>3187.5</v>
      </c>
      <c r="Q1926" s="5">
        <f t="shared" si="445"/>
        <v>911.5</v>
      </c>
      <c r="R1926" s="5">
        <f t="shared" si="446"/>
        <v>2301</v>
      </c>
      <c r="S1926" s="55">
        <f t="shared" si="447"/>
        <v>14088.5</v>
      </c>
      <c r="T1926" s="1">
        <v>111</v>
      </c>
      <c r="U1926" s="1"/>
      <c r="V1926" s="1"/>
      <c r="W1926" s="1"/>
      <c r="X1926" s="1"/>
      <c r="Y1926" s="1"/>
      <c r="Z1926" s="1"/>
      <c r="AA1926" s="1"/>
      <c r="AB1926" s="1"/>
      <c r="AC1926" s="1"/>
      <c r="AD1926" s="1"/>
      <c r="AE1926" s="1"/>
      <c r="AF1926" s="1"/>
      <c r="AG1926" s="1"/>
      <c r="AH1926" s="1"/>
      <c r="AI1926" s="1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  <c r="EA1926" s="1"/>
      <c r="EB1926" s="1"/>
      <c r="EC1926" s="1"/>
      <c r="ED1926" s="1"/>
      <c r="EE1926" s="1"/>
      <c r="EF1926" s="1"/>
      <c r="EG1926" s="1"/>
      <c r="EH1926" s="1"/>
      <c r="EI1926" s="1"/>
      <c r="EJ1926" s="1"/>
      <c r="EK1926" s="1"/>
      <c r="EL1926" s="1"/>
      <c r="EM1926" s="1"/>
      <c r="EN1926" s="1"/>
      <c r="EO1926" s="1"/>
      <c r="EP1926" s="1"/>
      <c r="EQ1926" s="1"/>
      <c r="ER1926" s="1"/>
      <c r="ES1926" s="1"/>
      <c r="ET1926" s="1"/>
      <c r="EU1926" s="1"/>
      <c r="EV1926" s="1"/>
      <c r="EW1926" s="1"/>
      <c r="EX1926" s="1"/>
      <c r="EY1926" s="1"/>
      <c r="EZ1926" s="1"/>
      <c r="FA1926" s="1"/>
      <c r="FB1926" s="1"/>
      <c r="FC1926" s="1"/>
      <c r="FD1926" s="1"/>
      <c r="FE1926" s="1"/>
      <c r="FF1926" s="1"/>
      <c r="FG1926" s="1"/>
      <c r="FH1926" s="1"/>
      <c r="FI1926" s="1"/>
      <c r="FJ1926" s="1"/>
      <c r="FK1926" s="1"/>
      <c r="FL1926" s="1"/>
    </row>
    <row r="1927" spans="1:168" s="2" customFormat="1" ht="15.6" customHeight="1" x14ac:dyDescent="0.4">
      <c r="A1927" s="173">
        <v>910</v>
      </c>
      <c r="B1927" s="2" t="s">
        <v>2029</v>
      </c>
      <c r="C1927" s="1" t="s">
        <v>34</v>
      </c>
      <c r="D1927" s="1" t="s">
        <v>1079</v>
      </c>
      <c r="E1927" s="1" t="s">
        <v>1118</v>
      </c>
      <c r="F1927" s="1" t="s">
        <v>32</v>
      </c>
      <c r="G1927" s="3">
        <v>15000</v>
      </c>
      <c r="H1927" s="56">
        <v>0</v>
      </c>
      <c r="I1927" s="5">
        <v>25</v>
      </c>
      <c r="J1927" s="5">
        <f t="shared" si="439"/>
        <v>430.5</v>
      </c>
      <c r="K1927" s="53">
        <f t="shared" si="441"/>
        <v>1065</v>
      </c>
      <c r="L1927" s="53">
        <f t="shared" si="440"/>
        <v>172.5</v>
      </c>
      <c r="M1927" s="5">
        <f t="shared" si="442"/>
        <v>456</v>
      </c>
      <c r="N1927" s="53">
        <f t="shared" si="443"/>
        <v>1063.5</v>
      </c>
      <c r="O1927" s="6">
        <v>0</v>
      </c>
      <c r="P1927" s="5">
        <f t="shared" si="444"/>
        <v>3187.5</v>
      </c>
      <c r="Q1927" s="5">
        <f t="shared" si="445"/>
        <v>911.5</v>
      </c>
      <c r="R1927" s="5">
        <f t="shared" si="446"/>
        <v>2301</v>
      </c>
      <c r="S1927" s="55">
        <f t="shared" si="447"/>
        <v>14088.5</v>
      </c>
      <c r="T1927" s="1">
        <v>111</v>
      </c>
      <c r="U1927" s="1"/>
      <c r="V1927" s="1"/>
      <c r="W1927" s="1"/>
      <c r="X1927" s="1"/>
      <c r="Y1927" s="1"/>
      <c r="Z1927" s="1"/>
      <c r="AA1927" s="1"/>
      <c r="AB1927" s="1"/>
      <c r="AC1927" s="1"/>
      <c r="AD1927" s="1"/>
      <c r="AE1927" s="1"/>
      <c r="AF1927" s="1"/>
      <c r="AG1927" s="1"/>
      <c r="AH1927" s="1"/>
      <c r="AI1927" s="1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  <c r="EA1927" s="1"/>
      <c r="EB1927" s="1"/>
      <c r="EC1927" s="1"/>
      <c r="ED1927" s="1"/>
      <c r="EE1927" s="1"/>
      <c r="EF1927" s="1"/>
      <c r="EG1927" s="1"/>
      <c r="EH1927" s="1"/>
      <c r="EI1927" s="1"/>
      <c r="EJ1927" s="1"/>
      <c r="EK1927" s="1"/>
      <c r="EL1927" s="1"/>
      <c r="EM1927" s="1"/>
      <c r="EN1927" s="1"/>
      <c r="EO1927" s="1"/>
      <c r="EP1927" s="1"/>
      <c r="EQ1927" s="1"/>
      <c r="ER1927" s="1"/>
      <c r="ES1927" s="1"/>
      <c r="ET1927" s="1"/>
      <c r="EU1927" s="1"/>
      <c r="EV1927" s="1"/>
      <c r="EW1927" s="1"/>
      <c r="EX1927" s="1"/>
      <c r="EY1927" s="1"/>
      <c r="EZ1927" s="1"/>
      <c r="FA1927" s="1"/>
      <c r="FB1927" s="1"/>
      <c r="FC1927" s="1"/>
      <c r="FD1927" s="1"/>
      <c r="FE1927" s="1"/>
      <c r="FF1927" s="1"/>
      <c r="FG1927" s="1"/>
      <c r="FH1927" s="1"/>
      <c r="FI1927" s="1"/>
      <c r="FJ1927" s="1"/>
      <c r="FK1927" s="1"/>
      <c r="FL1927" s="1"/>
    </row>
    <row r="1928" spans="1:168" s="2" customFormat="1" ht="15.6" customHeight="1" x14ac:dyDescent="0.4">
      <c r="A1928" s="173">
        <v>911</v>
      </c>
      <c r="B1928" s="2" t="s">
        <v>2030</v>
      </c>
      <c r="C1928" s="1" t="s">
        <v>34</v>
      </c>
      <c r="D1928" s="1" t="s">
        <v>1079</v>
      </c>
      <c r="E1928" s="1" t="s">
        <v>1118</v>
      </c>
      <c r="F1928" s="1" t="s">
        <v>32</v>
      </c>
      <c r="G1928" s="3">
        <v>15000</v>
      </c>
      <c r="H1928" s="56">
        <v>0</v>
      </c>
      <c r="I1928" s="5">
        <v>25</v>
      </c>
      <c r="J1928" s="5">
        <f t="shared" si="439"/>
        <v>430.5</v>
      </c>
      <c r="K1928" s="53">
        <f t="shared" si="441"/>
        <v>1065</v>
      </c>
      <c r="L1928" s="53">
        <f t="shared" si="440"/>
        <v>172.5</v>
      </c>
      <c r="M1928" s="5">
        <f t="shared" si="442"/>
        <v>456</v>
      </c>
      <c r="N1928" s="53">
        <f t="shared" si="443"/>
        <v>1063.5</v>
      </c>
      <c r="O1928" s="6">
        <v>0</v>
      </c>
      <c r="P1928" s="5">
        <f t="shared" si="444"/>
        <v>3187.5</v>
      </c>
      <c r="Q1928" s="5">
        <f t="shared" si="445"/>
        <v>911.5</v>
      </c>
      <c r="R1928" s="5">
        <f t="shared" si="446"/>
        <v>2301</v>
      </c>
      <c r="S1928" s="55">
        <f t="shared" si="447"/>
        <v>14088.5</v>
      </c>
      <c r="T1928" s="1">
        <v>111</v>
      </c>
      <c r="U1928" s="1"/>
      <c r="V1928" s="1"/>
      <c r="W1928" s="1"/>
      <c r="X1928" s="1"/>
      <c r="Y1928" s="1"/>
      <c r="Z1928" s="1"/>
      <c r="AA1928" s="1"/>
      <c r="AB1928" s="1"/>
      <c r="AC1928" s="1"/>
      <c r="AD1928" s="1"/>
      <c r="AE1928" s="1"/>
      <c r="AF1928" s="1"/>
      <c r="AG1928" s="1"/>
      <c r="AH1928" s="1"/>
      <c r="AI1928" s="1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  <c r="EA1928" s="1"/>
      <c r="EB1928" s="1"/>
      <c r="EC1928" s="1"/>
      <c r="ED1928" s="1"/>
      <c r="EE1928" s="1"/>
      <c r="EF1928" s="1"/>
      <c r="EG1928" s="1"/>
      <c r="EH1928" s="1"/>
      <c r="EI1928" s="1"/>
      <c r="EJ1928" s="1"/>
      <c r="EK1928" s="1"/>
      <c r="EL1928" s="1"/>
      <c r="EM1928" s="1"/>
      <c r="EN1928" s="1"/>
      <c r="EO1928" s="1"/>
      <c r="EP1928" s="1"/>
      <c r="EQ1928" s="1"/>
      <c r="ER1928" s="1"/>
      <c r="ES1928" s="1"/>
      <c r="ET1928" s="1"/>
      <c r="EU1928" s="1"/>
      <c r="EV1928" s="1"/>
      <c r="EW1928" s="1"/>
      <c r="EX1928" s="1"/>
      <c r="EY1928" s="1"/>
      <c r="EZ1928" s="1"/>
      <c r="FA1928" s="1"/>
      <c r="FB1928" s="1"/>
      <c r="FC1928" s="1"/>
      <c r="FD1928" s="1"/>
      <c r="FE1928" s="1"/>
      <c r="FF1928" s="1"/>
      <c r="FG1928" s="1"/>
      <c r="FH1928" s="1"/>
      <c r="FI1928" s="1"/>
      <c r="FJ1928" s="1"/>
      <c r="FK1928" s="1"/>
      <c r="FL1928" s="1"/>
    </row>
    <row r="1929" spans="1:168" s="2" customFormat="1" ht="15.6" customHeight="1" x14ac:dyDescent="0.4">
      <c r="A1929" s="173">
        <v>912</v>
      </c>
      <c r="B1929" s="133" t="s">
        <v>2031</v>
      </c>
      <c r="C1929" s="1" t="s">
        <v>34</v>
      </c>
      <c r="D1929" s="1" t="s">
        <v>1079</v>
      </c>
      <c r="E1929" s="1" t="s">
        <v>1118</v>
      </c>
      <c r="F1929" s="1" t="s">
        <v>32</v>
      </c>
      <c r="G1929" s="3">
        <v>15000</v>
      </c>
      <c r="H1929" s="56">
        <v>0</v>
      </c>
      <c r="I1929" s="5">
        <v>25</v>
      </c>
      <c r="J1929" s="5">
        <f t="shared" si="439"/>
        <v>430.5</v>
      </c>
      <c r="K1929" s="53">
        <f t="shared" si="441"/>
        <v>1065</v>
      </c>
      <c r="L1929" s="53">
        <f t="shared" si="440"/>
        <v>172.5</v>
      </c>
      <c r="M1929" s="5">
        <f t="shared" si="442"/>
        <v>456</v>
      </c>
      <c r="N1929" s="53">
        <f t="shared" si="443"/>
        <v>1063.5</v>
      </c>
      <c r="O1929" s="6">
        <v>0</v>
      </c>
      <c r="P1929" s="5">
        <f t="shared" si="444"/>
        <v>3187.5</v>
      </c>
      <c r="Q1929" s="5">
        <f t="shared" si="445"/>
        <v>911.5</v>
      </c>
      <c r="R1929" s="5">
        <f t="shared" si="446"/>
        <v>2301</v>
      </c>
      <c r="S1929" s="55">
        <f t="shared" si="447"/>
        <v>14088.5</v>
      </c>
      <c r="T1929" s="1">
        <v>111</v>
      </c>
      <c r="U1929" s="1"/>
      <c r="V1929" s="1"/>
      <c r="W1929" s="1"/>
      <c r="X1929" s="1"/>
      <c r="Y1929" s="1"/>
      <c r="Z1929" s="1"/>
      <c r="AA1929" s="1"/>
      <c r="AB1929" s="1"/>
      <c r="AC1929" s="1"/>
      <c r="AD1929" s="1"/>
      <c r="AE1929" s="1"/>
      <c r="AF1929" s="1"/>
      <c r="AG1929" s="1"/>
      <c r="AH1929" s="1"/>
      <c r="AI1929" s="1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  <c r="EA1929" s="1"/>
      <c r="EB1929" s="1"/>
      <c r="EC1929" s="1"/>
      <c r="ED1929" s="1"/>
      <c r="EE1929" s="1"/>
      <c r="EF1929" s="1"/>
      <c r="EG1929" s="1"/>
      <c r="EH1929" s="1"/>
      <c r="EI1929" s="1"/>
      <c r="EJ1929" s="1"/>
      <c r="EK1929" s="1"/>
      <c r="EL1929" s="1"/>
      <c r="EM1929" s="1"/>
      <c r="EN1929" s="1"/>
      <c r="EO1929" s="1"/>
      <c r="EP1929" s="1"/>
      <c r="EQ1929" s="1"/>
      <c r="ER1929" s="1"/>
      <c r="ES1929" s="1"/>
      <c r="ET1929" s="1"/>
      <c r="EU1929" s="1"/>
      <c r="EV1929" s="1"/>
      <c r="EW1929" s="1"/>
      <c r="EX1929" s="1"/>
      <c r="EY1929" s="1"/>
      <c r="EZ1929" s="1"/>
      <c r="FA1929" s="1"/>
      <c r="FB1929" s="1"/>
      <c r="FC1929" s="1"/>
      <c r="FD1929" s="1"/>
      <c r="FE1929" s="1"/>
      <c r="FF1929" s="1"/>
      <c r="FG1929" s="1"/>
      <c r="FH1929" s="1"/>
      <c r="FI1929" s="1"/>
      <c r="FJ1929" s="1"/>
      <c r="FK1929" s="1"/>
      <c r="FL1929" s="1"/>
    </row>
    <row r="1930" spans="1:168" s="2" customFormat="1" ht="15.6" customHeight="1" x14ac:dyDescent="0.4">
      <c r="A1930" s="173">
        <v>913</v>
      </c>
      <c r="B1930" s="2" t="s">
        <v>2032</v>
      </c>
      <c r="C1930" s="1" t="s">
        <v>34</v>
      </c>
      <c r="D1930" s="1" t="s">
        <v>1079</v>
      </c>
      <c r="E1930" s="1" t="s">
        <v>1118</v>
      </c>
      <c r="F1930" s="1" t="s">
        <v>32</v>
      </c>
      <c r="G1930" s="3">
        <v>15000</v>
      </c>
      <c r="H1930" s="56">
        <v>0</v>
      </c>
      <c r="I1930" s="5">
        <v>25</v>
      </c>
      <c r="J1930" s="5">
        <f t="shared" si="439"/>
        <v>430.5</v>
      </c>
      <c r="K1930" s="53">
        <f t="shared" si="441"/>
        <v>1065</v>
      </c>
      <c r="L1930" s="53">
        <f t="shared" si="440"/>
        <v>172.5</v>
      </c>
      <c r="M1930" s="5">
        <f t="shared" si="442"/>
        <v>456</v>
      </c>
      <c r="N1930" s="53">
        <f t="shared" si="443"/>
        <v>1063.5</v>
      </c>
      <c r="O1930" s="6">
        <v>0</v>
      </c>
      <c r="P1930" s="5">
        <f t="shared" si="444"/>
        <v>3187.5</v>
      </c>
      <c r="Q1930" s="5">
        <f t="shared" si="445"/>
        <v>911.5</v>
      </c>
      <c r="R1930" s="5">
        <f t="shared" si="446"/>
        <v>2301</v>
      </c>
      <c r="S1930" s="55">
        <f t="shared" si="447"/>
        <v>14088.5</v>
      </c>
      <c r="T1930" s="1">
        <v>111</v>
      </c>
      <c r="U1930" s="1"/>
      <c r="V1930" s="1"/>
      <c r="W1930" s="1"/>
      <c r="X1930" s="1"/>
      <c r="Y1930" s="1"/>
      <c r="Z1930" s="1"/>
      <c r="AA1930" s="1"/>
      <c r="AB1930" s="1"/>
      <c r="AC1930" s="1"/>
      <c r="AD1930" s="1"/>
      <c r="AE1930" s="1"/>
      <c r="AF1930" s="1"/>
      <c r="AG1930" s="1"/>
      <c r="AH1930" s="1"/>
      <c r="AI1930" s="1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  <c r="EA1930" s="1"/>
      <c r="EB1930" s="1"/>
      <c r="EC1930" s="1"/>
      <c r="ED1930" s="1"/>
      <c r="EE1930" s="1"/>
      <c r="EF1930" s="1"/>
      <c r="EG1930" s="1"/>
      <c r="EH1930" s="1"/>
      <c r="EI1930" s="1"/>
      <c r="EJ1930" s="1"/>
      <c r="EK1930" s="1"/>
      <c r="EL1930" s="1"/>
      <c r="EM1930" s="1"/>
      <c r="EN1930" s="1"/>
      <c r="EO1930" s="1"/>
      <c r="EP1930" s="1"/>
      <c r="EQ1930" s="1"/>
      <c r="ER1930" s="1"/>
      <c r="ES1930" s="1"/>
      <c r="ET1930" s="1"/>
      <c r="EU1930" s="1"/>
      <c r="EV1930" s="1"/>
      <c r="EW1930" s="1"/>
      <c r="EX1930" s="1"/>
      <c r="EY1930" s="1"/>
      <c r="EZ1930" s="1"/>
      <c r="FA1930" s="1"/>
      <c r="FB1930" s="1"/>
      <c r="FC1930" s="1"/>
      <c r="FD1930" s="1"/>
      <c r="FE1930" s="1"/>
      <c r="FF1930" s="1"/>
      <c r="FG1930" s="1"/>
      <c r="FH1930" s="1"/>
      <c r="FI1930" s="1"/>
      <c r="FJ1930" s="1"/>
      <c r="FK1930" s="1"/>
      <c r="FL1930" s="1"/>
    </row>
    <row r="1931" spans="1:168" s="2" customFormat="1" ht="15.6" customHeight="1" x14ac:dyDescent="0.4">
      <c r="A1931" s="173">
        <v>914</v>
      </c>
      <c r="B1931" s="2" t="s">
        <v>2033</v>
      </c>
      <c r="C1931" s="1" t="s">
        <v>34</v>
      </c>
      <c r="D1931" s="1" t="s">
        <v>1079</v>
      </c>
      <c r="E1931" s="1" t="s">
        <v>1118</v>
      </c>
      <c r="F1931" s="1" t="s">
        <v>32</v>
      </c>
      <c r="G1931" s="3">
        <v>15000</v>
      </c>
      <c r="H1931" s="56">
        <v>0</v>
      </c>
      <c r="I1931" s="5">
        <v>25</v>
      </c>
      <c r="J1931" s="5">
        <f t="shared" si="439"/>
        <v>430.5</v>
      </c>
      <c r="K1931" s="53">
        <f t="shared" si="441"/>
        <v>1065</v>
      </c>
      <c r="L1931" s="53">
        <f t="shared" si="440"/>
        <v>172.5</v>
      </c>
      <c r="M1931" s="5">
        <f t="shared" si="442"/>
        <v>456</v>
      </c>
      <c r="N1931" s="53">
        <f t="shared" si="443"/>
        <v>1063.5</v>
      </c>
      <c r="O1931" s="6">
        <v>0</v>
      </c>
      <c r="P1931" s="5">
        <f t="shared" si="444"/>
        <v>3187.5</v>
      </c>
      <c r="Q1931" s="5">
        <f t="shared" si="445"/>
        <v>911.5</v>
      </c>
      <c r="R1931" s="5">
        <f t="shared" si="446"/>
        <v>2301</v>
      </c>
      <c r="S1931" s="55">
        <f t="shared" si="447"/>
        <v>14088.5</v>
      </c>
      <c r="T1931" s="1">
        <v>111</v>
      </c>
      <c r="U1931" s="1"/>
      <c r="V1931" s="1"/>
      <c r="W1931" s="1"/>
      <c r="X1931" s="1"/>
      <c r="Y1931" s="1"/>
      <c r="Z1931" s="1"/>
      <c r="AA1931" s="1"/>
      <c r="AB1931" s="1"/>
      <c r="AC1931" s="1"/>
      <c r="AD1931" s="1"/>
      <c r="AE1931" s="1"/>
      <c r="AF1931" s="1"/>
      <c r="AG1931" s="1"/>
      <c r="AH1931" s="1"/>
      <c r="AI1931" s="1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  <c r="EA1931" s="1"/>
      <c r="EB1931" s="1"/>
      <c r="EC1931" s="1"/>
      <c r="ED1931" s="1"/>
      <c r="EE1931" s="1"/>
      <c r="EF1931" s="1"/>
      <c r="EG1931" s="1"/>
      <c r="EH1931" s="1"/>
      <c r="EI1931" s="1"/>
      <c r="EJ1931" s="1"/>
      <c r="EK1931" s="1"/>
      <c r="EL1931" s="1"/>
      <c r="EM1931" s="1"/>
      <c r="EN1931" s="1"/>
      <c r="EO1931" s="1"/>
      <c r="EP1931" s="1"/>
      <c r="EQ1931" s="1"/>
      <c r="ER1931" s="1"/>
      <c r="ES1931" s="1"/>
      <c r="ET1931" s="1"/>
      <c r="EU1931" s="1"/>
      <c r="EV1931" s="1"/>
      <c r="EW1931" s="1"/>
      <c r="EX1931" s="1"/>
      <c r="EY1931" s="1"/>
      <c r="EZ1931" s="1"/>
      <c r="FA1931" s="1"/>
      <c r="FB1931" s="1"/>
      <c r="FC1931" s="1"/>
      <c r="FD1931" s="1"/>
      <c r="FE1931" s="1"/>
      <c r="FF1931" s="1"/>
      <c r="FG1931" s="1"/>
      <c r="FH1931" s="1"/>
      <c r="FI1931" s="1"/>
      <c r="FJ1931" s="1"/>
      <c r="FK1931" s="1"/>
      <c r="FL1931" s="1"/>
    </row>
    <row r="1932" spans="1:168" s="2" customFormat="1" ht="15.6" customHeight="1" x14ac:dyDescent="0.4">
      <c r="A1932" s="173">
        <v>915</v>
      </c>
      <c r="B1932" s="133" t="s">
        <v>2034</v>
      </c>
      <c r="C1932" s="1" t="s">
        <v>34</v>
      </c>
      <c r="D1932" s="1" t="s">
        <v>1079</v>
      </c>
      <c r="E1932" s="1" t="s">
        <v>1118</v>
      </c>
      <c r="F1932" s="1" t="s">
        <v>32</v>
      </c>
      <c r="G1932" s="3">
        <v>15000</v>
      </c>
      <c r="H1932" s="56">
        <v>0</v>
      </c>
      <c r="I1932" s="5">
        <v>25</v>
      </c>
      <c r="J1932" s="5">
        <f t="shared" si="439"/>
        <v>430.5</v>
      </c>
      <c r="K1932" s="53">
        <f t="shared" si="441"/>
        <v>1065</v>
      </c>
      <c r="L1932" s="53">
        <f t="shared" si="440"/>
        <v>172.5</v>
      </c>
      <c r="M1932" s="5">
        <f t="shared" si="442"/>
        <v>456</v>
      </c>
      <c r="N1932" s="53">
        <f t="shared" si="443"/>
        <v>1063.5</v>
      </c>
      <c r="O1932" s="6">
        <v>0</v>
      </c>
      <c r="P1932" s="5">
        <f t="shared" si="444"/>
        <v>3187.5</v>
      </c>
      <c r="Q1932" s="5">
        <f t="shared" si="445"/>
        <v>911.5</v>
      </c>
      <c r="R1932" s="5">
        <f t="shared" si="446"/>
        <v>2301</v>
      </c>
      <c r="S1932" s="55">
        <f t="shared" si="447"/>
        <v>14088.5</v>
      </c>
      <c r="T1932" s="1">
        <v>111</v>
      </c>
      <c r="U1932" s="1"/>
      <c r="V1932" s="1"/>
      <c r="W1932" s="1"/>
      <c r="X1932" s="1"/>
      <c r="Y1932" s="1"/>
      <c r="Z1932" s="1"/>
      <c r="AA1932" s="1"/>
      <c r="AB1932" s="1"/>
      <c r="AC1932" s="1"/>
      <c r="AD1932" s="1"/>
      <c r="AE1932" s="1"/>
      <c r="AF1932" s="1"/>
      <c r="AG1932" s="1"/>
      <c r="AH1932" s="1"/>
      <c r="AI1932" s="1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  <c r="EA1932" s="1"/>
      <c r="EB1932" s="1"/>
      <c r="EC1932" s="1"/>
      <c r="ED1932" s="1"/>
      <c r="EE1932" s="1"/>
      <c r="EF1932" s="1"/>
      <c r="EG1932" s="1"/>
      <c r="EH1932" s="1"/>
      <c r="EI1932" s="1"/>
      <c r="EJ1932" s="1"/>
      <c r="EK1932" s="1"/>
      <c r="EL1932" s="1"/>
      <c r="EM1932" s="1"/>
      <c r="EN1932" s="1"/>
      <c r="EO1932" s="1"/>
      <c r="EP1932" s="1"/>
      <c r="EQ1932" s="1"/>
      <c r="ER1932" s="1"/>
      <c r="ES1932" s="1"/>
      <c r="ET1932" s="1"/>
      <c r="EU1932" s="1"/>
      <c r="EV1932" s="1"/>
      <c r="EW1932" s="1"/>
      <c r="EX1932" s="1"/>
      <c r="EY1932" s="1"/>
      <c r="EZ1932" s="1"/>
      <c r="FA1932" s="1"/>
      <c r="FB1932" s="1"/>
      <c r="FC1932" s="1"/>
      <c r="FD1932" s="1"/>
      <c r="FE1932" s="1"/>
      <c r="FF1932" s="1"/>
      <c r="FG1932" s="1"/>
      <c r="FH1932" s="1"/>
      <c r="FI1932" s="1"/>
      <c r="FJ1932" s="1"/>
      <c r="FK1932" s="1"/>
      <c r="FL1932" s="1"/>
    </row>
    <row r="1933" spans="1:168" s="2" customFormat="1" ht="15.6" customHeight="1" x14ac:dyDescent="0.4">
      <c r="A1933" s="173">
        <v>916</v>
      </c>
      <c r="B1933" s="2" t="s">
        <v>2035</v>
      </c>
      <c r="C1933" s="1" t="s">
        <v>34</v>
      </c>
      <c r="D1933" s="1" t="s">
        <v>1079</v>
      </c>
      <c r="E1933" s="1" t="s">
        <v>1118</v>
      </c>
      <c r="F1933" s="1" t="s">
        <v>32</v>
      </c>
      <c r="G1933" s="3">
        <v>15000</v>
      </c>
      <c r="H1933" s="56">
        <v>0</v>
      </c>
      <c r="I1933" s="5">
        <v>25</v>
      </c>
      <c r="J1933" s="5">
        <f t="shared" si="439"/>
        <v>430.5</v>
      </c>
      <c r="K1933" s="53">
        <f t="shared" si="441"/>
        <v>1065</v>
      </c>
      <c r="L1933" s="53">
        <f t="shared" si="440"/>
        <v>172.5</v>
      </c>
      <c r="M1933" s="5">
        <f t="shared" si="442"/>
        <v>456</v>
      </c>
      <c r="N1933" s="53">
        <f t="shared" si="443"/>
        <v>1063.5</v>
      </c>
      <c r="O1933" s="6">
        <v>0</v>
      </c>
      <c r="P1933" s="5">
        <f t="shared" si="444"/>
        <v>3187.5</v>
      </c>
      <c r="Q1933" s="5">
        <f t="shared" si="445"/>
        <v>911.5</v>
      </c>
      <c r="R1933" s="5">
        <f t="shared" si="446"/>
        <v>2301</v>
      </c>
      <c r="S1933" s="55">
        <f t="shared" si="447"/>
        <v>14088.5</v>
      </c>
      <c r="T1933" s="1">
        <v>111</v>
      </c>
      <c r="U1933" s="1"/>
      <c r="V1933" s="1"/>
      <c r="W1933" s="1"/>
      <c r="X1933" s="1"/>
      <c r="Y1933" s="1"/>
      <c r="Z1933" s="1"/>
      <c r="AA1933" s="1"/>
      <c r="AB1933" s="1"/>
      <c r="AC1933" s="1"/>
      <c r="AD1933" s="1"/>
      <c r="AE1933" s="1"/>
      <c r="AF1933" s="1"/>
      <c r="AG1933" s="1"/>
      <c r="AH1933" s="1"/>
      <c r="AI1933" s="1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  <c r="EA1933" s="1"/>
      <c r="EB1933" s="1"/>
      <c r="EC1933" s="1"/>
      <c r="ED1933" s="1"/>
      <c r="EE1933" s="1"/>
      <c r="EF1933" s="1"/>
      <c r="EG1933" s="1"/>
      <c r="EH1933" s="1"/>
      <c r="EI1933" s="1"/>
      <c r="EJ1933" s="1"/>
      <c r="EK1933" s="1"/>
      <c r="EL1933" s="1"/>
      <c r="EM1933" s="1"/>
      <c r="EN1933" s="1"/>
      <c r="EO1933" s="1"/>
      <c r="EP1933" s="1"/>
      <c r="EQ1933" s="1"/>
      <c r="ER1933" s="1"/>
      <c r="ES1933" s="1"/>
      <c r="ET1933" s="1"/>
      <c r="EU1933" s="1"/>
      <c r="EV1933" s="1"/>
      <c r="EW1933" s="1"/>
      <c r="EX1933" s="1"/>
      <c r="EY1933" s="1"/>
      <c r="EZ1933" s="1"/>
      <c r="FA1933" s="1"/>
      <c r="FB1933" s="1"/>
      <c r="FC1933" s="1"/>
      <c r="FD1933" s="1"/>
      <c r="FE1933" s="1"/>
      <c r="FF1933" s="1"/>
      <c r="FG1933" s="1"/>
      <c r="FH1933" s="1"/>
      <c r="FI1933" s="1"/>
      <c r="FJ1933" s="1"/>
      <c r="FK1933" s="1"/>
      <c r="FL1933" s="1"/>
    </row>
    <row r="1934" spans="1:168" s="2" customFormat="1" ht="15.6" customHeight="1" x14ac:dyDescent="0.4">
      <c r="A1934" s="173">
        <v>917</v>
      </c>
      <c r="B1934" s="2" t="s">
        <v>2036</v>
      </c>
      <c r="C1934" s="1" t="s">
        <v>34</v>
      </c>
      <c r="D1934" s="1" t="s">
        <v>1079</v>
      </c>
      <c r="E1934" s="1" t="s">
        <v>1118</v>
      </c>
      <c r="F1934" s="1" t="s">
        <v>32</v>
      </c>
      <c r="G1934" s="3">
        <v>15000</v>
      </c>
      <c r="H1934" s="56">
        <v>0</v>
      </c>
      <c r="I1934" s="5">
        <v>25</v>
      </c>
      <c r="J1934" s="5">
        <f t="shared" si="439"/>
        <v>430.5</v>
      </c>
      <c r="K1934" s="53">
        <f t="shared" si="441"/>
        <v>1065</v>
      </c>
      <c r="L1934" s="53">
        <f t="shared" si="440"/>
        <v>172.5</v>
      </c>
      <c r="M1934" s="5">
        <f t="shared" si="442"/>
        <v>456</v>
      </c>
      <c r="N1934" s="53">
        <f t="shared" si="443"/>
        <v>1063.5</v>
      </c>
      <c r="O1934" s="6">
        <v>0</v>
      </c>
      <c r="P1934" s="5">
        <f t="shared" si="444"/>
        <v>3187.5</v>
      </c>
      <c r="Q1934" s="5">
        <f t="shared" si="445"/>
        <v>911.5</v>
      </c>
      <c r="R1934" s="5">
        <f t="shared" si="446"/>
        <v>2301</v>
      </c>
      <c r="S1934" s="55">
        <f t="shared" si="447"/>
        <v>14088.5</v>
      </c>
      <c r="T1934" s="1">
        <v>111</v>
      </c>
      <c r="U1934" s="1"/>
      <c r="V1934" s="1"/>
      <c r="W1934" s="1"/>
      <c r="X1934" s="1"/>
      <c r="Y1934" s="1"/>
      <c r="Z1934" s="1"/>
      <c r="AA1934" s="1"/>
      <c r="AB1934" s="1"/>
      <c r="AC1934" s="1"/>
      <c r="AD1934" s="1"/>
      <c r="AE1934" s="1"/>
      <c r="AF1934" s="1"/>
      <c r="AG1934" s="1"/>
      <c r="AH1934" s="1"/>
      <c r="AI1934" s="1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  <c r="EA1934" s="1"/>
      <c r="EB1934" s="1"/>
      <c r="EC1934" s="1"/>
      <c r="ED1934" s="1"/>
      <c r="EE1934" s="1"/>
      <c r="EF1934" s="1"/>
      <c r="EG1934" s="1"/>
      <c r="EH1934" s="1"/>
      <c r="EI1934" s="1"/>
      <c r="EJ1934" s="1"/>
      <c r="EK1934" s="1"/>
      <c r="EL1934" s="1"/>
      <c r="EM1934" s="1"/>
      <c r="EN1934" s="1"/>
      <c r="EO1934" s="1"/>
      <c r="EP1934" s="1"/>
      <c r="EQ1934" s="1"/>
      <c r="ER1934" s="1"/>
      <c r="ES1934" s="1"/>
      <c r="ET1934" s="1"/>
      <c r="EU1934" s="1"/>
      <c r="EV1934" s="1"/>
      <c r="EW1934" s="1"/>
      <c r="EX1934" s="1"/>
      <c r="EY1934" s="1"/>
      <c r="EZ1934" s="1"/>
      <c r="FA1934" s="1"/>
      <c r="FB1934" s="1"/>
      <c r="FC1934" s="1"/>
      <c r="FD1934" s="1"/>
      <c r="FE1934" s="1"/>
      <c r="FF1934" s="1"/>
      <c r="FG1934" s="1"/>
      <c r="FH1934" s="1"/>
      <c r="FI1934" s="1"/>
      <c r="FJ1934" s="1"/>
      <c r="FK1934" s="1"/>
      <c r="FL1934" s="1"/>
    </row>
    <row r="1935" spans="1:168" s="2" customFormat="1" ht="15.6" customHeight="1" x14ac:dyDescent="0.4">
      <c r="A1935" s="173">
        <v>918</v>
      </c>
      <c r="B1935" s="2" t="s">
        <v>2037</v>
      </c>
      <c r="C1935" s="1" t="s">
        <v>34</v>
      </c>
      <c r="D1935" s="1" t="s">
        <v>1079</v>
      </c>
      <c r="E1935" s="1" t="s">
        <v>1118</v>
      </c>
      <c r="F1935" s="1" t="s">
        <v>32</v>
      </c>
      <c r="G1935" s="3">
        <v>15000</v>
      </c>
      <c r="H1935" s="56">
        <v>0</v>
      </c>
      <c r="I1935" s="5">
        <v>25</v>
      </c>
      <c r="J1935" s="5">
        <f t="shared" si="439"/>
        <v>430.5</v>
      </c>
      <c r="K1935" s="53">
        <f t="shared" si="441"/>
        <v>1065</v>
      </c>
      <c r="L1935" s="53">
        <f t="shared" si="440"/>
        <v>172.5</v>
      </c>
      <c r="M1935" s="5">
        <f t="shared" si="442"/>
        <v>456</v>
      </c>
      <c r="N1935" s="53">
        <f t="shared" si="443"/>
        <v>1063.5</v>
      </c>
      <c r="O1935" s="6">
        <v>0</v>
      </c>
      <c r="P1935" s="5">
        <f t="shared" si="444"/>
        <v>3187.5</v>
      </c>
      <c r="Q1935" s="5">
        <f t="shared" si="445"/>
        <v>911.5</v>
      </c>
      <c r="R1935" s="5">
        <f t="shared" si="446"/>
        <v>2301</v>
      </c>
      <c r="S1935" s="55">
        <f t="shared" si="447"/>
        <v>14088.5</v>
      </c>
      <c r="T1935" s="1">
        <v>111</v>
      </c>
      <c r="U1935" s="1"/>
      <c r="V1935" s="1"/>
      <c r="W1935" s="1"/>
      <c r="X1935" s="1"/>
      <c r="Y1935" s="1"/>
      <c r="Z1935" s="1"/>
      <c r="AA1935" s="1"/>
      <c r="AB1935" s="1"/>
      <c r="AC1935" s="1"/>
      <c r="AD1935" s="1"/>
      <c r="AE1935" s="1"/>
      <c r="AF1935" s="1"/>
      <c r="AG1935" s="1"/>
      <c r="AH1935" s="1"/>
      <c r="AI1935" s="1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  <c r="EA1935" s="1"/>
      <c r="EB1935" s="1"/>
      <c r="EC1935" s="1"/>
      <c r="ED1935" s="1"/>
      <c r="EE1935" s="1"/>
      <c r="EF1935" s="1"/>
      <c r="EG1935" s="1"/>
      <c r="EH1935" s="1"/>
      <c r="EI1935" s="1"/>
      <c r="EJ1935" s="1"/>
      <c r="EK1935" s="1"/>
      <c r="EL1935" s="1"/>
      <c r="EM1935" s="1"/>
      <c r="EN1935" s="1"/>
      <c r="EO1935" s="1"/>
      <c r="EP1935" s="1"/>
      <c r="EQ1935" s="1"/>
      <c r="ER1935" s="1"/>
      <c r="ES1935" s="1"/>
      <c r="ET1935" s="1"/>
      <c r="EU1935" s="1"/>
      <c r="EV1935" s="1"/>
      <c r="EW1935" s="1"/>
      <c r="EX1935" s="1"/>
      <c r="EY1935" s="1"/>
      <c r="EZ1935" s="1"/>
      <c r="FA1935" s="1"/>
      <c r="FB1935" s="1"/>
      <c r="FC1935" s="1"/>
      <c r="FD1935" s="1"/>
      <c r="FE1935" s="1"/>
      <c r="FF1935" s="1"/>
      <c r="FG1935" s="1"/>
      <c r="FH1935" s="1"/>
      <c r="FI1935" s="1"/>
      <c r="FJ1935" s="1"/>
      <c r="FK1935" s="1"/>
      <c r="FL1935" s="1"/>
    </row>
    <row r="1936" spans="1:168" s="2" customFormat="1" ht="15.6" customHeight="1" x14ac:dyDescent="0.4">
      <c r="A1936" s="173">
        <v>919</v>
      </c>
      <c r="B1936" s="2" t="s">
        <v>2038</v>
      </c>
      <c r="C1936" s="1" t="s">
        <v>34</v>
      </c>
      <c r="D1936" s="1" t="s">
        <v>1079</v>
      </c>
      <c r="E1936" s="1" t="s">
        <v>1118</v>
      </c>
      <c r="F1936" s="1" t="s">
        <v>32</v>
      </c>
      <c r="G1936" s="3">
        <v>15000</v>
      </c>
      <c r="H1936" s="56">
        <v>0</v>
      </c>
      <c r="I1936" s="5">
        <v>25</v>
      </c>
      <c r="J1936" s="5">
        <f t="shared" si="439"/>
        <v>430.5</v>
      </c>
      <c r="K1936" s="53">
        <f t="shared" si="441"/>
        <v>1065</v>
      </c>
      <c r="L1936" s="53">
        <f t="shared" si="440"/>
        <v>172.5</v>
      </c>
      <c r="M1936" s="5">
        <f t="shared" si="442"/>
        <v>456</v>
      </c>
      <c r="N1936" s="53">
        <f t="shared" si="443"/>
        <v>1063.5</v>
      </c>
      <c r="O1936" s="6">
        <v>0</v>
      </c>
      <c r="P1936" s="5">
        <f t="shared" si="444"/>
        <v>3187.5</v>
      </c>
      <c r="Q1936" s="5">
        <f t="shared" si="445"/>
        <v>911.5</v>
      </c>
      <c r="R1936" s="5">
        <f t="shared" si="446"/>
        <v>2301</v>
      </c>
      <c r="S1936" s="55">
        <f t="shared" si="447"/>
        <v>14088.5</v>
      </c>
      <c r="T1936" s="1">
        <v>111</v>
      </c>
      <c r="U1936" s="1"/>
      <c r="V1936" s="1"/>
      <c r="W1936" s="1"/>
      <c r="X1936" s="1"/>
      <c r="Y1936" s="1"/>
      <c r="Z1936" s="1"/>
      <c r="AA1936" s="1"/>
      <c r="AB1936" s="1"/>
      <c r="AC1936" s="1"/>
      <c r="AD1936" s="1"/>
      <c r="AE1936" s="1"/>
      <c r="AF1936" s="1"/>
      <c r="AG1936" s="1"/>
      <c r="AH1936" s="1"/>
      <c r="AI1936" s="1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  <c r="EA1936" s="1"/>
      <c r="EB1936" s="1"/>
      <c r="EC1936" s="1"/>
      <c r="ED1936" s="1"/>
      <c r="EE1936" s="1"/>
      <c r="EF1936" s="1"/>
      <c r="EG1936" s="1"/>
      <c r="EH1936" s="1"/>
      <c r="EI1936" s="1"/>
      <c r="EJ1936" s="1"/>
      <c r="EK1936" s="1"/>
      <c r="EL1936" s="1"/>
      <c r="EM1936" s="1"/>
      <c r="EN1936" s="1"/>
      <c r="EO1936" s="1"/>
      <c r="EP1936" s="1"/>
      <c r="EQ1936" s="1"/>
      <c r="ER1936" s="1"/>
      <c r="ES1936" s="1"/>
      <c r="ET1936" s="1"/>
      <c r="EU1936" s="1"/>
      <c r="EV1936" s="1"/>
      <c r="EW1936" s="1"/>
      <c r="EX1936" s="1"/>
      <c r="EY1936" s="1"/>
      <c r="EZ1936" s="1"/>
      <c r="FA1936" s="1"/>
      <c r="FB1936" s="1"/>
      <c r="FC1936" s="1"/>
      <c r="FD1936" s="1"/>
      <c r="FE1936" s="1"/>
      <c r="FF1936" s="1"/>
      <c r="FG1936" s="1"/>
      <c r="FH1936" s="1"/>
      <c r="FI1936" s="1"/>
      <c r="FJ1936" s="1"/>
      <c r="FK1936" s="1"/>
      <c r="FL1936" s="1"/>
    </row>
    <row r="1937" spans="1:168" s="2" customFormat="1" ht="15.6" customHeight="1" x14ac:dyDescent="0.4">
      <c r="A1937" s="173">
        <v>920</v>
      </c>
      <c r="B1937" s="133" t="s">
        <v>2039</v>
      </c>
      <c r="C1937" s="1" t="s">
        <v>34</v>
      </c>
      <c r="D1937" s="1" t="s">
        <v>1079</v>
      </c>
      <c r="E1937" s="1" t="s">
        <v>1118</v>
      </c>
      <c r="F1937" s="1" t="s">
        <v>32</v>
      </c>
      <c r="G1937" s="3">
        <v>15000</v>
      </c>
      <c r="H1937" s="56">
        <v>0</v>
      </c>
      <c r="I1937" s="5">
        <v>25</v>
      </c>
      <c r="J1937" s="5">
        <f t="shared" si="439"/>
        <v>430.5</v>
      </c>
      <c r="K1937" s="53">
        <f t="shared" si="441"/>
        <v>1065</v>
      </c>
      <c r="L1937" s="53">
        <f t="shared" si="440"/>
        <v>172.5</v>
      </c>
      <c r="M1937" s="5">
        <f t="shared" si="442"/>
        <v>456</v>
      </c>
      <c r="N1937" s="53">
        <f t="shared" si="443"/>
        <v>1063.5</v>
      </c>
      <c r="O1937" s="6">
        <v>0</v>
      </c>
      <c r="P1937" s="5">
        <f t="shared" si="444"/>
        <v>3187.5</v>
      </c>
      <c r="Q1937" s="5">
        <f t="shared" si="445"/>
        <v>911.5</v>
      </c>
      <c r="R1937" s="5">
        <f t="shared" si="446"/>
        <v>2301</v>
      </c>
      <c r="S1937" s="55">
        <f t="shared" si="447"/>
        <v>14088.5</v>
      </c>
      <c r="T1937" s="1">
        <v>111</v>
      </c>
      <c r="U1937" s="1"/>
      <c r="V1937" s="1"/>
      <c r="W1937" s="1"/>
      <c r="X1937" s="1"/>
      <c r="Y1937" s="1"/>
      <c r="Z1937" s="1"/>
      <c r="AA1937" s="1"/>
      <c r="AB1937" s="1"/>
      <c r="AC1937" s="1"/>
      <c r="AD1937" s="1"/>
      <c r="AE1937" s="1"/>
      <c r="AF1937" s="1"/>
      <c r="AG1937" s="1"/>
      <c r="AH1937" s="1"/>
      <c r="AI1937" s="1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  <c r="EA1937" s="1"/>
      <c r="EB1937" s="1"/>
      <c r="EC1937" s="1"/>
      <c r="ED1937" s="1"/>
      <c r="EE1937" s="1"/>
      <c r="EF1937" s="1"/>
      <c r="EG1937" s="1"/>
      <c r="EH1937" s="1"/>
      <c r="EI1937" s="1"/>
      <c r="EJ1937" s="1"/>
      <c r="EK1937" s="1"/>
      <c r="EL1937" s="1"/>
      <c r="EM1937" s="1"/>
      <c r="EN1937" s="1"/>
      <c r="EO1937" s="1"/>
      <c r="EP1937" s="1"/>
      <c r="EQ1937" s="1"/>
      <c r="ER1937" s="1"/>
      <c r="ES1937" s="1"/>
      <c r="ET1937" s="1"/>
      <c r="EU1937" s="1"/>
      <c r="EV1937" s="1"/>
      <c r="EW1937" s="1"/>
      <c r="EX1937" s="1"/>
      <c r="EY1937" s="1"/>
      <c r="EZ1937" s="1"/>
      <c r="FA1937" s="1"/>
      <c r="FB1937" s="1"/>
      <c r="FC1937" s="1"/>
      <c r="FD1937" s="1"/>
      <c r="FE1937" s="1"/>
      <c r="FF1937" s="1"/>
      <c r="FG1937" s="1"/>
      <c r="FH1937" s="1"/>
      <c r="FI1937" s="1"/>
      <c r="FJ1937" s="1"/>
      <c r="FK1937" s="1"/>
      <c r="FL1937" s="1"/>
    </row>
    <row r="1938" spans="1:168" s="2" customFormat="1" ht="15.6" customHeight="1" x14ac:dyDescent="0.4">
      <c r="A1938" s="173">
        <v>921</v>
      </c>
      <c r="B1938" s="2" t="s">
        <v>2040</v>
      </c>
      <c r="C1938" s="1" t="s">
        <v>34</v>
      </c>
      <c r="D1938" s="1" t="s">
        <v>1079</v>
      </c>
      <c r="E1938" s="1" t="s">
        <v>1118</v>
      </c>
      <c r="F1938" s="1" t="s">
        <v>32</v>
      </c>
      <c r="G1938" s="3">
        <v>15000</v>
      </c>
      <c r="H1938" s="56">
        <v>0</v>
      </c>
      <c r="I1938" s="5">
        <v>25</v>
      </c>
      <c r="J1938" s="5">
        <f t="shared" si="439"/>
        <v>430.5</v>
      </c>
      <c r="K1938" s="53">
        <f t="shared" si="441"/>
        <v>1065</v>
      </c>
      <c r="L1938" s="53">
        <f t="shared" si="440"/>
        <v>172.5</v>
      </c>
      <c r="M1938" s="5">
        <f t="shared" si="442"/>
        <v>456</v>
      </c>
      <c r="N1938" s="53">
        <f t="shared" si="443"/>
        <v>1063.5</v>
      </c>
      <c r="O1938" s="6">
        <v>0</v>
      </c>
      <c r="P1938" s="5">
        <f t="shared" si="444"/>
        <v>3187.5</v>
      </c>
      <c r="Q1938" s="5">
        <f t="shared" si="445"/>
        <v>911.5</v>
      </c>
      <c r="R1938" s="5">
        <f t="shared" si="446"/>
        <v>2301</v>
      </c>
      <c r="S1938" s="55">
        <f t="shared" si="447"/>
        <v>14088.5</v>
      </c>
      <c r="T1938" s="1">
        <v>111</v>
      </c>
      <c r="U1938" s="1"/>
      <c r="V1938" s="1"/>
      <c r="W1938" s="1"/>
      <c r="X1938" s="1"/>
      <c r="Y1938" s="1"/>
      <c r="Z1938" s="1"/>
      <c r="AA1938" s="1"/>
      <c r="AB1938" s="1"/>
      <c r="AC1938" s="1"/>
      <c r="AD1938" s="1"/>
      <c r="AE1938" s="1"/>
      <c r="AF1938" s="1"/>
      <c r="AG1938" s="1"/>
      <c r="AH1938" s="1"/>
      <c r="AI1938" s="1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  <c r="EA1938" s="1"/>
      <c r="EB1938" s="1"/>
      <c r="EC1938" s="1"/>
      <c r="ED1938" s="1"/>
      <c r="EE1938" s="1"/>
      <c r="EF1938" s="1"/>
      <c r="EG1938" s="1"/>
      <c r="EH1938" s="1"/>
      <c r="EI1938" s="1"/>
      <c r="EJ1938" s="1"/>
      <c r="EK1938" s="1"/>
      <c r="EL1938" s="1"/>
      <c r="EM1938" s="1"/>
      <c r="EN1938" s="1"/>
      <c r="EO1938" s="1"/>
      <c r="EP1938" s="1"/>
      <c r="EQ1938" s="1"/>
      <c r="ER1938" s="1"/>
      <c r="ES1938" s="1"/>
      <c r="ET1938" s="1"/>
      <c r="EU1938" s="1"/>
      <c r="EV1938" s="1"/>
      <c r="EW1938" s="1"/>
      <c r="EX1938" s="1"/>
      <c r="EY1938" s="1"/>
      <c r="EZ1938" s="1"/>
      <c r="FA1938" s="1"/>
      <c r="FB1938" s="1"/>
      <c r="FC1938" s="1"/>
      <c r="FD1938" s="1"/>
      <c r="FE1938" s="1"/>
      <c r="FF1938" s="1"/>
      <c r="FG1938" s="1"/>
      <c r="FH1938" s="1"/>
      <c r="FI1938" s="1"/>
      <c r="FJ1938" s="1"/>
      <c r="FK1938" s="1"/>
      <c r="FL1938" s="1"/>
    </row>
    <row r="1939" spans="1:168" s="2" customFormat="1" ht="15.6" customHeight="1" x14ac:dyDescent="0.4">
      <c r="A1939" s="173">
        <v>922</v>
      </c>
      <c r="B1939" s="2" t="s">
        <v>2041</v>
      </c>
      <c r="C1939" s="1" t="s">
        <v>34</v>
      </c>
      <c r="D1939" s="1" t="s">
        <v>1079</v>
      </c>
      <c r="E1939" s="1" t="s">
        <v>1118</v>
      </c>
      <c r="F1939" s="1" t="s">
        <v>32</v>
      </c>
      <c r="G1939" s="3">
        <v>15000</v>
      </c>
      <c r="H1939" s="56">
        <v>0</v>
      </c>
      <c r="I1939" s="5">
        <v>25</v>
      </c>
      <c r="J1939" s="5">
        <f t="shared" si="439"/>
        <v>430.5</v>
      </c>
      <c r="K1939" s="53">
        <f t="shared" si="441"/>
        <v>1065</v>
      </c>
      <c r="L1939" s="53">
        <f t="shared" si="440"/>
        <v>172.5</v>
      </c>
      <c r="M1939" s="5">
        <f t="shared" si="442"/>
        <v>456</v>
      </c>
      <c r="N1939" s="53">
        <f t="shared" si="443"/>
        <v>1063.5</v>
      </c>
      <c r="O1939" s="6">
        <v>0</v>
      </c>
      <c r="P1939" s="5">
        <f t="shared" si="444"/>
        <v>3187.5</v>
      </c>
      <c r="Q1939" s="5">
        <f t="shared" si="445"/>
        <v>911.5</v>
      </c>
      <c r="R1939" s="5">
        <f t="shared" si="446"/>
        <v>2301</v>
      </c>
      <c r="S1939" s="55">
        <f t="shared" si="447"/>
        <v>14088.5</v>
      </c>
      <c r="T1939" s="1">
        <v>111</v>
      </c>
      <c r="U1939" s="1"/>
      <c r="V1939" s="1"/>
      <c r="W1939" s="1"/>
      <c r="X1939" s="1"/>
      <c r="Y1939" s="1"/>
      <c r="Z1939" s="1"/>
      <c r="AA1939" s="1"/>
      <c r="AB1939" s="1"/>
      <c r="AC1939" s="1"/>
      <c r="AD1939" s="1"/>
      <c r="AE1939" s="1"/>
      <c r="AF1939" s="1"/>
      <c r="AG1939" s="1"/>
      <c r="AH1939" s="1"/>
      <c r="AI1939" s="1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  <c r="EA1939" s="1"/>
      <c r="EB1939" s="1"/>
      <c r="EC1939" s="1"/>
      <c r="ED1939" s="1"/>
      <c r="EE1939" s="1"/>
      <c r="EF1939" s="1"/>
      <c r="EG1939" s="1"/>
      <c r="EH1939" s="1"/>
      <c r="EI1939" s="1"/>
      <c r="EJ1939" s="1"/>
      <c r="EK1939" s="1"/>
      <c r="EL1939" s="1"/>
      <c r="EM1939" s="1"/>
      <c r="EN1939" s="1"/>
      <c r="EO1939" s="1"/>
      <c r="EP1939" s="1"/>
      <c r="EQ1939" s="1"/>
      <c r="ER1939" s="1"/>
      <c r="ES1939" s="1"/>
      <c r="ET1939" s="1"/>
      <c r="EU1939" s="1"/>
      <c r="EV1939" s="1"/>
      <c r="EW1939" s="1"/>
      <c r="EX1939" s="1"/>
      <c r="EY1939" s="1"/>
      <c r="EZ1939" s="1"/>
      <c r="FA1939" s="1"/>
      <c r="FB1939" s="1"/>
      <c r="FC1939" s="1"/>
      <c r="FD1939" s="1"/>
      <c r="FE1939" s="1"/>
      <c r="FF1939" s="1"/>
      <c r="FG1939" s="1"/>
      <c r="FH1939" s="1"/>
      <c r="FI1939" s="1"/>
      <c r="FJ1939" s="1"/>
      <c r="FK1939" s="1"/>
      <c r="FL1939" s="1"/>
    </row>
    <row r="1940" spans="1:168" s="2" customFormat="1" ht="15.6" customHeight="1" x14ac:dyDescent="0.4">
      <c r="A1940" s="173">
        <v>923</v>
      </c>
      <c r="B1940" s="108" t="s">
        <v>2042</v>
      </c>
      <c r="C1940" s="1" t="s">
        <v>34</v>
      </c>
      <c r="D1940" s="1" t="s">
        <v>1079</v>
      </c>
      <c r="E1940" s="1" t="s">
        <v>1118</v>
      </c>
      <c r="F1940" s="1" t="s">
        <v>32</v>
      </c>
      <c r="G1940" s="3">
        <v>15000</v>
      </c>
      <c r="H1940" s="56">
        <v>0</v>
      </c>
      <c r="I1940" s="5">
        <v>25</v>
      </c>
      <c r="J1940" s="5">
        <f t="shared" si="439"/>
        <v>430.5</v>
      </c>
      <c r="K1940" s="53">
        <f t="shared" si="441"/>
        <v>1065</v>
      </c>
      <c r="L1940" s="53">
        <f t="shared" si="440"/>
        <v>172.5</v>
      </c>
      <c r="M1940" s="5">
        <f t="shared" si="442"/>
        <v>456</v>
      </c>
      <c r="N1940" s="53">
        <f t="shared" si="443"/>
        <v>1063.5</v>
      </c>
      <c r="O1940" s="6">
        <v>0</v>
      </c>
      <c r="P1940" s="5">
        <f t="shared" si="444"/>
        <v>3187.5</v>
      </c>
      <c r="Q1940" s="5">
        <f t="shared" si="445"/>
        <v>911.5</v>
      </c>
      <c r="R1940" s="5">
        <f t="shared" si="446"/>
        <v>2301</v>
      </c>
      <c r="S1940" s="55">
        <f t="shared" si="447"/>
        <v>14088.5</v>
      </c>
      <c r="T1940" s="1">
        <v>111</v>
      </c>
      <c r="U1940" s="1"/>
      <c r="V1940" s="1"/>
      <c r="W1940" s="1"/>
      <c r="X1940" s="1"/>
      <c r="Y1940" s="1"/>
      <c r="Z1940" s="1"/>
      <c r="AA1940" s="1"/>
      <c r="AB1940" s="1"/>
      <c r="AC1940" s="1"/>
      <c r="AD1940" s="1"/>
      <c r="AE1940" s="1"/>
      <c r="AF1940" s="1"/>
      <c r="AG1940" s="1"/>
      <c r="AH1940" s="1"/>
      <c r="AI1940" s="1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  <c r="EA1940" s="1"/>
      <c r="EB1940" s="1"/>
      <c r="EC1940" s="1"/>
      <c r="ED1940" s="1"/>
      <c r="EE1940" s="1"/>
      <c r="EF1940" s="1"/>
      <c r="EG1940" s="1"/>
      <c r="EH1940" s="1"/>
      <c r="EI1940" s="1"/>
      <c r="EJ1940" s="1"/>
      <c r="EK1940" s="1"/>
      <c r="EL1940" s="1"/>
      <c r="EM1940" s="1"/>
      <c r="EN1940" s="1"/>
      <c r="EO1940" s="1"/>
      <c r="EP1940" s="1"/>
      <c r="EQ1940" s="1"/>
      <c r="ER1940" s="1"/>
      <c r="ES1940" s="1"/>
      <c r="ET1940" s="1"/>
      <c r="EU1940" s="1"/>
      <c r="EV1940" s="1"/>
      <c r="EW1940" s="1"/>
      <c r="EX1940" s="1"/>
      <c r="EY1940" s="1"/>
      <c r="EZ1940" s="1"/>
      <c r="FA1940" s="1"/>
      <c r="FB1940" s="1"/>
      <c r="FC1940" s="1"/>
      <c r="FD1940" s="1"/>
      <c r="FE1940" s="1"/>
      <c r="FF1940" s="1"/>
      <c r="FG1940" s="1"/>
      <c r="FH1940" s="1"/>
      <c r="FI1940" s="1"/>
      <c r="FJ1940" s="1"/>
      <c r="FK1940" s="1"/>
      <c r="FL1940" s="1"/>
    </row>
    <row r="1941" spans="1:168" s="2" customFormat="1" ht="15.6" customHeight="1" x14ac:dyDescent="0.4">
      <c r="A1941" s="173">
        <v>924</v>
      </c>
      <c r="B1941" s="108" t="s">
        <v>2043</v>
      </c>
      <c r="C1941" s="1" t="s">
        <v>34</v>
      </c>
      <c r="D1941" s="1" t="s">
        <v>1079</v>
      </c>
      <c r="E1941" s="1" t="s">
        <v>1118</v>
      </c>
      <c r="F1941" s="1" t="s">
        <v>32</v>
      </c>
      <c r="G1941" s="3">
        <v>15000</v>
      </c>
      <c r="H1941" s="56">
        <v>0</v>
      </c>
      <c r="I1941" s="5">
        <v>25</v>
      </c>
      <c r="J1941" s="5">
        <f t="shared" si="439"/>
        <v>430.5</v>
      </c>
      <c r="K1941" s="53">
        <f t="shared" si="441"/>
        <v>1065</v>
      </c>
      <c r="L1941" s="53">
        <f t="shared" si="440"/>
        <v>172.5</v>
      </c>
      <c r="M1941" s="5">
        <f t="shared" si="442"/>
        <v>456</v>
      </c>
      <c r="N1941" s="53">
        <f t="shared" si="443"/>
        <v>1063.5</v>
      </c>
      <c r="O1941" s="6">
        <v>0</v>
      </c>
      <c r="P1941" s="5">
        <f t="shared" si="444"/>
        <v>3187.5</v>
      </c>
      <c r="Q1941" s="5">
        <f t="shared" si="445"/>
        <v>911.5</v>
      </c>
      <c r="R1941" s="5">
        <f t="shared" si="446"/>
        <v>2301</v>
      </c>
      <c r="S1941" s="55">
        <f t="shared" si="447"/>
        <v>14088.5</v>
      </c>
      <c r="T1941" s="1">
        <v>111</v>
      </c>
      <c r="U1941" s="1"/>
      <c r="V1941" s="1"/>
      <c r="W1941" s="1"/>
      <c r="X1941" s="1"/>
      <c r="Y1941" s="1"/>
      <c r="Z1941" s="1"/>
      <c r="AA1941" s="1"/>
      <c r="AB1941" s="1"/>
      <c r="AC1941" s="1"/>
      <c r="AD1941" s="1"/>
      <c r="AE1941" s="1"/>
      <c r="AF1941" s="1"/>
      <c r="AG1941" s="1"/>
      <c r="AH1941" s="1"/>
      <c r="AI1941" s="1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  <c r="EA1941" s="1"/>
      <c r="EB1941" s="1"/>
      <c r="EC1941" s="1"/>
      <c r="ED1941" s="1"/>
      <c r="EE1941" s="1"/>
      <c r="EF1941" s="1"/>
      <c r="EG1941" s="1"/>
      <c r="EH1941" s="1"/>
      <c r="EI1941" s="1"/>
      <c r="EJ1941" s="1"/>
      <c r="EK1941" s="1"/>
      <c r="EL1941" s="1"/>
      <c r="EM1941" s="1"/>
      <c r="EN1941" s="1"/>
      <c r="EO1941" s="1"/>
      <c r="EP1941" s="1"/>
      <c r="EQ1941" s="1"/>
      <c r="ER1941" s="1"/>
      <c r="ES1941" s="1"/>
      <c r="ET1941" s="1"/>
      <c r="EU1941" s="1"/>
      <c r="EV1941" s="1"/>
      <c r="EW1941" s="1"/>
      <c r="EX1941" s="1"/>
      <c r="EY1941" s="1"/>
      <c r="EZ1941" s="1"/>
      <c r="FA1941" s="1"/>
      <c r="FB1941" s="1"/>
      <c r="FC1941" s="1"/>
      <c r="FD1941" s="1"/>
      <c r="FE1941" s="1"/>
      <c r="FF1941" s="1"/>
      <c r="FG1941" s="1"/>
      <c r="FH1941" s="1"/>
      <c r="FI1941" s="1"/>
      <c r="FJ1941" s="1"/>
      <c r="FK1941" s="1"/>
      <c r="FL1941" s="1"/>
    </row>
    <row r="1942" spans="1:168" s="2" customFormat="1" ht="15.6" customHeight="1" x14ac:dyDescent="0.4">
      <c r="A1942" s="173">
        <v>925</v>
      </c>
      <c r="B1942" s="133" t="s">
        <v>2044</v>
      </c>
      <c r="C1942" s="1" t="s">
        <v>34</v>
      </c>
      <c r="D1942" s="1" t="s">
        <v>1079</v>
      </c>
      <c r="E1942" s="1" t="s">
        <v>1118</v>
      </c>
      <c r="F1942" s="1" t="s">
        <v>32</v>
      </c>
      <c r="G1942" s="3">
        <v>15000</v>
      </c>
      <c r="H1942" s="56">
        <v>0</v>
      </c>
      <c r="I1942" s="5">
        <v>25</v>
      </c>
      <c r="J1942" s="5">
        <f t="shared" si="439"/>
        <v>430.5</v>
      </c>
      <c r="K1942" s="53">
        <f t="shared" si="441"/>
        <v>1065</v>
      </c>
      <c r="L1942" s="53">
        <f t="shared" si="440"/>
        <v>172.5</v>
      </c>
      <c r="M1942" s="5">
        <f t="shared" si="442"/>
        <v>456</v>
      </c>
      <c r="N1942" s="53">
        <f t="shared" si="443"/>
        <v>1063.5</v>
      </c>
      <c r="O1942" s="6">
        <v>0</v>
      </c>
      <c r="P1942" s="5">
        <f t="shared" si="444"/>
        <v>3187.5</v>
      </c>
      <c r="Q1942" s="5">
        <f t="shared" si="445"/>
        <v>911.5</v>
      </c>
      <c r="R1942" s="5">
        <f t="shared" si="446"/>
        <v>2301</v>
      </c>
      <c r="S1942" s="55">
        <f t="shared" si="447"/>
        <v>14088.5</v>
      </c>
      <c r="T1942" s="1">
        <v>111</v>
      </c>
      <c r="U1942" s="1"/>
      <c r="V1942" s="1"/>
      <c r="W1942" s="1"/>
      <c r="X1942" s="1"/>
      <c r="Y1942" s="1"/>
      <c r="Z1942" s="1"/>
      <c r="AA1942" s="1"/>
      <c r="AB1942" s="1"/>
      <c r="AC1942" s="1"/>
      <c r="AD1942" s="1"/>
      <c r="AE1942" s="1"/>
      <c r="AF1942" s="1"/>
      <c r="AG1942" s="1"/>
      <c r="AH1942" s="1"/>
      <c r="AI1942" s="1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  <c r="EA1942" s="1"/>
      <c r="EB1942" s="1"/>
      <c r="EC1942" s="1"/>
      <c r="ED1942" s="1"/>
      <c r="EE1942" s="1"/>
      <c r="EF1942" s="1"/>
      <c r="EG1942" s="1"/>
      <c r="EH1942" s="1"/>
      <c r="EI1942" s="1"/>
      <c r="EJ1942" s="1"/>
      <c r="EK1942" s="1"/>
      <c r="EL1942" s="1"/>
      <c r="EM1942" s="1"/>
      <c r="EN1942" s="1"/>
      <c r="EO1942" s="1"/>
      <c r="EP1942" s="1"/>
      <c r="EQ1942" s="1"/>
      <c r="ER1942" s="1"/>
      <c r="ES1942" s="1"/>
      <c r="ET1942" s="1"/>
      <c r="EU1942" s="1"/>
      <c r="EV1942" s="1"/>
      <c r="EW1942" s="1"/>
      <c r="EX1942" s="1"/>
      <c r="EY1942" s="1"/>
      <c r="EZ1942" s="1"/>
      <c r="FA1942" s="1"/>
      <c r="FB1942" s="1"/>
      <c r="FC1942" s="1"/>
      <c r="FD1942" s="1"/>
      <c r="FE1942" s="1"/>
      <c r="FF1942" s="1"/>
      <c r="FG1942" s="1"/>
      <c r="FH1942" s="1"/>
      <c r="FI1942" s="1"/>
      <c r="FJ1942" s="1"/>
      <c r="FK1942" s="1"/>
      <c r="FL1942" s="1"/>
    </row>
    <row r="1943" spans="1:168" s="2" customFormat="1" ht="15.6" customHeight="1" x14ac:dyDescent="0.4">
      <c r="A1943" s="173">
        <v>926</v>
      </c>
      <c r="B1943" s="133" t="s">
        <v>2045</v>
      </c>
      <c r="C1943" s="1" t="s">
        <v>34</v>
      </c>
      <c r="D1943" s="1" t="s">
        <v>1079</v>
      </c>
      <c r="E1943" s="1" t="s">
        <v>1118</v>
      </c>
      <c r="F1943" s="1" t="s">
        <v>32</v>
      </c>
      <c r="G1943" s="3">
        <v>15000</v>
      </c>
      <c r="H1943" s="56">
        <v>0</v>
      </c>
      <c r="I1943" s="5">
        <v>25</v>
      </c>
      <c r="J1943" s="5">
        <f t="shared" si="439"/>
        <v>430.5</v>
      </c>
      <c r="K1943" s="53">
        <f t="shared" si="441"/>
        <v>1065</v>
      </c>
      <c r="L1943" s="53">
        <f t="shared" si="440"/>
        <v>172.5</v>
      </c>
      <c r="M1943" s="5">
        <f t="shared" si="442"/>
        <v>456</v>
      </c>
      <c r="N1943" s="53">
        <f t="shared" si="443"/>
        <v>1063.5</v>
      </c>
      <c r="O1943" s="6">
        <v>0</v>
      </c>
      <c r="P1943" s="5">
        <f t="shared" si="444"/>
        <v>3187.5</v>
      </c>
      <c r="Q1943" s="5">
        <f t="shared" si="445"/>
        <v>911.5</v>
      </c>
      <c r="R1943" s="5">
        <f t="shared" si="446"/>
        <v>2301</v>
      </c>
      <c r="S1943" s="55">
        <f t="shared" si="447"/>
        <v>14088.5</v>
      </c>
      <c r="T1943" s="1">
        <v>111</v>
      </c>
      <c r="U1943" s="1"/>
      <c r="V1943" s="1"/>
      <c r="W1943" s="1"/>
      <c r="X1943" s="1"/>
      <c r="Y1943" s="1"/>
      <c r="Z1943" s="1"/>
      <c r="AA1943" s="1"/>
      <c r="AB1943" s="1"/>
      <c r="AC1943" s="1"/>
      <c r="AD1943" s="1"/>
      <c r="AE1943" s="1"/>
      <c r="AF1943" s="1"/>
      <c r="AG1943" s="1"/>
      <c r="AH1943" s="1"/>
      <c r="AI1943" s="1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  <c r="EA1943" s="1"/>
      <c r="EB1943" s="1"/>
      <c r="EC1943" s="1"/>
      <c r="ED1943" s="1"/>
      <c r="EE1943" s="1"/>
      <c r="EF1943" s="1"/>
      <c r="EG1943" s="1"/>
      <c r="EH1943" s="1"/>
      <c r="EI1943" s="1"/>
      <c r="EJ1943" s="1"/>
      <c r="EK1943" s="1"/>
      <c r="EL1943" s="1"/>
      <c r="EM1943" s="1"/>
      <c r="EN1943" s="1"/>
      <c r="EO1943" s="1"/>
      <c r="EP1943" s="1"/>
      <c r="EQ1943" s="1"/>
      <c r="ER1943" s="1"/>
      <c r="ES1943" s="1"/>
      <c r="ET1943" s="1"/>
      <c r="EU1943" s="1"/>
      <c r="EV1943" s="1"/>
      <c r="EW1943" s="1"/>
      <c r="EX1943" s="1"/>
      <c r="EY1943" s="1"/>
      <c r="EZ1943" s="1"/>
      <c r="FA1943" s="1"/>
      <c r="FB1943" s="1"/>
      <c r="FC1943" s="1"/>
      <c r="FD1943" s="1"/>
      <c r="FE1943" s="1"/>
      <c r="FF1943" s="1"/>
      <c r="FG1943" s="1"/>
      <c r="FH1943" s="1"/>
      <c r="FI1943" s="1"/>
      <c r="FJ1943" s="1"/>
      <c r="FK1943" s="1"/>
      <c r="FL1943" s="1"/>
    </row>
    <row r="1944" spans="1:168" s="2" customFormat="1" ht="15.6" customHeight="1" x14ac:dyDescent="0.4">
      <c r="A1944" s="173">
        <v>927</v>
      </c>
      <c r="B1944" s="133" t="s">
        <v>2046</v>
      </c>
      <c r="C1944" s="1" t="s">
        <v>34</v>
      </c>
      <c r="D1944" s="1" t="s">
        <v>1079</v>
      </c>
      <c r="E1944" s="1" t="s">
        <v>1118</v>
      </c>
      <c r="F1944" s="1" t="s">
        <v>32</v>
      </c>
      <c r="G1944" s="3">
        <v>15000</v>
      </c>
      <c r="H1944" s="56">
        <v>0</v>
      </c>
      <c r="I1944" s="5">
        <v>25</v>
      </c>
      <c r="J1944" s="5">
        <f t="shared" si="439"/>
        <v>430.5</v>
      </c>
      <c r="K1944" s="53">
        <f t="shared" si="441"/>
        <v>1065</v>
      </c>
      <c r="L1944" s="53">
        <f t="shared" si="440"/>
        <v>172.5</v>
      </c>
      <c r="M1944" s="5">
        <f t="shared" si="442"/>
        <v>456</v>
      </c>
      <c r="N1944" s="53">
        <f t="shared" si="443"/>
        <v>1063.5</v>
      </c>
      <c r="O1944" s="6">
        <v>0</v>
      </c>
      <c r="P1944" s="5">
        <f t="shared" si="444"/>
        <v>3187.5</v>
      </c>
      <c r="Q1944" s="5">
        <f t="shared" si="445"/>
        <v>911.5</v>
      </c>
      <c r="R1944" s="5">
        <f t="shared" si="446"/>
        <v>2301</v>
      </c>
      <c r="S1944" s="55">
        <f t="shared" si="447"/>
        <v>14088.5</v>
      </c>
      <c r="T1944" s="1">
        <v>111</v>
      </c>
      <c r="U1944" s="1"/>
      <c r="V1944" s="1"/>
      <c r="W1944" s="1"/>
      <c r="X1944" s="1"/>
      <c r="Y1944" s="1"/>
      <c r="Z1944" s="1"/>
      <c r="AA1944" s="1"/>
      <c r="AB1944" s="1"/>
      <c r="AC1944" s="1"/>
      <c r="AD1944" s="1"/>
      <c r="AE1944" s="1"/>
      <c r="AF1944" s="1"/>
      <c r="AG1944" s="1"/>
      <c r="AH1944" s="1"/>
      <c r="AI1944" s="1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  <c r="EA1944" s="1"/>
      <c r="EB1944" s="1"/>
      <c r="EC1944" s="1"/>
      <c r="ED1944" s="1"/>
      <c r="EE1944" s="1"/>
      <c r="EF1944" s="1"/>
      <c r="EG1944" s="1"/>
      <c r="EH1944" s="1"/>
      <c r="EI1944" s="1"/>
      <c r="EJ1944" s="1"/>
      <c r="EK1944" s="1"/>
      <c r="EL1944" s="1"/>
      <c r="EM1944" s="1"/>
      <c r="EN1944" s="1"/>
      <c r="EO1944" s="1"/>
      <c r="EP1944" s="1"/>
      <c r="EQ1944" s="1"/>
      <c r="ER1944" s="1"/>
      <c r="ES1944" s="1"/>
      <c r="ET1944" s="1"/>
      <c r="EU1944" s="1"/>
      <c r="EV1944" s="1"/>
      <c r="EW1944" s="1"/>
      <c r="EX1944" s="1"/>
      <c r="EY1944" s="1"/>
      <c r="EZ1944" s="1"/>
      <c r="FA1944" s="1"/>
      <c r="FB1944" s="1"/>
      <c r="FC1944" s="1"/>
      <c r="FD1944" s="1"/>
      <c r="FE1944" s="1"/>
      <c r="FF1944" s="1"/>
      <c r="FG1944" s="1"/>
      <c r="FH1944" s="1"/>
      <c r="FI1944" s="1"/>
      <c r="FJ1944" s="1"/>
      <c r="FK1944" s="1"/>
      <c r="FL1944" s="1"/>
    </row>
    <row r="1945" spans="1:168" s="2" customFormat="1" ht="15.6" customHeight="1" x14ac:dyDescent="0.4">
      <c r="A1945" s="173">
        <v>928</v>
      </c>
      <c r="B1945" s="2" t="s">
        <v>2047</v>
      </c>
      <c r="C1945" s="1" t="s">
        <v>34</v>
      </c>
      <c r="D1945" s="1" t="s">
        <v>1079</v>
      </c>
      <c r="E1945" s="1" t="s">
        <v>1118</v>
      </c>
      <c r="F1945" s="1" t="s">
        <v>32</v>
      </c>
      <c r="G1945" s="3">
        <v>15000</v>
      </c>
      <c r="H1945" s="56">
        <v>0</v>
      </c>
      <c r="I1945" s="5">
        <v>25</v>
      </c>
      <c r="J1945" s="5">
        <f t="shared" si="439"/>
        <v>430.5</v>
      </c>
      <c r="K1945" s="53">
        <f t="shared" si="441"/>
        <v>1065</v>
      </c>
      <c r="L1945" s="53">
        <f t="shared" si="440"/>
        <v>172.5</v>
      </c>
      <c r="M1945" s="5">
        <f t="shared" si="442"/>
        <v>456</v>
      </c>
      <c r="N1945" s="53">
        <f t="shared" si="443"/>
        <v>1063.5</v>
      </c>
      <c r="O1945" s="6">
        <v>0</v>
      </c>
      <c r="P1945" s="5">
        <f t="shared" si="444"/>
        <v>3187.5</v>
      </c>
      <c r="Q1945" s="5">
        <f t="shared" si="445"/>
        <v>911.5</v>
      </c>
      <c r="R1945" s="5">
        <f t="shared" si="446"/>
        <v>2301</v>
      </c>
      <c r="S1945" s="55">
        <f t="shared" si="447"/>
        <v>14088.5</v>
      </c>
      <c r="T1945" s="1">
        <v>111</v>
      </c>
      <c r="U1945" s="1"/>
      <c r="V1945" s="1"/>
      <c r="W1945" s="1"/>
      <c r="X1945" s="1"/>
      <c r="Y1945" s="1"/>
      <c r="Z1945" s="1"/>
      <c r="AA1945" s="1"/>
      <c r="AB1945" s="1"/>
      <c r="AC1945" s="1"/>
      <c r="AD1945" s="1"/>
      <c r="AE1945" s="1"/>
      <c r="AF1945" s="1"/>
      <c r="AG1945" s="1"/>
      <c r="AH1945" s="1"/>
      <c r="AI1945" s="1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  <c r="EA1945" s="1"/>
      <c r="EB1945" s="1"/>
      <c r="EC1945" s="1"/>
      <c r="ED1945" s="1"/>
      <c r="EE1945" s="1"/>
      <c r="EF1945" s="1"/>
      <c r="EG1945" s="1"/>
      <c r="EH1945" s="1"/>
      <c r="EI1945" s="1"/>
      <c r="EJ1945" s="1"/>
      <c r="EK1945" s="1"/>
      <c r="EL1945" s="1"/>
      <c r="EM1945" s="1"/>
      <c r="EN1945" s="1"/>
      <c r="EO1945" s="1"/>
      <c r="EP1945" s="1"/>
      <c r="EQ1945" s="1"/>
      <c r="ER1945" s="1"/>
      <c r="ES1945" s="1"/>
      <c r="ET1945" s="1"/>
      <c r="EU1945" s="1"/>
      <c r="EV1945" s="1"/>
      <c r="EW1945" s="1"/>
      <c r="EX1945" s="1"/>
      <c r="EY1945" s="1"/>
      <c r="EZ1945" s="1"/>
      <c r="FA1945" s="1"/>
      <c r="FB1945" s="1"/>
      <c r="FC1945" s="1"/>
      <c r="FD1945" s="1"/>
      <c r="FE1945" s="1"/>
      <c r="FF1945" s="1"/>
      <c r="FG1945" s="1"/>
      <c r="FH1945" s="1"/>
      <c r="FI1945" s="1"/>
      <c r="FJ1945" s="1"/>
      <c r="FK1945" s="1"/>
      <c r="FL1945" s="1"/>
    </row>
    <row r="1946" spans="1:168" s="2" customFormat="1" ht="15.6" customHeight="1" x14ac:dyDescent="0.4">
      <c r="A1946" s="173">
        <v>929</v>
      </c>
      <c r="B1946" s="7" t="s">
        <v>2048</v>
      </c>
      <c r="C1946" s="1" t="s">
        <v>34</v>
      </c>
      <c r="D1946" s="1" t="s">
        <v>1079</v>
      </c>
      <c r="E1946" s="1" t="s">
        <v>1118</v>
      </c>
      <c r="F1946" s="1" t="s">
        <v>32</v>
      </c>
      <c r="G1946" s="3">
        <v>15000</v>
      </c>
      <c r="H1946" s="56">
        <v>0</v>
      </c>
      <c r="I1946" s="5">
        <v>25</v>
      </c>
      <c r="J1946" s="5">
        <f t="shared" si="439"/>
        <v>430.5</v>
      </c>
      <c r="K1946" s="53">
        <f t="shared" si="441"/>
        <v>1065</v>
      </c>
      <c r="L1946" s="53">
        <f t="shared" si="440"/>
        <v>172.5</v>
      </c>
      <c r="M1946" s="5">
        <f t="shared" si="442"/>
        <v>456</v>
      </c>
      <c r="N1946" s="53">
        <f t="shared" si="443"/>
        <v>1063.5</v>
      </c>
      <c r="O1946" s="6">
        <v>0</v>
      </c>
      <c r="P1946" s="5">
        <f t="shared" si="444"/>
        <v>3187.5</v>
      </c>
      <c r="Q1946" s="5">
        <f t="shared" si="445"/>
        <v>911.5</v>
      </c>
      <c r="R1946" s="5">
        <f t="shared" si="446"/>
        <v>2301</v>
      </c>
      <c r="S1946" s="55">
        <f t="shared" si="447"/>
        <v>14088.5</v>
      </c>
      <c r="T1946" s="1">
        <v>111</v>
      </c>
      <c r="U1946" s="1"/>
      <c r="V1946" s="1"/>
      <c r="W1946" s="1"/>
      <c r="X1946" s="1"/>
      <c r="Y1946" s="1"/>
      <c r="Z1946" s="1"/>
      <c r="AA1946" s="1"/>
      <c r="AB1946" s="1"/>
      <c r="AC1946" s="1"/>
      <c r="AD1946" s="1"/>
      <c r="AE1946" s="1"/>
      <c r="AF1946" s="1"/>
      <c r="AG1946" s="1"/>
      <c r="AH1946" s="1"/>
      <c r="AI1946" s="1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  <c r="EA1946" s="1"/>
      <c r="EB1946" s="1"/>
      <c r="EC1946" s="1"/>
      <c r="ED1946" s="1"/>
      <c r="EE1946" s="1"/>
      <c r="EF1946" s="1"/>
      <c r="EG1946" s="1"/>
      <c r="EH1946" s="1"/>
      <c r="EI1946" s="1"/>
      <c r="EJ1946" s="1"/>
      <c r="EK1946" s="1"/>
      <c r="EL1946" s="1"/>
      <c r="EM1946" s="1"/>
      <c r="EN1946" s="1"/>
      <c r="EO1946" s="1"/>
      <c r="EP1946" s="1"/>
      <c r="EQ1946" s="1"/>
      <c r="ER1946" s="1"/>
      <c r="ES1946" s="1"/>
      <c r="ET1946" s="1"/>
      <c r="EU1946" s="1"/>
      <c r="EV1946" s="1"/>
      <c r="EW1946" s="1"/>
      <c r="EX1946" s="1"/>
      <c r="EY1946" s="1"/>
      <c r="EZ1946" s="1"/>
      <c r="FA1946" s="1"/>
      <c r="FB1946" s="1"/>
      <c r="FC1946" s="1"/>
      <c r="FD1946" s="1"/>
      <c r="FE1946" s="1"/>
      <c r="FF1946" s="1"/>
      <c r="FG1946" s="1"/>
      <c r="FH1946" s="1"/>
      <c r="FI1946" s="1"/>
      <c r="FJ1946" s="1"/>
      <c r="FK1946" s="1"/>
      <c r="FL1946" s="1"/>
    </row>
    <row r="1947" spans="1:168" s="2" customFormat="1" ht="15.6" customHeight="1" x14ac:dyDescent="0.4">
      <c r="A1947" s="173">
        <v>930</v>
      </c>
      <c r="B1947" s="2" t="s">
        <v>2049</v>
      </c>
      <c r="C1947" s="1" t="s">
        <v>34</v>
      </c>
      <c r="D1947" s="1" t="s">
        <v>1079</v>
      </c>
      <c r="E1947" s="1" t="s">
        <v>1118</v>
      </c>
      <c r="F1947" s="1" t="s">
        <v>32</v>
      </c>
      <c r="G1947" s="3">
        <v>15000</v>
      </c>
      <c r="H1947" s="56">
        <v>0</v>
      </c>
      <c r="I1947" s="5">
        <v>25</v>
      </c>
      <c r="J1947" s="5">
        <f t="shared" ref="J1947:J1954" si="448">+G1947*2.87%</f>
        <v>430.5</v>
      </c>
      <c r="K1947" s="53">
        <f t="shared" si="441"/>
        <v>1065</v>
      </c>
      <c r="L1947" s="53">
        <f t="shared" si="440"/>
        <v>172.5</v>
      </c>
      <c r="M1947" s="5">
        <f t="shared" si="442"/>
        <v>456</v>
      </c>
      <c r="N1947" s="53">
        <f t="shared" si="443"/>
        <v>1063.5</v>
      </c>
      <c r="O1947" s="6">
        <v>0</v>
      </c>
      <c r="P1947" s="5">
        <f t="shared" si="444"/>
        <v>3187.5</v>
      </c>
      <c r="Q1947" s="5">
        <f t="shared" si="445"/>
        <v>911.5</v>
      </c>
      <c r="R1947" s="5">
        <f t="shared" si="446"/>
        <v>2301</v>
      </c>
      <c r="S1947" s="55">
        <f t="shared" si="447"/>
        <v>14088.5</v>
      </c>
      <c r="T1947" s="1">
        <v>111</v>
      </c>
      <c r="U1947" s="1"/>
      <c r="V1947" s="1"/>
      <c r="W1947" s="1"/>
      <c r="X1947" s="1"/>
      <c r="Y1947" s="1"/>
      <c r="Z1947" s="1"/>
      <c r="AA1947" s="1"/>
      <c r="AB1947" s="1"/>
      <c r="AC1947" s="1"/>
      <c r="AD1947" s="1"/>
      <c r="AE1947" s="1"/>
      <c r="AF1947" s="1"/>
      <c r="AG1947" s="1"/>
      <c r="AH1947" s="1"/>
      <c r="AI1947" s="1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  <c r="EA1947" s="1"/>
      <c r="EB1947" s="1"/>
      <c r="EC1947" s="1"/>
      <c r="ED1947" s="1"/>
      <c r="EE1947" s="1"/>
      <c r="EF1947" s="1"/>
      <c r="EG1947" s="1"/>
      <c r="EH1947" s="1"/>
      <c r="EI1947" s="1"/>
      <c r="EJ1947" s="1"/>
      <c r="EK1947" s="1"/>
      <c r="EL1947" s="1"/>
      <c r="EM1947" s="1"/>
      <c r="EN1947" s="1"/>
      <c r="EO1947" s="1"/>
      <c r="EP1947" s="1"/>
      <c r="EQ1947" s="1"/>
      <c r="ER1947" s="1"/>
      <c r="ES1947" s="1"/>
      <c r="ET1947" s="1"/>
      <c r="EU1947" s="1"/>
      <c r="EV1947" s="1"/>
      <c r="EW1947" s="1"/>
      <c r="EX1947" s="1"/>
      <c r="EY1947" s="1"/>
      <c r="EZ1947" s="1"/>
      <c r="FA1947" s="1"/>
      <c r="FB1947" s="1"/>
      <c r="FC1947" s="1"/>
      <c r="FD1947" s="1"/>
      <c r="FE1947" s="1"/>
      <c r="FF1947" s="1"/>
      <c r="FG1947" s="1"/>
      <c r="FH1947" s="1"/>
      <c r="FI1947" s="1"/>
      <c r="FJ1947" s="1"/>
      <c r="FK1947" s="1"/>
      <c r="FL1947" s="1"/>
    </row>
    <row r="1948" spans="1:168" s="2" customFormat="1" ht="15.6" customHeight="1" x14ac:dyDescent="0.4">
      <c r="A1948" s="173">
        <v>931</v>
      </c>
      <c r="B1948" s="2" t="s">
        <v>2050</v>
      </c>
      <c r="C1948" s="1" t="s">
        <v>34</v>
      </c>
      <c r="D1948" s="1" t="s">
        <v>1079</v>
      </c>
      <c r="E1948" s="1" t="s">
        <v>1118</v>
      </c>
      <c r="F1948" s="1" t="s">
        <v>32</v>
      </c>
      <c r="G1948" s="3">
        <v>15000</v>
      </c>
      <c r="H1948" s="56">
        <v>0</v>
      </c>
      <c r="I1948" s="5">
        <v>25</v>
      </c>
      <c r="J1948" s="5">
        <f t="shared" si="448"/>
        <v>430.5</v>
      </c>
      <c r="K1948" s="53">
        <f t="shared" si="441"/>
        <v>1065</v>
      </c>
      <c r="L1948" s="53">
        <f t="shared" si="440"/>
        <v>172.5</v>
      </c>
      <c r="M1948" s="5">
        <f t="shared" si="442"/>
        <v>456</v>
      </c>
      <c r="N1948" s="53">
        <f t="shared" si="443"/>
        <v>1063.5</v>
      </c>
      <c r="O1948" s="6">
        <v>0</v>
      </c>
      <c r="P1948" s="5">
        <f t="shared" si="444"/>
        <v>3187.5</v>
      </c>
      <c r="Q1948" s="5">
        <f t="shared" si="445"/>
        <v>911.5</v>
      </c>
      <c r="R1948" s="5">
        <f t="shared" si="446"/>
        <v>2301</v>
      </c>
      <c r="S1948" s="55">
        <f t="shared" si="447"/>
        <v>14088.5</v>
      </c>
      <c r="T1948" s="1">
        <v>111</v>
      </c>
      <c r="U1948" s="1"/>
      <c r="V1948" s="1"/>
      <c r="W1948" s="1"/>
      <c r="X1948" s="1"/>
      <c r="Y1948" s="1"/>
      <c r="Z1948" s="1"/>
      <c r="AA1948" s="1"/>
      <c r="AB1948" s="1"/>
      <c r="AC1948" s="1"/>
      <c r="AD1948" s="1"/>
      <c r="AE1948" s="1"/>
      <c r="AF1948" s="1"/>
      <c r="AG1948" s="1"/>
      <c r="AH1948" s="1"/>
      <c r="AI1948" s="1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  <c r="EA1948" s="1"/>
      <c r="EB1948" s="1"/>
      <c r="EC1948" s="1"/>
      <c r="ED1948" s="1"/>
      <c r="EE1948" s="1"/>
      <c r="EF1948" s="1"/>
      <c r="EG1948" s="1"/>
      <c r="EH1948" s="1"/>
      <c r="EI1948" s="1"/>
      <c r="EJ1948" s="1"/>
      <c r="EK1948" s="1"/>
      <c r="EL1948" s="1"/>
      <c r="EM1948" s="1"/>
      <c r="EN1948" s="1"/>
      <c r="EO1948" s="1"/>
      <c r="EP1948" s="1"/>
      <c r="EQ1948" s="1"/>
      <c r="ER1948" s="1"/>
      <c r="ES1948" s="1"/>
      <c r="ET1948" s="1"/>
      <c r="EU1948" s="1"/>
      <c r="EV1948" s="1"/>
      <c r="EW1948" s="1"/>
      <c r="EX1948" s="1"/>
      <c r="EY1948" s="1"/>
      <c r="EZ1948" s="1"/>
      <c r="FA1948" s="1"/>
      <c r="FB1948" s="1"/>
      <c r="FC1948" s="1"/>
      <c r="FD1948" s="1"/>
      <c r="FE1948" s="1"/>
      <c r="FF1948" s="1"/>
      <c r="FG1948" s="1"/>
      <c r="FH1948" s="1"/>
      <c r="FI1948" s="1"/>
      <c r="FJ1948" s="1"/>
      <c r="FK1948" s="1"/>
      <c r="FL1948" s="1"/>
    </row>
    <row r="1949" spans="1:168" s="2" customFormat="1" ht="15.6" customHeight="1" x14ac:dyDescent="0.4">
      <c r="A1949" s="173">
        <v>932</v>
      </c>
      <c r="B1949" s="2" t="s">
        <v>2051</v>
      </c>
      <c r="C1949" s="1" t="s">
        <v>34</v>
      </c>
      <c r="D1949" s="1" t="s">
        <v>1079</v>
      </c>
      <c r="E1949" s="1" t="s">
        <v>1118</v>
      </c>
      <c r="F1949" s="1" t="s">
        <v>32</v>
      </c>
      <c r="G1949" s="3">
        <v>15000</v>
      </c>
      <c r="H1949" s="56">
        <v>0</v>
      </c>
      <c r="I1949" s="5">
        <v>25</v>
      </c>
      <c r="J1949" s="5">
        <f t="shared" si="448"/>
        <v>430.5</v>
      </c>
      <c r="K1949" s="53">
        <f t="shared" si="441"/>
        <v>1065</v>
      </c>
      <c r="L1949" s="53">
        <f t="shared" si="440"/>
        <v>172.5</v>
      </c>
      <c r="M1949" s="5">
        <f t="shared" si="442"/>
        <v>456</v>
      </c>
      <c r="N1949" s="53">
        <f t="shared" si="443"/>
        <v>1063.5</v>
      </c>
      <c r="O1949" s="6">
        <v>0</v>
      </c>
      <c r="P1949" s="5">
        <f t="shared" si="444"/>
        <v>3187.5</v>
      </c>
      <c r="Q1949" s="5">
        <f t="shared" si="445"/>
        <v>911.5</v>
      </c>
      <c r="R1949" s="5">
        <f t="shared" si="446"/>
        <v>2301</v>
      </c>
      <c r="S1949" s="55">
        <f t="shared" si="447"/>
        <v>14088.5</v>
      </c>
      <c r="T1949" s="1">
        <v>111</v>
      </c>
      <c r="U1949" s="1"/>
      <c r="V1949" s="1"/>
      <c r="W1949" s="1"/>
      <c r="X1949" s="1"/>
      <c r="Y1949" s="1"/>
      <c r="Z1949" s="1"/>
      <c r="AA1949" s="1"/>
      <c r="AB1949" s="1"/>
      <c r="AC1949" s="1"/>
      <c r="AD1949" s="1"/>
      <c r="AE1949" s="1"/>
      <c r="AF1949" s="1"/>
      <c r="AG1949" s="1"/>
      <c r="AH1949" s="1"/>
      <c r="AI1949" s="1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  <c r="EA1949" s="1"/>
      <c r="EB1949" s="1"/>
      <c r="EC1949" s="1"/>
      <c r="ED1949" s="1"/>
      <c r="EE1949" s="1"/>
      <c r="EF1949" s="1"/>
      <c r="EG1949" s="1"/>
      <c r="EH1949" s="1"/>
      <c r="EI1949" s="1"/>
      <c r="EJ1949" s="1"/>
      <c r="EK1949" s="1"/>
      <c r="EL1949" s="1"/>
      <c r="EM1949" s="1"/>
      <c r="EN1949" s="1"/>
      <c r="EO1949" s="1"/>
      <c r="EP1949" s="1"/>
      <c r="EQ1949" s="1"/>
      <c r="ER1949" s="1"/>
      <c r="ES1949" s="1"/>
      <c r="ET1949" s="1"/>
      <c r="EU1949" s="1"/>
      <c r="EV1949" s="1"/>
      <c r="EW1949" s="1"/>
      <c r="EX1949" s="1"/>
      <c r="EY1949" s="1"/>
      <c r="EZ1949" s="1"/>
      <c r="FA1949" s="1"/>
      <c r="FB1949" s="1"/>
      <c r="FC1949" s="1"/>
      <c r="FD1949" s="1"/>
      <c r="FE1949" s="1"/>
      <c r="FF1949" s="1"/>
      <c r="FG1949" s="1"/>
      <c r="FH1949" s="1"/>
      <c r="FI1949" s="1"/>
      <c r="FJ1949" s="1"/>
      <c r="FK1949" s="1"/>
      <c r="FL1949" s="1"/>
    </row>
    <row r="1950" spans="1:168" s="2" customFormat="1" ht="15.6" customHeight="1" x14ac:dyDescent="0.4">
      <c r="A1950" s="173">
        <v>933</v>
      </c>
      <c r="B1950" s="2" t="s">
        <v>2052</v>
      </c>
      <c r="C1950" s="1" t="s">
        <v>34</v>
      </c>
      <c r="D1950" s="1" t="s">
        <v>1079</v>
      </c>
      <c r="E1950" s="1" t="s">
        <v>1118</v>
      </c>
      <c r="F1950" s="1" t="s">
        <v>32</v>
      </c>
      <c r="G1950" s="3">
        <v>15000</v>
      </c>
      <c r="H1950" s="56">
        <v>0</v>
      </c>
      <c r="I1950" s="5">
        <v>25</v>
      </c>
      <c r="J1950" s="5">
        <f t="shared" si="448"/>
        <v>430.5</v>
      </c>
      <c r="K1950" s="53">
        <f t="shared" si="441"/>
        <v>1065</v>
      </c>
      <c r="L1950" s="53">
        <f t="shared" si="440"/>
        <v>172.5</v>
      </c>
      <c r="M1950" s="5">
        <f t="shared" si="442"/>
        <v>456</v>
      </c>
      <c r="N1950" s="53">
        <f t="shared" si="443"/>
        <v>1063.5</v>
      </c>
      <c r="O1950" s="6">
        <v>0</v>
      </c>
      <c r="P1950" s="5">
        <f t="shared" si="444"/>
        <v>3187.5</v>
      </c>
      <c r="Q1950" s="5">
        <f t="shared" si="445"/>
        <v>911.5</v>
      </c>
      <c r="R1950" s="5">
        <f t="shared" si="446"/>
        <v>2301</v>
      </c>
      <c r="S1950" s="55">
        <f t="shared" si="447"/>
        <v>14088.5</v>
      </c>
      <c r="T1950" s="1">
        <v>111</v>
      </c>
      <c r="U1950" s="1"/>
      <c r="V1950" s="1"/>
      <c r="W1950" s="1"/>
      <c r="X1950" s="1"/>
      <c r="Y1950" s="1"/>
      <c r="Z1950" s="1"/>
      <c r="AA1950" s="1"/>
      <c r="AB1950" s="1"/>
      <c r="AC1950" s="1"/>
      <c r="AD1950" s="1"/>
      <c r="AE1950" s="1"/>
      <c r="AF1950" s="1"/>
      <c r="AG1950" s="1"/>
      <c r="AH1950" s="1"/>
      <c r="AI1950" s="1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  <c r="EA1950" s="1"/>
      <c r="EB1950" s="1"/>
      <c r="EC1950" s="1"/>
      <c r="ED1950" s="1"/>
      <c r="EE1950" s="1"/>
      <c r="EF1950" s="1"/>
      <c r="EG1950" s="1"/>
      <c r="EH1950" s="1"/>
      <c r="EI1950" s="1"/>
      <c r="EJ1950" s="1"/>
      <c r="EK1950" s="1"/>
      <c r="EL1950" s="1"/>
      <c r="EM1950" s="1"/>
      <c r="EN1950" s="1"/>
      <c r="EO1950" s="1"/>
      <c r="EP1950" s="1"/>
      <c r="EQ1950" s="1"/>
      <c r="ER1950" s="1"/>
      <c r="ES1950" s="1"/>
      <c r="ET1950" s="1"/>
      <c r="EU1950" s="1"/>
      <c r="EV1950" s="1"/>
      <c r="EW1950" s="1"/>
      <c r="EX1950" s="1"/>
      <c r="EY1950" s="1"/>
      <c r="EZ1950" s="1"/>
      <c r="FA1950" s="1"/>
      <c r="FB1950" s="1"/>
      <c r="FC1950" s="1"/>
      <c r="FD1950" s="1"/>
      <c r="FE1950" s="1"/>
      <c r="FF1950" s="1"/>
      <c r="FG1950" s="1"/>
      <c r="FH1950" s="1"/>
      <c r="FI1950" s="1"/>
      <c r="FJ1950" s="1"/>
      <c r="FK1950" s="1"/>
      <c r="FL1950" s="1"/>
    </row>
    <row r="1951" spans="1:168" s="2" customFormat="1" ht="15.6" customHeight="1" x14ac:dyDescent="0.4">
      <c r="A1951" s="173">
        <v>934</v>
      </c>
      <c r="B1951" s="133" t="s">
        <v>2053</v>
      </c>
      <c r="C1951" s="1" t="s">
        <v>34</v>
      </c>
      <c r="D1951" s="1" t="s">
        <v>1079</v>
      </c>
      <c r="E1951" s="1" t="s">
        <v>1118</v>
      </c>
      <c r="F1951" s="1" t="s">
        <v>32</v>
      </c>
      <c r="G1951" s="3">
        <v>15000</v>
      </c>
      <c r="H1951" s="56">
        <v>0</v>
      </c>
      <c r="I1951" s="5">
        <v>25</v>
      </c>
      <c r="J1951" s="5">
        <f t="shared" si="448"/>
        <v>430.5</v>
      </c>
      <c r="K1951" s="53">
        <f t="shared" si="441"/>
        <v>1065</v>
      </c>
      <c r="L1951" s="53">
        <f t="shared" si="440"/>
        <v>172.5</v>
      </c>
      <c r="M1951" s="5">
        <f t="shared" si="442"/>
        <v>456</v>
      </c>
      <c r="N1951" s="53">
        <f t="shared" si="443"/>
        <v>1063.5</v>
      </c>
      <c r="O1951" s="6">
        <v>0</v>
      </c>
      <c r="P1951" s="5">
        <f t="shared" si="444"/>
        <v>3187.5</v>
      </c>
      <c r="Q1951" s="5">
        <f t="shared" si="445"/>
        <v>911.5</v>
      </c>
      <c r="R1951" s="5">
        <f t="shared" si="446"/>
        <v>2301</v>
      </c>
      <c r="S1951" s="55">
        <f t="shared" si="447"/>
        <v>14088.5</v>
      </c>
      <c r="T1951" s="1">
        <v>111</v>
      </c>
      <c r="U1951" s="1"/>
      <c r="V1951" s="1"/>
      <c r="W1951" s="1"/>
      <c r="X1951" s="1"/>
      <c r="Y1951" s="1"/>
      <c r="Z1951" s="1"/>
      <c r="AA1951" s="1"/>
      <c r="AB1951" s="1"/>
      <c r="AC1951" s="1"/>
      <c r="AD1951" s="1"/>
      <c r="AE1951" s="1"/>
      <c r="AF1951" s="1"/>
      <c r="AG1951" s="1"/>
      <c r="AH1951" s="1"/>
      <c r="AI1951" s="1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  <c r="EA1951" s="1"/>
      <c r="EB1951" s="1"/>
      <c r="EC1951" s="1"/>
      <c r="ED1951" s="1"/>
      <c r="EE1951" s="1"/>
      <c r="EF1951" s="1"/>
      <c r="EG1951" s="1"/>
      <c r="EH1951" s="1"/>
      <c r="EI1951" s="1"/>
      <c r="EJ1951" s="1"/>
      <c r="EK1951" s="1"/>
      <c r="EL1951" s="1"/>
      <c r="EM1951" s="1"/>
      <c r="EN1951" s="1"/>
      <c r="EO1951" s="1"/>
      <c r="EP1951" s="1"/>
      <c r="EQ1951" s="1"/>
      <c r="ER1951" s="1"/>
      <c r="ES1951" s="1"/>
      <c r="ET1951" s="1"/>
      <c r="EU1951" s="1"/>
      <c r="EV1951" s="1"/>
      <c r="EW1951" s="1"/>
      <c r="EX1951" s="1"/>
      <c r="EY1951" s="1"/>
      <c r="EZ1951" s="1"/>
      <c r="FA1951" s="1"/>
      <c r="FB1951" s="1"/>
      <c r="FC1951" s="1"/>
      <c r="FD1951" s="1"/>
      <c r="FE1951" s="1"/>
      <c r="FF1951" s="1"/>
      <c r="FG1951" s="1"/>
      <c r="FH1951" s="1"/>
      <c r="FI1951" s="1"/>
      <c r="FJ1951" s="1"/>
      <c r="FK1951" s="1"/>
      <c r="FL1951" s="1"/>
    </row>
    <row r="1952" spans="1:168" s="2" customFormat="1" ht="15.6" customHeight="1" x14ac:dyDescent="0.4">
      <c r="A1952" s="173">
        <v>935</v>
      </c>
      <c r="B1952" s="2" t="s">
        <v>2054</v>
      </c>
      <c r="C1952" s="1" t="s">
        <v>34</v>
      </c>
      <c r="D1952" s="1" t="s">
        <v>1079</v>
      </c>
      <c r="E1952" s="1" t="s">
        <v>1118</v>
      </c>
      <c r="F1952" s="1" t="s">
        <v>32</v>
      </c>
      <c r="G1952" s="3">
        <v>15000</v>
      </c>
      <c r="H1952" s="56">
        <v>0</v>
      </c>
      <c r="I1952" s="5">
        <v>25</v>
      </c>
      <c r="J1952" s="5">
        <f t="shared" si="448"/>
        <v>430.5</v>
      </c>
      <c r="K1952" s="53">
        <f t="shared" si="441"/>
        <v>1065</v>
      </c>
      <c r="L1952" s="53">
        <f t="shared" si="440"/>
        <v>172.5</v>
      </c>
      <c r="M1952" s="5">
        <f t="shared" si="442"/>
        <v>456</v>
      </c>
      <c r="N1952" s="53">
        <f t="shared" si="443"/>
        <v>1063.5</v>
      </c>
      <c r="O1952" s="6">
        <v>1587.38</v>
      </c>
      <c r="P1952" s="5">
        <f t="shared" si="444"/>
        <v>3187.5</v>
      </c>
      <c r="Q1952" s="5">
        <f t="shared" si="445"/>
        <v>2498.88</v>
      </c>
      <c r="R1952" s="5">
        <f t="shared" si="446"/>
        <v>2301</v>
      </c>
      <c r="S1952" s="55">
        <f t="shared" si="447"/>
        <v>12501.119999999999</v>
      </c>
      <c r="T1952" s="1">
        <v>111</v>
      </c>
      <c r="U1952" s="1"/>
      <c r="V1952" s="1"/>
      <c r="W1952" s="1"/>
      <c r="X1952" s="1"/>
      <c r="Y1952" s="1"/>
      <c r="Z1952" s="1"/>
      <c r="AA1952" s="1"/>
      <c r="AB1952" s="1"/>
      <c r="AC1952" s="1"/>
      <c r="AD1952" s="1"/>
      <c r="AE1952" s="1"/>
      <c r="AF1952" s="1"/>
      <c r="AG1952" s="1"/>
      <c r="AH1952" s="1"/>
      <c r="AI1952" s="1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  <c r="EA1952" s="1"/>
      <c r="EB1952" s="1"/>
      <c r="EC1952" s="1"/>
      <c r="ED1952" s="1"/>
      <c r="EE1952" s="1"/>
      <c r="EF1952" s="1"/>
      <c r="EG1952" s="1"/>
      <c r="EH1952" s="1"/>
      <c r="EI1952" s="1"/>
      <c r="EJ1952" s="1"/>
      <c r="EK1952" s="1"/>
      <c r="EL1952" s="1"/>
      <c r="EM1952" s="1"/>
      <c r="EN1952" s="1"/>
      <c r="EO1952" s="1"/>
      <c r="EP1952" s="1"/>
      <c r="EQ1952" s="1"/>
      <c r="ER1952" s="1"/>
      <c r="ES1952" s="1"/>
      <c r="ET1952" s="1"/>
      <c r="EU1952" s="1"/>
      <c r="EV1952" s="1"/>
      <c r="EW1952" s="1"/>
      <c r="EX1952" s="1"/>
      <c r="EY1952" s="1"/>
      <c r="EZ1952" s="1"/>
      <c r="FA1952" s="1"/>
      <c r="FB1952" s="1"/>
      <c r="FC1952" s="1"/>
      <c r="FD1952" s="1"/>
      <c r="FE1952" s="1"/>
      <c r="FF1952" s="1"/>
      <c r="FG1952" s="1"/>
      <c r="FH1952" s="1"/>
      <c r="FI1952" s="1"/>
      <c r="FJ1952" s="1"/>
      <c r="FK1952" s="1"/>
      <c r="FL1952" s="1"/>
    </row>
    <row r="1953" spans="1:168" s="2" customFormat="1" ht="15.6" customHeight="1" x14ac:dyDescent="0.4">
      <c r="A1953" s="173">
        <v>936</v>
      </c>
      <c r="B1953" s="2" t="s">
        <v>2055</v>
      </c>
      <c r="C1953" s="1" t="s">
        <v>34</v>
      </c>
      <c r="D1953" s="1" t="s">
        <v>1079</v>
      </c>
      <c r="E1953" s="1" t="s">
        <v>1118</v>
      </c>
      <c r="F1953" s="1" t="s">
        <v>32</v>
      </c>
      <c r="G1953" s="3">
        <v>15000</v>
      </c>
      <c r="H1953" s="56">
        <v>0</v>
      </c>
      <c r="I1953" s="5">
        <v>25</v>
      </c>
      <c r="J1953" s="5">
        <f t="shared" si="448"/>
        <v>430.5</v>
      </c>
      <c r="K1953" s="53">
        <f t="shared" si="441"/>
        <v>1065</v>
      </c>
      <c r="L1953" s="53">
        <f t="shared" si="440"/>
        <v>172.5</v>
      </c>
      <c r="M1953" s="5">
        <f t="shared" si="442"/>
        <v>456</v>
      </c>
      <c r="N1953" s="53">
        <f t="shared" si="443"/>
        <v>1063.5</v>
      </c>
      <c r="O1953" s="6">
        <v>0</v>
      </c>
      <c r="P1953" s="5">
        <f t="shared" si="444"/>
        <v>3187.5</v>
      </c>
      <c r="Q1953" s="5">
        <f t="shared" si="445"/>
        <v>911.5</v>
      </c>
      <c r="R1953" s="5">
        <f t="shared" si="446"/>
        <v>2301</v>
      </c>
      <c r="S1953" s="55">
        <f t="shared" si="447"/>
        <v>14088.5</v>
      </c>
      <c r="T1953" s="1">
        <v>111</v>
      </c>
      <c r="U1953" s="1"/>
      <c r="V1953" s="1"/>
      <c r="W1953" s="1"/>
      <c r="X1953" s="1"/>
      <c r="Y1953" s="1"/>
      <c r="Z1953" s="1"/>
      <c r="AA1953" s="1"/>
      <c r="AB1953" s="1"/>
      <c r="AC1953" s="1"/>
      <c r="AD1953" s="1"/>
      <c r="AE1953" s="1"/>
      <c r="AF1953" s="1"/>
      <c r="AG1953" s="1"/>
      <c r="AH1953" s="1"/>
      <c r="AI1953" s="1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  <c r="EA1953" s="1"/>
      <c r="EB1953" s="1"/>
      <c r="EC1953" s="1"/>
      <c r="ED1953" s="1"/>
      <c r="EE1953" s="1"/>
      <c r="EF1953" s="1"/>
      <c r="EG1953" s="1"/>
      <c r="EH1953" s="1"/>
      <c r="EI1953" s="1"/>
      <c r="EJ1953" s="1"/>
      <c r="EK1953" s="1"/>
      <c r="EL1953" s="1"/>
      <c r="EM1953" s="1"/>
      <c r="EN1953" s="1"/>
      <c r="EO1953" s="1"/>
      <c r="EP1953" s="1"/>
      <c r="EQ1953" s="1"/>
      <c r="ER1953" s="1"/>
      <c r="ES1953" s="1"/>
      <c r="ET1953" s="1"/>
      <c r="EU1953" s="1"/>
      <c r="EV1953" s="1"/>
      <c r="EW1953" s="1"/>
      <c r="EX1953" s="1"/>
      <c r="EY1953" s="1"/>
      <c r="EZ1953" s="1"/>
      <c r="FA1953" s="1"/>
      <c r="FB1953" s="1"/>
      <c r="FC1953" s="1"/>
      <c r="FD1953" s="1"/>
      <c r="FE1953" s="1"/>
      <c r="FF1953" s="1"/>
      <c r="FG1953" s="1"/>
      <c r="FH1953" s="1"/>
      <c r="FI1953" s="1"/>
      <c r="FJ1953" s="1"/>
      <c r="FK1953" s="1"/>
      <c r="FL1953" s="1"/>
    </row>
    <row r="1954" spans="1:168" s="2" customFormat="1" ht="15.6" customHeight="1" x14ac:dyDescent="0.4">
      <c r="A1954" s="173">
        <v>937</v>
      </c>
      <c r="B1954" s="133" t="s">
        <v>2056</v>
      </c>
      <c r="C1954" s="1" t="s">
        <v>34</v>
      </c>
      <c r="D1954" s="1" t="s">
        <v>1079</v>
      </c>
      <c r="E1954" s="1" t="s">
        <v>1118</v>
      </c>
      <c r="F1954" s="1" t="s">
        <v>32</v>
      </c>
      <c r="G1954" s="3">
        <v>15000</v>
      </c>
      <c r="H1954" s="56">
        <v>0</v>
      </c>
      <c r="I1954" s="5">
        <v>25</v>
      </c>
      <c r="J1954" s="5">
        <f t="shared" si="448"/>
        <v>430.5</v>
      </c>
      <c r="K1954" s="53">
        <f t="shared" si="441"/>
        <v>1065</v>
      </c>
      <c r="L1954" s="53">
        <f t="shared" si="440"/>
        <v>172.5</v>
      </c>
      <c r="M1954" s="5">
        <f t="shared" si="442"/>
        <v>456</v>
      </c>
      <c r="N1954" s="53">
        <f t="shared" si="443"/>
        <v>1063.5</v>
      </c>
      <c r="O1954" s="6">
        <v>0</v>
      </c>
      <c r="P1954" s="5">
        <f t="shared" si="444"/>
        <v>3187.5</v>
      </c>
      <c r="Q1954" s="5">
        <f t="shared" si="445"/>
        <v>911.5</v>
      </c>
      <c r="R1954" s="5">
        <f t="shared" si="446"/>
        <v>2301</v>
      </c>
      <c r="S1954" s="55">
        <f t="shared" si="447"/>
        <v>14088.5</v>
      </c>
      <c r="T1954" s="1">
        <v>111</v>
      </c>
      <c r="U1954" s="1"/>
      <c r="V1954" s="1"/>
      <c r="W1954" s="1"/>
      <c r="X1954" s="1"/>
      <c r="Y1954" s="1"/>
      <c r="Z1954" s="1"/>
      <c r="AA1954" s="1"/>
      <c r="AB1954" s="1"/>
      <c r="AC1954" s="1"/>
      <c r="AD1954" s="1"/>
      <c r="AE1954" s="1"/>
      <c r="AF1954" s="1"/>
      <c r="AG1954" s="1"/>
      <c r="AH1954" s="1"/>
      <c r="AI1954" s="1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  <c r="EA1954" s="1"/>
      <c r="EB1954" s="1"/>
      <c r="EC1954" s="1"/>
      <c r="ED1954" s="1"/>
      <c r="EE1954" s="1"/>
      <c r="EF1954" s="1"/>
      <c r="EG1954" s="1"/>
      <c r="EH1954" s="1"/>
      <c r="EI1954" s="1"/>
      <c r="EJ1954" s="1"/>
      <c r="EK1954" s="1"/>
      <c r="EL1954" s="1"/>
      <c r="EM1954" s="1"/>
      <c r="EN1954" s="1"/>
      <c r="EO1954" s="1"/>
      <c r="EP1954" s="1"/>
      <c r="EQ1954" s="1"/>
      <c r="ER1954" s="1"/>
      <c r="ES1954" s="1"/>
      <c r="ET1954" s="1"/>
      <c r="EU1954" s="1"/>
      <c r="EV1954" s="1"/>
      <c r="EW1954" s="1"/>
      <c r="EX1954" s="1"/>
      <c r="EY1954" s="1"/>
      <c r="EZ1954" s="1"/>
      <c r="FA1954" s="1"/>
      <c r="FB1954" s="1"/>
      <c r="FC1954" s="1"/>
      <c r="FD1954" s="1"/>
      <c r="FE1954" s="1"/>
      <c r="FF1954" s="1"/>
      <c r="FG1954" s="1"/>
      <c r="FH1954" s="1"/>
      <c r="FI1954" s="1"/>
      <c r="FJ1954" s="1"/>
      <c r="FK1954" s="1"/>
      <c r="FL1954" s="1"/>
    </row>
    <row r="1955" spans="1:168" s="2" customFormat="1" ht="15.6" customHeight="1" x14ac:dyDescent="0.4">
      <c r="A1955" s="173">
        <v>938</v>
      </c>
      <c r="B1955" s="2" t="s">
        <v>2057</v>
      </c>
      <c r="C1955" s="1" t="s">
        <v>34</v>
      </c>
      <c r="D1955" s="1" t="s">
        <v>1079</v>
      </c>
      <c r="E1955" s="1" t="s">
        <v>1118</v>
      </c>
      <c r="F1955" s="1" t="s">
        <v>32</v>
      </c>
      <c r="G1955" s="3">
        <v>20460</v>
      </c>
      <c r="H1955" s="56">
        <v>0</v>
      </c>
      <c r="I1955" s="5">
        <v>25</v>
      </c>
      <c r="J1955" s="5">
        <v>587.20000000000005</v>
      </c>
      <c r="K1955" s="53">
        <f t="shared" si="441"/>
        <v>1452.6599999999999</v>
      </c>
      <c r="L1955" s="53">
        <f t="shared" si="440"/>
        <v>235.29</v>
      </c>
      <c r="M1955" s="5">
        <f t="shared" si="442"/>
        <v>621.98400000000004</v>
      </c>
      <c r="N1955" s="53">
        <f t="shared" si="443"/>
        <v>1450.614</v>
      </c>
      <c r="O1955" s="6">
        <v>1587.38</v>
      </c>
      <c r="P1955" s="5">
        <f t="shared" si="444"/>
        <v>4347.7479999999996</v>
      </c>
      <c r="Q1955" s="5">
        <f t="shared" si="445"/>
        <v>2821.5640000000003</v>
      </c>
      <c r="R1955" s="5">
        <f t="shared" si="446"/>
        <v>3138.5639999999999</v>
      </c>
      <c r="S1955" s="55">
        <f t="shared" si="447"/>
        <v>17638.436000000002</v>
      </c>
      <c r="T1955" s="1">
        <v>111</v>
      </c>
      <c r="U1955" s="1"/>
      <c r="V1955" s="1"/>
      <c r="W1955" s="1"/>
      <c r="X1955" s="1"/>
      <c r="Y1955" s="1"/>
      <c r="Z1955" s="1"/>
      <c r="AA1955" s="1"/>
      <c r="AB1955" s="1"/>
      <c r="AC1955" s="1"/>
      <c r="AD1955" s="1"/>
      <c r="AE1955" s="1"/>
      <c r="AF1955" s="1"/>
      <c r="AG1955" s="1"/>
      <c r="AH1955" s="1"/>
      <c r="AI1955" s="1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  <c r="EA1955" s="1"/>
      <c r="EB1955" s="1"/>
      <c r="EC1955" s="1"/>
      <c r="ED1955" s="1"/>
      <c r="EE1955" s="1"/>
      <c r="EF1955" s="1"/>
      <c r="EG1955" s="1"/>
      <c r="EH1955" s="1"/>
      <c r="EI1955" s="1"/>
      <c r="EJ1955" s="1"/>
      <c r="EK1955" s="1"/>
      <c r="EL1955" s="1"/>
      <c r="EM1955" s="1"/>
      <c r="EN1955" s="1"/>
      <c r="EO1955" s="1"/>
      <c r="EP1955" s="1"/>
      <c r="EQ1955" s="1"/>
      <c r="ER1955" s="1"/>
      <c r="ES1955" s="1"/>
      <c r="ET1955" s="1"/>
      <c r="EU1955" s="1"/>
      <c r="EV1955" s="1"/>
      <c r="EW1955" s="1"/>
      <c r="EX1955" s="1"/>
      <c r="EY1955" s="1"/>
      <c r="EZ1955" s="1"/>
      <c r="FA1955" s="1"/>
      <c r="FB1955" s="1"/>
      <c r="FC1955" s="1"/>
      <c r="FD1955" s="1"/>
      <c r="FE1955" s="1"/>
      <c r="FF1955" s="1"/>
      <c r="FG1955" s="1"/>
      <c r="FH1955" s="1"/>
      <c r="FI1955" s="1"/>
      <c r="FJ1955" s="1"/>
      <c r="FK1955" s="1"/>
      <c r="FL1955" s="1"/>
    </row>
    <row r="1956" spans="1:168" s="2" customFormat="1" ht="15.6" customHeight="1" x14ac:dyDescent="0.4">
      <c r="A1956" s="173">
        <v>939</v>
      </c>
      <c r="B1956" s="2" t="s">
        <v>2058</v>
      </c>
      <c r="C1956" s="1" t="s">
        <v>34</v>
      </c>
      <c r="D1956" s="1" t="s">
        <v>1079</v>
      </c>
      <c r="E1956" s="1" t="s">
        <v>1118</v>
      </c>
      <c r="F1956" s="1" t="s">
        <v>32</v>
      </c>
      <c r="G1956" s="3">
        <v>15000</v>
      </c>
      <c r="H1956" s="56">
        <v>0</v>
      </c>
      <c r="I1956" s="5">
        <v>25</v>
      </c>
      <c r="J1956" s="5">
        <f t="shared" ref="J1956:J2019" si="449">+G1956*2.87%</f>
        <v>430.5</v>
      </c>
      <c r="K1956" s="53">
        <f t="shared" si="441"/>
        <v>1065</v>
      </c>
      <c r="L1956" s="53">
        <f t="shared" si="440"/>
        <v>172.5</v>
      </c>
      <c r="M1956" s="5">
        <f t="shared" si="442"/>
        <v>456</v>
      </c>
      <c r="N1956" s="53">
        <f t="shared" si="443"/>
        <v>1063.5</v>
      </c>
      <c r="O1956" s="6">
        <v>0</v>
      </c>
      <c r="P1956" s="5">
        <f t="shared" si="444"/>
        <v>3187.5</v>
      </c>
      <c r="Q1956" s="5">
        <f t="shared" si="445"/>
        <v>911.5</v>
      </c>
      <c r="R1956" s="5">
        <f t="shared" si="446"/>
        <v>2301</v>
      </c>
      <c r="S1956" s="55">
        <f t="shared" si="447"/>
        <v>14088.5</v>
      </c>
      <c r="T1956" s="1">
        <v>111</v>
      </c>
      <c r="U1956" s="1"/>
      <c r="V1956" s="1"/>
      <c r="W1956" s="1"/>
      <c r="X1956" s="1"/>
      <c r="Y1956" s="1"/>
      <c r="Z1956" s="1"/>
      <c r="AA1956" s="1"/>
      <c r="AB1956" s="1"/>
      <c r="AC1956" s="1"/>
      <c r="AD1956" s="1"/>
      <c r="AE1956" s="1"/>
      <c r="AF1956" s="1"/>
      <c r="AG1956" s="1"/>
      <c r="AH1956" s="1"/>
      <c r="AI1956" s="1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  <c r="EA1956" s="1"/>
      <c r="EB1956" s="1"/>
      <c r="EC1956" s="1"/>
      <c r="ED1956" s="1"/>
      <c r="EE1956" s="1"/>
      <c r="EF1956" s="1"/>
      <c r="EG1956" s="1"/>
      <c r="EH1956" s="1"/>
      <c r="EI1956" s="1"/>
      <c r="EJ1956" s="1"/>
      <c r="EK1956" s="1"/>
      <c r="EL1956" s="1"/>
      <c r="EM1956" s="1"/>
      <c r="EN1956" s="1"/>
      <c r="EO1956" s="1"/>
      <c r="EP1956" s="1"/>
      <c r="EQ1956" s="1"/>
      <c r="ER1956" s="1"/>
      <c r="ES1956" s="1"/>
      <c r="ET1956" s="1"/>
      <c r="EU1956" s="1"/>
      <c r="EV1956" s="1"/>
      <c r="EW1956" s="1"/>
      <c r="EX1956" s="1"/>
      <c r="EY1956" s="1"/>
      <c r="EZ1956" s="1"/>
      <c r="FA1956" s="1"/>
      <c r="FB1956" s="1"/>
      <c r="FC1956" s="1"/>
      <c r="FD1956" s="1"/>
      <c r="FE1956" s="1"/>
      <c r="FF1956" s="1"/>
      <c r="FG1956" s="1"/>
      <c r="FH1956" s="1"/>
      <c r="FI1956" s="1"/>
      <c r="FJ1956" s="1"/>
      <c r="FK1956" s="1"/>
      <c r="FL1956" s="1"/>
    </row>
    <row r="1957" spans="1:168" s="2" customFormat="1" ht="15.6" customHeight="1" x14ac:dyDescent="0.4">
      <c r="A1957" s="173">
        <v>940</v>
      </c>
      <c r="B1957" s="2" t="s">
        <v>2059</v>
      </c>
      <c r="C1957" s="1" t="s">
        <v>34</v>
      </c>
      <c r="D1957" s="1" t="s">
        <v>1079</v>
      </c>
      <c r="E1957" s="1" t="s">
        <v>1118</v>
      </c>
      <c r="F1957" s="1" t="s">
        <v>32</v>
      </c>
      <c r="G1957" s="3">
        <v>15000</v>
      </c>
      <c r="H1957" s="56">
        <v>0</v>
      </c>
      <c r="I1957" s="5">
        <v>25</v>
      </c>
      <c r="J1957" s="5">
        <f t="shared" si="449"/>
        <v>430.5</v>
      </c>
      <c r="K1957" s="53">
        <f t="shared" si="441"/>
        <v>1065</v>
      </c>
      <c r="L1957" s="53">
        <f t="shared" si="440"/>
        <v>172.5</v>
      </c>
      <c r="M1957" s="5">
        <f t="shared" si="442"/>
        <v>456</v>
      </c>
      <c r="N1957" s="53">
        <f t="shared" si="443"/>
        <v>1063.5</v>
      </c>
      <c r="O1957" s="6">
        <v>1587.38</v>
      </c>
      <c r="P1957" s="5">
        <f t="shared" si="444"/>
        <v>3187.5</v>
      </c>
      <c r="Q1957" s="5">
        <f t="shared" si="445"/>
        <v>2498.88</v>
      </c>
      <c r="R1957" s="5">
        <f t="shared" si="446"/>
        <v>2301</v>
      </c>
      <c r="S1957" s="55">
        <f t="shared" si="447"/>
        <v>12501.119999999999</v>
      </c>
      <c r="T1957" s="1">
        <v>111</v>
      </c>
      <c r="U1957" s="1"/>
      <c r="V1957" s="1"/>
      <c r="W1957" s="1"/>
      <c r="X1957" s="1"/>
      <c r="Y1957" s="1"/>
      <c r="Z1957" s="1"/>
      <c r="AA1957" s="1"/>
      <c r="AB1957" s="1"/>
      <c r="AC1957" s="1"/>
      <c r="AD1957" s="1"/>
      <c r="AE1957" s="1"/>
      <c r="AF1957" s="1"/>
      <c r="AG1957" s="1"/>
      <c r="AH1957" s="1"/>
      <c r="AI1957" s="1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  <c r="EA1957" s="1"/>
      <c r="EB1957" s="1"/>
      <c r="EC1957" s="1"/>
      <c r="ED1957" s="1"/>
      <c r="EE1957" s="1"/>
      <c r="EF1957" s="1"/>
      <c r="EG1957" s="1"/>
      <c r="EH1957" s="1"/>
      <c r="EI1957" s="1"/>
      <c r="EJ1957" s="1"/>
      <c r="EK1957" s="1"/>
      <c r="EL1957" s="1"/>
      <c r="EM1957" s="1"/>
      <c r="EN1957" s="1"/>
      <c r="EO1957" s="1"/>
      <c r="EP1957" s="1"/>
      <c r="EQ1957" s="1"/>
      <c r="ER1957" s="1"/>
      <c r="ES1957" s="1"/>
      <c r="ET1957" s="1"/>
      <c r="EU1957" s="1"/>
      <c r="EV1957" s="1"/>
      <c r="EW1957" s="1"/>
      <c r="EX1957" s="1"/>
      <c r="EY1957" s="1"/>
      <c r="EZ1957" s="1"/>
      <c r="FA1957" s="1"/>
      <c r="FB1957" s="1"/>
      <c r="FC1957" s="1"/>
      <c r="FD1957" s="1"/>
      <c r="FE1957" s="1"/>
      <c r="FF1957" s="1"/>
      <c r="FG1957" s="1"/>
      <c r="FH1957" s="1"/>
      <c r="FI1957" s="1"/>
      <c r="FJ1957" s="1"/>
      <c r="FK1957" s="1"/>
      <c r="FL1957" s="1"/>
    </row>
    <row r="1958" spans="1:168" s="2" customFormat="1" ht="15.6" customHeight="1" x14ac:dyDescent="0.4">
      <c r="A1958" s="173">
        <v>941</v>
      </c>
      <c r="B1958" s="2" t="s">
        <v>2060</v>
      </c>
      <c r="C1958" s="1" t="s">
        <v>34</v>
      </c>
      <c r="D1958" s="1" t="s">
        <v>1079</v>
      </c>
      <c r="E1958" s="1" t="s">
        <v>1118</v>
      </c>
      <c r="F1958" s="1" t="s">
        <v>32</v>
      </c>
      <c r="G1958" s="3">
        <v>15000</v>
      </c>
      <c r="H1958" s="56">
        <v>0</v>
      </c>
      <c r="I1958" s="5">
        <v>25</v>
      </c>
      <c r="J1958" s="5">
        <f t="shared" si="449"/>
        <v>430.5</v>
      </c>
      <c r="K1958" s="53">
        <f t="shared" si="441"/>
        <v>1065</v>
      </c>
      <c r="L1958" s="53">
        <f t="shared" si="440"/>
        <v>172.5</v>
      </c>
      <c r="M1958" s="5">
        <f t="shared" si="442"/>
        <v>456</v>
      </c>
      <c r="N1958" s="53">
        <f t="shared" si="443"/>
        <v>1063.5</v>
      </c>
      <c r="O1958" s="6">
        <v>0</v>
      </c>
      <c r="P1958" s="5">
        <f t="shared" si="444"/>
        <v>3187.5</v>
      </c>
      <c r="Q1958" s="5">
        <f t="shared" si="445"/>
        <v>911.5</v>
      </c>
      <c r="R1958" s="5">
        <f t="shared" si="446"/>
        <v>2301</v>
      </c>
      <c r="S1958" s="55">
        <f t="shared" si="447"/>
        <v>14088.5</v>
      </c>
      <c r="T1958" s="1">
        <v>111</v>
      </c>
      <c r="U1958" s="1"/>
      <c r="V1958" s="1"/>
      <c r="W1958" s="1"/>
      <c r="X1958" s="1"/>
      <c r="Y1958" s="1"/>
      <c r="Z1958" s="1"/>
      <c r="AA1958" s="1"/>
      <c r="AB1958" s="1"/>
      <c r="AC1958" s="1"/>
      <c r="AD1958" s="1"/>
      <c r="AE1958" s="1"/>
      <c r="AF1958" s="1"/>
      <c r="AG1958" s="1"/>
      <c r="AH1958" s="1"/>
      <c r="AI1958" s="1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  <c r="EA1958" s="1"/>
      <c r="EB1958" s="1"/>
      <c r="EC1958" s="1"/>
      <c r="ED1958" s="1"/>
      <c r="EE1958" s="1"/>
      <c r="EF1958" s="1"/>
      <c r="EG1958" s="1"/>
      <c r="EH1958" s="1"/>
      <c r="EI1958" s="1"/>
      <c r="EJ1958" s="1"/>
      <c r="EK1958" s="1"/>
      <c r="EL1958" s="1"/>
      <c r="EM1958" s="1"/>
      <c r="EN1958" s="1"/>
      <c r="EO1958" s="1"/>
      <c r="EP1958" s="1"/>
      <c r="EQ1958" s="1"/>
      <c r="ER1958" s="1"/>
      <c r="ES1958" s="1"/>
      <c r="ET1958" s="1"/>
      <c r="EU1958" s="1"/>
      <c r="EV1958" s="1"/>
      <c r="EW1958" s="1"/>
      <c r="EX1958" s="1"/>
      <c r="EY1958" s="1"/>
      <c r="EZ1958" s="1"/>
      <c r="FA1958" s="1"/>
      <c r="FB1958" s="1"/>
      <c r="FC1958" s="1"/>
      <c r="FD1958" s="1"/>
      <c r="FE1958" s="1"/>
      <c r="FF1958" s="1"/>
      <c r="FG1958" s="1"/>
      <c r="FH1958" s="1"/>
      <c r="FI1958" s="1"/>
      <c r="FJ1958" s="1"/>
      <c r="FK1958" s="1"/>
      <c r="FL1958" s="1"/>
    </row>
    <row r="1959" spans="1:168" s="2" customFormat="1" ht="15.6" customHeight="1" x14ac:dyDescent="0.4">
      <c r="A1959" s="173">
        <v>942</v>
      </c>
      <c r="B1959" s="133" t="s">
        <v>2061</v>
      </c>
      <c r="C1959" s="1" t="s">
        <v>34</v>
      </c>
      <c r="D1959" s="1" t="s">
        <v>1079</v>
      </c>
      <c r="E1959" s="1" t="s">
        <v>1118</v>
      </c>
      <c r="F1959" s="1" t="s">
        <v>32</v>
      </c>
      <c r="G1959" s="3">
        <v>15000</v>
      </c>
      <c r="H1959" s="56">
        <v>0</v>
      </c>
      <c r="I1959" s="5">
        <v>25</v>
      </c>
      <c r="J1959" s="5">
        <f t="shared" si="449"/>
        <v>430.5</v>
      </c>
      <c r="K1959" s="53">
        <f t="shared" si="441"/>
        <v>1065</v>
      </c>
      <c r="L1959" s="53">
        <f t="shared" ref="L1959:L2001" si="450">+G1959*1.15%</f>
        <v>172.5</v>
      </c>
      <c r="M1959" s="5">
        <f t="shared" si="442"/>
        <v>456</v>
      </c>
      <c r="N1959" s="53">
        <f t="shared" si="443"/>
        <v>1063.5</v>
      </c>
      <c r="O1959" s="6">
        <v>0</v>
      </c>
      <c r="P1959" s="5">
        <f t="shared" si="444"/>
        <v>3187.5</v>
      </c>
      <c r="Q1959" s="5">
        <f t="shared" si="445"/>
        <v>911.5</v>
      </c>
      <c r="R1959" s="5">
        <f t="shared" si="446"/>
        <v>2301</v>
      </c>
      <c r="S1959" s="55">
        <f t="shared" si="447"/>
        <v>14088.5</v>
      </c>
      <c r="T1959" s="1">
        <v>111</v>
      </c>
      <c r="U1959" s="1"/>
      <c r="V1959" s="1"/>
      <c r="W1959" s="1"/>
      <c r="X1959" s="1"/>
      <c r="Y1959" s="1"/>
      <c r="Z1959" s="1"/>
      <c r="AA1959" s="1"/>
      <c r="AB1959" s="1"/>
      <c r="AC1959" s="1"/>
      <c r="AD1959" s="1"/>
      <c r="AE1959" s="1"/>
      <c r="AF1959" s="1"/>
      <c r="AG1959" s="1"/>
      <c r="AH1959" s="1"/>
      <c r="AI1959" s="1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  <c r="EA1959" s="1"/>
      <c r="EB1959" s="1"/>
      <c r="EC1959" s="1"/>
      <c r="ED1959" s="1"/>
      <c r="EE1959" s="1"/>
      <c r="EF1959" s="1"/>
      <c r="EG1959" s="1"/>
      <c r="EH1959" s="1"/>
      <c r="EI1959" s="1"/>
      <c r="EJ1959" s="1"/>
      <c r="EK1959" s="1"/>
      <c r="EL1959" s="1"/>
      <c r="EM1959" s="1"/>
      <c r="EN1959" s="1"/>
      <c r="EO1959" s="1"/>
      <c r="EP1959" s="1"/>
      <c r="EQ1959" s="1"/>
      <c r="ER1959" s="1"/>
      <c r="ES1959" s="1"/>
      <c r="ET1959" s="1"/>
      <c r="EU1959" s="1"/>
      <c r="EV1959" s="1"/>
      <c r="EW1959" s="1"/>
      <c r="EX1959" s="1"/>
      <c r="EY1959" s="1"/>
      <c r="EZ1959" s="1"/>
      <c r="FA1959" s="1"/>
      <c r="FB1959" s="1"/>
      <c r="FC1959" s="1"/>
      <c r="FD1959" s="1"/>
      <c r="FE1959" s="1"/>
      <c r="FF1959" s="1"/>
      <c r="FG1959" s="1"/>
      <c r="FH1959" s="1"/>
      <c r="FI1959" s="1"/>
      <c r="FJ1959" s="1"/>
      <c r="FK1959" s="1"/>
      <c r="FL1959" s="1"/>
    </row>
    <row r="1960" spans="1:168" s="2" customFormat="1" ht="15.6" customHeight="1" x14ac:dyDescent="0.4">
      <c r="A1960" s="173">
        <v>943</v>
      </c>
      <c r="B1960" s="2" t="s">
        <v>2062</v>
      </c>
      <c r="C1960" s="1" t="s">
        <v>34</v>
      </c>
      <c r="D1960" s="1" t="s">
        <v>1079</v>
      </c>
      <c r="E1960" s="1" t="s">
        <v>1118</v>
      </c>
      <c r="F1960" s="1" t="s">
        <v>32</v>
      </c>
      <c r="G1960" s="3">
        <v>15000</v>
      </c>
      <c r="H1960" s="56">
        <v>0</v>
      </c>
      <c r="I1960" s="5">
        <v>25</v>
      </c>
      <c r="J1960" s="5">
        <f t="shared" si="449"/>
        <v>430.5</v>
      </c>
      <c r="K1960" s="53">
        <f t="shared" si="441"/>
        <v>1065</v>
      </c>
      <c r="L1960" s="53">
        <f t="shared" si="450"/>
        <v>172.5</v>
      </c>
      <c r="M1960" s="5">
        <f t="shared" si="442"/>
        <v>456</v>
      </c>
      <c r="N1960" s="53">
        <f t="shared" si="443"/>
        <v>1063.5</v>
      </c>
      <c r="O1960" s="6">
        <v>0</v>
      </c>
      <c r="P1960" s="5">
        <f t="shared" si="444"/>
        <v>3187.5</v>
      </c>
      <c r="Q1960" s="5">
        <f t="shared" si="445"/>
        <v>911.5</v>
      </c>
      <c r="R1960" s="5">
        <f t="shared" si="446"/>
        <v>2301</v>
      </c>
      <c r="S1960" s="55">
        <f t="shared" si="447"/>
        <v>14088.5</v>
      </c>
      <c r="T1960" s="1">
        <v>111</v>
      </c>
      <c r="U1960" s="1"/>
      <c r="V1960" s="1"/>
      <c r="W1960" s="1"/>
      <c r="X1960" s="1"/>
      <c r="Y1960" s="1"/>
      <c r="Z1960" s="1"/>
      <c r="AA1960" s="1"/>
      <c r="AB1960" s="1"/>
      <c r="AC1960" s="1"/>
      <c r="AD1960" s="1"/>
      <c r="AE1960" s="1"/>
      <c r="AF1960" s="1"/>
      <c r="AG1960" s="1"/>
      <c r="AH1960" s="1"/>
      <c r="AI1960" s="1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  <c r="EA1960" s="1"/>
      <c r="EB1960" s="1"/>
      <c r="EC1960" s="1"/>
      <c r="ED1960" s="1"/>
      <c r="EE1960" s="1"/>
      <c r="EF1960" s="1"/>
      <c r="EG1960" s="1"/>
      <c r="EH1960" s="1"/>
      <c r="EI1960" s="1"/>
      <c r="EJ1960" s="1"/>
      <c r="EK1960" s="1"/>
      <c r="EL1960" s="1"/>
      <c r="EM1960" s="1"/>
      <c r="EN1960" s="1"/>
      <c r="EO1960" s="1"/>
      <c r="EP1960" s="1"/>
      <c r="EQ1960" s="1"/>
      <c r="ER1960" s="1"/>
      <c r="ES1960" s="1"/>
      <c r="ET1960" s="1"/>
      <c r="EU1960" s="1"/>
      <c r="EV1960" s="1"/>
      <c r="EW1960" s="1"/>
      <c r="EX1960" s="1"/>
      <c r="EY1960" s="1"/>
      <c r="EZ1960" s="1"/>
      <c r="FA1960" s="1"/>
      <c r="FB1960" s="1"/>
      <c r="FC1960" s="1"/>
      <c r="FD1960" s="1"/>
      <c r="FE1960" s="1"/>
      <c r="FF1960" s="1"/>
      <c r="FG1960" s="1"/>
      <c r="FH1960" s="1"/>
      <c r="FI1960" s="1"/>
      <c r="FJ1960" s="1"/>
      <c r="FK1960" s="1"/>
      <c r="FL1960" s="1"/>
    </row>
    <row r="1961" spans="1:168" s="2" customFormat="1" ht="15.6" customHeight="1" x14ac:dyDescent="0.4">
      <c r="A1961" s="173">
        <v>944</v>
      </c>
      <c r="B1961" s="2" t="s">
        <v>2063</v>
      </c>
      <c r="C1961" s="1" t="s">
        <v>34</v>
      </c>
      <c r="D1961" s="1" t="s">
        <v>1079</v>
      </c>
      <c r="E1961" s="1" t="s">
        <v>1118</v>
      </c>
      <c r="F1961" s="1" t="s">
        <v>32</v>
      </c>
      <c r="G1961" s="3">
        <v>15000</v>
      </c>
      <c r="H1961" s="56">
        <v>0</v>
      </c>
      <c r="I1961" s="5">
        <v>25</v>
      </c>
      <c r="J1961" s="5">
        <f t="shared" si="449"/>
        <v>430.5</v>
      </c>
      <c r="K1961" s="53">
        <f t="shared" si="441"/>
        <v>1065</v>
      </c>
      <c r="L1961" s="53">
        <f t="shared" si="450"/>
        <v>172.5</v>
      </c>
      <c r="M1961" s="5">
        <f t="shared" si="442"/>
        <v>456</v>
      </c>
      <c r="N1961" s="53">
        <f t="shared" si="443"/>
        <v>1063.5</v>
      </c>
      <c r="O1961" s="6">
        <v>0</v>
      </c>
      <c r="P1961" s="5">
        <f t="shared" si="444"/>
        <v>3187.5</v>
      </c>
      <c r="Q1961" s="5">
        <f t="shared" si="445"/>
        <v>911.5</v>
      </c>
      <c r="R1961" s="5">
        <f t="shared" si="446"/>
        <v>2301</v>
      </c>
      <c r="S1961" s="55">
        <f t="shared" si="447"/>
        <v>14088.5</v>
      </c>
      <c r="T1961" s="1">
        <v>111</v>
      </c>
      <c r="U1961" s="1"/>
      <c r="V1961" s="1"/>
      <c r="W1961" s="1"/>
      <c r="X1961" s="1"/>
      <c r="Y1961" s="1"/>
      <c r="Z1961" s="1"/>
      <c r="AA1961" s="1"/>
      <c r="AB1961" s="1"/>
      <c r="AC1961" s="1"/>
      <c r="AD1961" s="1"/>
      <c r="AE1961" s="1"/>
      <c r="AF1961" s="1"/>
      <c r="AG1961" s="1"/>
      <c r="AH1961" s="1"/>
      <c r="AI1961" s="1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  <c r="EA1961" s="1"/>
      <c r="EB1961" s="1"/>
      <c r="EC1961" s="1"/>
      <c r="ED1961" s="1"/>
      <c r="EE1961" s="1"/>
      <c r="EF1961" s="1"/>
      <c r="EG1961" s="1"/>
      <c r="EH1961" s="1"/>
      <c r="EI1961" s="1"/>
      <c r="EJ1961" s="1"/>
      <c r="EK1961" s="1"/>
      <c r="EL1961" s="1"/>
      <c r="EM1961" s="1"/>
      <c r="EN1961" s="1"/>
      <c r="EO1961" s="1"/>
      <c r="EP1961" s="1"/>
      <c r="EQ1961" s="1"/>
      <c r="ER1961" s="1"/>
      <c r="ES1961" s="1"/>
      <c r="ET1961" s="1"/>
      <c r="EU1961" s="1"/>
      <c r="EV1961" s="1"/>
      <c r="EW1961" s="1"/>
      <c r="EX1961" s="1"/>
      <c r="EY1961" s="1"/>
      <c r="EZ1961" s="1"/>
      <c r="FA1961" s="1"/>
      <c r="FB1961" s="1"/>
      <c r="FC1961" s="1"/>
      <c r="FD1961" s="1"/>
      <c r="FE1961" s="1"/>
      <c r="FF1961" s="1"/>
      <c r="FG1961" s="1"/>
      <c r="FH1961" s="1"/>
      <c r="FI1961" s="1"/>
      <c r="FJ1961" s="1"/>
      <c r="FK1961" s="1"/>
      <c r="FL1961" s="1"/>
    </row>
    <row r="1962" spans="1:168" s="2" customFormat="1" ht="15.6" customHeight="1" x14ac:dyDescent="0.4">
      <c r="A1962" s="173">
        <v>945</v>
      </c>
      <c r="B1962" s="2" t="s">
        <v>2064</v>
      </c>
      <c r="C1962" s="1" t="s">
        <v>34</v>
      </c>
      <c r="D1962" s="1" t="s">
        <v>1079</v>
      </c>
      <c r="E1962" s="1" t="s">
        <v>1118</v>
      </c>
      <c r="F1962" s="1" t="s">
        <v>32</v>
      </c>
      <c r="G1962" s="3">
        <v>15000</v>
      </c>
      <c r="H1962" s="56">
        <v>0</v>
      </c>
      <c r="I1962" s="5">
        <v>25</v>
      </c>
      <c r="J1962" s="5">
        <f t="shared" si="449"/>
        <v>430.5</v>
      </c>
      <c r="K1962" s="53">
        <f t="shared" si="441"/>
        <v>1065</v>
      </c>
      <c r="L1962" s="53">
        <f t="shared" si="450"/>
        <v>172.5</v>
      </c>
      <c r="M1962" s="5">
        <f t="shared" si="442"/>
        <v>456</v>
      </c>
      <c r="N1962" s="53">
        <f t="shared" si="443"/>
        <v>1063.5</v>
      </c>
      <c r="O1962" s="6">
        <v>0</v>
      </c>
      <c r="P1962" s="5">
        <f t="shared" si="444"/>
        <v>3187.5</v>
      </c>
      <c r="Q1962" s="5">
        <f t="shared" si="445"/>
        <v>911.5</v>
      </c>
      <c r="R1962" s="5">
        <f t="shared" si="446"/>
        <v>2301</v>
      </c>
      <c r="S1962" s="55">
        <f t="shared" si="447"/>
        <v>14088.5</v>
      </c>
      <c r="T1962" s="1">
        <v>111</v>
      </c>
      <c r="U1962" s="1"/>
      <c r="V1962" s="1"/>
      <c r="W1962" s="1"/>
      <c r="X1962" s="1"/>
      <c r="Y1962" s="1"/>
      <c r="Z1962" s="1"/>
      <c r="AA1962" s="1"/>
      <c r="AB1962" s="1"/>
      <c r="AC1962" s="1"/>
      <c r="AD1962" s="1"/>
      <c r="AE1962" s="1"/>
      <c r="AF1962" s="1"/>
      <c r="AG1962" s="1"/>
      <c r="AH1962" s="1"/>
      <c r="AI1962" s="1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  <c r="EA1962" s="1"/>
      <c r="EB1962" s="1"/>
      <c r="EC1962" s="1"/>
      <c r="ED1962" s="1"/>
      <c r="EE1962" s="1"/>
      <c r="EF1962" s="1"/>
      <c r="EG1962" s="1"/>
      <c r="EH1962" s="1"/>
      <c r="EI1962" s="1"/>
      <c r="EJ1962" s="1"/>
      <c r="EK1962" s="1"/>
      <c r="EL1962" s="1"/>
      <c r="EM1962" s="1"/>
      <c r="EN1962" s="1"/>
      <c r="EO1962" s="1"/>
      <c r="EP1962" s="1"/>
      <c r="EQ1962" s="1"/>
      <c r="ER1962" s="1"/>
      <c r="ES1962" s="1"/>
      <c r="ET1962" s="1"/>
      <c r="EU1962" s="1"/>
      <c r="EV1962" s="1"/>
      <c r="EW1962" s="1"/>
      <c r="EX1962" s="1"/>
      <c r="EY1962" s="1"/>
      <c r="EZ1962" s="1"/>
      <c r="FA1962" s="1"/>
      <c r="FB1962" s="1"/>
      <c r="FC1962" s="1"/>
      <c r="FD1962" s="1"/>
      <c r="FE1962" s="1"/>
      <c r="FF1962" s="1"/>
      <c r="FG1962" s="1"/>
      <c r="FH1962" s="1"/>
      <c r="FI1962" s="1"/>
      <c r="FJ1962" s="1"/>
      <c r="FK1962" s="1"/>
      <c r="FL1962" s="1"/>
    </row>
    <row r="1963" spans="1:168" s="2" customFormat="1" ht="15.6" customHeight="1" x14ac:dyDescent="0.4">
      <c r="A1963" s="173">
        <v>946</v>
      </c>
      <c r="B1963" s="2" t="s">
        <v>2065</v>
      </c>
      <c r="C1963" s="1" t="s">
        <v>34</v>
      </c>
      <c r="D1963" s="1" t="s">
        <v>1079</v>
      </c>
      <c r="E1963" s="1" t="s">
        <v>1118</v>
      </c>
      <c r="F1963" s="1" t="s">
        <v>32</v>
      </c>
      <c r="G1963" s="3">
        <v>15000</v>
      </c>
      <c r="H1963" s="56">
        <v>0</v>
      </c>
      <c r="I1963" s="5">
        <v>25</v>
      </c>
      <c r="J1963" s="5">
        <f t="shared" si="449"/>
        <v>430.5</v>
      </c>
      <c r="K1963" s="53">
        <f t="shared" si="441"/>
        <v>1065</v>
      </c>
      <c r="L1963" s="53">
        <f t="shared" si="450"/>
        <v>172.5</v>
      </c>
      <c r="M1963" s="5">
        <f t="shared" si="442"/>
        <v>456</v>
      </c>
      <c r="N1963" s="53">
        <f t="shared" si="443"/>
        <v>1063.5</v>
      </c>
      <c r="O1963" s="6">
        <v>1587.38</v>
      </c>
      <c r="P1963" s="5">
        <f t="shared" si="444"/>
        <v>3187.5</v>
      </c>
      <c r="Q1963" s="5">
        <f t="shared" si="445"/>
        <v>2498.88</v>
      </c>
      <c r="R1963" s="5">
        <f t="shared" si="446"/>
        <v>2301</v>
      </c>
      <c r="S1963" s="55">
        <f t="shared" si="447"/>
        <v>12501.119999999999</v>
      </c>
      <c r="T1963" s="1">
        <v>111</v>
      </c>
      <c r="U1963" s="1"/>
      <c r="V1963" s="1"/>
      <c r="W1963" s="1"/>
      <c r="X1963" s="1"/>
      <c r="Y1963" s="1"/>
      <c r="Z1963" s="1"/>
      <c r="AA1963" s="1"/>
      <c r="AB1963" s="1"/>
      <c r="AC1963" s="1"/>
      <c r="AD1963" s="1"/>
      <c r="AE1963" s="1"/>
      <c r="AF1963" s="1"/>
      <c r="AG1963" s="1"/>
      <c r="AH1963" s="1"/>
      <c r="AI1963" s="1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  <c r="EA1963" s="1"/>
      <c r="EB1963" s="1"/>
      <c r="EC1963" s="1"/>
      <c r="ED1963" s="1"/>
      <c r="EE1963" s="1"/>
      <c r="EF1963" s="1"/>
      <c r="EG1963" s="1"/>
      <c r="EH1963" s="1"/>
      <c r="EI1963" s="1"/>
      <c r="EJ1963" s="1"/>
      <c r="EK1963" s="1"/>
      <c r="EL1963" s="1"/>
      <c r="EM1963" s="1"/>
      <c r="EN1963" s="1"/>
      <c r="EO1963" s="1"/>
      <c r="EP1963" s="1"/>
      <c r="EQ1963" s="1"/>
      <c r="ER1963" s="1"/>
      <c r="ES1963" s="1"/>
      <c r="ET1963" s="1"/>
      <c r="EU1963" s="1"/>
      <c r="EV1963" s="1"/>
      <c r="EW1963" s="1"/>
      <c r="EX1963" s="1"/>
      <c r="EY1963" s="1"/>
      <c r="EZ1963" s="1"/>
      <c r="FA1963" s="1"/>
      <c r="FB1963" s="1"/>
      <c r="FC1963" s="1"/>
      <c r="FD1963" s="1"/>
      <c r="FE1963" s="1"/>
      <c r="FF1963" s="1"/>
      <c r="FG1963" s="1"/>
      <c r="FH1963" s="1"/>
      <c r="FI1963" s="1"/>
      <c r="FJ1963" s="1"/>
      <c r="FK1963" s="1"/>
      <c r="FL1963" s="1"/>
    </row>
    <row r="1964" spans="1:168" s="2" customFormat="1" ht="15.6" customHeight="1" x14ac:dyDescent="0.4">
      <c r="A1964" s="173">
        <v>947</v>
      </c>
      <c r="B1964" s="2" t="s">
        <v>2066</v>
      </c>
      <c r="C1964" s="1" t="s">
        <v>34</v>
      </c>
      <c r="D1964" s="1" t="s">
        <v>1079</v>
      </c>
      <c r="E1964" s="1" t="s">
        <v>1118</v>
      </c>
      <c r="F1964" s="1" t="s">
        <v>32</v>
      </c>
      <c r="G1964" s="3">
        <v>15000</v>
      </c>
      <c r="H1964" s="56">
        <v>0</v>
      </c>
      <c r="I1964" s="5">
        <v>25</v>
      </c>
      <c r="J1964" s="5">
        <f t="shared" si="449"/>
        <v>430.5</v>
      </c>
      <c r="K1964" s="53">
        <f t="shared" si="441"/>
        <v>1065</v>
      </c>
      <c r="L1964" s="53">
        <f t="shared" si="450"/>
        <v>172.5</v>
      </c>
      <c r="M1964" s="5">
        <f t="shared" si="442"/>
        <v>456</v>
      </c>
      <c r="N1964" s="53">
        <f t="shared" si="443"/>
        <v>1063.5</v>
      </c>
      <c r="O1964" s="6">
        <v>0</v>
      </c>
      <c r="P1964" s="5">
        <f t="shared" si="444"/>
        <v>3187.5</v>
      </c>
      <c r="Q1964" s="5">
        <f t="shared" si="445"/>
        <v>911.5</v>
      </c>
      <c r="R1964" s="5">
        <f t="shared" si="446"/>
        <v>2301</v>
      </c>
      <c r="S1964" s="55">
        <f t="shared" si="447"/>
        <v>14088.5</v>
      </c>
      <c r="T1964" s="1">
        <v>111</v>
      </c>
      <c r="U1964" s="1"/>
      <c r="V1964" s="1"/>
      <c r="W1964" s="1"/>
      <c r="X1964" s="1"/>
      <c r="Y1964" s="1"/>
      <c r="Z1964" s="1"/>
      <c r="AA1964" s="1"/>
      <c r="AB1964" s="1"/>
      <c r="AC1964" s="1"/>
      <c r="AD1964" s="1"/>
      <c r="AE1964" s="1"/>
      <c r="AF1964" s="1"/>
      <c r="AG1964" s="1"/>
      <c r="AH1964" s="1"/>
      <c r="AI1964" s="1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  <c r="EA1964" s="1"/>
      <c r="EB1964" s="1"/>
      <c r="EC1964" s="1"/>
      <c r="ED1964" s="1"/>
      <c r="EE1964" s="1"/>
      <c r="EF1964" s="1"/>
      <c r="EG1964" s="1"/>
      <c r="EH1964" s="1"/>
      <c r="EI1964" s="1"/>
      <c r="EJ1964" s="1"/>
      <c r="EK1964" s="1"/>
      <c r="EL1964" s="1"/>
      <c r="EM1964" s="1"/>
      <c r="EN1964" s="1"/>
      <c r="EO1964" s="1"/>
      <c r="EP1964" s="1"/>
      <c r="EQ1964" s="1"/>
      <c r="ER1964" s="1"/>
      <c r="ES1964" s="1"/>
      <c r="ET1964" s="1"/>
      <c r="EU1964" s="1"/>
      <c r="EV1964" s="1"/>
      <c r="EW1964" s="1"/>
      <c r="EX1964" s="1"/>
      <c r="EY1964" s="1"/>
      <c r="EZ1964" s="1"/>
      <c r="FA1964" s="1"/>
      <c r="FB1964" s="1"/>
      <c r="FC1964" s="1"/>
      <c r="FD1964" s="1"/>
      <c r="FE1964" s="1"/>
      <c r="FF1964" s="1"/>
      <c r="FG1964" s="1"/>
      <c r="FH1964" s="1"/>
      <c r="FI1964" s="1"/>
      <c r="FJ1964" s="1"/>
      <c r="FK1964" s="1"/>
      <c r="FL1964" s="1"/>
    </row>
    <row r="1965" spans="1:168" s="2" customFormat="1" ht="15.6" customHeight="1" x14ac:dyDescent="0.4">
      <c r="A1965" s="173">
        <v>948</v>
      </c>
      <c r="B1965" s="2" t="s">
        <v>2067</v>
      </c>
      <c r="C1965" s="1" t="s">
        <v>34</v>
      </c>
      <c r="D1965" s="1" t="s">
        <v>1079</v>
      </c>
      <c r="E1965" s="1" t="s">
        <v>1118</v>
      </c>
      <c r="F1965" s="1" t="s">
        <v>32</v>
      </c>
      <c r="G1965" s="3">
        <v>15000</v>
      </c>
      <c r="H1965" s="56">
        <v>0</v>
      </c>
      <c r="I1965" s="5">
        <v>25</v>
      </c>
      <c r="J1965" s="5">
        <f t="shared" si="449"/>
        <v>430.5</v>
      </c>
      <c r="K1965" s="53">
        <f t="shared" si="441"/>
        <v>1065</v>
      </c>
      <c r="L1965" s="53">
        <f t="shared" si="450"/>
        <v>172.5</v>
      </c>
      <c r="M1965" s="5">
        <f t="shared" si="442"/>
        <v>456</v>
      </c>
      <c r="N1965" s="53">
        <f t="shared" si="443"/>
        <v>1063.5</v>
      </c>
      <c r="O1965" s="6">
        <v>1587.38</v>
      </c>
      <c r="P1965" s="5">
        <f t="shared" si="444"/>
        <v>3187.5</v>
      </c>
      <c r="Q1965" s="5">
        <f t="shared" si="445"/>
        <v>2498.88</v>
      </c>
      <c r="R1965" s="5">
        <f t="shared" si="446"/>
        <v>2301</v>
      </c>
      <c r="S1965" s="55">
        <f t="shared" si="447"/>
        <v>12501.119999999999</v>
      </c>
      <c r="T1965" s="1">
        <v>111</v>
      </c>
      <c r="U1965" s="1"/>
      <c r="V1965" s="1"/>
      <c r="W1965" s="1"/>
      <c r="X1965" s="1"/>
      <c r="Y1965" s="1"/>
      <c r="Z1965" s="1"/>
      <c r="AA1965" s="1"/>
      <c r="AB1965" s="1"/>
      <c r="AC1965" s="1"/>
      <c r="AD1965" s="1"/>
      <c r="AE1965" s="1"/>
      <c r="AF1965" s="1"/>
      <c r="AG1965" s="1"/>
      <c r="AH1965" s="1"/>
      <c r="AI1965" s="1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  <c r="EA1965" s="1"/>
      <c r="EB1965" s="1"/>
      <c r="EC1965" s="1"/>
      <c r="ED1965" s="1"/>
      <c r="EE1965" s="1"/>
      <c r="EF1965" s="1"/>
      <c r="EG1965" s="1"/>
      <c r="EH1965" s="1"/>
      <c r="EI1965" s="1"/>
      <c r="EJ1965" s="1"/>
      <c r="EK1965" s="1"/>
      <c r="EL1965" s="1"/>
      <c r="EM1965" s="1"/>
      <c r="EN1965" s="1"/>
      <c r="EO1965" s="1"/>
      <c r="EP1965" s="1"/>
      <c r="EQ1965" s="1"/>
      <c r="ER1965" s="1"/>
      <c r="ES1965" s="1"/>
      <c r="ET1965" s="1"/>
      <c r="EU1965" s="1"/>
      <c r="EV1965" s="1"/>
      <c r="EW1965" s="1"/>
      <c r="EX1965" s="1"/>
      <c r="EY1965" s="1"/>
      <c r="EZ1965" s="1"/>
      <c r="FA1965" s="1"/>
      <c r="FB1965" s="1"/>
      <c r="FC1965" s="1"/>
      <c r="FD1965" s="1"/>
      <c r="FE1965" s="1"/>
      <c r="FF1965" s="1"/>
      <c r="FG1965" s="1"/>
      <c r="FH1965" s="1"/>
      <c r="FI1965" s="1"/>
      <c r="FJ1965" s="1"/>
      <c r="FK1965" s="1"/>
      <c r="FL1965" s="1"/>
    </row>
    <row r="1966" spans="1:168" s="2" customFormat="1" ht="15.6" customHeight="1" x14ac:dyDescent="0.4">
      <c r="A1966" s="173">
        <v>949</v>
      </c>
      <c r="B1966" s="133" t="s">
        <v>2068</v>
      </c>
      <c r="C1966" s="1" t="s">
        <v>34</v>
      </c>
      <c r="D1966" s="1" t="s">
        <v>1079</v>
      </c>
      <c r="E1966" s="1" t="s">
        <v>1118</v>
      </c>
      <c r="F1966" s="1" t="s">
        <v>32</v>
      </c>
      <c r="G1966" s="3">
        <v>15000</v>
      </c>
      <c r="H1966" s="56">
        <v>0</v>
      </c>
      <c r="I1966" s="5">
        <v>25</v>
      </c>
      <c r="J1966" s="5">
        <f t="shared" si="449"/>
        <v>430.5</v>
      </c>
      <c r="K1966" s="53">
        <f t="shared" si="441"/>
        <v>1065</v>
      </c>
      <c r="L1966" s="53">
        <f t="shared" si="450"/>
        <v>172.5</v>
      </c>
      <c r="M1966" s="5">
        <f t="shared" si="442"/>
        <v>456</v>
      </c>
      <c r="N1966" s="53">
        <f t="shared" si="443"/>
        <v>1063.5</v>
      </c>
      <c r="O1966" s="6">
        <v>0</v>
      </c>
      <c r="P1966" s="5">
        <f t="shared" si="444"/>
        <v>3187.5</v>
      </c>
      <c r="Q1966" s="5">
        <f t="shared" si="445"/>
        <v>911.5</v>
      </c>
      <c r="R1966" s="5">
        <f t="shared" si="446"/>
        <v>2301</v>
      </c>
      <c r="S1966" s="55">
        <f t="shared" si="447"/>
        <v>14088.5</v>
      </c>
      <c r="T1966" s="1">
        <v>111</v>
      </c>
      <c r="U1966" s="1"/>
      <c r="V1966" s="1"/>
      <c r="W1966" s="1"/>
      <c r="X1966" s="1"/>
      <c r="Y1966" s="1"/>
      <c r="Z1966" s="1"/>
      <c r="AA1966" s="1"/>
      <c r="AB1966" s="1"/>
      <c r="AC1966" s="1"/>
      <c r="AD1966" s="1"/>
      <c r="AE1966" s="1"/>
      <c r="AF1966" s="1"/>
      <c r="AG1966" s="1"/>
      <c r="AH1966" s="1"/>
      <c r="AI1966" s="1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  <c r="EA1966" s="1"/>
      <c r="EB1966" s="1"/>
      <c r="EC1966" s="1"/>
      <c r="ED1966" s="1"/>
      <c r="EE1966" s="1"/>
      <c r="EF1966" s="1"/>
      <c r="EG1966" s="1"/>
      <c r="EH1966" s="1"/>
      <c r="EI1966" s="1"/>
      <c r="EJ1966" s="1"/>
      <c r="EK1966" s="1"/>
      <c r="EL1966" s="1"/>
      <c r="EM1966" s="1"/>
      <c r="EN1966" s="1"/>
      <c r="EO1966" s="1"/>
      <c r="EP1966" s="1"/>
      <c r="EQ1966" s="1"/>
      <c r="ER1966" s="1"/>
      <c r="ES1966" s="1"/>
      <c r="ET1966" s="1"/>
      <c r="EU1966" s="1"/>
      <c r="EV1966" s="1"/>
      <c r="EW1966" s="1"/>
      <c r="EX1966" s="1"/>
      <c r="EY1966" s="1"/>
      <c r="EZ1966" s="1"/>
      <c r="FA1966" s="1"/>
      <c r="FB1966" s="1"/>
      <c r="FC1966" s="1"/>
      <c r="FD1966" s="1"/>
      <c r="FE1966" s="1"/>
      <c r="FF1966" s="1"/>
      <c r="FG1966" s="1"/>
      <c r="FH1966" s="1"/>
      <c r="FI1966" s="1"/>
      <c r="FJ1966" s="1"/>
      <c r="FK1966" s="1"/>
      <c r="FL1966" s="1"/>
    </row>
    <row r="1967" spans="1:168" s="2" customFormat="1" ht="15.6" customHeight="1" x14ac:dyDescent="0.4">
      <c r="A1967" s="173">
        <v>950</v>
      </c>
      <c r="B1967" s="2" t="s">
        <v>2069</v>
      </c>
      <c r="C1967" s="1" t="s">
        <v>34</v>
      </c>
      <c r="D1967" s="1" t="s">
        <v>1079</v>
      </c>
      <c r="E1967" s="1" t="s">
        <v>1118</v>
      </c>
      <c r="F1967" s="1" t="s">
        <v>32</v>
      </c>
      <c r="G1967" s="3">
        <v>15000</v>
      </c>
      <c r="H1967" s="56">
        <v>0</v>
      </c>
      <c r="I1967" s="5">
        <v>25</v>
      </c>
      <c r="J1967" s="5">
        <f t="shared" si="449"/>
        <v>430.5</v>
      </c>
      <c r="K1967" s="53">
        <f t="shared" si="441"/>
        <v>1065</v>
      </c>
      <c r="L1967" s="53">
        <f t="shared" si="450"/>
        <v>172.5</v>
      </c>
      <c r="M1967" s="5">
        <f t="shared" si="442"/>
        <v>456</v>
      </c>
      <c r="N1967" s="53">
        <f t="shared" si="443"/>
        <v>1063.5</v>
      </c>
      <c r="O1967" s="6">
        <v>0</v>
      </c>
      <c r="P1967" s="5">
        <f t="shared" si="444"/>
        <v>3187.5</v>
      </c>
      <c r="Q1967" s="5">
        <f t="shared" si="445"/>
        <v>911.5</v>
      </c>
      <c r="R1967" s="5">
        <f t="shared" si="446"/>
        <v>2301</v>
      </c>
      <c r="S1967" s="55">
        <f t="shared" si="447"/>
        <v>14088.5</v>
      </c>
      <c r="T1967" s="1">
        <v>111</v>
      </c>
      <c r="U1967" s="1"/>
      <c r="V1967" s="1"/>
      <c r="W1967" s="1"/>
      <c r="X1967" s="1"/>
      <c r="Y1967" s="1"/>
      <c r="Z1967" s="1"/>
      <c r="AA1967" s="1"/>
      <c r="AB1967" s="1"/>
      <c r="AC1967" s="1"/>
      <c r="AD1967" s="1"/>
      <c r="AE1967" s="1"/>
      <c r="AF1967" s="1"/>
      <c r="AG1967" s="1"/>
      <c r="AH1967" s="1"/>
      <c r="AI1967" s="1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  <c r="EA1967" s="1"/>
      <c r="EB1967" s="1"/>
      <c r="EC1967" s="1"/>
      <c r="ED1967" s="1"/>
      <c r="EE1967" s="1"/>
      <c r="EF1967" s="1"/>
      <c r="EG1967" s="1"/>
      <c r="EH1967" s="1"/>
      <c r="EI1967" s="1"/>
      <c r="EJ1967" s="1"/>
      <c r="EK1967" s="1"/>
      <c r="EL1967" s="1"/>
      <c r="EM1967" s="1"/>
      <c r="EN1967" s="1"/>
      <c r="EO1967" s="1"/>
      <c r="EP1967" s="1"/>
      <c r="EQ1967" s="1"/>
      <c r="ER1967" s="1"/>
      <c r="ES1967" s="1"/>
      <c r="ET1967" s="1"/>
      <c r="EU1967" s="1"/>
      <c r="EV1967" s="1"/>
      <c r="EW1967" s="1"/>
      <c r="EX1967" s="1"/>
      <c r="EY1967" s="1"/>
      <c r="EZ1967" s="1"/>
      <c r="FA1967" s="1"/>
      <c r="FB1967" s="1"/>
      <c r="FC1967" s="1"/>
      <c r="FD1967" s="1"/>
      <c r="FE1967" s="1"/>
      <c r="FF1967" s="1"/>
      <c r="FG1967" s="1"/>
      <c r="FH1967" s="1"/>
      <c r="FI1967" s="1"/>
      <c r="FJ1967" s="1"/>
      <c r="FK1967" s="1"/>
      <c r="FL1967" s="1"/>
    </row>
    <row r="1968" spans="1:168" s="2" customFormat="1" ht="15.6" customHeight="1" x14ac:dyDescent="0.4">
      <c r="A1968" s="173">
        <v>951</v>
      </c>
      <c r="B1968" s="133" t="s">
        <v>2070</v>
      </c>
      <c r="C1968" s="1" t="s">
        <v>34</v>
      </c>
      <c r="D1968" s="1" t="s">
        <v>1079</v>
      </c>
      <c r="E1968" s="1" t="s">
        <v>1118</v>
      </c>
      <c r="F1968" s="1" t="s">
        <v>32</v>
      </c>
      <c r="G1968" s="3">
        <v>15000</v>
      </c>
      <c r="H1968" s="56">
        <v>0</v>
      </c>
      <c r="I1968" s="5">
        <v>25</v>
      </c>
      <c r="J1968" s="5">
        <f t="shared" si="449"/>
        <v>430.5</v>
      </c>
      <c r="K1968" s="53">
        <f t="shared" si="441"/>
        <v>1065</v>
      </c>
      <c r="L1968" s="53">
        <f t="shared" si="450"/>
        <v>172.5</v>
      </c>
      <c r="M1968" s="5">
        <f t="shared" si="442"/>
        <v>456</v>
      </c>
      <c r="N1968" s="53">
        <f t="shared" si="443"/>
        <v>1063.5</v>
      </c>
      <c r="O1968" s="6">
        <v>0</v>
      </c>
      <c r="P1968" s="5">
        <f t="shared" si="444"/>
        <v>3187.5</v>
      </c>
      <c r="Q1968" s="5">
        <f t="shared" si="445"/>
        <v>911.5</v>
      </c>
      <c r="R1968" s="5">
        <f t="shared" si="446"/>
        <v>2301</v>
      </c>
      <c r="S1968" s="55">
        <f t="shared" si="447"/>
        <v>14088.5</v>
      </c>
      <c r="T1968" s="1">
        <v>111</v>
      </c>
      <c r="U1968" s="1"/>
      <c r="V1968" s="1"/>
      <c r="W1968" s="1"/>
      <c r="X1968" s="1"/>
      <c r="Y1968" s="1"/>
      <c r="Z1968" s="1"/>
      <c r="AA1968" s="1"/>
      <c r="AB1968" s="1"/>
      <c r="AC1968" s="1"/>
      <c r="AD1968" s="1"/>
      <c r="AE1968" s="1"/>
      <c r="AF1968" s="1"/>
      <c r="AG1968" s="1"/>
      <c r="AH1968" s="1"/>
      <c r="AI1968" s="1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  <c r="EA1968" s="1"/>
      <c r="EB1968" s="1"/>
      <c r="EC1968" s="1"/>
      <c r="ED1968" s="1"/>
      <c r="EE1968" s="1"/>
      <c r="EF1968" s="1"/>
      <c r="EG1968" s="1"/>
      <c r="EH1968" s="1"/>
      <c r="EI1968" s="1"/>
      <c r="EJ1968" s="1"/>
      <c r="EK1968" s="1"/>
      <c r="EL1968" s="1"/>
      <c r="EM1968" s="1"/>
      <c r="EN1968" s="1"/>
      <c r="EO1968" s="1"/>
      <c r="EP1968" s="1"/>
      <c r="EQ1968" s="1"/>
      <c r="ER1968" s="1"/>
      <c r="ES1968" s="1"/>
      <c r="ET1968" s="1"/>
      <c r="EU1968" s="1"/>
      <c r="EV1968" s="1"/>
      <c r="EW1968" s="1"/>
      <c r="EX1968" s="1"/>
      <c r="EY1968" s="1"/>
      <c r="EZ1968" s="1"/>
      <c r="FA1968" s="1"/>
      <c r="FB1968" s="1"/>
      <c r="FC1968" s="1"/>
      <c r="FD1968" s="1"/>
      <c r="FE1968" s="1"/>
      <c r="FF1968" s="1"/>
      <c r="FG1968" s="1"/>
      <c r="FH1968" s="1"/>
      <c r="FI1968" s="1"/>
      <c r="FJ1968" s="1"/>
      <c r="FK1968" s="1"/>
      <c r="FL1968" s="1"/>
    </row>
    <row r="1969" spans="1:168" s="2" customFormat="1" ht="15.6" customHeight="1" x14ac:dyDescent="0.4">
      <c r="A1969" s="173">
        <v>952</v>
      </c>
      <c r="B1969" s="2" t="s">
        <v>2071</v>
      </c>
      <c r="C1969" s="1" t="s">
        <v>34</v>
      </c>
      <c r="D1969" s="1" t="s">
        <v>1079</v>
      </c>
      <c r="E1969" s="1" t="s">
        <v>1118</v>
      </c>
      <c r="F1969" s="1" t="s">
        <v>32</v>
      </c>
      <c r="G1969" s="3">
        <v>15000</v>
      </c>
      <c r="H1969" s="56">
        <v>0</v>
      </c>
      <c r="I1969" s="5">
        <v>25</v>
      </c>
      <c r="J1969" s="5">
        <f t="shared" si="449"/>
        <v>430.5</v>
      </c>
      <c r="K1969" s="53">
        <f t="shared" si="441"/>
        <v>1065</v>
      </c>
      <c r="L1969" s="53">
        <f t="shared" si="450"/>
        <v>172.5</v>
      </c>
      <c r="M1969" s="5">
        <f t="shared" si="442"/>
        <v>456</v>
      </c>
      <c r="N1969" s="53">
        <f t="shared" si="443"/>
        <v>1063.5</v>
      </c>
      <c r="O1969" s="6">
        <v>1587.38</v>
      </c>
      <c r="P1969" s="5">
        <f t="shared" si="444"/>
        <v>3187.5</v>
      </c>
      <c r="Q1969" s="5">
        <f t="shared" si="445"/>
        <v>2498.88</v>
      </c>
      <c r="R1969" s="5">
        <f t="shared" si="446"/>
        <v>2301</v>
      </c>
      <c r="S1969" s="55">
        <f t="shared" si="447"/>
        <v>12501.119999999999</v>
      </c>
      <c r="T1969" s="1">
        <v>111</v>
      </c>
      <c r="U1969" s="1"/>
      <c r="V1969" s="1"/>
      <c r="W1969" s="1"/>
      <c r="X1969" s="1"/>
      <c r="Y1969" s="1"/>
      <c r="Z1969" s="1"/>
      <c r="AA1969" s="1"/>
      <c r="AB1969" s="1"/>
      <c r="AC1969" s="1"/>
      <c r="AD1969" s="1"/>
      <c r="AE1969" s="1"/>
      <c r="AF1969" s="1"/>
      <c r="AG1969" s="1"/>
      <c r="AH1969" s="1"/>
      <c r="AI1969" s="1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  <c r="EA1969" s="1"/>
      <c r="EB1969" s="1"/>
      <c r="EC1969" s="1"/>
      <c r="ED1969" s="1"/>
      <c r="EE1969" s="1"/>
      <c r="EF1969" s="1"/>
      <c r="EG1969" s="1"/>
      <c r="EH1969" s="1"/>
      <c r="EI1969" s="1"/>
      <c r="EJ1969" s="1"/>
      <c r="EK1969" s="1"/>
      <c r="EL1969" s="1"/>
      <c r="EM1969" s="1"/>
      <c r="EN1969" s="1"/>
      <c r="EO1969" s="1"/>
      <c r="EP1969" s="1"/>
      <c r="EQ1969" s="1"/>
      <c r="ER1969" s="1"/>
      <c r="ES1969" s="1"/>
      <c r="ET1969" s="1"/>
      <c r="EU1969" s="1"/>
      <c r="EV1969" s="1"/>
      <c r="EW1969" s="1"/>
      <c r="EX1969" s="1"/>
      <c r="EY1969" s="1"/>
      <c r="EZ1969" s="1"/>
      <c r="FA1969" s="1"/>
      <c r="FB1969" s="1"/>
      <c r="FC1969" s="1"/>
      <c r="FD1969" s="1"/>
      <c r="FE1969" s="1"/>
      <c r="FF1969" s="1"/>
      <c r="FG1969" s="1"/>
      <c r="FH1969" s="1"/>
      <c r="FI1969" s="1"/>
      <c r="FJ1969" s="1"/>
      <c r="FK1969" s="1"/>
      <c r="FL1969" s="1"/>
    </row>
    <row r="1970" spans="1:168" s="2" customFormat="1" ht="15.6" customHeight="1" x14ac:dyDescent="0.4">
      <c r="A1970" s="173">
        <v>953</v>
      </c>
      <c r="B1970" s="2" t="s">
        <v>2072</v>
      </c>
      <c r="C1970" s="1" t="s">
        <v>34</v>
      </c>
      <c r="D1970" s="1" t="s">
        <v>1079</v>
      </c>
      <c r="E1970" s="1" t="s">
        <v>1118</v>
      </c>
      <c r="F1970" s="1" t="s">
        <v>32</v>
      </c>
      <c r="G1970" s="3">
        <v>15000</v>
      </c>
      <c r="H1970" s="56">
        <v>0</v>
      </c>
      <c r="I1970" s="5">
        <v>25</v>
      </c>
      <c r="J1970" s="5">
        <f t="shared" si="449"/>
        <v>430.5</v>
      </c>
      <c r="K1970" s="53">
        <f t="shared" si="441"/>
        <v>1065</v>
      </c>
      <c r="L1970" s="53">
        <f t="shared" si="450"/>
        <v>172.5</v>
      </c>
      <c r="M1970" s="5">
        <f t="shared" si="442"/>
        <v>456</v>
      </c>
      <c r="N1970" s="53">
        <f t="shared" si="443"/>
        <v>1063.5</v>
      </c>
      <c r="O1970" s="6">
        <v>0</v>
      </c>
      <c r="P1970" s="5">
        <f t="shared" si="444"/>
        <v>3187.5</v>
      </c>
      <c r="Q1970" s="5">
        <f t="shared" si="445"/>
        <v>911.5</v>
      </c>
      <c r="R1970" s="5">
        <f t="shared" si="446"/>
        <v>2301</v>
      </c>
      <c r="S1970" s="55">
        <f t="shared" si="447"/>
        <v>14088.5</v>
      </c>
      <c r="T1970" s="1">
        <v>111</v>
      </c>
      <c r="U1970" s="1"/>
      <c r="V1970" s="1"/>
      <c r="W1970" s="1"/>
      <c r="X1970" s="1"/>
      <c r="Y1970" s="1"/>
      <c r="Z1970" s="1"/>
      <c r="AA1970" s="1"/>
      <c r="AB1970" s="1"/>
      <c r="AC1970" s="1"/>
      <c r="AD1970" s="1"/>
      <c r="AE1970" s="1"/>
      <c r="AF1970" s="1"/>
      <c r="AG1970" s="1"/>
      <c r="AH1970" s="1"/>
      <c r="AI1970" s="1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  <c r="EA1970" s="1"/>
      <c r="EB1970" s="1"/>
      <c r="EC1970" s="1"/>
      <c r="ED1970" s="1"/>
      <c r="EE1970" s="1"/>
      <c r="EF1970" s="1"/>
      <c r="EG1970" s="1"/>
      <c r="EH1970" s="1"/>
      <c r="EI1970" s="1"/>
      <c r="EJ1970" s="1"/>
      <c r="EK1970" s="1"/>
      <c r="EL1970" s="1"/>
      <c r="EM1970" s="1"/>
      <c r="EN1970" s="1"/>
      <c r="EO1970" s="1"/>
      <c r="EP1970" s="1"/>
      <c r="EQ1970" s="1"/>
      <c r="ER1970" s="1"/>
      <c r="ES1970" s="1"/>
      <c r="ET1970" s="1"/>
      <c r="EU1970" s="1"/>
      <c r="EV1970" s="1"/>
      <c r="EW1970" s="1"/>
      <c r="EX1970" s="1"/>
      <c r="EY1970" s="1"/>
      <c r="EZ1970" s="1"/>
      <c r="FA1970" s="1"/>
      <c r="FB1970" s="1"/>
      <c r="FC1970" s="1"/>
      <c r="FD1970" s="1"/>
      <c r="FE1970" s="1"/>
      <c r="FF1970" s="1"/>
      <c r="FG1970" s="1"/>
      <c r="FH1970" s="1"/>
      <c r="FI1970" s="1"/>
      <c r="FJ1970" s="1"/>
      <c r="FK1970" s="1"/>
      <c r="FL1970" s="1"/>
    </row>
    <row r="1971" spans="1:168" s="2" customFormat="1" ht="15.6" customHeight="1" x14ac:dyDescent="0.4">
      <c r="A1971" s="173">
        <v>954</v>
      </c>
      <c r="B1971" s="2" t="s">
        <v>2073</v>
      </c>
      <c r="C1971" s="1" t="s">
        <v>34</v>
      </c>
      <c r="D1971" s="1" t="s">
        <v>1079</v>
      </c>
      <c r="E1971" s="1" t="s">
        <v>1118</v>
      </c>
      <c r="F1971" s="1" t="s">
        <v>32</v>
      </c>
      <c r="G1971" s="3">
        <v>15000</v>
      </c>
      <c r="H1971" s="56">
        <v>0</v>
      </c>
      <c r="I1971" s="5">
        <v>25</v>
      </c>
      <c r="J1971" s="5">
        <f t="shared" si="449"/>
        <v>430.5</v>
      </c>
      <c r="K1971" s="53">
        <f t="shared" si="441"/>
        <v>1065</v>
      </c>
      <c r="L1971" s="53">
        <f t="shared" si="450"/>
        <v>172.5</v>
      </c>
      <c r="M1971" s="5">
        <f t="shared" si="442"/>
        <v>456</v>
      </c>
      <c r="N1971" s="53">
        <f t="shared" si="443"/>
        <v>1063.5</v>
      </c>
      <c r="O1971" s="6">
        <v>0</v>
      </c>
      <c r="P1971" s="5">
        <f t="shared" si="444"/>
        <v>3187.5</v>
      </c>
      <c r="Q1971" s="5">
        <f t="shared" si="445"/>
        <v>911.5</v>
      </c>
      <c r="R1971" s="5">
        <f t="shared" si="446"/>
        <v>2301</v>
      </c>
      <c r="S1971" s="55">
        <f t="shared" si="447"/>
        <v>14088.5</v>
      </c>
      <c r="T1971" s="1">
        <v>111</v>
      </c>
      <c r="U1971" s="1"/>
      <c r="V1971" s="1"/>
      <c r="W1971" s="1"/>
      <c r="X1971" s="1"/>
      <c r="Y1971" s="1"/>
      <c r="Z1971" s="1"/>
      <c r="AA1971" s="1"/>
      <c r="AB1971" s="1"/>
      <c r="AC1971" s="1"/>
      <c r="AD1971" s="1"/>
      <c r="AE1971" s="1"/>
      <c r="AF1971" s="1"/>
      <c r="AG1971" s="1"/>
      <c r="AH1971" s="1"/>
      <c r="AI1971" s="1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  <c r="EA1971" s="1"/>
      <c r="EB1971" s="1"/>
      <c r="EC1971" s="1"/>
      <c r="ED1971" s="1"/>
      <c r="EE1971" s="1"/>
      <c r="EF1971" s="1"/>
      <c r="EG1971" s="1"/>
      <c r="EH1971" s="1"/>
      <c r="EI1971" s="1"/>
      <c r="EJ1971" s="1"/>
      <c r="EK1971" s="1"/>
      <c r="EL1971" s="1"/>
      <c r="EM1971" s="1"/>
      <c r="EN1971" s="1"/>
      <c r="EO1971" s="1"/>
      <c r="EP1971" s="1"/>
      <c r="EQ1971" s="1"/>
      <c r="ER1971" s="1"/>
      <c r="ES1971" s="1"/>
      <c r="ET1971" s="1"/>
      <c r="EU1971" s="1"/>
      <c r="EV1971" s="1"/>
      <c r="EW1971" s="1"/>
      <c r="EX1971" s="1"/>
      <c r="EY1971" s="1"/>
      <c r="EZ1971" s="1"/>
      <c r="FA1971" s="1"/>
      <c r="FB1971" s="1"/>
      <c r="FC1971" s="1"/>
      <c r="FD1971" s="1"/>
      <c r="FE1971" s="1"/>
      <c r="FF1971" s="1"/>
      <c r="FG1971" s="1"/>
      <c r="FH1971" s="1"/>
      <c r="FI1971" s="1"/>
      <c r="FJ1971" s="1"/>
      <c r="FK1971" s="1"/>
      <c r="FL1971" s="1"/>
    </row>
    <row r="1972" spans="1:168" s="2" customFormat="1" ht="15.6" customHeight="1" x14ac:dyDescent="0.4">
      <c r="A1972" s="173">
        <v>955</v>
      </c>
      <c r="B1972" s="133" t="s">
        <v>2074</v>
      </c>
      <c r="C1972" s="1" t="s">
        <v>34</v>
      </c>
      <c r="D1972" s="1" t="s">
        <v>1079</v>
      </c>
      <c r="E1972" s="1" t="s">
        <v>1118</v>
      </c>
      <c r="F1972" s="1" t="s">
        <v>32</v>
      </c>
      <c r="G1972" s="3">
        <v>15000</v>
      </c>
      <c r="H1972" s="56">
        <v>0</v>
      </c>
      <c r="I1972" s="5">
        <v>25</v>
      </c>
      <c r="J1972" s="5">
        <f t="shared" si="449"/>
        <v>430.5</v>
      </c>
      <c r="K1972" s="53">
        <f t="shared" si="441"/>
        <v>1065</v>
      </c>
      <c r="L1972" s="53">
        <f t="shared" si="450"/>
        <v>172.5</v>
      </c>
      <c r="M1972" s="5">
        <f t="shared" si="442"/>
        <v>456</v>
      </c>
      <c r="N1972" s="53">
        <f t="shared" si="443"/>
        <v>1063.5</v>
      </c>
      <c r="O1972" s="6">
        <v>0</v>
      </c>
      <c r="P1972" s="5">
        <f t="shared" si="444"/>
        <v>3187.5</v>
      </c>
      <c r="Q1972" s="5">
        <f t="shared" si="445"/>
        <v>911.5</v>
      </c>
      <c r="R1972" s="5">
        <f t="shared" si="446"/>
        <v>2301</v>
      </c>
      <c r="S1972" s="55">
        <f t="shared" si="447"/>
        <v>14088.5</v>
      </c>
      <c r="T1972" s="1">
        <v>111</v>
      </c>
      <c r="U1972" s="1"/>
      <c r="V1972" s="1"/>
      <c r="W1972" s="1"/>
      <c r="X1972" s="1"/>
      <c r="Y1972" s="1"/>
      <c r="Z1972" s="1"/>
      <c r="AA1972" s="1"/>
      <c r="AB1972" s="1"/>
      <c r="AC1972" s="1"/>
      <c r="AD1972" s="1"/>
      <c r="AE1972" s="1"/>
      <c r="AF1972" s="1"/>
      <c r="AG1972" s="1"/>
      <c r="AH1972" s="1"/>
      <c r="AI1972" s="1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  <c r="EA1972" s="1"/>
      <c r="EB1972" s="1"/>
      <c r="EC1972" s="1"/>
      <c r="ED1972" s="1"/>
      <c r="EE1972" s="1"/>
      <c r="EF1972" s="1"/>
      <c r="EG1972" s="1"/>
      <c r="EH1972" s="1"/>
      <c r="EI1972" s="1"/>
      <c r="EJ1972" s="1"/>
      <c r="EK1972" s="1"/>
      <c r="EL1972" s="1"/>
      <c r="EM1972" s="1"/>
      <c r="EN1972" s="1"/>
      <c r="EO1972" s="1"/>
      <c r="EP1972" s="1"/>
      <c r="EQ1972" s="1"/>
      <c r="ER1972" s="1"/>
      <c r="ES1972" s="1"/>
      <c r="ET1972" s="1"/>
      <c r="EU1972" s="1"/>
      <c r="EV1972" s="1"/>
      <c r="EW1972" s="1"/>
      <c r="EX1972" s="1"/>
      <c r="EY1972" s="1"/>
      <c r="EZ1972" s="1"/>
      <c r="FA1972" s="1"/>
      <c r="FB1972" s="1"/>
      <c r="FC1972" s="1"/>
      <c r="FD1972" s="1"/>
      <c r="FE1972" s="1"/>
      <c r="FF1972" s="1"/>
      <c r="FG1972" s="1"/>
      <c r="FH1972" s="1"/>
      <c r="FI1972" s="1"/>
      <c r="FJ1972" s="1"/>
      <c r="FK1972" s="1"/>
      <c r="FL1972" s="1"/>
    </row>
    <row r="1973" spans="1:168" s="2" customFormat="1" ht="15.6" customHeight="1" x14ac:dyDescent="0.4">
      <c r="A1973" s="173">
        <v>956</v>
      </c>
      <c r="B1973" s="2" t="s">
        <v>2075</v>
      </c>
      <c r="C1973" s="1" t="s">
        <v>34</v>
      </c>
      <c r="D1973" s="1" t="s">
        <v>1079</v>
      </c>
      <c r="E1973" s="1" t="s">
        <v>1118</v>
      </c>
      <c r="F1973" s="1" t="s">
        <v>32</v>
      </c>
      <c r="G1973" s="3">
        <v>15000</v>
      </c>
      <c r="H1973" s="56">
        <v>0</v>
      </c>
      <c r="I1973" s="5">
        <v>25</v>
      </c>
      <c r="J1973" s="5">
        <f t="shared" si="449"/>
        <v>430.5</v>
      </c>
      <c r="K1973" s="53">
        <f t="shared" si="441"/>
        <v>1065</v>
      </c>
      <c r="L1973" s="53">
        <f t="shared" si="450"/>
        <v>172.5</v>
      </c>
      <c r="M1973" s="5">
        <f t="shared" si="442"/>
        <v>456</v>
      </c>
      <c r="N1973" s="53">
        <f t="shared" si="443"/>
        <v>1063.5</v>
      </c>
      <c r="O1973" s="6">
        <v>0</v>
      </c>
      <c r="P1973" s="5">
        <f t="shared" si="444"/>
        <v>3187.5</v>
      </c>
      <c r="Q1973" s="5">
        <f t="shared" si="445"/>
        <v>911.5</v>
      </c>
      <c r="R1973" s="5">
        <f t="shared" si="446"/>
        <v>2301</v>
      </c>
      <c r="S1973" s="55">
        <f t="shared" si="447"/>
        <v>14088.5</v>
      </c>
      <c r="T1973" s="1">
        <v>111</v>
      </c>
      <c r="U1973" s="1"/>
      <c r="V1973" s="1"/>
      <c r="W1973" s="1"/>
      <c r="X1973" s="1"/>
      <c r="Y1973" s="1"/>
      <c r="Z1973" s="1"/>
      <c r="AA1973" s="1"/>
      <c r="AB1973" s="1"/>
      <c r="AC1973" s="1"/>
      <c r="AD1973" s="1"/>
      <c r="AE1973" s="1"/>
      <c r="AF1973" s="1"/>
      <c r="AG1973" s="1"/>
      <c r="AH1973" s="1"/>
      <c r="AI1973" s="1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  <c r="EA1973" s="1"/>
      <c r="EB1973" s="1"/>
      <c r="EC1973" s="1"/>
      <c r="ED1973" s="1"/>
      <c r="EE1973" s="1"/>
      <c r="EF1973" s="1"/>
      <c r="EG1973" s="1"/>
      <c r="EH1973" s="1"/>
      <c r="EI1973" s="1"/>
      <c r="EJ1973" s="1"/>
      <c r="EK1973" s="1"/>
      <c r="EL1973" s="1"/>
      <c r="EM1973" s="1"/>
      <c r="EN1973" s="1"/>
      <c r="EO1973" s="1"/>
      <c r="EP1973" s="1"/>
      <c r="EQ1973" s="1"/>
      <c r="ER1973" s="1"/>
      <c r="ES1973" s="1"/>
      <c r="ET1973" s="1"/>
      <c r="EU1973" s="1"/>
      <c r="EV1973" s="1"/>
      <c r="EW1973" s="1"/>
      <c r="EX1973" s="1"/>
      <c r="EY1973" s="1"/>
      <c r="EZ1973" s="1"/>
      <c r="FA1973" s="1"/>
      <c r="FB1973" s="1"/>
      <c r="FC1973" s="1"/>
      <c r="FD1973" s="1"/>
      <c r="FE1973" s="1"/>
      <c r="FF1973" s="1"/>
      <c r="FG1973" s="1"/>
      <c r="FH1973" s="1"/>
      <c r="FI1973" s="1"/>
      <c r="FJ1973" s="1"/>
      <c r="FK1973" s="1"/>
      <c r="FL1973" s="1"/>
    </row>
    <row r="1974" spans="1:168" s="2" customFormat="1" ht="15.6" customHeight="1" x14ac:dyDescent="0.4">
      <c r="A1974" s="173">
        <v>957</v>
      </c>
      <c r="B1974" s="2" t="s">
        <v>2076</v>
      </c>
      <c r="C1974" s="1" t="s">
        <v>34</v>
      </c>
      <c r="D1974" s="1" t="s">
        <v>1079</v>
      </c>
      <c r="E1974" s="1" t="s">
        <v>1118</v>
      </c>
      <c r="F1974" s="1" t="s">
        <v>32</v>
      </c>
      <c r="G1974" s="3">
        <v>15000</v>
      </c>
      <c r="H1974" s="56">
        <v>0</v>
      </c>
      <c r="I1974" s="5">
        <v>25</v>
      </c>
      <c r="J1974" s="5">
        <f t="shared" si="449"/>
        <v>430.5</v>
      </c>
      <c r="K1974" s="53">
        <f t="shared" si="441"/>
        <v>1065</v>
      </c>
      <c r="L1974" s="53">
        <f t="shared" si="450"/>
        <v>172.5</v>
      </c>
      <c r="M1974" s="5">
        <f t="shared" si="442"/>
        <v>456</v>
      </c>
      <c r="N1974" s="53">
        <f t="shared" si="443"/>
        <v>1063.5</v>
      </c>
      <c r="O1974" s="6">
        <v>0</v>
      </c>
      <c r="P1974" s="5">
        <f t="shared" si="444"/>
        <v>3187.5</v>
      </c>
      <c r="Q1974" s="5">
        <f t="shared" si="445"/>
        <v>911.5</v>
      </c>
      <c r="R1974" s="5">
        <f t="shared" si="446"/>
        <v>2301</v>
      </c>
      <c r="S1974" s="55">
        <f t="shared" si="447"/>
        <v>14088.5</v>
      </c>
      <c r="T1974" s="1">
        <v>111</v>
      </c>
      <c r="U1974" s="1"/>
      <c r="V1974" s="1"/>
      <c r="W1974" s="1"/>
      <c r="X1974" s="1"/>
      <c r="Y1974" s="1"/>
      <c r="Z1974" s="1"/>
      <c r="AA1974" s="1"/>
      <c r="AB1974" s="1"/>
      <c r="AC1974" s="1"/>
      <c r="AD1974" s="1"/>
      <c r="AE1974" s="1"/>
      <c r="AF1974" s="1"/>
      <c r="AG1974" s="1"/>
      <c r="AH1974" s="1"/>
      <c r="AI1974" s="1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  <c r="EA1974" s="1"/>
      <c r="EB1974" s="1"/>
      <c r="EC1974" s="1"/>
      <c r="ED1974" s="1"/>
      <c r="EE1974" s="1"/>
      <c r="EF1974" s="1"/>
      <c r="EG1974" s="1"/>
      <c r="EH1974" s="1"/>
      <c r="EI1974" s="1"/>
      <c r="EJ1974" s="1"/>
      <c r="EK1974" s="1"/>
      <c r="EL1974" s="1"/>
      <c r="EM1974" s="1"/>
      <c r="EN1974" s="1"/>
      <c r="EO1974" s="1"/>
      <c r="EP1974" s="1"/>
      <c r="EQ1974" s="1"/>
      <c r="ER1974" s="1"/>
      <c r="ES1974" s="1"/>
      <c r="ET1974" s="1"/>
      <c r="EU1974" s="1"/>
      <c r="EV1974" s="1"/>
      <c r="EW1974" s="1"/>
      <c r="EX1974" s="1"/>
      <c r="EY1974" s="1"/>
      <c r="EZ1974" s="1"/>
      <c r="FA1974" s="1"/>
      <c r="FB1974" s="1"/>
      <c r="FC1974" s="1"/>
      <c r="FD1974" s="1"/>
      <c r="FE1974" s="1"/>
      <c r="FF1974" s="1"/>
      <c r="FG1974" s="1"/>
      <c r="FH1974" s="1"/>
      <c r="FI1974" s="1"/>
      <c r="FJ1974" s="1"/>
      <c r="FK1974" s="1"/>
      <c r="FL1974" s="1"/>
    </row>
    <row r="1975" spans="1:168" s="2" customFormat="1" ht="15.6" customHeight="1" x14ac:dyDescent="0.4">
      <c r="A1975" s="173">
        <v>958</v>
      </c>
      <c r="B1975" s="133" t="s">
        <v>2077</v>
      </c>
      <c r="C1975" s="1" t="s">
        <v>34</v>
      </c>
      <c r="D1975" s="1" t="s">
        <v>1079</v>
      </c>
      <c r="E1975" s="1" t="s">
        <v>1118</v>
      </c>
      <c r="F1975" s="1" t="s">
        <v>32</v>
      </c>
      <c r="G1975" s="3">
        <v>15000</v>
      </c>
      <c r="H1975" s="56">
        <v>0</v>
      </c>
      <c r="I1975" s="5">
        <v>25</v>
      </c>
      <c r="J1975" s="5">
        <f t="shared" si="449"/>
        <v>430.5</v>
      </c>
      <c r="K1975" s="53">
        <f t="shared" si="441"/>
        <v>1065</v>
      </c>
      <c r="L1975" s="53">
        <f t="shared" si="450"/>
        <v>172.5</v>
      </c>
      <c r="M1975" s="5">
        <f t="shared" si="442"/>
        <v>456</v>
      </c>
      <c r="N1975" s="53">
        <f t="shared" si="443"/>
        <v>1063.5</v>
      </c>
      <c r="O1975" s="6">
        <v>0</v>
      </c>
      <c r="P1975" s="5">
        <f t="shared" si="444"/>
        <v>3187.5</v>
      </c>
      <c r="Q1975" s="5">
        <f t="shared" si="445"/>
        <v>911.5</v>
      </c>
      <c r="R1975" s="5">
        <f t="shared" si="446"/>
        <v>2301</v>
      </c>
      <c r="S1975" s="55">
        <f t="shared" si="447"/>
        <v>14088.5</v>
      </c>
      <c r="T1975" s="1">
        <v>111</v>
      </c>
      <c r="U1975" s="1"/>
      <c r="V1975" s="1"/>
      <c r="W1975" s="1"/>
      <c r="X1975" s="1"/>
      <c r="Y1975" s="1"/>
      <c r="Z1975" s="1"/>
      <c r="AA1975" s="1"/>
      <c r="AB1975" s="1"/>
      <c r="AC1975" s="1"/>
      <c r="AD1975" s="1"/>
      <c r="AE1975" s="1"/>
      <c r="AF1975" s="1"/>
      <c r="AG1975" s="1"/>
      <c r="AH1975" s="1"/>
      <c r="AI1975" s="1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  <c r="EA1975" s="1"/>
      <c r="EB1975" s="1"/>
      <c r="EC1975" s="1"/>
      <c r="ED1975" s="1"/>
      <c r="EE1975" s="1"/>
      <c r="EF1975" s="1"/>
      <c r="EG1975" s="1"/>
      <c r="EH1975" s="1"/>
      <c r="EI1975" s="1"/>
      <c r="EJ1975" s="1"/>
      <c r="EK1975" s="1"/>
      <c r="EL1975" s="1"/>
      <c r="EM1975" s="1"/>
      <c r="EN1975" s="1"/>
      <c r="EO1975" s="1"/>
      <c r="EP1975" s="1"/>
      <c r="EQ1975" s="1"/>
      <c r="ER1975" s="1"/>
      <c r="ES1975" s="1"/>
      <c r="ET1975" s="1"/>
      <c r="EU1975" s="1"/>
      <c r="EV1975" s="1"/>
      <c r="EW1975" s="1"/>
      <c r="EX1975" s="1"/>
      <c r="EY1975" s="1"/>
      <c r="EZ1975" s="1"/>
      <c r="FA1975" s="1"/>
      <c r="FB1975" s="1"/>
      <c r="FC1975" s="1"/>
      <c r="FD1975" s="1"/>
      <c r="FE1975" s="1"/>
      <c r="FF1975" s="1"/>
      <c r="FG1975" s="1"/>
      <c r="FH1975" s="1"/>
      <c r="FI1975" s="1"/>
      <c r="FJ1975" s="1"/>
      <c r="FK1975" s="1"/>
      <c r="FL1975" s="1"/>
    </row>
    <row r="1976" spans="1:168" s="2" customFormat="1" ht="15.6" customHeight="1" x14ac:dyDescent="0.4">
      <c r="A1976" s="173">
        <v>959</v>
      </c>
      <c r="B1976" s="174" t="s">
        <v>2078</v>
      </c>
      <c r="C1976" s="1" t="s">
        <v>34</v>
      </c>
      <c r="D1976" s="1" t="s">
        <v>1079</v>
      </c>
      <c r="E1976" s="1" t="s">
        <v>1118</v>
      </c>
      <c r="F1976" s="1" t="s">
        <v>32</v>
      </c>
      <c r="G1976" s="3">
        <v>15000</v>
      </c>
      <c r="H1976" s="52">
        <v>0</v>
      </c>
      <c r="I1976" s="5">
        <v>25</v>
      </c>
      <c r="J1976" s="5">
        <f t="shared" si="449"/>
        <v>430.5</v>
      </c>
      <c r="K1976" s="53">
        <f t="shared" si="441"/>
        <v>1065</v>
      </c>
      <c r="L1976" s="53">
        <f t="shared" si="450"/>
        <v>172.5</v>
      </c>
      <c r="M1976" s="5">
        <f t="shared" si="442"/>
        <v>456</v>
      </c>
      <c r="N1976" s="53">
        <f t="shared" si="443"/>
        <v>1063.5</v>
      </c>
      <c r="O1976" s="6">
        <v>0</v>
      </c>
      <c r="P1976" s="5">
        <f t="shared" si="444"/>
        <v>3187.5</v>
      </c>
      <c r="Q1976" s="5">
        <f t="shared" si="445"/>
        <v>911.5</v>
      </c>
      <c r="R1976" s="5">
        <f t="shared" si="446"/>
        <v>2301</v>
      </c>
      <c r="S1976" s="55">
        <f t="shared" si="447"/>
        <v>14088.5</v>
      </c>
      <c r="T1976" s="1">
        <v>111</v>
      </c>
      <c r="U1976" s="1"/>
      <c r="V1976" s="1"/>
      <c r="W1976" s="1"/>
      <c r="X1976" s="1"/>
      <c r="Y1976" s="1"/>
      <c r="Z1976" s="1"/>
      <c r="AA1976" s="1"/>
      <c r="AB1976" s="1"/>
      <c r="AC1976" s="1"/>
      <c r="AD1976" s="1"/>
      <c r="AE1976" s="1"/>
      <c r="AF1976" s="1"/>
      <c r="AG1976" s="1"/>
      <c r="AH1976" s="1"/>
      <c r="AI1976" s="1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  <c r="EA1976" s="1"/>
      <c r="EB1976" s="1"/>
      <c r="EC1976" s="1"/>
      <c r="ED1976" s="1"/>
      <c r="EE1976" s="1"/>
      <c r="EF1976" s="1"/>
      <c r="EG1976" s="1"/>
      <c r="EH1976" s="1"/>
      <c r="EI1976" s="1"/>
      <c r="EJ1976" s="1"/>
      <c r="EK1976" s="1"/>
      <c r="EL1976" s="1"/>
      <c r="EM1976" s="1"/>
      <c r="EN1976" s="1"/>
      <c r="EO1976" s="1"/>
      <c r="EP1976" s="1"/>
      <c r="EQ1976" s="1"/>
      <c r="ER1976" s="1"/>
      <c r="ES1976" s="1"/>
      <c r="ET1976" s="1"/>
      <c r="EU1976" s="1"/>
      <c r="EV1976" s="1"/>
      <c r="EW1976" s="1"/>
      <c r="EX1976" s="1"/>
      <c r="EY1976" s="1"/>
      <c r="EZ1976" s="1"/>
      <c r="FA1976" s="1"/>
      <c r="FB1976" s="1"/>
      <c r="FC1976" s="1"/>
      <c r="FD1976" s="1"/>
      <c r="FE1976" s="1"/>
      <c r="FF1976" s="1"/>
      <c r="FG1976" s="1"/>
      <c r="FH1976" s="1"/>
      <c r="FI1976" s="1"/>
      <c r="FJ1976" s="1"/>
      <c r="FK1976" s="1"/>
      <c r="FL1976" s="1"/>
    </row>
    <row r="1977" spans="1:168" s="2" customFormat="1" ht="15.6" customHeight="1" x14ac:dyDescent="0.4">
      <c r="A1977" s="173">
        <v>960</v>
      </c>
      <c r="B1977" s="2" t="s">
        <v>2079</v>
      </c>
      <c r="C1977" s="1" t="s">
        <v>34</v>
      </c>
      <c r="D1977" s="1" t="s">
        <v>1079</v>
      </c>
      <c r="E1977" s="1" t="s">
        <v>1118</v>
      </c>
      <c r="F1977" s="1" t="s">
        <v>32</v>
      </c>
      <c r="G1977" s="3">
        <v>15000</v>
      </c>
      <c r="H1977" s="56">
        <v>0</v>
      </c>
      <c r="I1977" s="5">
        <v>25</v>
      </c>
      <c r="J1977" s="5">
        <f t="shared" si="449"/>
        <v>430.5</v>
      </c>
      <c r="K1977" s="53">
        <f t="shared" si="441"/>
        <v>1065</v>
      </c>
      <c r="L1977" s="53">
        <f t="shared" si="450"/>
        <v>172.5</v>
      </c>
      <c r="M1977" s="5">
        <f t="shared" si="442"/>
        <v>456</v>
      </c>
      <c r="N1977" s="53">
        <f t="shared" si="443"/>
        <v>1063.5</v>
      </c>
      <c r="O1977" s="6">
        <v>0</v>
      </c>
      <c r="P1977" s="5">
        <f t="shared" si="444"/>
        <v>3187.5</v>
      </c>
      <c r="Q1977" s="5">
        <f t="shared" si="445"/>
        <v>911.5</v>
      </c>
      <c r="R1977" s="5">
        <f t="shared" si="446"/>
        <v>2301</v>
      </c>
      <c r="S1977" s="55">
        <f t="shared" si="447"/>
        <v>14088.5</v>
      </c>
      <c r="T1977" s="1">
        <v>111</v>
      </c>
      <c r="U1977" s="1"/>
      <c r="V1977" s="1"/>
      <c r="W1977" s="1"/>
      <c r="X1977" s="1"/>
      <c r="Y1977" s="1"/>
      <c r="Z1977" s="1"/>
      <c r="AA1977" s="1"/>
      <c r="AB1977" s="1"/>
      <c r="AC1977" s="1"/>
      <c r="AD1977" s="1"/>
      <c r="AE1977" s="1"/>
      <c r="AF1977" s="1"/>
      <c r="AG1977" s="1"/>
      <c r="AH1977" s="1"/>
      <c r="AI1977" s="1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  <c r="EA1977" s="1"/>
      <c r="EB1977" s="1"/>
      <c r="EC1977" s="1"/>
      <c r="ED1977" s="1"/>
      <c r="EE1977" s="1"/>
      <c r="EF1977" s="1"/>
      <c r="EG1977" s="1"/>
      <c r="EH1977" s="1"/>
      <c r="EI1977" s="1"/>
      <c r="EJ1977" s="1"/>
      <c r="EK1977" s="1"/>
      <c r="EL1977" s="1"/>
      <c r="EM1977" s="1"/>
      <c r="EN1977" s="1"/>
      <c r="EO1977" s="1"/>
      <c r="EP1977" s="1"/>
      <c r="EQ1977" s="1"/>
      <c r="ER1977" s="1"/>
      <c r="ES1977" s="1"/>
      <c r="ET1977" s="1"/>
      <c r="EU1977" s="1"/>
      <c r="EV1977" s="1"/>
      <c r="EW1977" s="1"/>
      <c r="EX1977" s="1"/>
      <c r="EY1977" s="1"/>
      <c r="EZ1977" s="1"/>
      <c r="FA1977" s="1"/>
      <c r="FB1977" s="1"/>
      <c r="FC1977" s="1"/>
      <c r="FD1977" s="1"/>
      <c r="FE1977" s="1"/>
      <c r="FF1977" s="1"/>
      <c r="FG1977" s="1"/>
      <c r="FH1977" s="1"/>
      <c r="FI1977" s="1"/>
      <c r="FJ1977" s="1"/>
      <c r="FK1977" s="1"/>
      <c r="FL1977" s="1"/>
    </row>
    <row r="1978" spans="1:168" s="2" customFormat="1" ht="15.6" customHeight="1" x14ac:dyDescent="0.4">
      <c r="A1978" s="173">
        <v>961</v>
      </c>
      <c r="B1978" s="133" t="s">
        <v>2080</v>
      </c>
      <c r="C1978" s="1" t="s">
        <v>34</v>
      </c>
      <c r="D1978" s="1" t="s">
        <v>1079</v>
      </c>
      <c r="E1978" s="1" t="s">
        <v>1118</v>
      </c>
      <c r="F1978" s="1" t="s">
        <v>32</v>
      </c>
      <c r="G1978" s="3">
        <v>15000</v>
      </c>
      <c r="H1978" s="56">
        <v>0</v>
      </c>
      <c r="I1978" s="5">
        <v>25</v>
      </c>
      <c r="J1978" s="5">
        <f t="shared" si="449"/>
        <v>430.5</v>
      </c>
      <c r="K1978" s="53">
        <f t="shared" ref="K1978:K2041" si="451">+G1978*7.1%</f>
        <v>1065</v>
      </c>
      <c r="L1978" s="53">
        <f t="shared" si="450"/>
        <v>172.5</v>
      </c>
      <c r="M1978" s="5">
        <f t="shared" ref="M1978:M2041" si="452">+G1978*3.04%</f>
        <v>456</v>
      </c>
      <c r="N1978" s="53">
        <f t="shared" ref="N1978:N2041" si="453">+G1978*7.09%</f>
        <v>1063.5</v>
      </c>
      <c r="O1978" s="6">
        <v>0</v>
      </c>
      <c r="P1978" s="5">
        <f t="shared" ref="P1978:P2041" si="454">SUM(J1978:N1978)</f>
        <v>3187.5</v>
      </c>
      <c r="Q1978" s="5">
        <f t="shared" ref="Q1978:Q2041" si="455">H1978+I1978+J1978+M1978+O1978</f>
        <v>911.5</v>
      </c>
      <c r="R1978" s="5">
        <f t="shared" ref="R1978:R2041" si="456">+K1978+L1978+N1978</f>
        <v>2301</v>
      </c>
      <c r="S1978" s="55">
        <f t="shared" ref="S1978:S2041" si="457">+G1978-Q1978</f>
        <v>14088.5</v>
      </c>
      <c r="T1978" s="1">
        <v>111</v>
      </c>
      <c r="U1978" s="1"/>
      <c r="V1978" s="1"/>
      <c r="W1978" s="1"/>
      <c r="X1978" s="1"/>
      <c r="Y1978" s="1"/>
      <c r="Z1978" s="1"/>
      <c r="AA1978" s="1"/>
      <c r="AB1978" s="1"/>
      <c r="AC1978" s="1"/>
      <c r="AD1978" s="1"/>
      <c r="AE1978" s="1"/>
      <c r="AF1978" s="1"/>
      <c r="AG1978" s="1"/>
      <c r="AH1978" s="1"/>
      <c r="AI1978" s="1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  <c r="EA1978" s="1"/>
      <c r="EB1978" s="1"/>
      <c r="EC1978" s="1"/>
      <c r="ED1978" s="1"/>
      <c r="EE1978" s="1"/>
      <c r="EF1978" s="1"/>
      <c r="EG1978" s="1"/>
      <c r="EH1978" s="1"/>
      <c r="EI1978" s="1"/>
      <c r="EJ1978" s="1"/>
      <c r="EK1978" s="1"/>
      <c r="EL1978" s="1"/>
      <c r="EM1978" s="1"/>
      <c r="EN1978" s="1"/>
      <c r="EO1978" s="1"/>
      <c r="EP1978" s="1"/>
      <c r="EQ1978" s="1"/>
      <c r="ER1978" s="1"/>
      <c r="ES1978" s="1"/>
      <c r="ET1978" s="1"/>
      <c r="EU1978" s="1"/>
      <c r="EV1978" s="1"/>
      <c r="EW1978" s="1"/>
      <c r="EX1978" s="1"/>
      <c r="EY1978" s="1"/>
      <c r="EZ1978" s="1"/>
      <c r="FA1978" s="1"/>
      <c r="FB1978" s="1"/>
      <c r="FC1978" s="1"/>
      <c r="FD1978" s="1"/>
      <c r="FE1978" s="1"/>
      <c r="FF1978" s="1"/>
      <c r="FG1978" s="1"/>
      <c r="FH1978" s="1"/>
      <c r="FI1978" s="1"/>
      <c r="FJ1978" s="1"/>
      <c r="FK1978" s="1"/>
      <c r="FL1978" s="1"/>
    </row>
    <row r="1979" spans="1:168" s="2" customFormat="1" ht="15.6" customHeight="1" x14ac:dyDescent="0.4">
      <c r="A1979" s="173">
        <v>962</v>
      </c>
      <c r="B1979" s="2" t="s">
        <v>2081</v>
      </c>
      <c r="C1979" s="1" t="s">
        <v>34</v>
      </c>
      <c r="D1979" s="1" t="s">
        <v>1079</v>
      </c>
      <c r="E1979" s="1" t="s">
        <v>1118</v>
      </c>
      <c r="F1979" s="1" t="s">
        <v>32</v>
      </c>
      <c r="G1979" s="3">
        <v>15000</v>
      </c>
      <c r="H1979" s="56">
        <v>0</v>
      </c>
      <c r="I1979" s="5">
        <v>25</v>
      </c>
      <c r="J1979" s="5">
        <f t="shared" si="449"/>
        <v>430.5</v>
      </c>
      <c r="K1979" s="53">
        <f t="shared" si="451"/>
        <v>1065</v>
      </c>
      <c r="L1979" s="53">
        <f t="shared" si="450"/>
        <v>172.5</v>
      </c>
      <c r="M1979" s="5">
        <f t="shared" si="452"/>
        <v>456</v>
      </c>
      <c r="N1979" s="53">
        <f t="shared" si="453"/>
        <v>1063.5</v>
      </c>
      <c r="O1979" s="6">
        <v>3174.76</v>
      </c>
      <c r="P1979" s="5">
        <f t="shared" si="454"/>
        <v>3187.5</v>
      </c>
      <c r="Q1979" s="5">
        <f t="shared" si="455"/>
        <v>4086.26</v>
      </c>
      <c r="R1979" s="5">
        <f t="shared" si="456"/>
        <v>2301</v>
      </c>
      <c r="S1979" s="55">
        <f t="shared" si="457"/>
        <v>10913.74</v>
      </c>
      <c r="T1979" s="1">
        <v>111</v>
      </c>
      <c r="U1979" s="1"/>
      <c r="V1979" s="1"/>
      <c r="W1979" s="1"/>
      <c r="X1979" s="1"/>
      <c r="Y1979" s="1"/>
      <c r="Z1979" s="1"/>
      <c r="AA1979" s="1"/>
      <c r="AB1979" s="1"/>
      <c r="AC1979" s="1"/>
      <c r="AD1979" s="1"/>
      <c r="AE1979" s="1"/>
      <c r="AF1979" s="1"/>
      <c r="AG1979" s="1"/>
      <c r="AH1979" s="1"/>
      <c r="AI1979" s="1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  <c r="EA1979" s="1"/>
      <c r="EB1979" s="1"/>
      <c r="EC1979" s="1"/>
      <c r="ED1979" s="1"/>
      <c r="EE1979" s="1"/>
      <c r="EF1979" s="1"/>
      <c r="EG1979" s="1"/>
      <c r="EH1979" s="1"/>
      <c r="EI1979" s="1"/>
      <c r="EJ1979" s="1"/>
      <c r="EK1979" s="1"/>
      <c r="EL1979" s="1"/>
      <c r="EM1979" s="1"/>
      <c r="EN1979" s="1"/>
      <c r="EO1979" s="1"/>
      <c r="EP1979" s="1"/>
      <c r="EQ1979" s="1"/>
      <c r="ER1979" s="1"/>
      <c r="ES1979" s="1"/>
      <c r="ET1979" s="1"/>
      <c r="EU1979" s="1"/>
      <c r="EV1979" s="1"/>
      <c r="EW1979" s="1"/>
      <c r="EX1979" s="1"/>
      <c r="EY1979" s="1"/>
      <c r="EZ1979" s="1"/>
      <c r="FA1979" s="1"/>
      <c r="FB1979" s="1"/>
      <c r="FC1979" s="1"/>
      <c r="FD1979" s="1"/>
      <c r="FE1979" s="1"/>
      <c r="FF1979" s="1"/>
      <c r="FG1979" s="1"/>
      <c r="FH1979" s="1"/>
      <c r="FI1979" s="1"/>
      <c r="FJ1979" s="1"/>
      <c r="FK1979" s="1"/>
      <c r="FL1979" s="1"/>
    </row>
    <row r="1980" spans="1:168" s="2" customFormat="1" ht="15.6" customHeight="1" x14ac:dyDescent="0.4">
      <c r="A1980" s="173">
        <v>963</v>
      </c>
      <c r="B1980" s="133" t="s">
        <v>2082</v>
      </c>
      <c r="C1980" s="1" t="s">
        <v>34</v>
      </c>
      <c r="D1980" s="1" t="s">
        <v>1079</v>
      </c>
      <c r="E1980" s="1" t="s">
        <v>1118</v>
      </c>
      <c r="F1980" s="1" t="s">
        <v>32</v>
      </c>
      <c r="G1980" s="3">
        <v>15000</v>
      </c>
      <c r="H1980" s="56">
        <v>0</v>
      </c>
      <c r="I1980" s="5">
        <v>25</v>
      </c>
      <c r="J1980" s="5">
        <f t="shared" si="449"/>
        <v>430.5</v>
      </c>
      <c r="K1980" s="53">
        <f t="shared" si="451"/>
        <v>1065</v>
      </c>
      <c r="L1980" s="53">
        <f t="shared" si="450"/>
        <v>172.5</v>
      </c>
      <c r="M1980" s="5">
        <f t="shared" si="452"/>
        <v>456</v>
      </c>
      <c r="N1980" s="53">
        <f t="shared" si="453"/>
        <v>1063.5</v>
      </c>
      <c r="O1980" s="6">
        <v>0</v>
      </c>
      <c r="P1980" s="5">
        <f t="shared" si="454"/>
        <v>3187.5</v>
      </c>
      <c r="Q1980" s="5">
        <f t="shared" si="455"/>
        <v>911.5</v>
      </c>
      <c r="R1980" s="5">
        <f t="shared" si="456"/>
        <v>2301</v>
      </c>
      <c r="S1980" s="55">
        <f t="shared" si="457"/>
        <v>14088.5</v>
      </c>
      <c r="T1980" s="1">
        <v>111</v>
      </c>
      <c r="U1980" s="1"/>
      <c r="V1980" s="1"/>
      <c r="W1980" s="1"/>
      <c r="X1980" s="1"/>
      <c r="Y1980" s="1"/>
      <c r="Z1980" s="1"/>
      <c r="AA1980" s="1"/>
      <c r="AB1980" s="1"/>
      <c r="AC1980" s="1"/>
      <c r="AD1980" s="1"/>
      <c r="AE1980" s="1"/>
      <c r="AF1980" s="1"/>
      <c r="AG1980" s="1"/>
      <c r="AH1980" s="1"/>
      <c r="AI1980" s="1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  <c r="EA1980" s="1"/>
      <c r="EB1980" s="1"/>
      <c r="EC1980" s="1"/>
      <c r="ED1980" s="1"/>
      <c r="EE1980" s="1"/>
      <c r="EF1980" s="1"/>
      <c r="EG1980" s="1"/>
      <c r="EH1980" s="1"/>
      <c r="EI1980" s="1"/>
      <c r="EJ1980" s="1"/>
      <c r="EK1980" s="1"/>
      <c r="EL1980" s="1"/>
      <c r="EM1980" s="1"/>
      <c r="EN1980" s="1"/>
      <c r="EO1980" s="1"/>
      <c r="EP1980" s="1"/>
      <c r="EQ1980" s="1"/>
      <c r="ER1980" s="1"/>
      <c r="ES1980" s="1"/>
      <c r="ET1980" s="1"/>
      <c r="EU1980" s="1"/>
      <c r="EV1980" s="1"/>
      <c r="EW1980" s="1"/>
      <c r="EX1980" s="1"/>
      <c r="EY1980" s="1"/>
      <c r="EZ1980" s="1"/>
      <c r="FA1980" s="1"/>
      <c r="FB1980" s="1"/>
      <c r="FC1980" s="1"/>
      <c r="FD1980" s="1"/>
      <c r="FE1980" s="1"/>
      <c r="FF1980" s="1"/>
      <c r="FG1980" s="1"/>
      <c r="FH1980" s="1"/>
      <c r="FI1980" s="1"/>
      <c r="FJ1980" s="1"/>
      <c r="FK1980" s="1"/>
      <c r="FL1980" s="1"/>
    </row>
    <row r="1981" spans="1:168" s="2" customFormat="1" ht="15.6" customHeight="1" x14ac:dyDescent="0.4">
      <c r="A1981" s="173">
        <v>964</v>
      </c>
      <c r="B1981" s="2" t="s">
        <v>2083</v>
      </c>
      <c r="C1981" s="1" t="s">
        <v>34</v>
      </c>
      <c r="D1981" s="1" t="s">
        <v>1079</v>
      </c>
      <c r="E1981" s="1" t="s">
        <v>1118</v>
      </c>
      <c r="F1981" s="1" t="s">
        <v>32</v>
      </c>
      <c r="G1981" s="3">
        <v>15000</v>
      </c>
      <c r="H1981" s="56">
        <v>0</v>
      </c>
      <c r="I1981" s="5">
        <v>25</v>
      </c>
      <c r="J1981" s="5">
        <f t="shared" si="449"/>
        <v>430.5</v>
      </c>
      <c r="K1981" s="53">
        <f t="shared" si="451"/>
        <v>1065</v>
      </c>
      <c r="L1981" s="53">
        <f t="shared" si="450"/>
        <v>172.5</v>
      </c>
      <c r="M1981" s="5">
        <f t="shared" si="452"/>
        <v>456</v>
      </c>
      <c r="N1981" s="53">
        <f t="shared" si="453"/>
        <v>1063.5</v>
      </c>
      <c r="O1981" s="6">
        <v>0</v>
      </c>
      <c r="P1981" s="5">
        <f t="shared" si="454"/>
        <v>3187.5</v>
      </c>
      <c r="Q1981" s="5">
        <f t="shared" si="455"/>
        <v>911.5</v>
      </c>
      <c r="R1981" s="5">
        <f t="shared" si="456"/>
        <v>2301</v>
      </c>
      <c r="S1981" s="55">
        <f t="shared" si="457"/>
        <v>14088.5</v>
      </c>
      <c r="T1981" s="1">
        <v>111</v>
      </c>
      <c r="U1981" s="1"/>
      <c r="V1981" s="1"/>
      <c r="W1981" s="1"/>
      <c r="X1981" s="1"/>
      <c r="Y1981" s="1"/>
      <c r="Z1981" s="1"/>
      <c r="AA1981" s="1"/>
      <c r="AB1981" s="1"/>
      <c r="AC1981" s="1"/>
      <c r="AD1981" s="1"/>
      <c r="AE1981" s="1"/>
      <c r="AF1981" s="1"/>
      <c r="AG1981" s="1"/>
      <c r="AH1981" s="1"/>
      <c r="AI1981" s="1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  <c r="EA1981" s="1"/>
      <c r="EB1981" s="1"/>
      <c r="EC1981" s="1"/>
      <c r="ED1981" s="1"/>
      <c r="EE1981" s="1"/>
      <c r="EF1981" s="1"/>
      <c r="EG1981" s="1"/>
      <c r="EH1981" s="1"/>
      <c r="EI1981" s="1"/>
      <c r="EJ1981" s="1"/>
      <c r="EK1981" s="1"/>
      <c r="EL1981" s="1"/>
      <c r="EM1981" s="1"/>
      <c r="EN1981" s="1"/>
      <c r="EO1981" s="1"/>
      <c r="EP1981" s="1"/>
      <c r="EQ1981" s="1"/>
      <c r="ER1981" s="1"/>
      <c r="ES1981" s="1"/>
      <c r="ET1981" s="1"/>
      <c r="EU1981" s="1"/>
      <c r="EV1981" s="1"/>
      <c r="EW1981" s="1"/>
      <c r="EX1981" s="1"/>
      <c r="EY1981" s="1"/>
      <c r="EZ1981" s="1"/>
      <c r="FA1981" s="1"/>
      <c r="FB1981" s="1"/>
      <c r="FC1981" s="1"/>
      <c r="FD1981" s="1"/>
      <c r="FE1981" s="1"/>
      <c r="FF1981" s="1"/>
      <c r="FG1981" s="1"/>
      <c r="FH1981" s="1"/>
      <c r="FI1981" s="1"/>
      <c r="FJ1981" s="1"/>
      <c r="FK1981" s="1"/>
      <c r="FL1981" s="1"/>
    </row>
    <row r="1982" spans="1:168" s="2" customFormat="1" ht="15.6" customHeight="1" x14ac:dyDescent="0.4">
      <c r="A1982" s="173">
        <v>965</v>
      </c>
      <c r="B1982" s="133" t="s">
        <v>2084</v>
      </c>
      <c r="C1982" s="1" t="s">
        <v>34</v>
      </c>
      <c r="D1982" s="1" t="s">
        <v>1079</v>
      </c>
      <c r="E1982" s="1" t="s">
        <v>1118</v>
      </c>
      <c r="F1982" s="1" t="s">
        <v>32</v>
      </c>
      <c r="G1982" s="3">
        <v>15000</v>
      </c>
      <c r="H1982" s="56">
        <v>0</v>
      </c>
      <c r="I1982" s="5">
        <v>25</v>
      </c>
      <c r="J1982" s="5">
        <f t="shared" si="449"/>
        <v>430.5</v>
      </c>
      <c r="K1982" s="53">
        <f t="shared" si="451"/>
        <v>1065</v>
      </c>
      <c r="L1982" s="53">
        <f t="shared" si="450"/>
        <v>172.5</v>
      </c>
      <c r="M1982" s="5">
        <f t="shared" si="452"/>
        <v>456</v>
      </c>
      <c r="N1982" s="53">
        <f t="shared" si="453"/>
        <v>1063.5</v>
      </c>
      <c r="O1982" s="6">
        <v>0</v>
      </c>
      <c r="P1982" s="5">
        <f t="shared" si="454"/>
        <v>3187.5</v>
      </c>
      <c r="Q1982" s="5">
        <f t="shared" si="455"/>
        <v>911.5</v>
      </c>
      <c r="R1982" s="5">
        <f t="shared" si="456"/>
        <v>2301</v>
      </c>
      <c r="S1982" s="55">
        <f t="shared" si="457"/>
        <v>14088.5</v>
      </c>
      <c r="T1982" s="1">
        <v>111</v>
      </c>
      <c r="U1982" s="1"/>
      <c r="V1982" s="1"/>
      <c r="W1982" s="1"/>
      <c r="X1982" s="1"/>
      <c r="Y1982" s="1"/>
      <c r="Z1982" s="1"/>
      <c r="AA1982" s="1"/>
      <c r="AB1982" s="1"/>
      <c r="AC1982" s="1"/>
      <c r="AD1982" s="1"/>
      <c r="AE1982" s="1"/>
      <c r="AF1982" s="1"/>
      <c r="AG1982" s="1"/>
      <c r="AH1982" s="1"/>
      <c r="AI1982" s="1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  <c r="EA1982" s="1"/>
      <c r="EB1982" s="1"/>
      <c r="EC1982" s="1"/>
      <c r="ED1982" s="1"/>
      <c r="EE1982" s="1"/>
      <c r="EF1982" s="1"/>
      <c r="EG1982" s="1"/>
      <c r="EH1982" s="1"/>
      <c r="EI1982" s="1"/>
      <c r="EJ1982" s="1"/>
      <c r="EK1982" s="1"/>
      <c r="EL1982" s="1"/>
      <c r="EM1982" s="1"/>
      <c r="EN1982" s="1"/>
      <c r="EO1982" s="1"/>
      <c r="EP1982" s="1"/>
      <c r="EQ1982" s="1"/>
      <c r="ER1982" s="1"/>
      <c r="ES1982" s="1"/>
      <c r="ET1982" s="1"/>
      <c r="EU1982" s="1"/>
      <c r="EV1982" s="1"/>
      <c r="EW1982" s="1"/>
      <c r="EX1982" s="1"/>
      <c r="EY1982" s="1"/>
      <c r="EZ1982" s="1"/>
      <c r="FA1982" s="1"/>
      <c r="FB1982" s="1"/>
      <c r="FC1982" s="1"/>
      <c r="FD1982" s="1"/>
      <c r="FE1982" s="1"/>
      <c r="FF1982" s="1"/>
      <c r="FG1982" s="1"/>
      <c r="FH1982" s="1"/>
      <c r="FI1982" s="1"/>
      <c r="FJ1982" s="1"/>
      <c r="FK1982" s="1"/>
      <c r="FL1982" s="1"/>
    </row>
    <row r="1983" spans="1:168" s="2" customFormat="1" ht="15.6" customHeight="1" x14ac:dyDescent="0.4">
      <c r="A1983" s="173">
        <v>966</v>
      </c>
      <c r="B1983" s="2" t="s">
        <v>2085</v>
      </c>
      <c r="C1983" s="1" t="s">
        <v>34</v>
      </c>
      <c r="D1983" s="1" t="s">
        <v>1079</v>
      </c>
      <c r="E1983" s="1" t="s">
        <v>1118</v>
      </c>
      <c r="F1983" s="1" t="s">
        <v>32</v>
      </c>
      <c r="G1983" s="3">
        <v>15000</v>
      </c>
      <c r="H1983" s="56">
        <v>0</v>
      </c>
      <c r="I1983" s="5">
        <v>25</v>
      </c>
      <c r="J1983" s="5">
        <f t="shared" si="449"/>
        <v>430.5</v>
      </c>
      <c r="K1983" s="53">
        <f t="shared" si="451"/>
        <v>1065</v>
      </c>
      <c r="L1983" s="53">
        <f t="shared" si="450"/>
        <v>172.5</v>
      </c>
      <c r="M1983" s="5">
        <f t="shared" si="452"/>
        <v>456</v>
      </c>
      <c r="N1983" s="53">
        <f t="shared" si="453"/>
        <v>1063.5</v>
      </c>
      <c r="O1983" s="6">
        <v>0</v>
      </c>
      <c r="P1983" s="5">
        <f t="shared" si="454"/>
        <v>3187.5</v>
      </c>
      <c r="Q1983" s="5">
        <f t="shared" si="455"/>
        <v>911.5</v>
      </c>
      <c r="R1983" s="5">
        <f t="shared" si="456"/>
        <v>2301</v>
      </c>
      <c r="S1983" s="55">
        <f t="shared" si="457"/>
        <v>14088.5</v>
      </c>
      <c r="T1983" s="1">
        <v>111</v>
      </c>
      <c r="U1983" s="1"/>
      <c r="V1983" s="1"/>
      <c r="W1983" s="1"/>
      <c r="X1983" s="1"/>
      <c r="Y1983" s="1"/>
      <c r="Z1983" s="1"/>
      <c r="AA1983" s="1"/>
      <c r="AB1983" s="1"/>
      <c r="AC1983" s="1"/>
      <c r="AD1983" s="1"/>
      <c r="AE1983" s="1"/>
      <c r="AF1983" s="1"/>
      <c r="AG1983" s="1"/>
      <c r="AH1983" s="1"/>
      <c r="AI1983" s="1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  <c r="EA1983" s="1"/>
      <c r="EB1983" s="1"/>
      <c r="EC1983" s="1"/>
      <c r="ED1983" s="1"/>
      <c r="EE1983" s="1"/>
      <c r="EF1983" s="1"/>
      <c r="EG1983" s="1"/>
      <c r="EH1983" s="1"/>
      <c r="EI1983" s="1"/>
      <c r="EJ1983" s="1"/>
      <c r="EK1983" s="1"/>
      <c r="EL1983" s="1"/>
      <c r="EM1983" s="1"/>
      <c r="EN1983" s="1"/>
      <c r="EO1983" s="1"/>
      <c r="EP1983" s="1"/>
      <c r="EQ1983" s="1"/>
      <c r="ER1983" s="1"/>
      <c r="ES1983" s="1"/>
      <c r="ET1983" s="1"/>
      <c r="EU1983" s="1"/>
      <c r="EV1983" s="1"/>
      <c r="EW1983" s="1"/>
      <c r="EX1983" s="1"/>
      <c r="EY1983" s="1"/>
      <c r="EZ1983" s="1"/>
      <c r="FA1983" s="1"/>
      <c r="FB1983" s="1"/>
      <c r="FC1983" s="1"/>
      <c r="FD1983" s="1"/>
      <c r="FE1983" s="1"/>
      <c r="FF1983" s="1"/>
      <c r="FG1983" s="1"/>
      <c r="FH1983" s="1"/>
      <c r="FI1983" s="1"/>
      <c r="FJ1983" s="1"/>
      <c r="FK1983" s="1"/>
      <c r="FL1983" s="1"/>
    </row>
    <row r="1984" spans="1:168" s="2" customFormat="1" ht="15.6" customHeight="1" x14ac:dyDescent="0.4">
      <c r="A1984" s="173">
        <v>967</v>
      </c>
      <c r="B1984" s="133" t="s">
        <v>2086</v>
      </c>
      <c r="C1984" s="1" t="s">
        <v>34</v>
      </c>
      <c r="D1984" s="1" t="s">
        <v>1079</v>
      </c>
      <c r="E1984" s="1" t="s">
        <v>1118</v>
      </c>
      <c r="F1984" s="1" t="s">
        <v>32</v>
      </c>
      <c r="G1984" s="3">
        <v>15000</v>
      </c>
      <c r="H1984" s="56">
        <v>0</v>
      </c>
      <c r="I1984" s="5">
        <v>25</v>
      </c>
      <c r="J1984" s="5">
        <f t="shared" si="449"/>
        <v>430.5</v>
      </c>
      <c r="K1984" s="53">
        <f t="shared" si="451"/>
        <v>1065</v>
      </c>
      <c r="L1984" s="53">
        <f t="shared" si="450"/>
        <v>172.5</v>
      </c>
      <c r="M1984" s="5">
        <f t="shared" si="452"/>
        <v>456</v>
      </c>
      <c r="N1984" s="53">
        <f t="shared" si="453"/>
        <v>1063.5</v>
      </c>
      <c r="O1984" s="6">
        <v>0</v>
      </c>
      <c r="P1984" s="5">
        <f t="shared" si="454"/>
        <v>3187.5</v>
      </c>
      <c r="Q1984" s="5">
        <f t="shared" si="455"/>
        <v>911.5</v>
      </c>
      <c r="R1984" s="5">
        <f t="shared" si="456"/>
        <v>2301</v>
      </c>
      <c r="S1984" s="55">
        <f t="shared" si="457"/>
        <v>14088.5</v>
      </c>
      <c r="T1984" s="1">
        <v>111</v>
      </c>
      <c r="U1984" s="1"/>
      <c r="V1984" s="1"/>
      <c r="W1984" s="1"/>
      <c r="X1984" s="1"/>
      <c r="Y1984" s="1"/>
      <c r="Z1984" s="1"/>
      <c r="AA1984" s="1"/>
      <c r="AB1984" s="1"/>
      <c r="AC1984" s="1"/>
      <c r="AD1984" s="1"/>
      <c r="AE1984" s="1"/>
      <c r="AF1984" s="1"/>
      <c r="AG1984" s="1"/>
      <c r="AH1984" s="1"/>
      <c r="AI1984" s="1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  <c r="EA1984" s="1"/>
      <c r="EB1984" s="1"/>
      <c r="EC1984" s="1"/>
      <c r="ED1984" s="1"/>
      <c r="EE1984" s="1"/>
      <c r="EF1984" s="1"/>
      <c r="EG1984" s="1"/>
      <c r="EH1984" s="1"/>
      <c r="EI1984" s="1"/>
      <c r="EJ1984" s="1"/>
      <c r="EK1984" s="1"/>
      <c r="EL1984" s="1"/>
      <c r="EM1984" s="1"/>
      <c r="EN1984" s="1"/>
      <c r="EO1984" s="1"/>
      <c r="EP1984" s="1"/>
      <c r="EQ1984" s="1"/>
      <c r="ER1984" s="1"/>
      <c r="ES1984" s="1"/>
      <c r="ET1984" s="1"/>
      <c r="EU1984" s="1"/>
      <c r="EV1984" s="1"/>
      <c r="EW1984" s="1"/>
      <c r="EX1984" s="1"/>
      <c r="EY1984" s="1"/>
      <c r="EZ1984" s="1"/>
      <c r="FA1984" s="1"/>
      <c r="FB1984" s="1"/>
      <c r="FC1984" s="1"/>
      <c r="FD1984" s="1"/>
      <c r="FE1984" s="1"/>
      <c r="FF1984" s="1"/>
      <c r="FG1984" s="1"/>
      <c r="FH1984" s="1"/>
      <c r="FI1984" s="1"/>
      <c r="FJ1984" s="1"/>
      <c r="FK1984" s="1"/>
      <c r="FL1984" s="1"/>
    </row>
    <row r="1985" spans="1:168" s="2" customFormat="1" ht="15.6" customHeight="1" x14ac:dyDescent="0.4">
      <c r="A1985" s="173">
        <v>968</v>
      </c>
      <c r="B1985" s="2" t="s">
        <v>2087</v>
      </c>
      <c r="C1985" s="1" t="s">
        <v>34</v>
      </c>
      <c r="D1985" s="1" t="s">
        <v>1079</v>
      </c>
      <c r="E1985" s="1" t="s">
        <v>1118</v>
      </c>
      <c r="F1985" s="1" t="s">
        <v>32</v>
      </c>
      <c r="G1985" s="3">
        <v>15000</v>
      </c>
      <c r="H1985" s="56">
        <v>0</v>
      </c>
      <c r="I1985" s="5">
        <v>25</v>
      </c>
      <c r="J1985" s="5">
        <f t="shared" si="449"/>
        <v>430.5</v>
      </c>
      <c r="K1985" s="53">
        <f t="shared" si="451"/>
        <v>1065</v>
      </c>
      <c r="L1985" s="53">
        <f t="shared" si="450"/>
        <v>172.5</v>
      </c>
      <c r="M1985" s="5">
        <f t="shared" si="452"/>
        <v>456</v>
      </c>
      <c r="N1985" s="53">
        <f t="shared" si="453"/>
        <v>1063.5</v>
      </c>
      <c r="O1985" s="6">
        <v>0</v>
      </c>
      <c r="P1985" s="5">
        <f t="shared" si="454"/>
        <v>3187.5</v>
      </c>
      <c r="Q1985" s="5">
        <f t="shared" si="455"/>
        <v>911.5</v>
      </c>
      <c r="R1985" s="5">
        <f t="shared" si="456"/>
        <v>2301</v>
      </c>
      <c r="S1985" s="55">
        <f t="shared" si="457"/>
        <v>14088.5</v>
      </c>
      <c r="T1985" s="1">
        <v>111</v>
      </c>
      <c r="U1985" s="1"/>
      <c r="V1985" s="1"/>
      <c r="W1985" s="1"/>
      <c r="X1985" s="1"/>
      <c r="Y1985" s="1"/>
      <c r="Z1985" s="1"/>
      <c r="AA1985" s="1"/>
      <c r="AB1985" s="1"/>
      <c r="AC1985" s="1"/>
      <c r="AD1985" s="1"/>
      <c r="AE1985" s="1"/>
      <c r="AF1985" s="1"/>
      <c r="AG1985" s="1"/>
      <c r="AH1985" s="1"/>
      <c r="AI1985" s="1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  <c r="EA1985" s="1"/>
      <c r="EB1985" s="1"/>
      <c r="EC1985" s="1"/>
      <c r="ED1985" s="1"/>
      <c r="EE1985" s="1"/>
      <c r="EF1985" s="1"/>
      <c r="EG1985" s="1"/>
      <c r="EH1985" s="1"/>
      <c r="EI1985" s="1"/>
      <c r="EJ1985" s="1"/>
      <c r="EK1985" s="1"/>
      <c r="EL1985" s="1"/>
      <c r="EM1985" s="1"/>
      <c r="EN1985" s="1"/>
      <c r="EO1985" s="1"/>
      <c r="EP1985" s="1"/>
      <c r="EQ1985" s="1"/>
      <c r="ER1985" s="1"/>
      <c r="ES1985" s="1"/>
      <c r="ET1985" s="1"/>
      <c r="EU1985" s="1"/>
      <c r="EV1985" s="1"/>
      <c r="EW1985" s="1"/>
      <c r="EX1985" s="1"/>
      <c r="EY1985" s="1"/>
      <c r="EZ1985" s="1"/>
      <c r="FA1985" s="1"/>
      <c r="FB1985" s="1"/>
      <c r="FC1985" s="1"/>
      <c r="FD1985" s="1"/>
      <c r="FE1985" s="1"/>
      <c r="FF1985" s="1"/>
      <c r="FG1985" s="1"/>
      <c r="FH1985" s="1"/>
      <c r="FI1985" s="1"/>
      <c r="FJ1985" s="1"/>
      <c r="FK1985" s="1"/>
      <c r="FL1985" s="1"/>
    </row>
    <row r="1986" spans="1:168" s="2" customFormat="1" ht="15.6" customHeight="1" x14ac:dyDescent="0.4">
      <c r="A1986" s="173">
        <v>969</v>
      </c>
      <c r="B1986" s="133" t="s">
        <v>2088</v>
      </c>
      <c r="C1986" s="1" t="s">
        <v>34</v>
      </c>
      <c r="D1986" s="1" t="s">
        <v>1079</v>
      </c>
      <c r="E1986" s="1" t="s">
        <v>1118</v>
      </c>
      <c r="F1986" s="1" t="s">
        <v>32</v>
      </c>
      <c r="G1986" s="3">
        <v>15000</v>
      </c>
      <c r="H1986" s="52">
        <v>0</v>
      </c>
      <c r="I1986" s="5">
        <v>25</v>
      </c>
      <c r="J1986" s="5">
        <f t="shared" si="449"/>
        <v>430.5</v>
      </c>
      <c r="K1986" s="53">
        <f t="shared" si="451"/>
        <v>1065</v>
      </c>
      <c r="L1986" s="53">
        <f t="shared" si="450"/>
        <v>172.5</v>
      </c>
      <c r="M1986" s="5">
        <f t="shared" si="452"/>
        <v>456</v>
      </c>
      <c r="N1986" s="53">
        <f t="shared" si="453"/>
        <v>1063.5</v>
      </c>
      <c r="O1986" s="6">
        <v>0</v>
      </c>
      <c r="P1986" s="5">
        <f t="shared" si="454"/>
        <v>3187.5</v>
      </c>
      <c r="Q1986" s="5">
        <f t="shared" si="455"/>
        <v>911.5</v>
      </c>
      <c r="R1986" s="5">
        <f t="shared" si="456"/>
        <v>2301</v>
      </c>
      <c r="S1986" s="55">
        <f t="shared" si="457"/>
        <v>14088.5</v>
      </c>
      <c r="T1986" s="1">
        <v>111</v>
      </c>
      <c r="U1986" s="1"/>
      <c r="V1986" s="1"/>
      <c r="W1986" s="1"/>
      <c r="X1986" s="1"/>
      <c r="Y1986" s="1"/>
      <c r="Z1986" s="1"/>
      <c r="AA1986" s="1"/>
      <c r="AB1986" s="1"/>
      <c r="AC1986" s="1"/>
      <c r="AD1986" s="1"/>
      <c r="AE1986" s="1"/>
      <c r="AF1986" s="1"/>
      <c r="AG1986" s="1"/>
      <c r="AH1986" s="1"/>
      <c r="AI1986" s="1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  <c r="EA1986" s="1"/>
      <c r="EB1986" s="1"/>
      <c r="EC1986" s="1"/>
      <c r="ED1986" s="1"/>
      <c r="EE1986" s="1"/>
      <c r="EF1986" s="1"/>
      <c r="EG1986" s="1"/>
      <c r="EH1986" s="1"/>
      <c r="EI1986" s="1"/>
      <c r="EJ1986" s="1"/>
      <c r="EK1986" s="1"/>
      <c r="EL1986" s="1"/>
      <c r="EM1986" s="1"/>
      <c r="EN1986" s="1"/>
      <c r="EO1986" s="1"/>
      <c r="EP1986" s="1"/>
      <c r="EQ1986" s="1"/>
      <c r="ER1986" s="1"/>
      <c r="ES1986" s="1"/>
      <c r="ET1986" s="1"/>
      <c r="EU1986" s="1"/>
      <c r="EV1986" s="1"/>
      <c r="EW1986" s="1"/>
      <c r="EX1986" s="1"/>
      <c r="EY1986" s="1"/>
      <c r="EZ1986" s="1"/>
      <c r="FA1986" s="1"/>
      <c r="FB1986" s="1"/>
      <c r="FC1986" s="1"/>
      <c r="FD1986" s="1"/>
      <c r="FE1986" s="1"/>
      <c r="FF1986" s="1"/>
      <c r="FG1986" s="1"/>
      <c r="FH1986" s="1"/>
      <c r="FI1986" s="1"/>
      <c r="FJ1986" s="1"/>
      <c r="FK1986" s="1"/>
      <c r="FL1986" s="1"/>
    </row>
    <row r="1987" spans="1:168" s="2" customFormat="1" ht="15.6" customHeight="1" x14ac:dyDescent="0.4">
      <c r="A1987" s="173">
        <v>970</v>
      </c>
      <c r="B1987" s="2" t="s">
        <v>2089</v>
      </c>
      <c r="C1987" s="1" t="s">
        <v>34</v>
      </c>
      <c r="D1987" s="1" t="s">
        <v>1079</v>
      </c>
      <c r="E1987" s="1" t="s">
        <v>1118</v>
      </c>
      <c r="F1987" s="1" t="s">
        <v>32</v>
      </c>
      <c r="G1987" s="3">
        <v>15000</v>
      </c>
      <c r="H1987" s="56">
        <v>0</v>
      </c>
      <c r="I1987" s="5">
        <v>25</v>
      </c>
      <c r="J1987" s="5">
        <f t="shared" si="449"/>
        <v>430.5</v>
      </c>
      <c r="K1987" s="53">
        <f t="shared" si="451"/>
        <v>1065</v>
      </c>
      <c r="L1987" s="53">
        <f t="shared" si="450"/>
        <v>172.5</v>
      </c>
      <c r="M1987" s="5">
        <f t="shared" si="452"/>
        <v>456</v>
      </c>
      <c r="N1987" s="53">
        <f t="shared" si="453"/>
        <v>1063.5</v>
      </c>
      <c r="O1987" s="6">
        <v>0</v>
      </c>
      <c r="P1987" s="5">
        <f t="shared" si="454"/>
        <v>3187.5</v>
      </c>
      <c r="Q1987" s="5">
        <f t="shared" si="455"/>
        <v>911.5</v>
      </c>
      <c r="R1987" s="5">
        <f t="shared" si="456"/>
        <v>2301</v>
      </c>
      <c r="S1987" s="55">
        <f t="shared" si="457"/>
        <v>14088.5</v>
      </c>
      <c r="T1987" s="1">
        <v>111</v>
      </c>
      <c r="U1987" s="1"/>
      <c r="V1987" s="1"/>
      <c r="W1987" s="1"/>
      <c r="X1987" s="1"/>
      <c r="Y1987" s="1"/>
      <c r="Z1987" s="1"/>
      <c r="AA1987" s="1"/>
      <c r="AB1987" s="1"/>
      <c r="AC1987" s="1"/>
      <c r="AD1987" s="1"/>
      <c r="AE1987" s="1"/>
      <c r="AF1987" s="1"/>
      <c r="AG1987" s="1"/>
      <c r="AH1987" s="1"/>
      <c r="AI1987" s="1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  <c r="EA1987" s="1"/>
      <c r="EB1987" s="1"/>
      <c r="EC1987" s="1"/>
      <c r="ED1987" s="1"/>
      <c r="EE1987" s="1"/>
      <c r="EF1987" s="1"/>
      <c r="EG1987" s="1"/>
      <c r="EH1987" s="1"/>
      <c r="EI1987" s="1"/>
      <c r="EJ1987" s="1"/>
      <c r="EK1987" s="1"/>
      <c r="EL1987" s="1"/>
      <c r="EM1987" s="1"/>
      <c r="EN1987" s="1"/>
      <c r="EO1987" s="1"/>
      <c r="EP1987" s="1"/>
      <c r="EQ1987" s="1"/>
      <c r="ER1987" s="1"/>
      <c r="ES1987" s="1"/>
      <c r="ET1987" s="1"/>
      <c r="EU1987" s="1"/>
      <c r="EV1987" s="1"/>
      <c r="EW1987" s="1"/>
      <c r="EX1987" s="1"/>
      <c r="EY1987" s="1"/>
      <c r="EZ1987" s="1"/>
      <c r="FA1987" s="1"/>
      <c r="FB1987" s="1"/>
      <c r="FC1987" s="1"/>
      <c r="FD1987" s="1"/>
      <c r="FE1987" s="1"/>
      <c r="FF1987" s="1"/>
      <c r="FG1987" s="1"/>
      <c r="FH1987" s="1"/>
      <c r="FI1987" s="1"/>
      <c r="FJ1987" s="1"/>
      <c r="FK1987" s="1"/>
      <c r="FL1987" s="1"/>
    </row>
    <row r="1988" spans="1:168" s="2" customFormat="1" ht="15.6" customHeight="1" x14ac:dyDescent="0.4">
      <c r="A1988" s="173">
        <v>971</v>
      </c>
      <c r="B1988" s="133" t="s">
        <v>2090</v>
      </c>
      <c r="C1988" s="1" t="s">
        <v>34</v>
      </c>
      <c r="D1988" s="1" t="s">
        <v>1079</v>
      </c>
      <c r="E1988" s="1" t="s">
        <v>1118</v>
      </c>
      <c r="F1988" s="1" t="s">
        <v>32</v>
      </c>
      <c r="G1988" s="3">
        <v>15000</v>
      </c>
      <c r="H1988" s="56">
        <v>0</v>
      </c>
      <c r="I1988" s="5">
        <v>25</v>
      </c>
      <c r="J1988" s="5">
        <f t="shared" si="449"/>
        <v>430.5</v>
      </c>
      <c r="K1988" s="53">
        <f t="shared" si="451"/>
        <v>1065</v>
      </c>
      <c r="L1988" s="53">
        <f t="shared" si="450"/>
        <v>172.5</v>
      </c>
      <c r="M1988" s="5">
        <f t="shared" si="452"/>
        <v>456</v>
      </c>
      <c r="N1988" s="53">
        <f t="shared" si="453"/>
        <v>1063.5</v>
      </c>
      <c r="O1988" s="6">
        <v>0</v>
      </c>
      <c r="P1988" s="5">
        <f t="shared" si="454"/>
        <v>3187.5</v>
      </c>
      <c r="Q1988" s="5">
        <f t="shared" si="455"/>
        <v>911.5</v>
      </c>
      <c r="R1988" s="5">
        <f t="shared" si="456"/>
        <v>2301</v>
      </c>
      <c r="S1988" s="55">
        <f t="shared" si="457"/>
        <v>14088.5</v>
      </c>
      <c r="T1988" s="1">
        <v>111</v>
      </c>
      <c r="U1988" s="1"/>
      <c r="V1988" s="1"/>
      <c r="W1988" s="1"/>
      <c r="X1988" s="1"/>
      <c r="Y1988" s="1"/>
      <c r="Z1988" s="1"/>
      <c r="AA1988" s="1"/>
      <c r="AB1988" s="1"/>
      <c r="AC1988" s="1"/>
      <c r="AD1988" s="1"/>
      <c r="AE1988" s="1"/>
      <c r="AF1988" s="1"/>
      <c r="AG1988" s="1"/>
      <c r="AH1988" s="1"/>
      <c r="AI1988" s="1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  <c r="EA1988" s="1"/>
      <c r="EB1988" s="1"/>
      <c r="EC1988" s="1"/>
      <c r="ED1988" s="1"/>
      <c r="EE1988" s="1"/>
      <c r="EF1988" s="1"/>
      <c r="EG1988" s="1"/>
      <c r="EH1988" s="1"/>
      <c r="EI1988" s="1"/>
      <c r="EJ1988" s="1"/>
      <c r="EK1988" s="1"/>
      <c r="EL1988" s="1"/>
      <c r="EM1988" s="1"/>
      <c r="EN1988" s="1"/>
      <c r="EO1988" s="1"/>
      <c r="EP1988" s="1"/>
      <c r="EQ1988" s="1"/>
      <c r="ER1988" s="1"/>
      <c r="ES1988" s="1"/>
      <c r="ET1988" s="1"/>
      <c r="EU1988" s="1"/>
      <c r="EV1988" s="1"/>
      <c r="EW1988" s="1"/>
      <c r="EX1988" s="1"/>
      <c r="EY1988" s="1"/>
      <c r="EZ1988" s="1"/>
      <c r="FA1988" s="1"/>
      <c r="FB1988" s="1"/>
      <c r="FC1988" s="1"/>
      <c r="FD1988" s="1"/>
      <c r="FE1988" s="1"/>
      <c r="FF1988" s="1"/>
      <c r="FG1988" s="1"/>
      <c r="FH1988" s="1"/>
      <c r="FI1988" s="1"/>
      <c r="FJ1988" s="1"/>
      <c r="FK1988" s="1"/>
      <c r="FL1988" s="1"/>
    </row>
    <row r="1989" spans="1:168" s="2" customFormat="1" ht="15.6" customHeight="1" x14ac:dyDescent="0.4">
      <c r="A1989" s="173">
        <v>972</v>
      </c>
      <c r="B1989" s="133" t="s">
        <v>2091</v>
      </c>
      <c r="C1989" s="1" t="s">
        <v>34</v>
      </c>
      <c r="D1989" s="1" t="s">
        <v>1079</v>
      </c>
      <c r="E1989" s="1" t="s">
        <v>1118</v>
      </c>
      <c r="F1989" s="1" t="s">
        <v>32</v>
      </c>
      <c r="G1989" s="3">
        <v>15000</v>
      </c>
      <c r="H1989" s="56">
        <v>0</v>
      </c>
      <c r="I1989" s="5">
        <v>25</v>
      </c>
      <c r="J1989" s="5">
        <f t="shared" si="449"/>
        <v>430.5</v>
      </c>
      <c r="K1989" s="53">
        <f t="shared" si="451"/>
        <v>1065</v>
      </c>
      <c r="L1989" s="53">
        <f t="shared" si="450"/>
        <v>172.5</v>
      </c>
      <c r="M1989" s="5">
        <f t="shared" si="452"/>
        <v>456</v>
      </c>
      <c r="N1989" s="53">
        <f t="shared" si="453"/>
        <v>1063.5</v>
      </c>
      <c r="O1989" s="6">
        <v>0</v>
      </c>
      <c r="P1989" s="5">
        <f t="shared" si="454"/>
        <v>3187.5</v>
      </c>
      <c r="Q1989" s="5">
        <f t="shared" si="455"/>
        <v>911.5</v>
      </c>
      <c r="R1989" s="5">
        <f t="shared" si="456"/>
        <v>2301</v>
      </c>
      <c r="S1989" s="55">
        <f t="shared" si="457"/>
        <v>14088.5</v>
      </c>
      <c r="T1989" s="1">
        <v>111</v>
      </c>
      <c r="U1989" s="1"/>
      <c r="V1989" s="1"/>
      <c r="W1989" s="1"/>
      <c r="X1989" s="1"/>
      <c r="Y1989" s="1"/>
      <c r="Z1989" s="1"/>
      <c r="AA1989" s="1"/>
      <c r="AB1989" s="1"/>
      <c r="AC1989" s="1"/>
      <c r="AD1989" s="1"/>
      <c r="AE1989" s="1"/>
      <c r="AF1989" s="1"/>
      <c r="AG1989" s="1"/>
      <c r="AH1989" s="1"/>
      <c r="AI1989" s="1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  <c r="EA1989" s="1"/>
      <c r="EB1989" s="1"/>
      <c r="EC1989" s="1"/>
      <c r="ED1989" s="1"/>
      <c r="EE1989" s="1"/>
      <c r="EF1989" s="1"/>
      <c r="EG1989" s="1"/>
      <c r="EH1989" s="1"/>
      <c r="EI1989" s="1"/>
      <c r="EJ1989" s="1"/>
      <c r="EK1989" s="1"/>
      <c r="EL1989" s="1"/>
      <c r="EM1989" s="1"/>
      <c r="EN1989" s="1"/>
      <c r="EO1989" s="1"/>
      <c r="EP1989" s="1"/>
      <c r="EQ1989" s="1"/>
      <c r="ER1989" s="1"/>
      <c r="ES1989" s="1"/>
      <c r="ET1989" s="1"/>
      <c r="EU1989" s="1"/>
      <c r="EV1989" s="1"/>
      <c r="EW1989" s="1"/>
      <c r="EX1989" s="1"/>
      <c r="EY1989" s="1"/>
      <c r="EZ1989" s="1"/>
      <c r="FA1989" s="1"/>
      <c r="FB1989" s="1"/>
      <c r="FC1989" s="1"/>
      <c r="FD1989" s="1"/>
      <c r="FE1989" s="1"/>
      <c r="FF1989" s="1"/>
      <c r="FG1989" s="1"/>
      <c r="FH1989" s="1"/>
      <c r="FI1989" s="1"/>
      <c r="FJ1989" s="1"/>
      <c r="FK1989" s="1"/>
      <c r="FL1989" s="1"/>
    </row>
    <row r="1990" spans="1:168" s="2" customFormat="1" ht="15.6" customHeight="1" x14ac:dyDescent="0.4">
      <c r="A1990" s="173">
        <v>973</v>
      </c>
      <c r="B1990" s="2" t="s">
        <v>2092</v>
      </c>
      <c r="C1990" s="1" t="s">
        <v>34</v>
      </c>
      <c r="D1990" s="1" t="s">
        <v>1079</v>
      </c>
      <c r="E1990" s="1" t="s">
        <v>2093</v>
      </c>
      <c r="F1990" s="1" t="s">
        <v>32</v>
      </c>
      <c r="G1990" s="3">
        <v>15000</v>
      </c>
      <c r="H1990" s="56">
        <v>0</v>
      </c>
      <c r="I1990" s="5">
        <v>25</v>
      </c>
      <c r="J1990" s="5">
        <f t="shared" si="449"/>
        <v>430.5</v>
      </c>
      <c r="K1990" s="53">
        <f t="shared" si="451"/>
        <v>1065</v>
      </c>
      <c r="L1990" s="53">
        <f t="shared" si="450"/>
        <v>172.5</v>
      </c>
      <c r="M1990" s="5">
        <f t="shared" si="452"/>
        <v>456</v>
      </c>
      <c r="N1990" s="53">
        <f t="shared" si="453"/>
        <v>1063.5</v>
      </c>
      <c r="O1990" s="6">
        <v>0</v>
      </c>
      <c r="P1990" s="5">
        <f t="shared" si="454"/>
        <v>3187.5</v>
      </c>
      <c r="Q1990" s="5">
        <f t="shared" si="455"/>
        <v>911.5</v>
      </c>
      <c r="R1990" s="5">
        <f t="shared" si="456"/>
        <v>2301</v>
      </c>
      <c r="S1990" s="55">
        <f t="shared" si="457"/>
        <v>14088.5</v>
      </c>
      <c r="T1990" s="1">
        <v>111</v>
      </c>
      <c r="U1990" s="1"/>
      <c r="V1990" s="1"/>
      <c r="W1990" s="1"/>
      <c r="X1990" s="1"/>
      <c r="Y1990" s="1"/>
      <c r="Z1990" s="1"/>
      <c r="AA1990" s="1"/>
      <c r="AB1990" s="1"/>
      <c r="AC1990" s="1"/>
      <c r="AD1990" s="1"/>
      <c r="AE1990" s="1"/>
      <c r="AF1990" s="1"/>
      <c r="AG1990" s="1"/>
      <c r="AH1990" s="1"/>
      <c r="AI1990" s="1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  <c r="EA1990" s="1"/>
      <c r="EB1990" s="1"/>
      <c r="EC1990" s="1"/>
      <c r="ED1990" s="1"/>
      <c r="EE1990" s="1"/>
      <c r="EF1990" s="1"/>
      <c r="EG1990" s="1"/>
      <c r="EH1990" s="1"/>
      <c r="EI1990" s="1"/>
      <c r="EJ1990" s="1"/>
      <c r="EK1990" s="1"/>
      <c r="EL1990" s="1"/>
      <c r="EM1990" s="1"/>
      <c r="EN1990" s="1"/>
      <c r="EO1990" s="1"/>
      <c r="EP1990" s="1"/>
      <c r="EQ1990" s="1"/>
      <c r="ER1990" s="1"/>
      <c r="ES1990" s="1"/>
      <c r="ET1990" s="1"/>
      <c r="EU1990" s="1"/>
      <c r="EV1990" s="1"/>
      <c r="EW1990" s="1"/>
      <c r="EX1990" s="1"/>
      <c r="EY1990" s="1"/>
      <c r="EZ1990" s="1"/>
      <c r="FA1990" s="1"/>
      <c r="FB1990" s="1"/>
      <c r="FC1990" s="1"/>
      <c r="FD1990" s="1"/>
      <c r="FE1990" s="1"/>
      <c r="FF1990" s="1"/>
      <c r="FG1990" s="1"/>
      <c r="FH1990" s="1"/>
      <c r="FI1990" s="1"/>
      <c r="FJ1990" s="1"/>
      <c r="FK1990" s="1"/>
      <c r="FL1990" s="1"/>
    </row>
    <row r="1991" spans="1:168" s="2" customFormat="1" ht="15.6" customHeight="1" x14ac:dyDescent="0.4">
      <c r="A1991" s="173">
        <v>974</v>
      </c>
      <c r="B1991" s="2" t="s">
        <v>2094</v>
      </c>
      <c r="C1991" s="1" t="s">
        <v>34</v>
      </c>
      <c r="D1991" s="1" t="s">
        <v>1079</v>
      </c>
      <c r="E1991" s="1" t="s">
        <v>1118</v>
      </c>
      <c r="F1991" s="1" t="s">
        <v>32</v>
      </c>
      <c r="G1991" s="3">
        <v>15000</v>
      </c>
      <c r="H1991" s="56">
        <v>0</v>
      </c>
      <c r="I1991" s="5">
        <v>25</v>
      </c>
      <c r="J1991" s="5">
        <f t="shared" si="449"/>
        <v>430.5</v>
      </c>
      <c r="K1991" s="53">
        <f t="shared" si="451"/>
        <v>1065</v>
      </c>
      <c r="L1991" s="53">
        <f t="shared" si="450"/>
        <v>172.5</v>
      </c>
      <c r="M1991" s="5">
        <f t="shared" si="452"/>
        <v>456</v>
      </c>
      <c r="N1991" s="53">
        <f t="shared" si="453"/>
        <v>1063.5</v>
      </c>
      <c r="O1991" s="6">
        <v>0</v>
      </c>
      <c r="P1991" s="5">
        <f t="shared" si="454"/>
        <v>3187.5</v>
      </c>
      <c r="Q1991" s="5">
        <f t="shared" si="455"/>
        <v>911.5</v>
      </c>
      <c r="R1991" s="5">
        <f t="shared" si="456"/>
        <v>2301</v>
      </c>
      <c r="S1991" s="55">
        <f t="shared" si="457"/>
        <v>14088.5</v>
      </c>
      <c r="T1991" s="1">
        <v>111</v>
      </c>
      <c r="U1991" s="1"/>
      <c r="V1991" s="1"/>
      <c r="W1991" s="1"/>
      <c r="X1991" s="1"/>
      <c r="Y1991" s="1"/>
      <c r="Z1991" s="1"/>
      <c r="AA1991" s="1"/>
      <c r="AB1991" s="1"/>
      <c r="AC1991" s="1"/>
      <c r="AD1991" s="1"/>
      <c r="AE1991" s="1"/>
      <c r="AF1991" s="1"/>
      <c r="AG1991" s="1"/>
      <c r="AH1991" s="1"/>
      <c r="AI1991" s="1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  <c r="EA1991" s="1"/>
      <c r="EB1991" s="1"/>
      <c r="EC1991" s="1"/>
      <c r="ED1991" s="1"/>
      <c r="EE1991" s="1"/>
      <c r="EF1991" s="1"/>
      <c r="EG1991" s="1"/>
      <c r="EH1991" s="1"/>
      <c r="EI1991" s="1"/>
      <c r="EJ1991" s="1"/>
      <c r="EK1991" s="1"/>
      <c r="EL1991" s="1"/>
      <c r="EM1991" s="1"/>
      <c r="EN1991" s="1"/>
      <c r="EO1991" s="1"/>
      <c r="EP1991" s="1"/>
      <c r="EQ1991" s="1"/>
      <c r="ER1991" s="1"/>
      <c r="ES1991" s="1"/>
      <c r="ET1991" s="1"/>
      <c r="EU1991" s="1"/>
      <c r="EV1991" s="1"/>
      <c r="EW1991" s="1"/>
      <c r="EX1991" s="1"/>
      <c r="EY1991" s="1"/>
      <c r="EZ1991" s="1"/>
      <c r="FA1991" s="1"/>
      <c r="FB1991" s="1"/>
      <c r="FC1991" s="1"/>
      <c r="FD1991" s="1"/>
      <c r="FE1991" s="1"/>
      <c r="FF1991" s="1"/>
      <c r="FG1991" s="1"/>
      <c r="FH1991" s="1"/>
      <c r="FI1991" s="1"/>
      <c r="FJ1991" s="1"/>
      <c r="FK1991" s="1"/>
      <c r="FL1991" s="1"/>
    </row>
    <row r="1992" spans="1:168" s="2" customFormat="1" ht="15.6" customHeight="1" x14ac:dyDescent="0.4">
      <c r="A1992" s="173">
        <v>975</v>
      </c>
      <c r="B1992" s="2" t="s">
        <v>2095</v>
      </c>
      <c r="C1992" s="1" t="s">
        <v>34</v>
      </c>
      <c r="D1992" s="1" t="s">
        <v>1079</v>
      </c>
      <c r="E1992" s="1" t="s">
        <v>1118</v>
      </c>
      <c r="F1992" s="1" t="s">
        <v>32</v>
      </c>
      <c r="G1992" s="3">
        <v>15000</v>
      </c>
      <c r="H1992" s="56">
        <v>0</v>
      </c>
      <c r="I1992" s="5">
        <v>25</v>
      </c>
      <c r="J1992" s="5">
        <f t="shared" si="449"/>
        <v>430.5</v>
      </c>
      <c r="K1992" s="53">
        <f t="shared" si="451"/>
        <v>1065</v>
      </c>
      <c r="L1992" s="53">
        <f t="shared" si="450"/>
        <v>172.5</v>
      </c>
      <c r="M1992" s="5">
        <f t="shared" si="452"/>
        <v>456</v>
      </c>
      <c r="N1992" s="53">
        <f t="shared" si="453"/>
        <v>1063.5</v>
      </c>
      <c r="O1992" s="6">
        <v>0</v>
      </c>
      <c r="P1992" s="5">
        <f t="shared" si="454"/>
        <v>3187.5</v>
      </c>
      <c r="Q1992" s="5">
        <f t="shared" si="455"/>
        <v>911.5</v>
      </c>
      <c r="R1992" s="5">
        <f t="shared" si="456"/>
        <v>2301</v>
      </c>
      <c r="S1992" s="55">
        <f t="shared" si="457"/>
        <v>14088.5</v>
      </c>
      <c r="T1992" s="1">
        <v>111</v>
      </c>
      <c r="U1992" s="1"/>
      <c r="V1992" s="1"/>
      <c r="W1992" s="1"/>
      <c r="X1992" s="1"/>
      <c r="Y1992" s="1"/>
      <c r="Z1992" s="1"/>
      <c r="AA1992" s="1"/>
      <c r="AB1992" s="1"/>
      <c r="AC1992" s="1"/>
      <c r="AD1992" s="1"/>
      <c r="AE1992" s="1"/>
      <c r="AF1992" s="1"/>
      <c r="AG1992" s="1"/>
      <c r="AH1992" s="1"/>
      <c r="AI1992" s="1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  <c r="EA1992" s="1"/>
      <c r="EB1992" s="1"/>
      <c r="EC1992" s="1"/>
      <c r="ED1992" s="1"/>
      <c r="EE1992" s="1"/>
      <c r="EF1992" s="1"/>
      <c r="EG1992" s="1"/>
      <c r="EH1992" s="1"/>
      <c r="EI1992" s="1"/>
      <c r="EJ1992" s="1"/>
      <c r="EK1992" s="1"/>
      <c r="EL1992" s="1"/>
      <c r="EM1992" s="1"/>
      <c r="EN1992" s="1"/>
      <c r="EO1992" s="1"/>
      <c r="EP1992" s="1"/>
      <c r="EQ1992" s="1"/>
      <c r="ER1992" s="1"/>
      <c r="ES1992" s="1"/>
      <c r="ET1992" s="1"/>
      <c r="EU1992" s="1"/>
      <c r="EV1992" s="1"/>
      <c r="EW1992" s="1"/>
      <c r="EX1992" s="1"/>
      <c r="EY1992" s="1"/>
      <c r="EZ1992" s="1"/>
      <c r="FA1992" s="1"/>
      <c r="FB1992" s="1"/>
      <c r="FC1992" s="1"/>
      <c r="FD1992" s="1"/>
      <c r="FE1992" s="1"/>
      <c r="FF1992" s="1"/>
      <c r="FG1992" s="1"/>
      <c r="FH1992" s="1"/>
      <c r="FI1992" s="1"/>
      <c r="FJ1992" s="1"/>
      <c r="FK1992" s="1"/>
      <c r="FL1992" s="1"/>
    </row>
    <row r="1993" spans="1:168" s="2" customFormat="1" ht="15.6" customHeight="1" x14ac:dyDescent="0.4">
      <c r="A1993" s="173">
        <v>976</v>
      </c>
      <c r="B1993" s="2" t="s">
        <v>2096</v>
      </c>
      <c r="C1993" s="1" t="s">
        <v>34</v>
      </c>
      <c r="D1993" s="1" t="s">
        <v>1079</v>
      </c>
      <c r="E1993" s="1" t="s">
        <v>1118</v>
      </c>
      <c r="F1993" s="1" t="s">
        <v>32</v>
      </c>
      <c r="G1993" s="3">
        <v>15000</v>
      </c>
      <c r="H1993" s="56">
        <v>0</v>
      </c>
      <c r="I1993" s="5">
        <v>25</v>
      </c>
      <c r="J1993" s="5">
        <f t="shared" si="449"/>
        <v>430.5</v>
      </c>
      <c r="K1993" s="53">
        <f t="shared" si="451"/>
        <v>1065</v>
      </c>
      <c r="L1993" s="53">
        <f t="shared" si="450"/>
        <v>172.5</v>
      </c>
      <c r="M1993" s="5">
        <f t="shared" si="452"/>
        <v>456</v>
      </c>
      <c r="N1993" s="53">
        <f t="shared" si="453"/>
        <v>1063.5</v>
      </c>
      <c r="O1993" s="6">
        <v>0</v>
      </c>
      <c r="P1993" s="5">
        <f t="shared" si="454"/>
        <v>3187.5</v>
      </c>
      <c r="Q1993" s="5">
        <f t="shared" si="455"/>
        <v>911.5</v>
      </c>
      <c r="R1993" s="5">
        <f t="shared" si="456"/>
        <v>2301</v>
      </c>
      <c r="S1993" s="55">
        <f t="shared" si="457"/>
        <v>14088.5</v>
      </c>
      <c r="T1993" s="1">
        <v>111</v>
      </c>
      <c r="U1993" s="1"/>
      <c r="V1993" s="1"/>
      <c r="W1993" s="1"/>
      <c r="X1993" s="1"/>
      <c r="Y1993" s="1"/>
      <c r="Z1993" s="1"/>
      <c r="AA1993" s="1"/>
      <c r="AB1993" s="1"/>
      <c r="AC1993" s="1"/>
      <c r="AD1993" s="1"/>
      <c r="AE1993" s="1"/>
      <c r="AF1993" s="1"/>
      <c r="AG1993" s="1"/>
      <c r="AH1993" s="1"/>
      <c r="AI1993" s="1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  <c r="EA1993" s="1"/>
      <c r="EB1993" s="1"/>
      <c r="EC1993" s="1"/>
      <c r="ED1993" s="1"/>
      <c r="EE1993" s="1"/>
      <c r="EF1993" s="1"/>
      <c r="EG1993" s="1"/>
      <c r="EH1993" s="1"/>
      <c r="EI1993" s="1"/>
      <c r="EJ1993" s="1"/>
      <c r="EK1993" s="1"/>
      <c r="EL1993" s="1"/>
      <c r="EM1993" s="1"/>
      <c r="EN1993" s="1"/>
      <c r="EO1993" s="1"/>
      <c r="EP1993" s="1"/>
      <c r="EQ1993" s="1"/>
      <c r="ER1993" s="1"/>
      <c r="ES1993" s="1"/>
      <c r="ET1993" s="1"/>
      <c r="EU1993" s="1"/>
      <c r="EV1993" s="1"/>
      <c r="EW1993" s="1"/>
      <c r="EX1993" s="1"/>
      <c r="EY1993" s="1"/>
      <c r="EZ1993" s="1"/>
      <c r="FA1993" s="1"/>
      <c r="FB1993" s="1"/>
      <c r="FC1993" s="1"/>
      <c r="FD1993" s="1"/>
      <c r="FE1993" s="1"/>
      <c r="FF1993" s="1"/>
      <c r="FG1993" s="1"/>
      <c r="FH1993" s="1"/>
      <c r="FI1993" s="1"/>
      <c r="FJ1993" s="1"/>
      <c r="FK1993" s="1"/>
      <c r="FL1993" s="1"/>
    </row>
    <row r="1994" spans="1:168" s="2" customFormat="1" ht="15.6" customHeight="1" x14ac:dyDescent="0.4">
      <c r="A1994" s="173">
        <v>977</v>
      </c>
      <c r="B1994" s="108" t="s">
        <v>2097</v>
      </c>
      <c r="C1994" s="1" t="s">
        <v>34</v>
      </c>
      <c r="D1994" s="1" t="s">
        <v>1079</v>
      </c>
      <c r="E1994" s="1" t="s">
        <v>1118</v>
      </c>
      <c r="F1994" s="1" t="s">
        <v>32</v>
      </c>
      <c r="G1994" s="3">
        <v>15000</v>
      </c>
      <c r="H1994" s="56">
        <v>0</v>
      </c>
      <c r="I1994" s="5">
        <v>25</v>
      </c>
      <c r="J1994" s="5">
        <f t="shared" si="449"/>
        <v>430.5</v>
      </c>
      <c r="K1994" s="53">
        <f t="shared" si="451"/>
        <v>1065</v>
      </c>
      <c r="L1994" s="53">
        <f t="shared" si="450"/>
        <v>172.5</v>
      </c>
      <c r="M1994" s="5">
        <f t="shared" si="452"/>
        <v>456</v>
      </c>
      <c r="N1994" s="53">
        <f t="shared" si="453"/>
        <v>1063.5</v>
      </c>
      <c r="O1994" s="6">
        <v>0</v>
      </c>
      <c r="P1994" s="5">
        <f t="shared" si="454"/>
        <v>3187.5</v>
      </c>
      <c r="Q1994" s="5">
        <f t="shared" si="455"/>
        <v>911.5</v>
      </c>
      <c r="R1994" s="5">
        <f t="shared" si="456"/>
        <v>2301</v>
      </c>
      <c r="S1994" s="55">
        <f t="shared" si="457"/>
        <v>14088.5</v>
      </c>
      <c r="T1994" s="1">
        <v>111</v>
      </c>
      <c r="U1994" s="1"/>
      <c r="V1994" s="1"/>
      <c r="W1994" s="1"/>
      <c r="X1994" s="1"/>
      <c r="Y1994" s="1"/>
      <c r="Z1994" s="1"/>
      <c r="AA1994" s="1"/>
      <c r="AB1994" s="1"/>
      <c r="AC1994" s="1"/>
      <c r="AD1994" s="1"/>
      <c r="AE1994" s="1"/>
      <c r="AF1994" s="1"/>
      <c r="AG1994" s="1"/>
      <c r="AH1994" s="1"/>
      <c r="AI1994" s="1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  <c r="DZ1994" s="1"/>
      <c r="EA1994" s="1"/>
      <c r="EB1994" s="1"/>
      <c r="EC1994" s="1"/>
      <c r="ED1994" s="1"/>
      <c r="EE1994" s="1"/>
      <c r="EF1994" s="1"/>
      <c r="EG1994" s="1"/>
      <c r="EH1994" s="1"/>
      <c r="EI1994" s="1"/>
      <c r="EJ1994" s="1"/>
      <c r="EK1994" s="1"/>
      <c r="EL1994" s="1"/>
      <c r="EM1994" s="1"/>
      <c r="EN1994" s="1"/>
      <c r="EO1994" s="1"/>
      <c r="EP1994" s="1"/>
      <c r="EQ1994" s="1"/>
      <c r="ER1994" s="1"/>
      <c r="ES1994" s="1"/>
      <c r="ET1994" s="1"/>
      <c r="EU1994" s="1"/>
      <c r="EV1994" s="1"/>
      <c r="EW1994" s="1"/>
      <c r="EX1994" s="1"/>
      <c r="EY1994" s="1"/>
      <c r="EZ1994" s="1"/>
      <c r="FA1994" s="1"/>
      <c r="FB1994" s="1"/>
      <c r="FC1994" s="1"/>
      <c r="FD1994" s="1"/>
      <c r="FE1994" s="1"/>
      <c r="FF1994" s="1"/>
      <c r="FG1994" s="1"/>
      <c r="FH1994" s="1"/>
      <c r="FI1994" s="1"/>
      <c r="FJ1994" s="1"/>
      <c r="FK1994" s="1"/>
      <c r="FL1994" s="1"/>
    </row>
    <row r="1995" spans="1:168" s="2" customFormat="1" ht="15.6" customHeight="1" x14ac:dyDescent="0.4">
      <c r="A1995" s="173">
        <v>978</v>
      </c>
      <c r="B1995" s="2" t="s">
        <v>2098</v>
      </c>
      <c r="C1995" s="1" t="s">
        <v>34</v>
      </c>
      <c r="D1995" s="1" t="s">
        <v>1079</v>
      </c>
      <c r="E1995" s="1" t="s">
        <v>1118</v>
      </c>
      <c r="F1995" s="1" t="s">
        <v>32</v>
      </c>
      <c r="G1995" s="3">
        <v>15000</v>
      </c>
      <c r="H1995" s="56">
        <v>0</v>
      </c>
      <c r="I1995" s="5">
        <v>25</v>
      </c>
      <c r="J1995" s="5">
        <f t="shared" si="449"/>
        <v>430.5</v>
      </c>
      <c r="K1995" s="53">
        <f t="shared" si="451"/>
        <v>1065</v>
      </c>
      <c r="L1995" s="53">
        <f t="shared" si="450"/>
        <v>172.5</v>
      </c>
      <c r="M1995" s="5">
        <f t="shared" si="452"/>
        <v>456</v>
      </c>
      <c r="N1995" s="53">
        <f t="shared" si="453"/>
        <v>1063.5</v>
      </c>
      <c r="O1995" s="6">
        <v>0</v>
      </c>
      <c r="P1995" s="5">
        <f t="shared" si="454"/>
        <v>3187.5</v>
      </c>
      <c r="Q1995" s="5">
        <f t="shared" si="455"/>
        <v>911.5</v>
      </c>
      <c r="R1995" s="5">
        <f t="shared" si="456"/>
        <v>2301</v>
      </c>
      <c r="S1995" s="55">
        <f t="shared" si="457"/>
        <v>14088.5</v>
      </c>
      <c r="T1995" s="1">
        <v>111</v>
      </c>
      <c r="U1995" s="1"/>
      <c r="V1995" s="1"/>
      <c r="W1995" s="1"/>
      <c r="X1995" s="1"/>
      <c r="Y1995" s="1"/>
      <c r="Z1995" s="1"/>
      <c r="AA1995" s="1"/>
      <c r="AB1995" s="1"/>
      <c r="AC1995" s="1"/>
      <c r="AD1995" s="1"/>
      <c r="AE1995" s="1"/>
      <c r="AF1995" s="1"/>
      <c r="AG1995" s="1"/>
      <c r="AH1995" s="1"/>
      <c r="AI1995" s="1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  <c r="EA1995" s="1"/>
      <c r="EB1995" s="1"/>
      <c r="EC1995" s="1"/>
      <c r="ED1995" s="1"/>
      <c r="EE1995" s="1"/>
      <c r="EF1995" s="1"/>
      <c r="EG1995" s="1"/>
      <c r="EH1995" s="1"/>
      <c r="EI1995" s="1"/>
      <c r="EJ1995" s="1"/>
      <c r="EK1995" s="1"/>
      <c r="EL1995" s="1"/>
      <c r="EM1995" s="1"/>
      <c r="EN1995" s="1"/>
      <c r="EO1995" s="1"/>
      <c r="EP1995" s="1"/>
      <c r="EQ1995" s="1"/>
      <c r="ER1995" s="1"/>
      <c r="ES1995" s="1"/>
      <c r="ET1995" s="1"/>
      <c r="EU1995" s="1"/>
      <c r="EV1995" s="1"/>
      <c r="EW1995" s="1"/>
      <c r="EX1995" s="1"/>
      <c r="EY1995" s="1"/>
      <c r="EZ1995" s="1"/>
      <c r="FA1995" s="1"/>
      <c r="FB1995" s="1"/>
      <c r="FC1995" s="1"/>
      <c r="FD1995" s="1"/>
      <c r="FE1995" s="1"/>
      <c r="FF1995" s="1"/>
      <c r="FG1995" s="1"/>
      <c r="FH1995" s="1"/>
      <c r="FI1995" s="1"/>
      <c r="FJ1995" s="1"/>
      <c r="FK1995" s="1"/>
      <c r="FL1995" s="1"/>
    </row>
    <row r="1996" spans="1:168" s="2" customFormat="1" ht="15.6" customHeight="1" x14ac:dyDescent="0.4">
      <c r="A1996" s="173">
        <v>979</v>
      </c>
      <c r="B1996" s="2" t="s">
        <v>2099</v>
      </c>
      <c r="C1996" s="1" t="s">
        <v>34</v>
      </c>
      <c r="D1996" s="1" t="s">
        <v>1079</v>
      </c>
      <c r="E1996" s="1" t="s">
        <v>1118</v>
      </c>
      <c r="F1996" s="1" t="s">
        <v>32</v>
      </c>
      <c r="G1996" s="3">
        <v>15000</v>
      </c>
      <c r="H1996" s="56">
        <v>0</v>
      </c>
      <c r="I1996" s="5">
        <v>25</v>
      </c>
      <c r="J1996" s="5">
        <f t="shared" si="449"/>
        <v>430.5</v>
      </c>
      <c r="K1996" s="53">
        <f t="shared" si="451"/>
        <v>1065</v>
      </c>
      <c r="L1996" s="53">
        <f t="shared" si="450"/>
        <v>172.5</v>
      </c>
      <c r="M1996" s="5">
        <f t="shared" si="452"/>
        <v>456</v>
      </c>
      <c r="N1996" s="53">
        <f t="shared" si="453"/>
        <v>1063.5</v>
      </c>
      <c r="O1996" s="6">
        <v>0</v>
      </c>
      <c r="P1996" s="5">
        <f t="shared" si="454"/>
        <v>3187.5</v>
      </c>
      <c r="Q1996" s="5">
        <f t="shared" si="455"/>
        <v>911.5</v>
      </c>
      <c r="R1996" s="5">
        <f t="shared" si="456"/>
        <v>2301</v>
      </c>
      <c r="S1996" s="55">
        <f t="shared" si="457"/>
        <v>14088.5</v>
      </c>
      <c r="T1996" s="1">
        <v>111</v>
      </c>
      <c r="U1996" s="1"/>
      <c r="V1996" s="1"/>
      <c r="W1996" s="1"/>
      <c r="X1996" s="1"/>
      <c r="Y1996" s="1"/>
      <c r="Z1996" s="1"/>
      <c r="AA1996" s="1"/>
      <c r="AB1996" s="1"/>
      <c r="AC1996" s="1"/>
      <c r="AD1996" s="1"/>
      <c r="AE1996" s="1"/>
      <c r="AF1996" s="1"/>
      <c r="AG1996" s="1"/>
      <c r="AH1996" s="1"/>
      <c r="AI1996" s="1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  <c r="EA1996" s="1"/>
      <c r="EB1996" s="1"/>
      <c r="EC1996" s="1"/>
      <c r="ED1996" s="1"/>
      <c r="EE1996" s="1"/>
      <c r="EF1996" s="1"/>
      <c r="EG1996" s="1"/>
      <c r="EH1996" s="1"/>
      <c r="EI1996" s="1"/>
      <c r="EJ1996" s="1"/>
      <c r="EK1996" s="1"/>
      <c r="EL1996" s="1"/>
      <c r="EM1996" s="1"/>
      <c r="EN1996" s="1"/>
      <c r="EO1996" s="1"/>
      <c r="EP1996" s="1"/>
      <c r="EQ1996" s="1"/>
      <c r="ER1996" s="1"/>
      <c r="ES1996" s="1"/>
      <c r="ET1996" s="1"/>
      <c r="EU1996" s="1"/>
      <c r="EV1996" s="1"/>
      <c r="EW1996" s="1"/>
      <c r="EX1996" s="1"/>
      <c r="EY1996" s="1"/>
      <c r="EZ1996" s="1"/>
      <c r="FA1996" s="1"/>
      <c r="FB1996" s="1"/>
      <c r="FC1996" s="1"/>
      <c r="FD1996" s="1"/>
      <c r="FE1996" s="1"/>
      <c r="FF1996" s="1"/>
      <c r="FG1996" s="1"/>
      <c r="FH1996" s="1"/>
      <c r="FI1996" s="1"/>
      <c r="FJ1996" s="1"/>
      <c r="FK1996" s="1"/>
      <c r="FL1996" s="1"/>
    </row>
    <row r="1997" spans="1:168" s="112" customFormat="1" ht="15.6" customHeight="1" x14ac:dyDescent="0.4">
      <c r="A1997" s="173">
        <v>980</v>
      </c>
      <c r="B1997" s="2" t="s">
        <v>2100</v>
      </c>
      <c r="C1997" s="1" t="s">
        <v>34</v>
      </c>
      <c r="D1997" s="1" t="s">
        <v>1079</v>
      </c>
      <c r="E1997" s="1" t="s">
        <v>1118</v>
      </c>
      <c r="F1997" s="1" t="s">
        <v>32</v>
      </c>
      <c r="G1997" s="3">
        <v>15000</v>
      </c>
      <c r="H1997" s="56">
        <v>0</v>
      </c>
      <c r="I1997" s="5">
        <v>25</v>
      </c>
      <c r="J1997" s="5">
        <f t="shared" si="449"/>
        <v>430.5</v>
      </c>
      <c r="K1997" s="53">
        <f t="shared" si="451"/>
        <v>1065</v>
      </c>
      <c r="L1997" s="53">
        <f t="shared" si="450"/>
        <v>172.5</v>
      </c>
      <c r="M1997" s="5">
        <f t="shared" si="452"/>
        <v>456</v>
      </c>
      <c r="N1997" s="53">
        <f t="shared" si="453"/>
        <v>1063.5</v>
      </c>
      <c r="O1997" s="6">
        <v>0</v>
      </c>
      <c r="P1997" s="5">
        <f t="shared" si="454"/>
        <v>3187.5</v>
      </c>
      <c r="Q1997" s="5">
        <f t="shared" si="455"/>
        <v>911.5</v>
      </c>
      <c r="R1997" s="5">
        <f t="shared" si="456"/>
        <v>2301</v>
      </c>
      <c r="S1997" s="55">
        <f t="shared" si="457"/>
        <v>14088.5</v>
      </c>
      <c r="T1997" s="1">
        <v>111</v>
      </c>
      <c r="U1997" s="111"/>
      <c r="V1997" s="111"/>
      <c r="W1997" s="111"/>
      <c r="X1997" s="111"/>
      <c r="Y1997" s="111"/>
      <c r="Z1997" s="111"/>
      <c r="AA1997" s="111"/>
      <c r="AB1997" s="111"/>
      <c r="AC1997" s="111"/>
      <c r="AD1997" s="111"/>
      <c r="AE1997" s="111"/>
      <c r="AF1997" s="111"/>
      <c r="AG1997" s="111"/>
      <c r="AH1997" s="111"/>
      <c r="AI1997" s="111"/>
      <c r="AJ1997" s="111"/>
      <c r="AK1997" s="111"/>
      <c r="AL1997" s="111"/>
      <c r="AM1997" s="111"/>
      <c r="AN1997" s="111"/>
      <c r="AO1997" s="111"/>
      <c r="AP1997" s="111"/>
      <c r="AQ1997" s="111"/>
      <c r="AR1997" s="111"/>
      <c r="AS1997" s="111"/>
      <c r="AT1997" s="111"/>
      <c r="AU1997" s="111"/>
      <c r="AV1997" s="111"/>
      <c r="AW1997" s="111"/>
      <c r="AX1997" s="111"/>
      <c r="AY1997" s="111"/>
      <c r="AZ1997" s="111"/>
      <c r="BA1997" s="111"/>
      <c r="BB1997" s="111"/>
      <c r="BC1997" s="111"/>
      <c r="BD1997" s="111"/>
      <c r="BE1997" s="111"/>
      <c r="BF1997" s="111"/>
      <c r="BG1997" s="111"/>
      <c r="BH1997" s="111"/>
      <c r="BI1997" s="111"/>
      <c r="BJ1997" s="111"/>
      <c r="BK1997" s="111"/>
      <c r="BL1997" s="111"/>
      <c r="BM1997" s="111"/>
      <c r="BN1997" s="111"/>
      <c r="BO1997" s="111"/>
      <c r="BP1997" s="111"/>
      <c r="BQ1997" s="111"/>
      <c r="BR1997" s="111"/>
      <c r="BS1997" s="111"/>
      <c r="BT1997" s="111"/>
      <c r="BU1997" s="111"/>
      <c r="BV1997" s="111"/>
      <c r="BW1997" s="111"/>
      <c r="BX1997" s="111"/>
      <c r="BY1997" s="111"/>
      <c r="BZ1997" s="111"/>
      <c r="CA1997" s="111"/>
      <c r="CB1997" s="111"/>
      <c r="CC1997" s="111"/>
      <c r="CD1997" s="111"/>
      <c r="CE1997" s="111"/>
      <c r="CF1997" s="111"/>
      <c r="CG1997" s="111"/>
      <c r="CH1997" s="111"/>
      <c r="CI1997" s="111"/>
      <c r="CJ1997" s="111"/>
      <c r="CK1997" s="111"/>
      <c r="CL1997" s="111"/>
      <c r="CM1997" s="111"/>
      <c r="CN1997" s="111"/>
      <c r="CO1997" s="111"/>
      <c r="CP1997" s="111"/>
      <c r="CQ1997" s="111"/>
      <c r="CR1997" s="111"/>
      <c r="CS1997" s="111"/>
      <c r="CT1997" s="111"/>
      <c r="CU1997" s="111"/>
      <c r="CV1997" s="111"/>
      <c r="CW1997" s="111"/>
      <c r="CX1997" s="111"/>
      <c r="CY1997" s="111"/>
      <c r="CZ1997" s="111"/>
      <c r="DA1997" s="111"/>
      <c r="DB1997" s="111"/>
      <c r="DC1997" s="111"/>
      <c r="DD1997" s="111"/>
      <c r="DE1997" s="111"/>
      <c r="DF1997" s="111"/>
      <c r="DG1997" s="111"/>
      <c r="DH1997" s="111"/>
      <c r="DI1997" s="111"/>
      <c r="DJ1997" s="111"/>
      <c r="DK1997" s="111"/>
      <c r="DL1997" s="111"/>
      <c r="DM1997" s="111"/>
      <c r="DN1997" s="111"/>
      <c r="DO1997" s="111"/>
      <c r="DP1997" s="111"/>
      <c r="DQ1997" s="111"/>
      <c r="DR1997" s="111"/>
      <c r="DS1997" s="111"/>
      <c r="DT1997" s="111"/>
      <c r="DU1997" s="111"/>
      <c r="DV1997" s="111"/>
      <c r="DW1997" s="111"/>
      <c r="DX1997" s="111"/>
      <c r="DY1997" s="111"/>
      <c r="DZ1997" s="111"/>
      <c r="EA1997" s="111"/>
      <c r="EB1997" s="111"/>
      <c r="EC1997" s="111"/>
      <c r="ED1997" s="111"/>
      <c r="EE1997" s="111"/>
      <c r="EF1997" s="111"/>
      <c r="EG1997" s="111"/>
      <c r="EH1997" s="111"/>
      <c r="EI1997" s="111"/>
      <c r="EJ1997" s="111"/>
      <c r="EK1997" s="111"/>
      <c r="EL1997" s="111"/>
      <c r="EM1997" s="111"/>
      <c r="EN1997" s="111"/>
      <c r="EO1997" s="111"/>
      <c r="EP1997" s="111"/>
      <c r="EQ1997" s="111"/>
      <c r="ER1997" s="111"/>
      <c r="ES1997" s="111"/>
      <c r="ET1997" s="111"/>
      <c r="EU1997" s="111"/>
      <c r="EV1997" s="111"/>
      <c r="EW1997" s="111"/>
      <c r="EX1997" s="111"/>
      <c r="EY1997" s="111"/>
      <c r="EZ1997" s="111"/>
      <c r="FA1997" s="111"/>
      <c r="FB1997" s="111"/>
      <c r="FC1997" s="111"/>
      <c r="FD1997" s="111"/>
      <c r="FE1997" s="111"/>
      <c r="FF1997" s="111"/>
      <c r="FG1997" s="111"/>
      <c r="FH1997" s="111"/>
      <c r="FI1997" s="111"/>
      <c r="FJ1997" s="111"/>
      <c r="FK1997" s="111"/>
      <c r="FL1997" s="111"/>
    </row>
    <row r="1998" spans="1:168" s="2" customFormat="1" ht="15.6" customHeight="1" x14ac:dyDescent="0.4">
      <c r="A1998" s="173">
        <v>981</v>
      </c>
      <c r="B1998" s="2" t="s">
        <v>2101</v>
      </c>
      <c r="C1998" s="1" t="s">
        <v>34</v>
      </c>
      <c r="D1998" s="1" t="s">
        <v>1079</v>
      </c>
      <c r="E1998" s="1" t="s">
        <v>1118</v>
      </c>
      <c r="F1998" s="1" t="s">
        <v>32</v>
      </c>
      <c r="G1998" s="3">
        <v>15000</v>
      </c>
      <c r="H1998" s="56">
        <v>0</v>
      </c>
      <c r="I1998" s="5">
        <v>25</v>
      </c>
      <c r="J1998" s="5">
        <f t="shared" si="449"/>
        <v>430.5</v>
      </c>
      <c r="K1998" s="53">
        <f t="shared" si="451"/>
        <v>1065</v>
      </c>
      <c r="L1998" s="53">
        <f t="shared" si="450"/>
        <v>172.5</v>
      </c>
      <c r="M1998" s="5">
        <f t="shared" si="452"/>
        <v>456</v>
      </c>
      <c r="N1998" s="53">
        <f t="shared" si="453"/>
        <v>1063.5</v>
      </c>
      <c r="O1998" s="6">
        <v>0</v>
      </c>
      <c r="P1998" s="5">
        <f t="shared" si="454"/>
        <v>3187.5</v>
      </c>
      <c r="Q1998" s="5">
        <f t="shared" si="455"/>
        <v>911.5</v>
      </c>
      <c r="R1998" s="5">
        <f t="shared" si="456"/>
        <v>2301</v>
      </c>
      <c r="S1998" s="55">
        <f t="shared" si="457"/>
        <v>14088.5</v>
      </c>
      <c r="T1998" s="1">
        <v>111</v>
      </c>
      <c r="U1998" s="1"/>
      <c r="V1998" s="1"/>
      <c r="W1998" s="1"/>
      <c r="X1998" s="1"/>
      <c r="Y1998" s="1"/>
      <c r="Z1998" s="1"/>
      <c r="AA1998" s="1"/>
      <c r="AB1998" s="1"/>
      <c r="AC1998" s="1"/>
      <c r="AD1998" s="1"/>
      <c r="AE1998" s="1"/>
      <c r="AF1998" s="1"/>
      <c r="AG1998" s="1"/>
      <c r="AH1998" s="1"/>
      <c r="AI1998" s="1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  <c r="EA1998" s="1"/>
      <c r="EB1998" s="1"/>
      <c r="EC1998" s="1"/>
      <c r="ED1998" s="1"/>
      <c r="EE1998" s="1"/>
      <c r="EF1998" s="1"/>
      <c r="EG1998" s="1"/>
      <c r="EH1998" s="1"/>
      <c r="EI1998" s="1"/>
      <c r="EJ1998" s="1"/>
      <c r="EK1998" s="1"/>
      <c r="EL1998" s="1"/>
      <c r="EM1998" s="1"/>
      <c r="EN1998" s="1"/>
      <c r="EO1998" s="1"/>
      <c r="EP1998" s="1"/>
      <c r="EQ1998" s="1"/>
      <c r="ER1998" s="1"/>
      <c r="ES1998" s="1"/>
      <c r="ET1998" s="1"/>
      <c r="EU1998" s="1"/>
      <c r="EV1998" s="1"/>
      <c r="EW1998" s="1"/>
      <c r="EX1998" s="1"/>
      <c r="EY1998" s="1"/>
      <c r="EZ1998" s="1"/>
      <c r="FA1998" s="1"/>
      <c r="FB1998" s="1"/>
      <c r="FC1998" s="1"/>
      <c r="FD1998" s="1"/>
      <c r="FE1998" s="1"/>
      <c r="FF1998" s="1"/>
      <c r="FG1998" s="1"/>
      <c r="FH1998" s="1"/>
      <c r="FI1998" s="1"/>
      <c r="FJ1998" s="1"/>
      <c r="FK1998" s="1"/>
      <c r="FL1998" s="1"/>
    </row>
    <row r="1999" spans="1:168" s="2" customFormat="1" ht="15.6" customHeight="1" x14ac:dyDescent="0.4">
      <c r="A1999" s="173">
        <v>982</v>
      </c>
      <c r="B1999" s="2" t="s">
        <v>2102</v>
      </c>
      <c r="C1999" s="1" t="s">
        <v>34</v>
      </c>
      <c r="D1999" s="1" t="s">
        <v>1079</v>
      </c>
      <c r="E1999" s="1" t="s">
        <v>1118</v>
      </c>
      <c r="F1999" s="1" t="s">
        <v>32</v>
      </c>
      <c r="G1999" s="3">
        <v>15000</v>
      </c>
      <c r="H1999" s="56">
        <v>0</v>
      </c>
      <c r="I1999" s="5">
        <v>25</v>
      </c>
      <c r="J1999" s="5">
        <f t="shared" si="449"/>
        <v>430.5</v>
      </c>
      <c r="K1999" s="53">
        <f t="shared" si="451"/>
        <v>1065</v>
      </c>
      <c r="L1999" s="53">
        <f t="shared" si="450"/>
        <v>172.5</v>
      </c>
      <c r="M1999" s="5">
        <f t="shared" si="452"/>
        <v>456</v>
      </c>
      <c r="N1999" s="53">
        <f t="shared" si="453"/>
        <v>1063.5</v>
      </c>
      <c r="O1999" s="6">
        <v>0</v>
      </c>
      <c r="P1999" s="5">
        <f t="shared" si="454"/>
        <v>3187.5</v>
      </c>
      <c r="Q1999" s="5">
        <f t="shared" si="455"/>
        <v>911.5</v>
      </c>
      <c r="R1999" s="5">
        <f t="shared" si="456"/>
        <v>2301</v>
      </c>
      <c r="S1999" s="55">
        <f t="shared" si="457"/>
        <v>14088.5</v>
      </c>
      <c r="T1999" s="1">
        <v>111</v>
      </c>
      <c r="U1999" s="1"/>
      <c r="V1999" s="1"/>
      <c r="W1999" s="1"/>
      <c r="X1999" s="1"/>
      <c r="Y1999" s="1"/>
      <c r="Z1999" s="1"/>
      <c r="AA1999" s="1"/>
      <c r="AB1999" s="1"/>
      <c r="AC1999" s="1"/>
      <c r="AD1999" s="1"/>
      <c r="AE1999" s="1"/>
      <c r="AF1999" s="1"/>
      <c r="AG1999" s="1"/>
      <c r="AH1999" s="1"/>
      <c r="AI1999" s="1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  <c r="EA1999" s="1"/>
      <c r="EB1999" s="1"/>
      <c r="EC1999" s="1"/>
      <c r="ED1999" s="1"/>
      <c r="EE1999" s="1"/>
      <c r="EF1999" s="1"/>
      <c r="EG1999" s="1"/>
      <c r="EH1999" s="1"/>
      <c r="EI1999" s="1"/>
      <c r="EJ1999" s="1"/>
      <c r="EK1999" s="1"/>
      <c r="EL1999" s="1"/>
      <c r="EM1999" s="1"/>
      <c r="EN1999" s="1"/>
      <c r="EO1999" s="1"/>
      <c r="EP1999" s="1"/>
      <c r="EQ1999" s="1"/>
      <c r="ER1999" s="1"/>
      <c r="ES1999" s="1"/>
      <c r="ET1999" s="1"/>
      <c r="EU1999" s="1"/>
      <c r="EV1999" s="1"/>
      <c r="EW1999" s="1"/>
      <c r="EX1999" s="1"/>
      <c r="EY1999" s="1"/>
      <c r="EZ1999" s="1"/>
      <c r="FA1999" s="1"/>
      <c r="FB1999" s="1"/>
      <c r="FC1999" s="1"/>
      <c r="FD1999" s="1"/>
      <c r="FE1999" s="1"/>
      <c r="FF1999" s="1"/>
      <c r="FG1999" s="1"/>
      <c r="FH1999" s="1"/>
      <c r="FI1999" s="1"/>
      <c r="FJ1999" s="1"/>
      <c r="FK1999" s="1"/>
      <c r="FL1999" s="1"/>
    </row>
    <row r="2000" spans="1:168" s="2" customFormat="1" ht="15.6" customHeight="1" x14ac:dyDescent="0.4">
      <c r="A2000" s="173">
        <v>983</v>
      </c>
      <c r="B2000" s="2" t="s">
        <v>2103</v>
      </c>
      <c r="C2000" s="1" t="s">
        <v>34</v>
      </c>
      <c r="D2000" s="1" t="s">
        <v>1079</v>
      </c>
      <c r="E2000" s="1" t="s">
        <v>1118</v>
      </c>
      <c r="F2000" s="1" t="s">
        <v>32</v>
      </c>
      <c r="G2000" s="3">
        <v>15000</v>
      </c>
      <c r="H2000" s="56">
        <v>0</v>
      </c>
      <c r="I2000" s="5">
        <v>25</v>
      </c>
      <c r="J2000" s="5">
        <f t="shared" si="449"/>
        <v>430.5</v>
      </c>
      <c r="K2000" s="53">
        <f t="shared" si="451"/>
        <v>1065</v>
      </c>
      <c r="L2000" s="53">
        <f t="shared" si="450"/>
        <v>172.5</v>
      </c>
      <c r="M2000" s="5">
        <f t="shared" si="452"/>
        <v>456</v>
      </c>
      <c r="N2000" s="53">
        <f t="shared" si="453"/>
        <v>1063.5</v>
      </c>
      <c r="O2000" s="6">
        <v>0</v>
      </c>
      <c r="P2000" s="5">
        <f t="shared" si="454"/>
        <v>3187.5</v>
      </c>
      <c r="Q2000" s="5">
        <f t="shared" si="455"/>
        <v>911.5</v>
      </c>
      <c r="R2000" s="5">
        <f t="shared" si="456"/>
        <v>2301</v>
      </c>
      <c r="S2000" s="55">
        <f t="shared" si="457"/>
        <v>14088.5</v>
      </c>
      <c r="T2000" s="1">
        <v>111</v>
      </c>
      <c r="U2000" s="1"/>
      <c r="V2000" s="1"/>
      <c r="W2000" s="1"/>
      <c r="X2000" s="1"/>
      <c r="Y2000" s="1"/>
      <c r="Z2000" s="1"/>
      <c r="AA2000" s="1"/>
      <c r="AB2000" s="1"/>
      <c r="AC2000" s="1"/>
      <c r="AD2000" s="1"/>
      <c r="AE2000" s="1"/>
      <c r="AF2000" s="1"/>
      <c r="AG2000" s="1"/>
      <c r="AH2000" s="1"/>
      <c r="AI2000" s="1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  <c r="DZ2000" s="1"/>
      <c r="EA2000" s="1"/>
      <c r="EB2000" s="1"/>
      <c r="EC2000" s="1"/>
      <c r="ED2000" s="1"/>
      <c r="EE2000" s="1"/>
      <c r="EF2000" s="1"/>
      <c r="EG2000" s="1"/>
      <c r="EH2000" s="1"/>
      <c r="EI2000" s="1"/>
      <c r="EJ2000" s="1"/>
      <c r="EK2000" s="1"/>
      <c r="EL2000" s="1"/>
      <c r="EM2000" s="1"/>
      <c r="EN2000" s="1"/>
      <c r="EO2000" s="1"/>
      <c r="EP2000" s="1"/>
      <c r="EQ2000" s="1"/>
      <c r="ER2000" s="1"/>
      <c r="ES2000" s="1"/>
      <c r="ET2000" s="1"/>
      <c r="EU2000" s="1"/>
      <c r="EV2000" s="1"/>
      <c r="EW2000" s="1"/>
      <c r="EX2000" s="1"/>
      <c r="EY2000" s="1"/>
      <c r="EZ2000" s="1"/>
      <c r="FA2000" s="1"/>
      <c r="FB2000" s="1"/>
      <c r="FC2000" s="1"/>
      <c r="FD2000" s="1"/>
      <c r="FE2000" s="1"/>
      <c r="FF2000" s="1"/>
      <c r="FG2000" s="1"/>
      <c r="FH2000" s="1"/>
      <c r="FI2000" s="1"/>
      <c r="FJ2000" s="1"/>
      <c r="FK2000" s="1"/>
      <c r="FL2000" s="1"/>
    </row>
    <row r="2001" spans="1:168" s="2" customFormat="1" ht="15.6" customHeight="1" x14ac:dyDescent="0.4">
      <c r="A2001" s="173">
        <v>984</v>
      </c>
      <c r="B2001" s="7" t="s">
        <v>2104</v>
      </c>
      <c r="C2001" s="1" t="s">
        <v>34</v>
      </c>
      <c r="D2001" s="1" t="s">
        <v>1079</v>
      </c>
      <c r="E2001" s="1" t="s">
        <v>1118</v>
      </c>
      <c r="F2001" s="1" t="s">
        <v>32</v>
      </c>
      <c r="G2001" s="3">
        <v>15000</v>
      </c>
      <c r="H2001" s="56">
        <v>0</v>
      </c>
      <c r="I2001" s="5">
        <v>25</v>
      </c>
      <c r="J2001" s="5">
        <f t="shared" si="449"/>
        <v>430.5</v>
      </c>
      <c r="K2001" s="53">
        <f t="shared" si="451"/>
        <v>1065</v>
      </c>
      <c r="L2001" s="53">
        <f t="shared" si="450"/>
        <v>172.5</v>
      </c>
      <c r="M2001" s="5">
        <f t="shared" si="452"/>
        <v>456</v>
      </c>
      <c r="N2001" s="53">
        <f t="shared" si="453"/>
        <v>1063.5</v>
      </c>
      <c r="O2001" s="6">
        <v>0</v>
      </c>
      <c r="P2001" s="5">
        <f t="shared" si="454"/>
        <v>3187.5</v>
      </c>
      <c r="Q2001" s="5">
        <f t="shared" si="455"/>
        <v>911.5</v>
      </c>
      <c r="R2001" s="5">
        <f t="shared" si="456"/>
        <v>2301</v>
      </c>
      <c r="S2001" s="55">
        <f t="shared" si="457"/>
        <v>14088.5</v>
      </c>
      <c r="T2001" s="1">
        <v>111</v>
      </c>
      <c r="U2001" s="1"/>
      <c r="V2001" s="1"/>
      <c r="W2001" s="1"/>
      <c r="X2001" s="1"/>
      <c r="Y2001" s="1"/>
      <c r="Z2001" s="1"/>
      <c r="AA2001" s="1"/>
      <c r="AB2001" s="1"/>
      <c r="AC2001" s="1"/>
      <c r="AD2001" s="1"/>
      <c r="AE2001" s="1"/>
      <c r="AF2001" s="1"/>
      <c r="AG2001" s="1"/>
      <c r="AH2001" s="1"/>
      <c r="AI2001" s="1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  <c r="DZ2001" s="1"/>
      <c r="EA2001" s="1"/>
      <c r="EB2001" s="1"/>
      <c r="EC2001" s="1"/>
      <c r="ED2001" s="1"/>
      <c r="EE2001" s="1"/>
      <c r="EF2001" s="1"/>
      <c r="EG2001" s="1"/>
      <c r="EH2001" s="1"/>
      <c r="EI2001" s="1"/>
      <c r="EJ2001" s="1"/>
      <c r="EK2001" s="1"/>
      <c r="EL2001" s="1"/>
      <c r="EM2001" s="1"/>
      <c r="EN2001" s="1"/>
      <c r="EO2001" s="1"/>
      <c r="EP2001" s="1"/>
      <c r="EQ2001" s="1"/>
      <c r="ER2001" s="1"/>
      <c r="ES2001" s="1"/>
      <c r="ET2001" s="1"/>
      <c r="EU2001" s="1"/>
      <c r="EV2001" s="1"/>
      <c r="EW2001" s="1"/>
      <c r="EX2001" s="1"/>
      <c r="EY2001" s="1"/>
      <c r="EZ2001" s="1"/>
      <c r="FA2001" s="1"/>
      <c r="FB2001" s="1"/>
      <c r="FC2001" s="1"/>
      <c r="FD2001" s="1"/>
      <c r="FE2001" s="1"/>
      <c r="FF2001" s="1"/>
      <c r="FG2001" s="1"/>
      <c r="FH2001" s="1"/>
      <c r="FI2001" s="1"/>
      <c r="FJ2001" s="1"/>
      <c r="FK2001" s="1"/>
      <c r="FL2001" s="1"/>
    </row>
    <row r="2002" spans="1:168" s="2" customFormat="1" ht="15.6" customHeight="1" x14ac:dyDescent="0.4">
      <c r="A2002" s="173">
        <v>985</v>
      </c>
      <c r="B2002" s="2" t="s">
        <v>2105</v>
      </c>
      <c r="C2002" s="1" t="s">
        <v>34</v>
      </c>
      <c r="D2002" s="1" t="s">
        <v>1079</v>
      </c>
      <c r="E2002" s="1" t="s">
        <v>1118</v>
      </c>
      <c r="F2002" s="1" t="s">
        <v>32</v>
      </c>
      <c r="G2002" s="3">
        <v>15000</v>
      </c>
      <c r="H2002" s="56">
        <v>0</v>
      </c>
      <c r="I2002" s="5">
        <v>25</v>
      </c>
      <c r="J2002" s="5">
        <f t="shared" si="449"/>
        <v>430.5</v>
      </c>
      <c r="K2002" s="53">
        <f t="shared" si="451"/>
        <v>1065</v>
      </c>
      <c r="L2002" s="53">
        <v>172.5</v>
      </c>
      <c r="M2002" s="5">
        <f t="shared" si="452"/>
        <v>456</v>
      </c>
      <c r="N2002" s="53">
        <f t="shared" si="453"/>
        <v>1063.5</v>
      </c>
      <c r="O2002" s="6">
        <v>0</v>
      </c>
      <c r="P2002" s="5">
        <f t="shared" si="454"/>
        <v>3187.5</v>
      </c>
      <c r="Q2002" s="5">
        <f t="shared" si="455"/>
        <v>911.5</v>
      </c>
      <c r="R2002" s="5">
        <f t="shared" si="456"/>
        <v>2301</v>
      </c>
      <c r="S2002" s="55">
        <f t="shared" si="457"/>
        <v>14088.5</v>
      </c>
      <c r="T2002" s="1">
        <v>111</v>
      </c>
      <c r="U2002" s="1"/>
      <c r="V2002" s="1"/>
      <c r="W2002" s="1"/>
      <c r="X2002" s="1"/>
      <c r="Y2002" s="1"/>
      <c r="Z2002" s="1"/>
      <c r="AA2002" s="1"/>
      <c r="AB2002" s="1"/>
      <c r="AC2002" s="1"/>
      <c r="AD2002" s="1"/>
      <c r="AE2002" s="1"/>
      <c r="AF2002" s="1"/>
      <c r="AG2002" s="1"/>
      <c r="AH2002" s="1"/>
      <c r="AI2002" s="1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  <c r="EA2002" s="1"/>
      <c r="EB2002" s="1"/>
      <c r="EC2002" s="1"/>
      <c r="ED2002" s="1"/>
      <c r="EE2002" s="1"/>
      <c r="EF2002" s="1"/>
      <c r="EG2002" s="1"/>
      <c r="EH2002" s="1"/>
      <c r="EI2002" s="1"/>
      <c r="EJ2002" s="1"/>
      <c r="EK2002" s="1"/>
      <c r="EL2002" s="1"/>
      <c r="EM2002" s="1"/>
      <c r="EN2002" s="1"/>
      <c r="EO2002" s="1"/>
      <c r="EP2002" s="1"/>
      <c r="EQ2002" s="1"/>
      <c r="ER2002" s="1"/>
      <c r="ES2002" s="1"/>
      <c r="ET2002" s="1"/>
      <c r="EU2002" s="1"/>
      <c r="EV2002" s="1"/>
      <c r="EW2002" s="1"/>
      <c r="EX2002" s="1"/>
      <c r="EY2002" s="1"/>
      <c r="EZ2002" s="1"/>
      <c r="FA2002" s="1"/>
      <c r="FB2002" s="1"/>
      <c r="FC2002" s="1"/>
      <c r="FD2002" s="1"/>
      <c r="FE2002" s="1"/>
      <c r="FF2002" s="1"/>
      <c r="FG2002" s="1"/>
      <c r="FH2002" s="1"/>
      <c r="FI2002" s="1"/>
      <c r="FJ2002" s="1"/>
      <c r="FK2002" s="1"/>
      <c r="FL2002" s="1"/>
    </row>
    <row r="2003" spans="1:168" s="2" customFormat="1" ht="15.6" customHeight="1" x14ac:dyDescent="0.4">
      <c r="A2003" s="173">
        <v>986</v>
      </c>
      <c r="B2003" s="133" t="s">
        <v>2106</v>
      </c>
      <c r="C2003" s="1" t="s">
        <v>34</v>
      </c>
      <c r="D2003" s="1" t="s">
        <v>1079</v>
      </c>
      <c r="E2003" s="1" t="s">
        <v>1118</v>
      </c>
      <c r="F2003" s="1" t="s">
        <v>32</v>
      </c>
      <c r="G2003" s="3">
        <v>15000</v>
      </c>
      <c r="H2003" s="56">
        <v>0</v>
      </c>
      <c r="I2003" s="5">
        <v>25</v>
      </c>
      <c r="J2003" s="5">
        <f t="shared" si="449"/>
        <v>430.5</v>
      </c>
      <c r="K2003" s="53">
        <f t="shared" si="451"/>
        <v>1065</v>
      </c>
      <c r="L2003" s="53">
        <f t="shared" ref="L2003:L2015" si="458">+G2003*1.15%</f>
        <v>172.5</v>
      </c>
      <c r="M2003" s="5">
        <f t="shared" si="452"/>
        <v>456</v>
      </c>
      <c r="N2003" s="53">
        <f t="shared" si="453"/>
        <v>1063.5</v>
      </c>
      <c r="O2003" s="6">
        <v>0</v>
      </c>
      <c r="P2003" s="5">
        <f t="shared" si="454"/>
        <v>3187.5</v>
      </c>
      <c r="Q2003" s="5">
        <f t="shared" si="455"/>
        <v>911.5</v>
      </c>
      <c r="R2003" s="5">
        <f t="shared" si="456"/>
        <v>2301</v>
      </c>
      <c r="S2003" s="55">
        <f t="shared" si="457"/>
        <v>14088.5</v>
      </c>
      <c r="T2003" s="1">
        <v>111</v>
      </c>
      <c r="U2003" s="1"/>
      <c r="V2003" s="1"/>
      <c r="W2003" s="1"/>
      <c r="X2003" s="1"/>
      <c r="Y2003" s="1"/>
      <c r="Z2003" s="1"/>
      <c r="AA2003" s="1"/>
      <c r="AB2003" s="1"/>
      <c r="AC2003" s="1"/>
      <c r="AD2003" s="1"/>
      <c r="AE2003" s="1"/>
      <c r="AF2003" s="1"/>
      <c r="AG2003" s="1"/>
      <c r="AH2003" s="1"/>
      <c r="AI2003" s="1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  <c r="EA2003" s="1"/>
      <c r="EB2003" s="1"/>
      <c r="EC2003" s="1"/>
      <c r="ED2003" s="1"/>
      <c r="EE2003" s="1"/>
      <c r="EF2003" s="1"/>
      <c r="EG2003" s="1"/>
      <c r="EH2003" s="1"/>
      <c r="EI2003" s="1"/>
      <c r="EJ2003" s="1"/>
      <c r="EK2003" s="1"/>
      <c r="EL2003" s="1"/>
      <c r="EM2003" s="1"/>
      <c r="EN2003" s="1"/>
      <c r="EO2003" s="1"/>
      <c r="EP2003" s="1"/>
      <c r="EQ2003" s="1"/>
      <c r="ER2003" s="1"/>
      <c r="ES2003" s="1"/>
      <c r="ET2003" s="1"/>
      <c r="EU2003" s="1"/>
      <c r="EV2003" s="1"/>
      <c r="EW2003" s="1"/>
      <c r="EX2003" s="1"/>
      <c r="EY2003" s="1"/>
      <c r="EZ2003" s="1"/>
      <c r="FA2003" s="1"/>
      <c r="FB2003" s="1"/>
      <c r="FC2003" s="1"/>
      <c r="FD2003" s="1"/>
      <c r="FE2003" s="1"/>
      <c r="FF2003" s="1"/>
      <c r="FG2003" s="1"/>
      <c r="FH2003" s="1"/>
      <c r="FI2003" s="1"/>
      <c r="FJ2003" s="1"/>
      <c r="FK2003" s="1"/>
      <c r="FL2003" s="1"/>
    </row>
    <row r="2004" spans="1:168" s="2" customFormat="1" ht="15.6" customHeight="1" x14ac:dyDescent="0.4">
      <c r="A2004" s="173">
        <v>987</v>
      </c>
      <c r="B2004" s="133" t="s">
        <v>2107</v>
      </c>
      <c r="C2004" s="1" t="s">
        <v>34</v>
      </c>
      <c r="D2004" s="1" t="s">
        <v>1079</v>
      </c>
      <c r="E2004" s="1" t="s">
        <v>1118</v>
      </c>
      <c r="F2004" s="1" t="s">
        <v>32</v>
      </c>
      <c r="G2004" s="3">
        <v>15000</v>
      </c>
      <c r="H2004" s="56">
        <v>0</v>
      </c>
      <c r="I2004" s="5">
        <v>25</v>
      </c>
      <c r="J2004" s="5">
        <f t="shared" si="449"/>
        <v>430.5</v>
      </c>
      <c r="K2004" s="53">
        <f t="shared" si="451"/>
        <v>1065</v>
      </c>
      <c r="L2004" s="53">
        <f t="shared" si="458"/>
        <v>172.5</v>
      </c>
      <c r="M2004" s="5">
        <f t="shared" si="452"/>
        <v>456</v>
      </c>
      <c r="N2004" s="53">
        <f t="shared" si="453"/>
        <v>1063.5</v>
      </c>
      <c r="O2004" s="6">
        <v>0</v>
      </c>
      <c r="P2004" s="5">
        <f t="shared" si="454"/>
        <v>3187.5</v>
      </c>
      <c r="Q2004" s="5">
        <f t="shared" si="455"/>
        <v>911.5</v>
      </c>
      <c r="R2004" s="5">
        <f t="shared" si="456"/>
        <v>2301</v>
      </c>
      <c r="S2004" s="55">
        <f t="shared" si="457"/>
        <v>14088.5</v>
      </c>
      <c r="T2004" s="1">
        <v>111</v>
      </c>
      <c r="U2004" s="1"/>
      <c r="V2004" s="1"/>
      <c r="W2004" s="1"/>
      <c r="X2004" s="1"/>
      <c r="Y2004" s="1"/>
      <c r="Z2004" s="1"/>
      <c r="AA2004" s="1"/>
      <c r="AB2004" s="1"/>
      <c r="AC2004" s="1"/>
      <c r="AD2004" s="1"/>
      <c r="AE2004" s="1"/>
      <c r="AF2004" s="1"/>
      <c r="AG2004" s="1"/>
      <c r="AH2004" s="1"/>
      <c r="AI2004" s="1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  <c r="EA2004" s="1"/>
      <c r="EB2004" s="1"/>
      <c r="EC2004" s="1"/>
      <c r="ED2004" s="1"/>
      <c r="EE2004" s="1"/>
      <c r="EF2004" s="1"/>
      <c r="EG2004" s="1"/>
      <c r="EH2004" s="1"/>
      <c r="EI2004" s="1"/>
      <c r="EJ2004" s="1"/>
      <c r="EK2004" s="1"/>
      <c r="EL2004" s="1"/>
      <c r="EM2004" s="1"/>
      <c r="EN2004" s="1"/>
      <c r="EO2004" s="1"/>
      <c r="EP2004" s="1"/>
      <c r="EQ2004" s="1"/>
      <c r="ER2004" s="1"/>
      <c r="ES2004" s="1"/>
      <c r="ET2004" s="1"/>
      <c r="EU2004" s="1"/>
      <c r="EV2004" s="1"/>
      <c r="EW2004" s="1"/>
      <c r="EX2004" s="1"/>
      <c r="EY2004" s="1"/>
      <c r="EZ2004" s="1"/>
      <c r="FA2004" s="1"/>
      <c r="FB2004" s="1"/>
      <c r="FC2004" s="1"/>
      <c r="FD2004" s="1"/>
      <c r="FE2004" s="1"/>
      <c r="FF2004" s="1"/>
      <c r="FG2004" s="1"/>
      <c r="FH2004" s="1"/>
      <c r="FI2004" s="1"/>
      <c r="FJ2004" s="1"/>
      <c r="FK2004" s="1"/>
      <c r="FL2004" s="1"/>
    </row>
    <row r="2005" spans="1:168" s="2" customFormat="1" ht="15.6" customHeight="1" x14ac:dyDescent="0.4">
      <c r="A2005" s="173">
        <v>988</v>
      </c>
      <c r="B2005" s="2" t="s">
        <v>2108</v>
      </c>
      <c r="C2005" s="1" t="s">
        <v>34</v>
      </c>
      <c r="D2005" s="1" t="s">
        <v>1079</v>
      </c>
      <c r="E2005" s="1" t="s">
        <v>1118</v>
      </c>
      <c r="F2005" s="1" t="s">
        <v>32</v>
      </c>
      <c r="G2005" s="3">
        <v>15000</v>
      </c>
      <c r="H2005" s="56">
        <v>0</v>
      </c>
      <c r="I2005" s="5">
        <v>25</v>
      </c>
      <c r="J2005" s="5">
        <f t="shared" si="449"/>
        <v>430.5</v>
      </c>
      <c r="K2005" s="53">
        <f t="shared" si="451"/>
        <v>1065</v>
      </c>
      <c r="L2005" s="53">
        <f t="shared" si="458"/>
        <v>172.5</v>
      </c>
      <c r="M2005" s="5">
        <f t="shared" si="452"/>
        <v>456</v>
      </c>
      <c r="N2005" s="53">
        <f t="shared" si="453"/>
        <v>1063.5</v>
      </c>
      <c r="O2005" s="6">
        <v>0</v>
      </c>
      <c r="P2005" s="5">
        <f t="shared" si="454"/>
        <v>3187.5</v>
      </c>
      <c r="Q2005" s="5">
        <f t="shared" si="455"/>
        <v>911.5</v>
      </c>
      <c r="R2005" s="5">
        <f t="shared" si="456"/>
        <v>2301</v>
      </c>
      <c r="S2005" s="55">
        <f t="shared" si="457"/>
        <v>14088.5</v>
      </c>
      <c r="T2005" s="1">
        <v>111</v>
      </c>
      <c r="U2005" s="1"/>
      <c r="V2005" s="1"/>
      <c r="W2005" s="1"/>
      <c r="X2005" s="1"/>
      <c r="Y2005" s="1"/>
      <c r="Z2005" s="1"/>
      <c r="AA2005" s="1"/>
      <c r="AB2005" s="1"/>
      <c r="AC2005" s="1"/>
      <c r="AD2005" s="1"/>
      <c r="AE2005" s="1"/>
      <c r="AF2005" s="1"/>
      <c r="AG2005" s="1"/>
      <c r="AH2005" s="1"/>
      <c r="AI2005" s="1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  <c r="EA2005" s="1"/>
      <c r="EB2005" s="1"/>
      <c r="EC2005" s="1"/>
      <c r="ED2005" s="1"/>
      <c r="EE2005" s="1"/>
      <c r="EF2005" s="1"/>
      <c r="EG2005" s="1"/>
      <c r="EH2005" s="1"/>
      <c r="EI2005" s="1"/>
      <c r="EJ2005" s="1"/>
      <c r="EK2005" s="1"/>
      <c r="EL2005" s="1"/>
      <c r="EM2005" s="1"/>
      <c r="EN2005" s="1"/>
      <c r="EO2005" s="1"/>
      <c r="EP2005" s="1"/>
      <c r="EQ2005" s="1"/>
      <c r="ER2005" s="1"/>
      <c r="ES2005" s="1"/>
      <c r="ET2005" s="1"/>
      <c r="EU2005" s="1"/>
      <c r="EV2005" s="1"/>
      <c r="EW2005" s="1"/>
      <c r="EX2005" s="1"/>
      <c r="EY2005" s="1"/>
      <c r="EZ2005" s="1"/>
      <c r="FA2005" s="1"/>
      <c r="FB2005" s="1"/>
      <c r="FC2005" s="1"/>
      <c r="FD2005" s="1"/>
      <c r="FE2005" s="1"/>
      <c r="FF2005" s="1"/>
      <c r="FG2005" s="1"/>
      <c r="FH2005" s="1"/>
      <c r="FI2005" s="1"/>
      <c r="FJ2005" s="1"/>
      <c r="FK2005" s="1"/>
      <c r="FL2005" s="1"/>
    </row>
    <row r="2006" spans="1:168" s="2" customFormat="1" ht="15.6" customHeight="1" x14ac:dyDescent="0.4">
      <c r="A2006" s="173">
        <v>989</v>
      </c>
      <c r="B2006" s="133" t="s">
        <v>2109</v>
      </c>
      <c r="C2006" s="1" t="s">
        <v>34</v>
      </c>
      <c r="D2006" s="1" t="s">
        <v>1079</v>
      </c>
      <c r="E2006" s="1" t="s">
        <v>1118</v>
      </c>
      <c r="F2006" s="1" t="s">
        <v>32</v>
      </c>
      <c r="G2006" s="3">
        <v>15000</v>
      </c>
      <c r="H2006" s="56">
        <v>0</v>
      </c>
      <c r="I2006" s="5">
        <v>25</v>
      </c>
      <c r="J2006" s="5">
        <f t="shared" si="449"/>
        <v>430.5</v>
      </c>
      <c r="K2006" s="53">
        <f t="shared" si="451"/>
        <v>1065</v>
      </c>
      <c r="L2006" s="53">
        <f t="shared" si="458"/>
        <v>172.5</v>
      </c>
      <c r="M2006" s="5">
        <f t="shared" si="452"/>
        <v>456</v>
      </c>
      <c r="N2006" s="53">
        <f t="shared" si="453"/>
        <v>1063.5</v>
      </c>
      <c r="O2006" s="6">
        <v>0</v>
      </c>
      <c r="P2006" s="5">
        <f t="shared" si="454"/>
        <v>3187.5</v>
      </c>
      <c r="Q2006" s="5">
        <f t="shared" si="455"/>
        <v>911.5</v>
      </c>
      <c r="R2006" s="5">
        <f t="shared" si="456"/>
        <v>2301</v>
      </c>
      <c r="S2006" s="55">
        <f t="shared" si="457"/>
        <v>14088.5</v>
      </c>
      <c r="T2006" s="1">
        <v>111</v>
      </c>
      <c r="U2006" s="1"/>
      <c r="V2006" s="1"/>
      <c r="W2006" s="1"/>
      <c r="X2006" s="1"/>
      <c r="Y2006" s="1"/>
      <c r="Z2006" s="1"/>
      <c r="AA2006" s="1"/>
      <c r="AB2006" s="1"/>
      <c r="AC2006" s="1"/>
      <c r="AD2006" s="1"/>
      <c r="AE2006" s="1"/>
      <c r="AF2006" s="1"/>
      <c r="AG2006" s="1"/>
      <c r="AH2006" s="1"/>
      <c r="AI2006" s="1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  <c r="EA2006" s="1"/>
      <c r="EB2006" s="1"/>
      <c r="EC2006" s="1"/>
      <c r="ED2006" s="1"/>
      <c r="EE2006" s="1"/>
      <c r="EF2006" s="1"/>
      <c r="EG2006" s="1"/>
      <c r="EH2006" s="1"/>
      <c r="EI2006" s="1"/>
      <c r="EJ2006" s="1"/>
      <c r="EK2006" s="1"/>
      <c r="EL2006" s="1"/>
      <c r="EM2006" s="1"/>
      <c r="EN2006" s="1"/>
      <c r="EO2006" s="1"/>
      <c r="EP2006" s="1"/>
      <c r="EQ2006" s="1"/>
      <c r="ER2006" s="1"/>
      <c r="ES2006" s="1"/>
      <c r="ET2006" s="1"/>
      <c r="EU2006" s="1"/>
      <c r="EV2006" s="1"/>
      <c r="EW2006" s="1"/>
      <c r="EX2006" s="1"/>
      <c r="EY2006" s="1"/>
      <c r="EZ2006" s="1"/>
      <c r="FA2006" s="1"/>
      <c r="FB2006" s="1"/>
      <c r="FC2006" s="1"/>
      <c r="FD2006" s="1"/>
      <c r="FE2006" s="1"/>
      <c r="FF2006" s="1"/>
      <c r="FG2006" s="1"/>
      <c r="FH2006" s="1"/>
      <c r="FI2006" s="1"/>
      <c r="FJ2006" s="1"/>
      <c r="FK2006" s="1"/>
      <c r="FL2006" s="1"/>
    </row>
    <row r="2007" spans="1:168" s="2" customFormat="1" ht="15.6" customHeight="1" x14ac:dyDescent="0.4">
      <c r="A2007" s="173">
        <v>990</v>
      </c>
      <c r="B2007" s="2" t="s">
        <v>2110</v>
      </c>
      <c r="C2007" s="1" t="s">
        <v>34</v>
      </c>
      <c r="D2007" s="1" t="s">
        <v>1079</v>
      </c>
      <c r="E2007" s="1" t="s">
        <v>1118</v>
      </c>
      <c r="F2007" s="1" t="s">
        <v>32</v>
      </c>
      <c r="G2007" s="3">
        <v>15000</v>
      </c>
      <c r="H2007" s="56">
        <v>0</v>
      </c>
      <c r="I2007" s="5">
        <v>25</v>
      </c>
      <c r="J2007" s="5">
        <f t="shared" si="449"/>
        <v>430.5</v>
      </c>
      <c r="K2007" s="53">
        <f t="shared" si="451"/>
        <v>1065</v>
      </c>
      <c r="L2007" s="53">
        <f t="shared" si="458"/>
        <v>172.5</v>
      </c>
      <c r="M2007" s="5">
        <f t="shared" si="452"/>
        <v>456</v>
      </c>
      <c r="N2007" s="53">
        <f t="shared" si="453"/>
        <v>1063.5</v>
      </c>
      <c r="O2007" s="6">
        <v>1587.38</v>
      </c>
      <c r="P2007" s="5">
        <f t="shared" si="454"/>
        <v>3187.5</v>
      </c>
      <c r="Q2007" s="5">
        <f t="shared" si="455"/>
        <v>2498.88</v>
      </c>
      <c r="R2007" s="5">
        <f t="shared" si="456"/>
        <v>2301</v>
      </c>
      <c r="S2007" s="55">
        <f t="shared" si="457"/>
        <v>12501.119999999999</v>
      </c>
      <c r="T2007" s="1">
        <v>111</v>
      </c>
      <c r="U2007" s="1"/>
      <c r="V2007" s="1"/>
      <c r="W2007" s="1"/>
      <c r="X2007" s="1"/>
      <c r="Y2007" s="1"/>
      <c r="Z2007" s="1"/>
      <c r="AA2007" s="1"/>
      <c r="AB2007" s="1"/>
      <c r="AC2007" s="1"/>
      <c r="AD2007" s="1"/>
      <c r="AE2007" s="1"/>
      <c r="AF2007" s="1"/>
      <c r="AG2007" s="1"/>
      <c r="AH2007" s="1"/>
      <c r="AI2007" s="1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  <c r="EA2007" s="1"/>
      <c r="EB2007" s="1"/>
      <c r="EC2007" s="1"/>
      <c r="ED2007" s="1"/>
      <c r="EE2007" s="1"/>
      <c r="EF2007" s="1"/>
      <c r="EG2007" s="1"/>
      <c r="EH2007" s="1"/>
      <c r="EI2007" s="1"/>
      <c r="EJ2007" s="1"/>
      <c r="EK2007" s="1"/>
      <c r="EL2007" s="1"/>
      <c r="EM2007" s="1"/>
      <c r="EN2007" s="1"/>
      <c r="EO2007" s="1"/>
      <c r="EP2007" s="1"/>
      <c r="EQ2007" s="1"/>
      <c r="ER2007" s="1"/>
      <c r="ES2007" s="1"/>
      <c r="ET2007" s="1"/>
      <c r="EU2007" s="1"/>
      <c r="EV2007" s="1"/>
      <c r="EW2007" s="1"/>
      <c r="EX2007" s="1"/>
      <c r="EY2007" s="1"/>
      <c r="EZ2007" s="1"/>
      <c r="FA2007" s="1"/>
      <c r="FB2007" s="1"/>
      <c r="FC2007" s="1"/>
      <c r="FD2007" s="1"/>
      <c r="FE2007" s="1"/>
      <c r="FF2007" s="1"/>
      <c r="FG2007" s="1"/>
      <c r="FH2007" s="1"/>
      <c r="FI2007" s="1"/>
      <c r="FJ2007" s="1"/>
      <c r="FK2007" s="1"/>
      <c r="FL2007" s="1"/>
    </row>
    <row r="2008" spans="1:168" s="2" customFormat="1" ht="15.6" customHeight="1" x14ac:dyDescent="0.4">
      <c r="A2008" s="173">
        <v>991</v>
      </c>
      <c r="B2008" s="2" t="s">
        <v>2111</v>
      </c>
      <c r="C2008" s="1" t="s">
        <v>34</v>
      </c>
      <c r="D2008" s="1" t="s">
        <v>1079</v>
      </c>
      <c r="E2008" s="1" t="s">
        <v>1118</v>
      </c>
      <c r="F2008" s="1" t="s">
        <v>32</v>
      </c>
      <c r="G2008" s="3">
        <v>15000</v>
      </c>
      <c r="H2008" s="56">
        <v>0</v>
      </c>
      <c r="I2008" s="5">
        <v>25</v>
      </c>
      <c r="J2008" s="5">
        <f t="shared" si="449"/>
        <v>430.5</v>
      </c>
      <c r="K2008" s="53">
        <f t="shared" si="451"/>
        <v>1065</v>
      </c>
      <c r="L2008" s="53">
        <f t="shared" si="458"/>
        <v>172.5</v>
      </c>
      <c r="M2008" s="5">
        <f t="shared" si="452"/>
        <v>456</v>
      </c>
      <c r="N2008" s="53">
        <f t="shared" si="453"/>
        <v>1063.5</v>
      </c>
      <c r="O2008" s="6">
        <v>0</v>
      </c>
      <c r="P2008" s="5">
        <f t="shared" si="454"/>
        <v>3187.5</v>
      </c>
      <c r="Q2008" s="5">
        <f t="shared" si="455"/>
        <v>911.5</v>
      </c>
      <c r="R2008" s="5">
        <f t="shared" si="456"/>
        <v>2301</v>
      </c>
      <c r="S2008" s="55">
        <f t="shared" si="457"/>
        <v>14088.5</v>
      </c>
      <c r="T2008" s="1">
        <v>111</v>
      </c>
      <c r="U2008" s="1"/>
      <c r="V2008" s="1"/>
      <c r="W2008" s="1"/>
      <c r="X2008" s="1"/>
      <c r="Y2008" s="1"/>
      <c r="Z2008" s="1"/>
      <c r="AA2008" s="1"/>
      <c r="AB2008" s="1"/>
      <c r="AC2008" s="1"/>
      <c r="AD2008" s="1"/>
      <c r="AE2008" s="1"/>
      <c r="AF2008" s="1"/>
      <c r="AG2008" s="1"/>
      <c r="AH2008" s="1"/>
      <c r="AI2008" s="1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  <c r="EA2008" s="1"/>
      <c r="EB2008" s="1"/>
      <c r="EC2008" s="1"/>
      <c r="ED2008" s="1"/>
      <c r="EE2008" s="1"/>
      <c r="EF2008" s="1"/>
      <c r="EG2008" s="1"/>
      <c r="EH2008" s="1"/>
      <c r="EI2008" s="1"/>
      <c r="EJ2008" s="1"/>
      <c r="EK2008" s="1"/>
      <c r="EL2008" s="1"/>
      <c r="EM2008" s="1"/>
      <c r="EN2008" s="1"/>
      <c r="EO2008" s="1"/>
      <c r="EP2008" s="1"/>
      <c r="EQ2008" s="1"/>
      <c r="ER2008" s="1"/>
      <c r="ES2008" s="1"/>
      <c r="ET2008" s="1"/>
      <c r="EU2008" s="1"/>
      <c r="EV2008" s="1"/>
      <c r="EW2008" s="1"/>
      <c r="EX2008" s="1"/>
      <c r="EY2008" s="1"/>
      <c r="EZ2008" s="1"/>
      <c r="FA2008" s="1"/>
      <c r="FB2008" s="1"/>
      <c r="FC2008" s="1"/>
      <c r="FD2008" s="1"/>
      <c r="FE2008" s="1"/>
      <c r="FF2008" s="1"/>
      <c r="FG2008" s="1"/>
      <c r="FH2008" s="1"/>
      <c r="FI2008" s="1"/>
      <c r="FJ2008" s="1"/>
      <c r="FK2008" s="1"/>
      <c r="FL2008" s="1"/>
    </row>
    <row r="2009" spans="1:168" s="2" customFormat="1" ht="15.6" customHeight="1" x14ac:dyDescent="0.4">
      <c r="A2009" s="173">
        <v>992</v>
      </c>
      <c r="B2009" s="2" t="s">
        <v>2112</v>
      </c>
      <c r="C2009" s="1" t="s">
        <v>34</v>
      </c>
      <c r="D2009" s="1" t="s">
        <v>1079</v>
      </c>
      <c r="E2009" s="1" t="s">
        <v>1118</v>
      </c>
      <c r="F2009" s="1" t="s">
        <v>32</v>
      </c>
      <c r="G2009" s="3">
        <v>15000</v>
      </c>
      <c r="H2009" s="56">
        <v>0</v>
      </c>
      <c r="I2009" s="5">
        <v>25</v>
      </c>
      <c r="J2009" s="5">
        <f t="shared" si="449"/>
        <v>430.5</v>
      </c>
      <c r="K2009" s="53">
        <f t="shared" si="451"/>
        <v>1065</v>
      </c>
      <c r="L2009" s="53">
        <f t="shared" si="458"/>
        <v>172.5</v>
      </c>
      <c r="M2009" s="5">
        <f t="shared" si="452"/>
        <v>456</v>
      </c>
      <c r="N2009" s="53">
        <f t="shared" si="453"/>
        <v>1063.5</v>
      </c>
      <c r="O2009" s="6">
        <v>0</v>
      </c>
      <c r="P2009" s="5">
        <f t="shared" si="454"/>
        <v>3187.5</v>
      </c>
      <c r="Q2009" s="5">
        <f t="shared" si="455"/>
        <v>911.5</v>
      </c>
      <c r="R2009" s="5">
        <f t="shared" si="456"/>
        <v>2301</v>
      </c>
      <c r="S2009" s="55">
        <f t="shared" si="457"/>
        <v>14088.5</v>
      </c>
      <c r="T2009" s="1">
        <v>111</v>
      </c>
      <c r="U2009" s="1"/>
      <c r="V2009" s="1"/>
      <c r="W2009" s="1"/>
      <c r="X2009" s="1"/>
      <c r="Y2009" s="1"/>
      <c r="Z2009" s="1"/>
      <c r="AA2009" s="1"/>
      <c r="AB2009" s="1"/>
      <c r="AC2009" s="1"/>
      <c r="AD2009" s="1"/>
      <c r="AE2009" s="1"/>
      <c r="AF2009" s="1"/>
      <c r="AG2009" s="1"/>
      <c r="AH2009" s="1"/>
      <c r="AI2009" s="1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  <c r="EA2009" s="1"/>
      <c r="EB2009" s="1"/>
      <c r="EC2009" s="1"/>
      <c r="ED2009" s="1"/>
      <c r="EE2009" s="1"/>
      <c r="EF2009" s="1"/>
      <c r="EG2009" s="1"/>
      <c r="EH2009" s="1"/>
      <c r="EI2009" s="1"/>
      <c r="EJ2009" s="1"/>
      <c r="EK2009" s="1"/>
      <c r="EL2009" s="1"/>
      <c r="EM2009" s="1"/>
      <c r="EN2009" s="1"/>
      <c r="EO2009" s="1"/>
      <c r="EP2009" s="1"/>
      <c r="EQ2009" s="1"/>
      <c r="ER2009" s="1"/>
      <c r="ES2009" s="1"/>
      <c r="ET2009" s="1"/>
      <c r="EU2009" s="1"/>
      <c r="EV2009" s="1"/>
      <c r="EW2009" s="1"/>
      <c r="EX2009" s="1"/>
      <c r="EY2009" s="1"/>
      <c r="EZ2009" s="1"/>
      <c r="FA2009" s="1"/>
      <c r="FB2009" s="1"/>
      <c r="FC2009" s="1"/>
      <c r="FD2009" s="1"/>
      <c r="FE2009" s="1"/>
      <c r="FF2009" s="1"/>
      <c r="FG2009" s="1"/>
      <c r="FH2009" s="1"/>
      <c r="FI2009" s="1"/>
      <c r="FJ2009" s="1"/>
      <c r="FK2009" s="1"/>
      <c r="FL2009" s="1"/>
    </row>
    <row r="2010" spans="1:168" s="2" customFormat="1" ht="15.6" customHeight="1" x14ac:dyDescent="0.4">
      <c r="A2010" s="173">
        <v>993</v>
      </c>
      <c r="B2010" s="133" t="s">
        <v>2113</v>
      </c>
      <c r="C2010" s="1" t="s">
        <v>34</v>
      </c>
      <c r="D2010" s="1" t="s">
        <v>1079</v>
      </c>
      <c r="E2010" s="1" t="s">
        <v>1118</v>
      </c>
      <c r="F2010" s="1" t="s">
        <v>32</v>
      </c>
      <c r="G2010" s="3">
        <v>15000</v>
      </c>
      <c r="H2010" s="56">
        <v>0</v>
      </c>
      <c r="I2010" s="5">
        <v>25</v>
      </c>
      <c r="J2010" s="5">
        <f t="shared" si="449"/>
        <v>430.5</v>
      </c>
      <c r="K2010" s="53">
        <f t="shared" si="451"/>
        <v>1065</v>
      </c>
      <c r="L2010" s="53">
        <f t="shared" si="458"/>
        <v>172.5</v>
      </c>
      <c r="M2010" s="5">
        <f t="shared" si="452"/>
        <v>456</v>
      </c>
      <c r="N2010" s="53">
        <f t="shared" si="453"/>
        <v>1063.5</v>
      </c>
      <c r="O2010" s="6">
        <v>0</v>
      </c>
      <c r="P2010" s="5">
        <f t="shared" si="454"/>
        <v>3187.5</v>
      </c>
      <c r="Q2010" s="5">
        <f t="shared" si="455"/>
        <v>911.5</v>
      </c>
      <c r="R2010" s="5">
        <f t="shared" si="456"/>
        <v>2301</v>
      </c>
      <c r="S2010" s="55">
        <f t="shared" si="457"/>
        <v>14088.5</v>
      </c>
      <c r="T2010" s="1">
        <v>111</v>
      </c>
      <c r="U2010" s="1"/>
      <c r="V2010" s="1"/>
      <c r="W2010" s="1"/>
      <c r="X2010" s="1"/>
      <c r="Y2010" s="1"/>
      <c r="Z2010" s="1"/>
      <c r="AA2010" s="1"/>
      <c r="AB2010" s="1"/>
      <c r="AC2010" s="1"/>
      <c r="AD2010" s="1"/>
      <c r="AE2010" s="1"/>
      <c r="AF2010" s="1"/>
      <c r="AG2010" s="1"/>
      <c r="AH2010" s="1"/>
      <c r="AI2010" s="1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  <c r="EA2010" s="1"/>
      <c r="EB2010" s="1"/>
      <c r="EC2010" s="1"/>
      <c r="ED2010" s="1"/>
      <c r="EE2010" s="1"/>
      <c r="EF2010" s="1"/>
      <c r="EG2010" s="1"/>
      <c r="EH2010" s="1"/>
      <c r="EI2010" s="1"/>
      <c r="EJ2010" s="1"/>
      <c r="EK2010" s="1"/>
      <c r="EL2010" s="1"/>
      <c r="EM2010" s="1"/>
      <c r="EN2010" s="1"/>
      <c r="EO2010" s="1"/>
      <c r="EP2010" s="1"/>
      <c r="EQ2010" s="1"/>
      <c r="ER2010" s="1"/>
      <c r="ES2010" s="1"/>
      <c r="ET2010" s="1"/>
      <c r="EU2010" s="1"/>
      <c r="EV2010" s="1"/>
      <c r="EW2010" s="1"/>
      <c r="EX2010" s="1"/>
      <c r="EY2010" s="1"/>
      <c r="EZ2010" s="1"/>
      <c r="FA2010" s="1"/>
      <c r="FB2010" s="1"/>
      <c r="FC2010" s="1"/>
      <c r="FD2010" s="1"/>
      <c r="FE2010" s="1"/>
      <c r="FF2010" s="1"/>
      <c r="FG2010" s="1"/>
      <c r="FH2010" s="1"/>
      <c r="FI2010" s="1"/>
      <c r="FJ2010" s="1"/>
      <c r="FK2010" s="1"/>
      <c r="FL2010" s="1"/>
    </row>
    <row r="2011" spans="1:168" s="2" customFormat="1" ht="15.6" customHeight="1" x14ac:dyDescent="0.4">
      <c r="A2011" s="173">
        <v>994</v>
      </c>
      <c r="B2011" s="2" t="s">
        <v>2114</v>
      </c>
      <c r="C2011" s="1" t="s">
        <v>34</v>
      </c>
      <c r="D2011" s="1" t="s">
        <v>1079</v>
      </c>
      <c r="E2011" s="1" t="s">
        <v>1118</v>
      </c>
      <c r="F2011" s="1" t="s">
        <v>32</v>
      </c>
      <c r="G2011" s="3">
        <v>15000</v>
      </c>
      <c r="H2011" s="56">
        <v>0</v>
      </c>
      <c r="I2011" s="5">
        <v>25</v>
      </c>
      <c r="J2011" s="5">
        <f t="shared" si="449"/>
        <v>430.5</v>
      </c>
      <c r="K2011" s="53">
        <f t="shared" si="451"/>
        <v>1065</v>
      </c>
      <c r="L2011" s="53">
        <f t="shared" si="458"/>
        <v>172.5</v>
      </c>
      <c r="M2011" s="5">
        <f t="shared" si="452"/>
        <v>456</v>
      </c>
      <c r="N2011" s="53">
        <f t="shared" si="453"/>
        <v>1063.5</v>
      </c>
      <c r="O2011" s="6">
        <v>0</v>
      </c>
      <c r="P2011" s="5">
        <f t="shared" si="454"/>
        <v>3187.5</v>
      </c>
      <c r="Q2011" s="5">
        <f t="shared" si="455"/>
        <v>911.5</v>
      </c>
      <c r="R2011" s="5">
        <f t="shared" si="456"/>
        <v>2301</v>
      </c>
      <c r="S2011" s="55">
        <f t="shared" si="457"/>
        <v>14088.5</v>
      </c>
      <c r="T2011" s="1">
        <v>111</v>
      </c>
      <c r="U2011" s="1"/>
      <c r="V2011" s="1"/>
      <c r="W2011" s="1"/>
      <c r="X2011" s="1"/>
      <c r="Y2011" s="1"/>
      <c r="Z2011" s="1"/>
      <c r="AA2011" s="1"/>
      <c r="AB2011" s="1"/>
      <c r="AC2011" s="1"/>
      <c r="AD2011" s="1"/>
      <c r="AE2011" s="1"/>
      <c r="AF2011" s="1"/>
      <c r="AG2011" s="1"/>
      <c r="AH2011" s="1"/>
      <c r="AI2011" s="1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  <c r="EA2011" s="1"/>
      <c r="EB2011" s="1"/>
      <c r="EC2011" s="1"/>
      <c r="ED2011" s="1"/>
      <c r="EE2011" s="1"/>
      <c r="EF2011" s="1"/>
      <c r="EG2011" s="1"/>
      <c r="EH2011" s="1"/>
      <c r="EI2011" s="1"/>
      <c r="EJ2011" s="1"/>
      <c r="EK2011" s="1"/>
      <c r="EL2011" s="1"/>
      <c r="EM2011" s="1"/>
      <c r="EN2011" s="1"/>
      <c r="EO2011" s="1"/>
      <c r="EP2011" s="1"/>
      <c r="EQ2011" s="1"/>
      <c r="ER2011" s="1"/>
      <c r="ES2011" s="1"/>
      <c r="ET2011" s="1"/>
      <c r="EU2011" s="1"/>
      <c r="EV2011" s="1"/>
      <c r="EW2011" s="1"/>
      <c r="EX2011" s="1"/>
      <c r="EY2011" s="1"/>
      <c r="EZ2011" s="1"/>
      <c r="FA2011" s="1"/>
      <c r="FB2011" s="1"/>
      <c r="FC2011" s="1"/>
      <c r="FD2011" s="1"/>
      <c r="FE2011" s="1"/>
      <c r="FF2011" s="1"/>
      <c r="FG2011" s="1"/>
      <c r="FH2011" s="1"/>
      <c r="FI2011" s="1"/>
      <c r="FJ2011" s="1"/>
      <c r="FK2011" s="1"/>
      <c r="FL2011" s="1"/>
    </row>
    <row r="2012" spans="1:168" s="2" customFormat="1" ht="15.6" customHeight="1" x14ac:dyDescent="0.4">
      <c r="A2012" s="173">
        <v>995</v>
      </c>
      <c r="B2012" s="2" t="s">
        <v>2115</v>
      </c>
      <c r="C2012" s="1" t="s">
        <v>34</v>
      </c>
      <c r="D2012" s="1" t="s">
        <v>1079</v>
      </c>
      <c r="E2012" s="1" t="s">
        <v>1118</v>
      </c>
      <c r="F2012" s="1" t="s">
        <v>32</v>
      </c>
      <c r="G2012" s="3">
        <v>15000</v>
      </c>
      <c r="H2012" s="56">
        <v>0</v>
      </c>
      <c r="I2012" s="5">
        <v>25</v>
      </c>
      <c r="J2012" s="5">
        <f t="shared" si="449"/>
        <v>430.5</v>
      </c>
      <c r="K2012" s="53">
        <f t="shared" si="451"/>
        <v>1065</v>
      </c>
      <c r="L2012" s="53">
        <f t="shared" si="458"/>
        <v>172.5</v>
      </c>
      <c r="M2012" s="5">
        <f t="shared" si="452"/>
        <v>456</v>
      </c>
      <c r="N2012" s="53">
        <f t="shared" si="453"/>
        <v>1063.5</v>
      </c>
      <c r="O2012" s="6">
        <v>0</v>
      </c>
      <c r="P2012" s="5">
        <f t="shared" si="454"/>
        <v>3187.5</v>
      </c>
      <c r="Q2012" s="5">
        <f t="shared" si="455"/>
        <v>911.5</v>
      </c>
      <c r="R2012" s="5">
        <f t="shared" si="456"/>
        <v>2301</v>
      </c>
      <c r="S2012" s="55">
        <f t="shared" si="457"/>
        <v>14088.5</v>
      </c>
      <c r="T2012" s="1">
        <v>111</v>
      </c>
      <c r="U2012" s="1"/>
      <c r="V2012" s="1"/>
      <c r="W2012" s="1"/>
      <c r="X2012" s="1"/>
      <c r="Y2012" s="1"/>
      <c r="Z2012" s="1"/>
      <c r="AA2012" s="1"/>
      <c r="AB2012" s="1"/>
      <c r="AC2012" s="1"/>
      <c r="AD2012" s="1"/>
      <c r="AE2012" s="1"/>
      <c r="AF2012" s="1"/>
      <c r="AG2012" s="1"/>
      <c r="AH2012" s="1"/>
      <c r="AI2012" s="1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  <c r="EA2012" s="1"/>
      <c r="EB2012" s="1"/>
      <c r="EC2012" s="1"/>
      <c r="ED2012" s="1"/>
      <c r="EE2012" s="1"/>
      <c r="EF2012" s="1"/>
      <c r="EG2012" s="1"/>
      <c r="EH2012" s="1"/>
      <c r="EI2012" s="1"/>
      <c r="EJ2012" s="1"/>
      <c r="EK2012" s="1"/>
      <c r="EL2012" s="1"/>
      <c r="EM2012" s="1"/>
      <c r="EN2012" s="1"/>
      <c r="EO2012" s="1"/>
      <c r="EP2012" s="1"/>
      <c r="EQ2012" s="1"/>
      <c r="ER2012" s="1"/>
      <c r="ES2012" s="1"/>
      <c r="ET2012" s="1"/>
      <c r="EU2012" s="1"/>
      <c r="EV2012" s="1"/>
      <c r="EW2012" s="1"/>
      <c r="EX2012" s="1"/>
      <c r="EY2012" s="1"/>
      <c r="EZ2012" s="1"/>
      <c r="FA2012" s="1"/>
      <c r="FB2012" s="1"/>
      <c r="FC2012" s="1"/>
      <c r="FD2012" s="1"/>
      <c r="FE2012" s="1"/>
      <c r="FF2012" s="1"/>
      <c r="FG2012" s="1"/>
      <c r="FH2012" s="1"/>
      <c r="FI2012" s="1"/>
      <c r="FJ2012" s="1"/>
      <c r="FK2012" s="1"/>
      <c r="FL2012" s="1"/>
    </row>
    <row r="2013" spans="1:168" s="2" customFormat="1" ht="15.6" customHeight="1" x14ac:dyDescent="0.4">
      <c r="A2013" s="173">
        <v>996</v>
      </c>
      <c r="B2013" s="2" t="s">
        <v>2116</v>
      </c>
      <c r="C2013" s="1" t="s">
        <v>34</v>
      </c>
      <c r="D2013" s="1" t="s">
        <v>1079</v>
      </c>
      <c r="E2013" s="1" t="s">
        <v>1118</v>
      </c>
      <c r="F2013" s="1" t="s">
        <v>32</v>
      </c>
      <c r="G2013" s="3">
        <v>15000</v>
      </c>
      <c r="H2013" s="56">
        <v>0</v>
      </c>
      <c r="I2013" s="5">
        <v>25</v>
      </c>
      <c r="J2013" s="5">
        <f t="shared" si="449"/>
        <v>430.5</v>
      </c>
      <c r="K2013" s="53">
        <f t="shared" si="451"/>
        <v>1065</v>
      </c>
      <c r="L2013" s="53">
        <f t="shared" si="458"/>
        <v>172.5</v>
      </c>
      <c r="M2013" s="5">
        <f t="shared" si="452"/>
        <v>456</v>
      </c>
      <c r="N2013" s="53">
        <f t="shared" si="453"/>
        <v>1063.5</v>
      </c>
      <c r="O2013" s="6">
        <v>0</v>
      </c>
      <c r="P2013" s="5">
        <f t="shared" si="454"/>
        <v>3187.5</v>
      </c>
      <c r="Q2013" s="5">
        <f t="shared" si="455"/>
        <v>911.5</v>
      </c>
      <c r="R2013" s="5">
        <f t="shared" si="456"/>
        <v>2301</v>
      </c>
      <c r="S2013" s="55">
        <f t="shared" si="457"/>
        <v>14088.5</v>
      </c>
      <c r="T2013" s="1">
        <v>111</v>
      </c>
      <c r="U2013" s="1"/>
      <c r="V2013" s="1"/>
      <c r="W2013" s="1"/>
      <c r="X2013" s="1"/>
      <c r="Y2013" s="1"/>
      <c r="Z2013" s="1"/>
      <c r="AA2013" s="1"/>
      <c r="AB2013" s="1"/>
      <c r="AC2013" s="1"/>
      <c r="AD2013" s="1"/>
      <c r="AE2013" s="1"/>
      <c r="AF2013" s="1"/>
      <c r="AG2013" s="1"/>
      <c r="AH2013" s="1"/>
      <c r="AI2013" s="1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  <c r="EA2013" s="1"/>
      <c r="EB2013" s="1"/>
      <c r="EC2013" s="1"/>
      <c r="ED2013" s="1"/>
      <c r="EE2013" s="1"/>
      <c r="EF2013" s="1"/>
      <c r="EG2013" s="1"/>
      <c r="EH2013" s="1"/>
      <c r="EI2013" s="1"/>
      <c r="EJ2013" s="1"/>
      <c r="EK2013" s="1"/>
      <c r="EL2013" s="1"/>
      <c r="EM2013" s="1"/>
      <c r="EN2013" s="1"/>
      <c r="EO2013" s="1"/>
      <c r="EP2013" s="1"/>
      <c r="EQ2013" s="1"/>
      <c r="ER2013" s="1"/>
      <c r="ES2013" s="1"/>
      <c r="ET2013" s="1"/>
      <c r="EU2013" s="1"/>
      <c r="EV2013" s="1"/>
      <c r="EW2013" s="1"/>
      <c r="EX2013" s="1"/>
      <c r="EY2013" s="1"/>
      <c r="EZ2013" s="1"/>
      <c r="FA2013" s="1"/>
      <c r="FB2013" s="1"/>
      <c r="FC2013" s="1"/>
      <c r="FD2013" s="1"/>
      <c r="FE2013" s="1"/>
      <c r="FF2013" s="1"/>
      <c r="FG2013" s="1"/>
      <c r="FH2013" s="1"/>
      <c r="FI2013" s="1"/>
      <c r="FJ2013" s="1"/>
      <c r="FK2013" s="1"/>
      <c r="FL2013" s="1"/>
    </row>
    <row r="2014" spans="1:168" s="2" customFormat="1" ht="15.6" customHeight="1" x14ac:dyDescent="0.4">
      <c r="A2014" s="173">
        <v>997</v>
      </c>
      <c r="B2014" s="133" t="s">
        <v>2117</v>
      </c>
      <c r="C2014" s="1" t="s">
        <v>34</v>
      </c>
      <c r="D2014" s="1" t="s">
        <v>1079</v>
      </c>
      <c r="E2014" s="1" t="s">
        <v>1118</v>
      </c>
      <c r="F2014" s="1" t="s">
        <v>32</v>
      </c>
      <c r="G2014" s="3">
        <v>15000</v>
      </c>
      <c r="H2014" s="56">
        <v>0</v>
      </c>
      <c r="I2014" s="5">
        <v>25</v>
      </c>
      <c r="J2014" s="5">
        <f t="shared" si="449"/>
        <v>430.5</v>
      </c>
      <c r="K2014" s="53">
        <f t="shared" si="451"/>
        <v>1065</v>
      </c>
      <c r="L2014" s="53">
        <f t="shared" si="458"/>
        <v>172.5</v>
      </c>
      <c r="M2014" s="5">
        <f t="shared" si="452"/>
        <v>456</v>
      </c>
      <c r="N2014" s="53">
        <f t="shared" si="453"/>
        <v>1063.5</v>
      </c>
      <c r="O2014" s="6">
        <v>1587.38</v>
      </c>
      <c r="P2014" s="5">
        <f t="shared" si="454"/>
        <v>3187.5</v>
      </c>
      <c r="Q2014" s="5">
        <f t="shared" si="455"/>
        <v>2498.88</v>
      </c>
      <c r="R2014" s="5">
        <f t="shared" si="456"/>
        <v>2301</v>
      </c>
      <c r="S2014" s="55">
        <f t="shared" si="457"/>
        <v>12501.119999999999</v>
      </c>
      <c r="T2014" s="1">
        <v>111</v>
      </c>
      <c r="U2014" s="1"/>
      <c r="V2014" s="1"/>
      <c r="W2014" s="1"/>
      <c r="X2014" s="1"/>
      <c r="Y2014" s="1"/>
      <c r="Z2014" s="1"/>
      <c r="AA2014" s="1"/>
      <c r="AB2014" s="1"/>
      <c r="AC2014" s="1"/>
      <c r="AD2014" s="1"/>
      <c r="AE2014" s="1"/>
      <c r="AF2014" s="1"/>
      <c r="AG2014" s="1"/>
      <c r="AH2014" s="1"/>
      <c r="AI2014" s="1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  <c r="EA2014" s="1"/>
      <c r="EB2014" s="1"/>
      <c r="EC2014" s="1"/>
      <c r="ED2014" s="1"/>
      <c r="EE2014" s="1"/>
      <c r="EF2014" s="1"/>
      <c r="EG2014" s="1"/>
      <c r="EH2014" s="1"/>
      <c r="EI2014" s="1"/>
      <c r="EJ2014" s="1"/>
      <c r="EK2014" s="1"/>
      <c r="EL2014" s="1"/>
      <c r="EM2014" s="1"/>
      <c r="EN2014" s="1"/>
      <c r="EO2014" s="1"/>
      <c r="EP2014" s="1"/>
      <c r="EQ2014" s="1"/>
      <c r="ER2014" s="1"/>
      <c r="ES2014" s="1"/>
      <c r="ET2014" s="1"/>
      <c r="EU2014" s="1"/>
      <c r="EV2014" s="1"/>
      <c r="EW2014" s="1"/>
      <c r="EX2014" s="1"/>
      <c r="EY2014" s="1"/>
      <c r="EZ2014" s="1"/>
      <c r="FA2014" s="1"/>
      <c r="FB2014" s="1"/>
      <c r="FC2014" s="1"/>
      <c r="FD2014" s="1"/>
      <c r="FE2014" s="1"/>
      <c r="FF2014" s="1"/>
      <c r="FG2014" s="1"/>
      <c r="FH2014" s="1"/>
      <c r="FI2014" s="1"/>
      <c r="FJ2014" s="1"/>
      <c r="FK2014" s="1"/>
      <c r="FL2014" s="1"/>
    </row>
    <row r="2015" spans="1:168" s="2" customFormat="1" ht="15.6" customHeight="1" x14ac:dyDescent="0.4">
      <c r="A2015" s="173">
        <v>998</v>
      </c>
      <c r="B2015" s="133" t="s">
        <v>2118</v>
      </c>
      <c r="C2015" s="1" t="s">
        <v>34</v>
      </c>
      <c r="D2015" s="1" t="s">
        <v>1079</v>
      </c>
      <c r="E2015" s="1" t="s">
        <v>1118</v>
      </c>
      <c r="F2015" s="1" t="s">
        <v>32</v>
      </c>
      <c r="G2015" s="3">
        <v>15000</v>
      </c>
      <c r="H2015" s="56">
        <v>0</v>
      </c>
      <c r="I2015" s="5">
        <v>25</v>
      </c>
      <c r="J2015" s="5">
        <f t="shared" si="449"/>
        <v>430.5</v>
      </c>
      <c r="K2015" s="53">
        <f t="shared" si="451"/>
        <v>1065</v>
      </c>
      <c r="L2015" s="53">
        <f t="shared" si="458"/>
        <v>172.5</v>
      </c>
      <c r="M2015" s="5">
        <f t="shared" si="452"/>
        <v>456</v>
      </c>
      <c r="N2015" s="53">
        <f t="shared" si="453"/>
        <v>1063.5</v>
      </c>
      <c r="O2015" s="6">
        <v>0</v>
      </c>
      <c r="P2015" s="5">
        <f t="shared" si="454"/>
        <v>3187.5</v>
      </c>
      <c r="Q2015" s="5">
        <f t="shared" si="455"/>
        <v>911.5</v>
      </c>
      <c r="R2015" s="5">
        <f t="shared" si="456"/>
        <v>2301</v>
      </c>
      <c r="S2015" s="55">
        <f t="shared" si="457"/>
        <v>14088.5</v>
      </c>
      <c r="T2015" s="1">
        <v>111</v>
      </c>
      <c r="U2015" s="1"/>
      <c r="V2015" s="1"/>
      <c r="W2015" s="1"/>
      <c r="X2015" s="1"/>
      <c r="Y2015" s="1"/>
      <c r="Z2015" s="1"/>
      <c r="AA2015" s="1"/>
      <c r="AB2015" s="1"/>
      <c r="AC2015" s="1"/>
      <c r="AD2015" s="1"/>
      <c r="AE2015" s="1"/>
      <c r="AF2015" s="1"/>
      <c r="AG2015" s="1"/>
      <c r="AH2015" s="1"/>
      <c r="AI2015" s="1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  <c r="EA2015" s="1"/>
      <c r="EB2015" s="1"/>
      <c r="EC2015" s="1"/>
      <c r="ED2015" s="1"/>
      <c r="EE2015" s="1"/>
      <c r="EF2015" s="1"/>
      <c r="EG2015" s="1"/>
      <c r="EH2015" s="1"/>
      <c r="EI2015" s="1"/>
      <c r="EJ2015" s="1"/>
      <c r="EK2015" s="1"/>
      <c r="EL2015" s="1"/>
      <c r="EM2015" s="1"/>
      <c r="EN2015" s="1"/>
      <c r="EO2015" s="1"/>
      <c r="EP2015" s="1"/>
      <c r="EQ2015" s="1"/>
      <c r="ER2015" s="1"/>
      <c r="ES2015" s="1"/>
      <c r="ET2015" s="1"/>
      <c r="EU2015" s="1"/>
      <c r="EV2015" s="1"/>
      <c r="EW2015" s="1"/>
      <c r="EX2015" s="1"/>
      <c r="EY2015" s="1"/>
      <c r="EZ2015" s="1"/>
      <c r="FA2015" s="1"/>
      <c r="FB2015" s="1"/>
      <c r="FC2015" s="1"/>
      <c r="FD2015" s="1"/>
      <c r="FE2015" s="1"/>
      <c r="FF2015" s="1"/>
      <c r="FG2015" s="1"/>
      <c r="FH2015" s="1"/>
      <c r="FI2015" s="1"/>
      <c r="FJ2015" s="1"/>
      <c r="FK2015" s="1"/>
      <c r="FL2015" s="1"/>
    </row>
    <row r="2016" spans="1:168" s="2" customFormat="1" ht="15.6" customHeight="1" x14ac:dyDescent="0.4">
      <c r="A2016" s="173">
        <v>999</v>
      </c>
      <c r="B2016" s="2" t="s">
        <v>2119</v>
      </c>
      <c r="C2016" s="1" t="s">
        <v>34</v>
      </c>
      <c r="D2016" s="1" t="s">
        <v>1079</v>
      </c>
      <c r="E2016" s="1" t="s">
        <v>1118</v>
      </c>
      <c r="F2016" s="1" t="s">
        <v>32</v>
      </c>
      <c r="G2016" s="3">
        <v>15000</v>
      </c>
      <c r="H2016" s="56">
        <v>0</v>
      </c>
      <c r="I2016" s="5">
        <v>25</v>
      </c>
      <c r="J2016" s="5">
        <f t="shared" si="449"/>
        <v>430.5</v>
      </c>
      <c r="K2016" s="53">
        <f t="shared" si="451"/>
        <v>1065</v>
      </c>
      <c r="L2016" s="53">
        <v>172.5</v>
      </c>
      <c r="M2016" s="5">
        <f t="shared" si="452"/>
        <v>456</v>
      </c>
      <c r="N2016" s="53">
        <f t="shared" si="453"/>
        <v>1063.5</v>
      </c>
      <c r="O2016" s="6">
        <v>0</v>
      </c>
      <c r="P2016" s="5">
        <f t="shared" si="454"/>
        <v>3187.5</v>
      </c>
      <c r="Q2016" s="5">
        <f t="shared" si="455"/>
        <v>911.5</v>
      </c>
      <c r="R2016" s="5">
        <f t="shared" si="456"/>
        <v>2301</v>
      </c>
      <c r="S2016" s="55">
        <f t="shared" si="457"/>
        <v>14088.5</v>
      </c>
      <c r="T2016" s="1">
        <v>111</v>
      </c>
      <c r="U2016" s="1"/>
      <c r="V2016" s="1"/>
      <c r="W2016" s="1"/>
      <c r="X2016" s="1"/>
      <c r="Y2016" s="1"/>
      <c r="Z2016" s="1"/>
      <c r="AA2016" s="1"/>
      <c r="AB2016" s="1"/>
      <c r="AC2016" s="1"/>
      <c r="AD2016" s="1"/>
      <c r="AE2016" s="1"/>
      <c r="AF2016" s="1"/>
      <c r="AG2016" s="1"/>
      <c r="AH2016" s="1"/>
      <c r="AI2016" s="1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  <c r="EA2016" s="1"/>
      <c r="EB2016" s="1"/>
      <c r="EC2016" s="1"/>
      <c r="ED2016" s="1"/>
      <c r="EE2016" s="1"/>
      <c r="EF2016" s="1"/>
      <c r="EG2016" s="1"/>
      <c r="EH2016" s="1"/>
      <c r="EI2016" s="1"/>
      <c r="EJ2016" s="1"/>
      <c r="EK2016" s="1"/>
      <c r="EL2016" s="1"/>
      <c r="EM2016" s="1"/>
      <c r="EN2016" s="1"/>
      <c r="EO2016" s="1"/>
      <c r="EP2016" s="1"/>
      <c r="EQ2016" s="1"/>
      <c r="ER2016" s="1"/>
      <c r="ES2016" s="1"/>
      <c r="ET2016" s="1"/>
      <c r="EU2016" s="1"/>
      <c r="EV2016" s="1"/>
      <c r="EW2016" s="1"/>
      <c r="EX2016" s="1"/>
      <c r="EY2016" s="1"/>
      <c r="EZ2016" s="1"/>
      <c r="FA2016" s="1"/>
      <c r="FB2016" s="1"/>
      <c r="FC2016" s="1"/>
      <c r="FD2016" s="1"/>
      <c r="FE2016" s="1"/>
      <c r="FF2016" s="1"/>
      <c r="FG2016" s="1"/>
      <c r="FH2016" s="1"/>
      <c r="FI2016" s="1"/>
      <c r="FJ2016" s="1"/>
      <c r="FK2016" s="1"/>
      <c r="FL2016" s="1"/>
    </row>
    <row r="2017" spans="1:168" s="2" customFormat="1" ht="15.6" customHeight="1" x14ac:dyDescent="0.4">
      <c r="A2017" s="173">
        <v>1000</v>
      </c>
      <c r="B2017" s="2" t="s">
        <v>2120</v>
      </c>
      <c r="C2017" s="1" t="s">
        <v>34</v>
      </c>
      <c r="D2017" s="1" t="s">
        <v>1079</v>
      </c>
      <c r="E2017" s="1" t="s">
        <v>1118</v>
      </c>
      <c r="F2017" s="1" t="s">
        <v>32</v>
      </c>
      <c r="G2017" s="3">
        <v>15000</v>
      </c>
      <c r="H2017" s="56">
        <v>0</v>
      </c>
      <c r="I2017" s="5">
        <v>25</v>
      </c>
      <c r="J2017" s="5">
        <f t="shared" si="449"/>
        <v>430.5</v>
      </c>
      <c r="K2017" s="53">
        <f t="shared" si="451"/>
        <v>1065</v>
      </c>
      <c r="L2017" s="53">
        <f t="shared" ref="L2017:L2038" si="459">+G2017*1.15%</f>
        <v>172.5</v>
      </c>
      <c r="M2017" s="5">
        <f t="shared" si="452"/>
        <v>456</v>
      </c>
      <c r="N2017" s="53">
        <f t="shared" si="453"/>
        <v>1063.5</v>
      </c>
      <c r="O2017" s="6">
        <v>0</v>
      </c>
      <c r="P2017" s="5">
        <f t="shared" si="454"/>
        <v>3187.5</v>
      </c>
      <c r="Q2017" s="5">
        <f t="shared" si="455"/>
        <v>911.5</v>
      </c>
      <c r="R2017" s="5">
        <f t="shared" si="456"/>
        <v>2301</v>
      </c>
      <c r="S2017" s="55">
        <f t="shared" si="457"/>
        <v>14088.5</v>
      </c>
      <c r="T2017" s="1">
        <v>111</v>
      </c>
      <c r="U2017" s="1"/>
      <c r="V2017" s="1"/>
      <c r="W2017" s="1"/>
      <c r="X2017" s="1"/>
      <c r="Y2017" s="1"/>
      <c r="Z2017" s="1"/>
      <c r="AA2017" s="1"/>
      <c r="AB2017" s="1"/>
      <c r="AC2017" s="1"/>
      <c r="AD2017" s="1"/>
      <c r="AE2017" s="1"/>
      <c r="AF2017" s="1"/>
      <c r="AG2017" s="1"/>
      <c r="AH2017" s="1"/>
      <c r="AI2017" s="1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  <c r="EA2017" s="1"/>
      <c r="EB2017" s="1"/>
      <c r="EC2017" s="1"/>
      <c r="ED2017" s="1"/>
      <c r="EE2017" s="1"/>
      <c r="EF2017" s="1"/>
      <c r="EG2017" s="1"/>
      <c r="EH2017" s="1"/>
      <c r="EI2017" s="1"/>
      <c r="EJ2017" s="1"/>
      <c r="EK2017" s="1"/>
      <c r="EL2017" s="1"/>
      <c r="EM2017" s="1"/>
      <c r="EN2017" s="1"/>
      <c r="EO2017" s="1"/>
      <c r="EP2017" s="1"/>
      <c r="EQ2017" s="1"/>
      <c r="ER2017" s="1"/>
      <c r="ES2017" s="1"/>
      <c r="ET2017" s="1"/>
      <c r="EU2017" s="1"/>
      <c r="EV2017" s="1"/>
      <c r="EW2017" s="1"/>
      <c r="EX2017" s="1"/>
      <c r="EY2017" s="1"/>
      <c r="EZ2017" s="1"/>
      <c r="FA2017" s="1"/>
      <c r="FB2017" s="1"/>
      <c r="FC2017" s="1"/>
      <c r="FD2017" s="1"/>
      <c r="FE2017" s="1"/>
      <c r="FF2017" s="1"/>
      <c r="FG2017" s="1"/>
      <c r="FH2017" s="1"/>
      <c r="FI2017" s="1"/>
      <c r="FJ2017" s="1"/>
      <c r="FK2017" s="1"/>
      <c r="FL2017" s="1"/>
    </row>
    <row r="2018" spans="1:168" s="2" customFormat="1" ht="15.6" customHeight="1" x14ac:dyDescent="0.4">
      <c r="A2018" s="173">
        <v>1001</v>
      </c>
      <c r="B2018" s="2" t="s">
        <v>2121</v>
      </c>
      <c r="C2018" s="1" t="s">
        <v>34</v>
      </c>
      <c r="D2018" s="1" t="s">
        <v>1079</v>
      </c>
      <c r="E2018" s="1" t="s">
        <v>1118</v>
      </c>
      <c r="F2018" s="1" t="s">
        <v>32</v>
      </c>
      <c r="G2018" s="3">
        <v>15000</v>
      </c>
      <c r="H2018" s="56">
        <v>0</v>
      </c>
      <c r="I2018" s="5">
        <v>25</v>
      </c>
      <c r="J2018" s="5">
        <f t="shared" si="449"/>
        <v>430.5</v>
      </c>
      <c r="K2018" s="53">
        <f t="shared" si="451"/>
        <v>1065</v>
      </c>
      <c r="L2018" s="53">
        <f t="shared" si="459"/>
        <v>172.5</v>
      </c>
      <c r="M2018" s="5">
        <f t="shared" si="452"/>
        <v>456</v>
      </c>
      <c r="N2018" s="53">
        <f t="shared" si="453"/>
        <v>1063.5</v>
      </c>
      <c r="O2018" s="6">
        <v>0</v>
      </c>
      <c r="P2018" s="5">
        <f t="shared" si="454"/>
        <v>3187.5</v>
      </c>
      <c r="Q2018" s="5">
        <f t="shared" si="455"/>
        <v>911.5</v>
      </c>
      <c r="R2018" s="5">
        <f t="shared" si="456"/>
        <v>2301</v>
      </c>
      <c r="S2018" s="55">
        <f t="shared" si="457"/>
        <v>14088.5</v>
      </c>
      <c r="T2018" s="1">
        <v>111</v>
      </c>
      <c r="U2018" s="1"/>
      <c r="V2018" s="1"/>
      <c r="W2018" s="1"/>
      <c r="X2018" s="1"/>
      <c r="Y2018" s="1"/>
      <c r="Z2018" s="1"/>
      <c r="AA2018" s="1"/>
      <c r="AB2018" s="1"/>
      <c r="AC2018" s="1"/>
      <c r="AD2018" s="1"/>
      <c r="AE2018" s="1"/>
      <c r="AF2018" s="1"/>
      <c r="AG2018" s="1"/>
      <c r="AH2018" s="1"/>
      <c r="AI2018" s="1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  <c r="EA2018" s="1"/>
      <c r="EB2018" s="1"/>
      <c r="EC2018" s="1"/>
      <c r="ED2018" s="1"/>
      <c r="EE2018" s="1"/>
      <c r="EF2018" s="1"/>
      <c r="EG2018" s="1"/>
      <c r="EH2018" s="1"/>
      <c r="EI2018" s="1"/>
      <c r="EJ2018" s="1"/>
      <c r="EK2018" s="1"/>
      <c r="EL2018" s="1"/>
      <c r="EM2018" s="1"/>
      <c r="EN2018" s="1"/>
      <c r="EO2018" s="1"/>
      <c r="EP2018" s="1"/>
      <c r="EQ2018" s="1"/>
      <c r="ER2018" s="1"/>
      <c r="ES2018" s="1"/>
      <c r="ET2018" s="1"/>
      <c r="EU2018" s="1"/>
      <c r="EV2018" s="1"/>
      <c r="EW2018" s="1"/>
      <c r="EX2018" s="1"/>
      <c r="EY2018" s="1"/>
      <c r="EZ2018" s="1"/>
      <c r="FA2018" s="1"/>
      <c r="FB2018" s="1"/>
      <c r="FC2018" s="1"/>
      <c r="FD2018" s="1"/>
      <c r="FE2018" s="1"/>
      <c r="FF2018" s="1"/>
      <c r="FG2018" s="1"/>
      <c r="FH2018" s="1"/>
      <c r="FI2018" s="1"/>
      <c r="FJ2018" s="1"/>
      <c r="FK2018" s="1"/>
      <c r="FL2018" s="1"/>
    </row>
    <row r="2019" spans="1:168" s="2" customFormat="1" ht="15.6" customHeight="1" x14ac:dyDescent="0.4">
      <c r="A2019" s="173">
        <v>1002</v>
      </c>
      <c r="B2019" s="2" t="s">
        <v>2122</v>
      </c>
      <c r="C2019" s="1" t="s">
        <v>34</v>
      </c>
      <c r="D2019" s="1" t="s">
        <v>1079</v>
      </c>
      <c r="E2019" s="1" t="s">
        <v>1118</v>
      </c>
      <c r="F2019" s="1" t="s">
        <v>32</v>
      </c>
      <c r="G2019" s="3">
        <v>15000</v>
      </c>
      <c r="H2019" s="56">
        <v>0</v>
      </c>
      <c r="I2019" s="5">
        <v>25</v>
      </c>
      <c r="J2019" s="5">
        <f t="shared" si="449"/>
        <v>430.5</v>
      </c>
      <c r="K2019" s="53">
        <f t="shared" si="451"/>
        <v>1065</v>
      </c>
      <c r="L2019" s="53">
        <f t="shared" si="459"/>
        <v>172.5</v>
      </c>
      <c r="M2019" s="5">
        <f t="shared" si="452"/>
        <v>456</v>
      </c>
      <c r="N2019" s="53">
        <f t="shared" si="453"/>
        <v>1063.5</v>
      </c>
      <c r="O2019" s="6">
        <v>0</v>
      </c>
      <c r="P2019" s="5">
        <f t="shared" si="454"/>
        <v>3187.5</v>
      </c>
      <c r="Q2019" s="5">
        <f t="shared" si="455"/>
        <v>911.5</v>
      </c>
      <c r="R2019" s="5">
        <f t="shared" si="456"/>
        <v>2301</v>
      </c>
      <c r="S2019" s="55">
        <f t="shared" si="457"/>
        <v>14088.5</v>
      </c>
      <c r="T2019" s="1">
        <v>111</v>
      </c>
      <c r="U2019" s="1"/>
      <c r="V2019" s="1"/>
      <c r="W2019" s="1"/>
      <c r="X2019" s="1"/>
      <c r="Y2019" s="1"/>
      <c r="Z2019" s="1"/>
      <c r="AA2019" s="1"/>
      <c r="AB2019" s="1"/>
      <c r="AC2019" s="1"/>
      <c r="AD2019" s="1"/>
      <c r="AE2019" s="1"/>
      <c r="AF2019" s="1"/>
      <c r="AG2019" s="1"/>
      <c r="AH2019" s="1"/>
      <c r="AI2019" s="1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  <c r="EA2019" s="1"/>
      <c r="EB2019" s="1"/>
      <c r="EC2019" s="1"/>
      <c r="ED2019" s="1"/>
      <c r="EE2019" s="1"/>
      <c r="EF2019" s="1"/>
      <c r="EG2019" s="1"/>
      <c r="EH2019" s="1"/>
      <c r="EI2019" s="1"/>
      <c r="EJ2019" s="1"/>
      <c r="EK2019" s="1"/>
      <c r="EL2019" s="1"/>
      <c r="EM2019" s="1"/>
      <c r="EN2019" s="1"/>
      <c r="EO2019" s="1"/>
      <c r="EP2019" s="1"/>
      <c r="EQ2019" s="1"/>
      <c r="ER2019" s="1"/>
      <c r="ES2019" s="1"/>
      <c r="ET2019" s="1"/>
      <c r="EU2019" s="1"/>
      <c r="EV2019" s="1"/>
      <c r="EW2019" s="1"/>
      <c r="EX2019" s="1"/>
      <c r="EY2019" s="1"/>
      <c r="EZ2019" s="1"/>
      <c r="FA2019" s="1"/>
      <c r="FB2019" s="1"/>
      <c r="FC2019" s="1"/>
      <c r="FD2019" s="1"/>
      <c r="FE2019" s="1"/>
      <c r="FF2019" s="1"/>
      <c r="FG2019" s="1"/>
      <c r="FH2019" s="1"/>
      <c r="FI2019" s="1"/>
      <c r="FJ2019" s="1"/>
      <c r="FK2019" s="1"/>
      <c r="FL2019" s="1"/>
    </row>
    <row r="2020" spans="1:168" s="2" customFormat="1" ht="15.6" customHeight="1" x14ac:dyDescent="0.4">
      <c r="A2020" s="173">
        <v>1003</v>
      </c>
      <c r="B2020" s="2" t="s">
        <v>2123</v>
      </c>
      <c r="C2020" s="1" t="s">
        <v>34</v>
      </c>
      <c r="D2020" s="1" t="s">
        <v>1079</v>
      </c>
      <c r="E2020" s="1" t="s">
        <v>1118</v>
      </c>
      <c r="F2020" s="1" t="s">
        <v>32</v>
      </c>
      <c r="G2020" s="3">
        <v>15000</v>
      </c>
      <c r="H2020" s="56">
        <v>0</v>
      </c>
      <c r="I2020" s="5">
        <v>25</v>
      </c>
      <c r="J2020" s="5">
        <f t="shared" ref="J2020:J2083" si="460">+G2020*2.87%</f>
        <v>430.5</v>
      </c>
      <c r="K2020" s="53">
        <f t="shared" si="451"/>
        <v>1065</v>
      </c>
      <c r="L2020" s="53">
        <f t="shared" si="459"/>
        <v>172.5</v>
      </c>
      <c r="M2020" s="5">
        <f t="shared" si="452"/>
        <v>456</v>
      </c>
      <c r="N2020" s="53">
        <f t="shared" si="453"/>
        <v>1063.5</v>
      </c>
      <c r="O2020" s="6">
        <v>0</v>
      </c>
      <c r="P2020" s="5">
        <f t="shared" si="454"/>
        <v>3187.5</v>
      </c>
      <c r="Q2020" s="5">
        <f t="shared" si="455"/>
        <v>911.5</v>
      </c>
      <c r="R2020" s="5">
        <f t="shared" si="456"/>
        <v>2301</v>
      </c>
      <c r="S2020" s="55">
        <f t="shared" si="457"/>
        <v>14088.5</v>
      </c>
      <c r="T2020" s="1">
        <v>111</v>
      </c>
      <c r="U2020" s="1"/>
      <c r="V2020" s="1"/>
      <c r="W2020" s="1"/>
      <c r="X2020" s="1"/>
      <c r="Y2020" s="1"/>
      <c r="Z2020" s="1"/>
      <c r="AA2020" s="1"/>
      <c r="AB2020" s="1"/>
      <c r="AC2020" s="1"/>
      <c r="AD2020" s="1"/>
      <c r="AE2020" s="1"/>
      <c r="AF2020" s="1"/>
      <c r="AG2020" s="1"/>
      <c r="AH2020" s="1"/>
      <c r="AI2020" s="1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  <c r="EA2020" s="1"/>
      <c r="EB2020" s="1"/>
      <c r="EC2020" s="1"/>
      <c r="ED2020" s="1"/>
      <c r="EE2020" s="1"/>
      <c r="EF2020" s="1"/>
      <c r="EG2020" s="1"/>
      <c r="EH2020" s="1"/>
      <c r="EI2020" s="1"/>
      <c r="EJ2020" s="1"/>
      <c r="EK2020" s="1"/>
      <c r="EL2020" s="1"/>
      <c r="EM2020" s="1"/>
      <c r="EN2020" s="1"/>
      <c r="EO2020" s="1"/>
      <c r="EP2020" s="1"/>
      <c r="EQ2020" s="1"/>
      <c r="ER2020" s="1"/>
      <c r="ES2020" s="1"/>
      <c r="ET2020" s="1"/>
      <c r="EU2020" s="1"/>
      <c r="EV2020" s="1"/>
      <c r="EW2020" s="1"/>
      <c r="EX2020" s="1"/>
      <c r="EY2020" s="1"/>
      <c r="EZ2020" s="1"/>
      <c r="FA2020" s="1"/>
      <c r="FB2020" s="1"/>
      <c r="FC2020" s="1"/>
      <c r="FD2020" s="1"/>
      <c r="FE2020" s="1"/>
      <c r="FF2020" s="1"/>
      <c r="FG2020" s="1"/>
      <c r="FH2020" s="1"/>
      <c r="FI2020" s="1"/>
      <c r="FJ2020" s="1"/>
      <c r="FK2020" s="1"/>
      <c r="FL2020" s="1"/>
    </row>
    <row r="2021" spans="1:168" s="2" customFormat="1" ht="15.6" customHeight="1" x14ac:dyDescent="0.4">
      <c r="A2021" s="173">
        <v>1004</v>
      </c>
      <c r="B2021" s="133" t="s">
        <v>2124</v>
      </c>
      <c r="C2021" s="1" t="s">
        <v>34</v>
      </c>
      <c r="D2021" s="1" t="s">
        <v>1079</v>
      </c>
      <c r="E2021" s="1" t="s">
        <v>1118</v>
      </c>
      <c r="F2021" s="1" t="s">
        <v>32</v>
      </c>
      <c r="G2021" s="3">
        <v>15000</v>
      </c>
      <c r="H2021" s="56">
        <v>0</v>
      </c>
      <c r="I2021" s="5">
        <v>25</v>
      </c>
      <c r="J2021" s="5">
        <f t="shared" si="460"/>
        <v>430.5</v>
      </c>
      <c r="K2021" s="53">
        <f t="shared" si="451"/>
        <v>1065</v>
      </c>
      <c r="L2021" s="53">
        <f t="shared" si="459"/>
        <v>172.5</v>
      </c>
      <c r="M2021" s="5">
        <f t="shared" si="452"/>
        <v>456</v>
      </c>
      <c r="N2021" s="53">
        <f t="shared" si="453"/>
        <v>1063.5</v>
      </c>
      <c r="O2021" s="6">
        <v>0</v>
      </c>
      <c r="P2021" s="5">
        <f t="shared" si="454"/>
        <v>3187.5</v>
      </c>
      <c r="Q2021" s="5">
        <f t="shared" si="455"/>
        <v>911.5</v>
      </c>
      <c r="R2021" s="5">
        <f t="shared" si="456"/>
        <v>2301</v>
      </c>
      <c r="S2021" s="55">
        <f t="shared" si="457"/>
        <v>14088.5</v>
      </c>
      <c r="T2021" s="1">
        <v>111</v>
      </c>
      <c r="U2021" s="1"/>
      <c r="V2021" s="1"/>
      <c r="W2021" s="1"/>
      <c r="X2021" s="1"/>
      <c r="Y2021" s="1"/>
      <c r="Z2021" s="1"/>
      <c r="AA2021" s="1"/>
      <c r="AB2021" s="1"/>
      <c r="AC2021" s="1"/>
      <c r="AD2021" s="1"/>
      <c r="AE2021" s="1"/>
      <c r="AF2021" s="1"/>
      <c r="AG2021" s="1"/>
      <c r="AH2021" s="1"/>
      <c r="AI2021" s="1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1"/>
      <c r="DH2021" s="1"/>
      <c r="DI2021" s="1"/>
      <c r="DJ2021" s="1"/>
      <c r="DK2021" s="1"/>
      <c r="DL2021" s="1"/>
      <c r="DM2021" s="1"/>
      <c r="DN2021" s="1"/>
      <c r="DO2021" s="1"/>
      <c r="DP2021" s="1"/>
      <c r="DQ2021" s="1"/>
      <c r="DR2021" s="1"/>
      <c r="DS2021" s="1"/>
      <c r="DT2021" s="1"/>
      <c r="DU2021" s="1"/>
      <c r="DV2021" s="1"/>
      <c r="DW2021" s="1"/>
      <c r="DX2021" s="1"/>
      <c r="DY2021" s="1"/>
      <c r="DZ2021" s="1"/>
      <c r="EA2021" s="1"/>
      <c r="EB2021" s="1"/>
      <c r="EC2021" s="1"/>
      <c r="ED2021" s="1"/>
      <c r="EE2021" s="1"/>
      <c r="EF2021" s="1"/>
      <c r="EG2021" s="1"/>
      <c r="EH2021" s="1"/>
      <c r="EI2021" s="1"/>
      <c r="EJ2021" s="1"/>
      <c r="EK2021" s="1"/>
      <c r="EL2021" s="1"/>
      <c r="EM2021" s="1"/>
      <c r="EN2021" s="1"/>
      <c r="EO2021" s="1"/>
      <c r="EP2021" s="1"/>
      <c r="EQ2021" s="1"/>
      <c r="ER2021" s="1"/>
      <c r="ES2021" s="1"/>
      <c r="ET2021" s="1"/>
      <c r="EU2021" s="1"/>
      <c r="EV2021" s="1"/>
      <c r="EW2021" s="1"/>
      <c r="EX2021" s="1"/>
      <c r="EY2021" s="1"/>
      <c r="EZ2021" s="1"/>
      <c r="FA2021" s="1"/>
      <c r="FB2021" s="1"/>
      <c r="FC2021" s="1"/>
      <c r="FD2021" s="1"/>
      <c r="FE2021" s="1"/>
      <c r="FF2021" s="1"/>
      <c r="FG2021" s="1"/>
      <c r="FH2021" s="1"/>
      <c r="FI2021" s="1"/>
      <c r="FJ2021" s="1"/>
      <c r="FK2021" s="1"/>
      <c r="FL2021" s="1"/>
    </row>
    <row r="2022" spans="1:168" s="2" customFormat="1" ht="15.6" customHeight="1" x14ac:dyDescent="0.4">
      <c r="A2022" s="173">
        <v>1005</v>
      </c>
      <c r="B2022" s="2" t="s">
        <v>2125</v>
      </c>
      <c r="C2022" s="1" t="s">
        <v>34</v>
      </c>
      <c r="D2022" s="1" t="s">
        <v>1079</v>
      </c>
      <c r="E2022" s="1" t="s">
        <v>1118</v>
      </c>
      <c r="F2022" s="1" t="s">
        <v>32</v>
      </c>
      <c r="G2022" s="3">
        <v>15000</v>
      </c>
      <c r="H2022" s="56">
        <v>0</v>
      </c>
      <c r="I2022" s="5">
        <v>25</v>
      </c>
      <c r="J2022" s="5">
        <f t="shared" si="460"/>
        <v>430.5</v>
      </c>
      <c r="K2022" s="53">
        <f t="shared" si="451"/>
        <v>1065</v>
      </c>
      <c r="L2022" s="53">
        <f t="shared" si="459"/>
        <v>172.5</v>
      </c>
      <c r="M2022" s="5">
        <f t="shared" si="452"/>
        <v>456</v>
      </c>
      <c r="N2022" s="53">
        <f t="shared" si="453"/>
        <v>1063.5</v>
      </c>
      <c r="O2022" s="6">
        <v>0</v>
      </c>
      <c r="P2022" s="5">
        <f t="shared" si="454"/>
        <v>3187.5</v>
      </c>
      <c r="Q2022" s="5">
        <f t="shared" si="455"/>
        <v>911.5</v>
      </c>
      <c r="R2022" s="5">
        <f t="shared" si="456"/>
        <v>2301</v>
      </c>
      <c r="S2022" s="55">
        <f t="shared" si="457"/>
        <v>14088.5</v>
      </c>
      <c r="T2022" s="1">
        <v>111</v>
      </c>
      <c r="U2022" s="1"/>
      <c r="V2022" s="1"/>
      <c r="W2022" s="1"/>
      <c r="X2022" s="1"/>
      <c r="Y2022" s="1"/>
      <c r="Z2022" s="1"/>
      <c r="AA2022" s="1"/>
      <c r="AB2022" s="1"/>
      <c r="AC2022" s="1"/>
      <c r="AD2022" s="1"/>
      <c r="AE2022" s="1"/>
      <c r="AF2022" s="1"/>
      <c r="AG2022" s="1"/>
      <c r="AH2022" s="1"/>
      <c r="AI2022" s="1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1"/>
      <c r="DH2022" s="1"/>
      <c r="DI2022" s="1"/>
      <c r="DJ2022" s="1"/>
      <c r="DK2022" s="1"/>
      <c r="DL2022" s="1"/>
      <c r="DM2022" s="1"/>
      <c r="DN2022" s="1"/>
      <c r="DO2022" s="1"/>
      <c r="DP2022" s="1"/>
      <c r="DQ2022" s="1"/>
      <c r="DR2022" s="1"/>
      <c r="DS2022" s="1"/>
      <c r="DT2022" s="1"/>
      <c r="DU2022" s="1"/>
      <c r="DV2022" s="1"/>
      <c r="DW2022" s="1"/>
      <c r="DX2022" s="1"/>
      <c r="DY2022" s="1"/>
      <c r="DZ2022" s="1"/>
      <c r="EA2022" s="1"/>
      <c r="EB2022" s="1"/>
      <c r="EC2022" s="1"/>
      <c r="ED2022" s="1"/>
      <c r="EE2022" s="1"/>
      <c r="EF2022" s="1"/>
      <c r="EG2022" s="1"/>
      <c r="EH2022" s="1"/>
      <c r="EI2022" s="1"/>
      <c r="EJ2022" s="1"/>
      <c r="EK2022" s="1"/>
      <c r="EL2022" s="1"/>
      <c r="EM2022" s="1"/>
      <c r="EN2022" s="1"/>
      <c r="EO2022" s="1"/>
      <c r="EP2022" s="1"/>
      <c r="EQ2022" s="1"/>
      <c r="ER2022" s="1"/>
      <c r="ES2022" s="1"/>
      <c r="ET2022" s="1"/>
      <c r="EU2022" s="1"/>
      <c r="EV2022" s="1"/>
      <c r="EW2022" s="1"/>
      <c r="EX2022" s="1"/>
      <c r="EY2022" s="1"/>
      <c r="EZ2022" s="1"/>
      <c r="FA2022" s="1"/>
      <c r="FB2022" s="1"/>
      <c r="FC2022" s="1"/>
      <c r="FD2022" s="1"/>
      <c r="FE2022" s="1"/>
      <c r="FF2022" s="1"/>
      <c r="FG2022" s="1"/>
      <c r="FH2022" s="1"/>
      <c r="FI2022" s="1"/>
      <c r="FJ2022" s="1"/>
      <c r="FK2022" s="1"/>
      <c r="FL2022" s="1"/>
    </row>
    <row r="2023" spans="1:168" s="2" customFormat="1" ht="15.6" customHeight="1" x14ac:dyDescent="0.4">
      <c r="A2023" s="173">
        <v>1006</v>
      </c>
      <c r="B2023" s="2" t="s">
        <v>2126</v>
      </c>
      <c r="C2023" s="1" t="s">
        <v>34</v>
      </c>
      <c r="D2023" s="1" t="s">
        <v>1079</v>
      </c>
      <c r="E2023" s="1" t="s">
        <v>1118</v>
      </c>
      <c r="F2023" s="1" t="s">
        <v>32</v>
      </c>
      <c r="G2023" s="3">
        <v>15000</v>
      </c>
      <c r="H2023" s="56">
        <v>0</v>
      </c>
      <c r="I2023" s="5">
        <v>25</v>
      </c>
      <c r="J2023" s="5">
        <f t="shared" si="460"/>
        <v>430.5</v>
      </c>
      <c r="K2023" s="53">
        <f t="shared" si="451"/>
        <v>1065</v>
      </c>
      <c r="L2023" s="53">
        <f t="shared" si="459"/>
        <v>172.5</v>
      </c>
      <c r="M2023" s="5">
        <f t="shared" si="452"/>
        <v>456</v>
      </c>
      <c r="N2023" s="53">
        <f t="shared" si="453"/>
        <v>1063.5</v>
      </c>
      <c r="O2023" s="6">
        <v>0</v>
      </c>
      <c r="P2023" s="5">
        <f t="shared" si="454"/>
        <v>3187.5</v>
      </c>
      <c r="Q2023" s="5">
        <f t="shared" si="455"/>
        <v>911.5</v>
      </c>
      <c r="R2023" s="5">
        <f t="shared" si="456"/>
        <v>2301</v>
      </c>
      <c r="S2023" s="55">
        <f t="shared" si="457"/>
        <v>14088.5</v>
      </c>
      <c r="T2023" s="1">
        <v>111</v>
      </c>
      <c r="U2023" s="1"/>
      <c r="V2023" s="1"/>
      <c r="W2023" s="1"/>
      <c r="X2023" s="1"/>
      <c r="Y2023" s="1"/>
      <c r="Z2023" s="1"/>
      <c r="AA2023" s="1"/>
      <c r="AB2023" s="1"/>
      <c r="AC2023" s="1"/>
      <c r="AD2023" s="1"/>
      <c r="AE2023" s="1"/>
      <c r="AF2023" s="1"/>
      <c r="AG2023" s="1"/>
      <c r="AH2023" s="1"/>
      <c r="AI2023" s="1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1"/>
      <c r="DU2023" s="1"/>
      <c r="DV2023" s="1"/>
      <c r="DW2023" s="1"/>
      <c r="DX2023" s="1"/>
      <c r="DY2023" s="1"/>
      <c r="DZ2023" s="1"/>
      <c r="EA2023" s="1"/>
      <c r="EB2023" s="1"/>
      <c r="EC2023" s="1"/>
      <c r="ED2023" s="1"/>
      <c r="EE2023" s="1"/>
      <c r="EF2023" s="1"/>
      <c r="EG2023" s="1"/>
      <c r="EH2023" s="1"/>
      <c r="EI2023" s="1"/>
      <c r="EJ2023" s="1"/>
      <c r="EK2023" s="1"/>
      <c r="EL2023" s="1"/>
      <c r="EM2023" s="1"/>
      <c r="EN2023" s="1"/>
      <c r="EO2023" s="1"/>
      <c r="EP2023" s="1"/>
      <c r="EQ2023" s="1"/>
      <c r="ER2023" s="1"/>
      <c r="ES2023" s="1"/>
      <c r="ET2023" s="1"/>
      <c r="EU2023" s="1"/>
      <c r="EV2023" s="1"/>
      <c r="EW2023" s="1"/>
      <c r="EX2023" s="1"/>
      <c r="EY2023" s="1"/>
      <c r="EZ2023" s="1"/>
      <c r="FA2023" s="1"/>
      <c r="FB2023" s="1"/>
      <c r="FC2023" s="1"/>
      <c r="FD2023" s="1"/>
      <c r="FE2023" s="1"/>
      <c r="FF2023" s="1"/>
      <c r="FG2023" s="1"/>
      <c r="FH2023" s="1"/>
      <c r="FI2023" s="1"/>
      <c r="FJ2023" s="1"/>
      <c r="FK2023" s="1"/>
      <c r="FL2023" s="1"/>
    </row>
    <row r="2024" spans="1:168" s="2" customFormat="1" ht="15.6" customHeight="1" x14ac:dyDescent="0.4">
      <c r="A2024" s="173">
        <v>1007</v>
      </c>
      <c r="B2024" s="2" t="s">
        <v>2127</v>
      </c>
      <c r="C2024" s="1" t="s">
        <v>34</v>
      </c>
      <c r="D2024" s="1" t="s">
        <v>1079</v>
      </c>
      <c r="E2024" s="1" t="s">
        <v>1118</v>
      </c>
      <c r="F2024" s="1" t="s">
        <v>32</v>
      </c>
      <c r="G2024" s="3">
        <v>15000</v>
      </c>
      <c r="H2024" s="56">
        <v>0</v>
      </c>
      <c r="I2024" s="5">
        <v>25</v>
      </c>
      <c r="J2024" s="5">
        <f t="shared" si="460"/>
        <v>430.5</v>
      </c>
      <c r="K2024" s="53">
        <f t="shared" si="451"/>
        <v>1065</v>
      </c>
      <c r="L2024" s="53">
        <f t="shared" si="459"/>
        <v>172.5</v>
      </c>
      <c r="M2024" s="5">
        <f t="shared" si="452"/>
        <v>456</v>
      </c>
      <c r="N2024" s="53">
        <f t="shared" si="453"/>
        <v>1063.5</v>
      </c>
      <c r="O2024" s="6">
        <v>0</v>
      </c>
      <c r="P2024" s="5">
        <f t="shared" si="454"/>
        <v>3187.5</v>
      </c>
      <c r="Q2024" s="5">
        <f t="shared" si="455"/>
        <v>911.5</v>
      </c>
      <c r="R2024" s="5">
        <f t="shared" si="456"/>
        <v>2301</v>
      </c>
      <c r="S2024" s="55">
        <f t="shared" si="457"/>
        <v>14088.5</v>
      </c>
      <c r="T2024" s="1">
        <v>111</v>
      </c>
      <c r="U2024" s="1"/>
      <c r="V2024" s="1"/>
      <c r="W2024" s="1"/>
      <c r="X2024" s="1"/>
      <c r="Y2024" s="1"/>
      <c r="Z2024" s="1"/>
      <c r="AA2024" s="1"/>
      <c r="AB2024" s="1"/>
      <c r="AC2024" s="1"/>
      <c r="AD2024" s="1"/>
      <c r="AE2024" s="1"/>
      <c r="AF2024" s="1"/>
      <c r="AG2024" s="1"/>
      <c r="AH2024" s="1"/>
      <c r="AI2024" s="1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1"/>
      <c r="DX2024" s="1"/>
      <c r="DY2024" s="1"/>
      <c r="DZ2024" s="1"/>
      <c r="EA2024" s="1"/>
      <c r="EB2024" s="1"/>
      <c r="EC2024" s="1"/>
      <c r="ED2024" s="1"/>
      <c r="EE2024" s="1"/>
      <c r="EF2024" s="1"/>
      <c r="EG2024" s="1"/>
      <c r="EH2024" s="1"/>
      <c r="EI2024" s="1"/>
      <c r="EJ2024" s="1"/>
      <c r="EK2024" s="1"/>
      <c r="EL2024" s="1"/>
      <c r="EM2024" s="1"/>
      <c r="EN2024" s="1"/>
      <c r="EO2024" s="1"/>
      <c r="EP2024" s="1"/>
      <c r="EQ2024" s="1"/>
      <c r="ER2024" s="1"/>
      <c r="ES2024" s="1"/>
      <c r="ET2024" s="1"/>
      <c r="EU2024" s="1"/>
      <c r="EV2024" s="1"/>
      <c r="EW2024" s="1"/>
      <c r="EX2024" s="1"/>
      <c r="EY2024" s="1"/>
      <c r="EZ2024" s="1"/>
      <c r="FA2024" s="1"/>
      <c r="FB2024" s="1"/>
      <c r="FC2024" s="1"/>
      <c r="FD2024" s="1"/>
      <c r="FE2024" s="1"/>
      <c r="FF2024" s="1"/>
      <c r="FG2024" s="1"/>
      <c r="FH2024" s="1"/>
      <c r="FI2024" s="1"/>
      <c r="FJ2024" s="1"/>
      <c r="FK2024" s="1"/>
      <c r="FL2024" s="1"/>
    </row>
    <row r="2025" spans="1:168" s="2" customFormat="1" ht="15.6" customHeight="1" x14ac:dyDescent="0.4">
      <c r="A2025" s="173">
        <v>1008</v>
      </c>
      <c r="B2025" s="2" t="s">
        <v>2128</v>
      </c>
      <c r="C2025" s="1" t="s">
        <v>34</v>
      </c>
      <c r="D2025" s="1" t="s">
        <v>1079</v>
      </c>
      <c r="E2025" s="1" t="s">
        <v>1118</v>
      </c>
      <c r="F2025" s="1" t="s">
        <v>32</v>
      </c>
      <c r="G2025" s="3">
        <v>15000</v>
      </c>
      <c r="H2025" s="56">
        <v>0</v>
      </c>
      <c r="I2025" s="5">
        <v>25</v>
      </c>
      <c r="J2025" s="5">
        <f t="shared" si="460"/>
        <v>430.5</v>
      </c>
      <c r="K2025" s="53">
        <f t="shared" si="451"/>
        <v>1065</v>
      </c>
      <c r="L2025" s="53">
        <f t="shared" si="459"/>
        <v>172.5</v>
      </c>
      <c r="M2025" s="5">
        <f t="shared" si="452"/>
        <v>456</v>
      </c>
      <c r="N2025" s="53">
        <f t="shared" si="453"/>
        <v>1063.5</v>
      </c>
      <c r="O2025" s="6">
        <v>0</v>
      </c>
      <c r="P2025" s="5">
        <f t="shared" si="454"/>
        <v>3187.5</v>
      </c>
      <c r="Q2025" s="5">
        <f t="shared" si="455"/>
        <v>911.5</v>
      </c>
      <c r="R2025" s="5">
        <f t="shared" si="456"/>
        <v>2301</v>
      </c>
      <c r="S2025" s="55">
        <f t="shared" si="457"/>
        <v>14088.5</v>
      </c>
      <c r="T2025" s="1">
        <v>111</v>
      </c>
      <c r="U2025" s="1"/>
      <c r="V2025" s="1"/>
      <c r="W2025" s="1"/>
      <c r="X2025" s="1"/>
      <c r="Y2025" s="1"/>
      <c r="Z2025" s="1"/>
      <c r="AA2025" s="1"/>
      <c r="AB2025" s="1"/>
      <c r="AC2025" s="1"/>
      <c r="AD2025" s="1"/>
      <c r="AE2025" s="1"/>
      <c r="AF2025" s="1"/>
      <c r="AG2025" s="1"/>
      <c r="AH2025" s="1"/>
      <c r="AI2025" s="1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  <c r="EA2025" s="1"/>
      <c r="EB2025" s="1"/>
      <c r="EC2025" s="1"/>
      <c r="ED2025" s="1"/>
      <c r="EE2025" s="1"/>
      <c r="EF2025" s="1"/>
      <c r="EG2025" s="1"/>
      <c r="EH2025" s="1"/>
      <c r="EI2025" s="1"/>
      <c r="EJ2025" s="1"/>
      <c r="EK2025" s="1"/>
      <c r="EL2025" s="1"/>
      <c r="EM2025" s="1"/>
      <c r="EN2025" s="1"/>
      <c r="EO2025" s="1"/>
      <c r="EP2025" s="1"/>
      <c r="EQ2025" s="1"/>
      <c r="ER2025" s="1"/>
      <c r="ES2025" s="1"/>
      <c r="ET2025" s="1"/>
      <c r="EU2025" s="1"/>
      <c r="EV2025" s="1"/>
      <c r="EW2025" s="1"/>
      <c r="EX2025" s="1"/>
      <c r="EY2025" s="1"/>
      <c r="EZ2025" s="1"/>
      <c r="FA2025" s="1"/>
      <c r="FB2025" s="1"/>
      <c r="FC2025" s="1"/>
      <c r="FD2025" s="1"/>
      <c r="FE2025" s="1"/>
      <c r="FF2025" s="1"/>
      <c r="FG2025" s="1"/>
      <c r="FH2025" s="1"/>
      <c r="FI2025" s="1"/>
      <c r="FJ2025" s="1"/>
      <c r="FK2025" s="1"/>
      <c r="FL2025" s="1"/>
    </row>
    <row r="2026" spans="1:168" s="2" customFormat="1" ht="15.6" customHeight="1" x14ac:dyDescent="0.4">
      <c r="A2026" s="173">
        <v>1009</v>
      </c>
      <c r="B2026" s="133" t="s">
        <v>2129</v>
      </c>
      <c r="C2026" s="1" t="s">
        <v>34</v>
      </c>
      <c r="D2026" s="1" t="s">
        <v>1079</v>
      </c>
      <c r="E2026" s="1" t="s">
        <v>1118</v>
      </c>
      <c r="F2026" s="1" t="s">
        <v>32</v>
      </c>
      <c r="G2026" s="3">
        <v>15000</v>
      </c>
      <c r="H2026" s="56">
        <v>0</v>
      </c>
      <c r="I2026" s="5">
        <v>25</v>
      </c>
      <c r="J2026" s="5">
        <f t="shared" si="460"/>
        <v>430.5</v>
      </c>
      <c r="K2026" s="53">
        <f t="shared" si="451"/>
        <v>1065</v>
      </c>
      <c r="L2026" s="53">
        <f t="shared" si="459"/>
        <v>172.5</v>
      </c>
      <c r="M2026" s="5">
        <f t="shared" si="452"/>
        <v>456</v>
      </c>
      <c r="N2026" s="53">
        <f t="shared" si="453"/>
        <v>1063.5</v>
      </c>
      <c r="O2026" s="6">
        <v>0</v>
      </c>
      <c r="P2026" s="5">
        <f t="shared" si="454"/>
        <v>3187.5</v>
      </c>
      <c r="Q2026" s="5">
        <f t="shared" si="455"/>
        <v>911.5</v>
      </c>
      <c r="R2026" s="5">
        <f t="shared" si="456"/>
        <v>2301</v>
      </c>
      <c r="S2026" s="55">
        <f t="shared" si="457"/>
        <v>14088.5</v>
      </c>
      <c r="T2026" s="1">
        <v>111</v>
      </c>
      <c r="U2026" s="1"/>
      <c r="V2026" s="1"/>
      <c r="W2026" s="1"/>
      <c r="X2026" s="1"/>
      <c r="Y2026" s="1"/>
      <c r="Z2026" s="1"/>
      <c r="AA2026" s="1"/>
      <c r="AB2026" s="1"/>
      <c r="AC2026" s="1"/>
      <c r="AD2026" s="1"/>
      <c r="AE2026" s="1"/>
      <c r="AF2026" s="1"/>
      <c r="AG2026" s="1"/>
      <c r="AH2026" s="1"/>
      <c r="AI2026" s="1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  <c r="EA2026" s="1"/>
      <c r="EB2026" s="1"/>
      <c r="EC2026" s="1"/>
      <c r="ED2026" s="1"/>
      <c r="EE2026" s="1"/>
      <c r="EF2026" s="1"/>
      <c r="EG2026" s="1"/>
      <c r="EH2026" s="1"/>
      <c r="EI2026" s="1"/>
      <c r="EJ2026" s="1"/>
      <c r="EK2026" s="1"/>
      <c r="EL2026" s="1"/>
      <c r="EM2026" s="1"/>
      <c r="EN2026" s="1"/>
      <c r="EO2026" s="1"/>
      <c r="EP2026" s="1"/>
      <c r="EQ2026" s="1"/>
      <c r="ER2026" s="1"/>
      <c r="ES2026" s="1"/>
      <c r="ET2026" s="1"/>
      <c r="EU2026" s="1"/>
      <c r="EV2026" s="1"/>
      <c r="EW2026" s="1"/>
      <c r="EX2026" s="1"/>
      <c r="EY2026" s="1"/>
      <c r="EZ2026" s="1"/>
      <c r="FA2026" s="1"/>
      <c r="FB2026" s="1"/>
      <c r="FC2026" s="1"/>
      <c r="FD2026" s="1"/>
      <c r="FE2026" s="1"/>
      <c r="FF2026" s="1"/>
      <c r="FG2026" s="1"/>
      <c r="FH2026" s="1"/>
      <c r="FI2026" s="1"/>
      <c r="FJ2026" s="1"/>
      <c r="FK2026" s="1"/>
      <c r="FL2026" s="1"/>
    </row>
    <row r="2027" spans="1:168" s="2" customFormat="1" ht="15.6" customHeight="1" x14ac:dyDescent="0.4">
      <c r="A2027" s="173">
        <v>1010</v>
      </c>
      <c r="B2027" s="2" t="s">
        <v>2130</v>
      </c>
      <c r="C2027" s="1" t="s">
        <v>34</v>
      </c>
      <c r="D2027" s="1" t="s">
        <v>1079</v>
      </c>
      <c r="E2027" s="1" t="s">
        <v>1204</v>
      </c>
      <c r="F2027" s="1" t="s">
        <v>32</v>
      </c>
      <c r="G2027" s="3">
        <v>10000</v>
      </c>
      <c r="H2027" s="56">
        <v>0</v>
      </c>
      <c r="I2027" s="5">
        <v>25</v>
      </c>
      <c r="J2027" s="5">
        <f t="shared" si="460"/>
        <v>287</v>
      </c>
      <c r="K2027" s="53">
        <f t="shared" si="451"/>
        <v>709.99999999999989</v>
      </c>
      <c r="L2027" s="53">
        <f t="shared" si="459"/>
        <v>115</v>
      </c>
      <c r="M2027" s="5">
        <f t="shared" si="452"/>
        <v>304</v>
      </c>
      <c r="N2027" s="53">
        <f t="shared" si="453"/>
        <v>709</v>
      </c>
      <c r="O2027" s="6">
        <v>0</v>
      </c>
      <c r="P2027" s="5">
        <f t="shared" si="454"/>
        <v>2125</v>
      </c>
      <c r="Q2027" s="5">
        <f t="shared" si="455"/>
        <v>616</v>
      </c>
      <c r="R2027" s="5">
        <f t="shared" si="456"/>
        <v>1534</v>
      </c>
      <c r="S2027" s="55">
        <f t="shared" si="457"/>
        <v>9384</v>
      </c>
      <c r="T2027" s="1">
        <v>111</v>
      </c>
      <c r="U2027" s="1"/>
      <c r="V2027" s="1"/>
      <c r="W2027" s="1"/>
      <c r="X2027" s="1"/>
      <c r="Y2027" s="1"/>
      <c r="Z2027" s="1"/>
      <c r="AA2027" s="1"/>
      <c r="AB2027" s="1"/>
      <c r="AC2027" s="1"/>
      <c r="AD2027" s="1"/>
      <c r="AE2027" s="1"/>
      <c r="AF2027" s="1"/>
      <c r="AG2027" s="1"/>
      <c r="AH2027" s="1"/>
      <c r="AI2027" s="1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  <c r="EA2027" s="1"/>
      <c r="EB2027" s="1"/>
      <c r="EC2027" s="1"/>
      <c r="ED2027" s="1"/>
      <c r="EE2027" s="1"/>
      <c r="EF2027" s="1"/>
      <c r="EG2027" s="1"/>
      <c r="EH2027" s="1"/>
      <c r="EI2027" s="1"/>
      <c r="EJ2027" s="1"/>
      <c r="EK2027" s="1"/>
      <c r="EL2027" s="1"/>
      <c r="EM2027" s="1"/>
      <c r="EN2027" s="1"/>
      <c r="EO2027" s="1"/>
      <c r="EP2027" s="1"/>
      <c r="EQ2027" s="1"/>
      <c r="ER2027" s="1"/>
      <c r="ES2027" s="1"/>
      <c r="ET2027" s="1"/>
      <c r="EU2027" s="1"/>
      <c r="EV2027" s="1"/>
      <c r="EW2027" s="1"/>
      <c r="EX2027" s="1"/>
      <c r="EY2027" s="1"/>
      <c r="EZ2027" s="1"/>
      <c r="FA2027" s="1"/>
      <c r="FB2027" s="1"/>
      <c r="FC2027" s="1"/>
      <c r="FD2027" s="1"/>
      <c r="FE2027" s="1"/>
      <c r="FF2027" s="1"/>
      <c r="FG2027" s="1"/>
      <c r="FH2027" s="1"/>
      <c r="FI2027" s="1"/>
      <c r="FJ2027" s="1"/>
      <c r="FK2027" s="1"/>
      <c r="FL2027" s="1"/>
    </row>
    <row r="2028" spans="1:168" s="2" customFormat="1" ht="15.6" customHeight="1" x14ac:dyDescent="0.4">
      <c r="A2028" s="173">
        <v>1011</v>
      </c>
      <c r="B2028" s="2" t="s">
        <v>2131</v>
      </c>
      <c r="C2028" s="1" t="s">
        <v>34</v>
      </c>
      <c r="D2028" s="1" t="s">
        <v>1079</v>
      </c>
      <c r="E2028" s="1" t="s">
        <v>1118</v>
      </c>
      <c r="F2028" s="1" t="s">
        <v>32</v>
      </c>
      <c r="G2028" s="3">
        <v>15000</v>
      </c>
      <c r="H2028" s="56">
        <v>0</v>
      </c>
      <c r="I2028" s="5">
        <v>25</v>
      </c>
      <c r="J2028" s="5">
        <f t="shared" si="460"/>
        <v>430.5</v>
      </c>
      <c r="K2028" s="53">
        <f t="shared" si="451"/>
        <v>1065</v>
      </c>
      <c r="L2028" s="53">
        <f t="shared" si="459"/>
        <v>172.5</v>
      </c>
      <c r="M2028" s="5">
        <f t="shared" si="452"/>
        <v>456</v>
      </c>
      <c r="N2028" s="53">
        <f t="shared" si="453"/>
        <v>1063.5</v>
      </c>
      <c r="O2028" s="6">
        <v>0</v>
      </c>
      <c r="P2028" s="5">
        <f t="shared" si="454"/>
        <v>3187.5</v>
      </c>
      <c r="Q2028" s="5">
        <f t="shared" si="455"/>
        <v>911.5</v>
      </c>
      <c r="R2028" s="5">
        <f t="shared" si="456"/>
        <v>2301</v>
      </c>
      <c r="S2028" s="55">
        <f t="shared" si="457"/>
        <v>14088.5</v>
      </c>
      <c r="T2028" s="1">
        <v>111</v>
      </c>
      <c r="U2028" s="1"/>
      <c r="V2028" s="1"/>
      <c r="W2028" s="1"/>
      <c r="X2028" s="1"/>
      <c r="Y2028" s="1"/>
      <c r="Z2028" s="1"/>
      <c r="AA2028" s="1"/>
      <c r="AB2028" s="1"/>
      <c r="AC2028" s="1"/>
      <c r="AD2028" s="1"/>
      <c r="AE2028" s="1"/>
      <c r="AF2028" s="1"/>
      <c r="AG2028" s="1"/>
      <c r="AH2028" s="1"/>
      <c r="AI2028" s="1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  <c r="EA2028" s="1"/>
      <c r="EB2028" s="1"/>
      <c r="EC2028" s="1"/>
      <c r="ED2028" s="1"/>
      <c r="EE2028" s="1"/>
      <c r="EF2028" s="1"/>
      <c r="EG2028" s="1"/>
      <c r="EH2028" s="1"/>
      <c r="EI2028" s="1"/>
      <c r="EJ2028" s="1"/>
      <c r="EK2028" s="1"/>
      <c r="EL2028" s="1"/>
      <c r="EM2028" s="1"/>
      <c r="EN2028" s="1"/>
      <c r="EO2028" s="1"/>
      <c r="EP2028" s="1"/>
      <c r="EQ2028" s="1"/>
      <c r="ER2028" s="1"/>
      <c r="ES2028" s="1"/>
      <c r="ET2028" s="1"/>
      <c r="EU2028" s="1"/>
      <c r="EV2028" s="1"/>
      <c r="EW2028" s="1"/>
      <c r="EX2028" s="1"/>
      <c r="EY2028" s="1"/>
      <c r="EZ2028" s="1"/>
      <c r="FA2028" s="1"/>
      <c r="FB2028" s="1"/>
      <c r="FC2028" s="1"/>
      <c r="FD2028" s="1"/>
      <c r="FE2028" s="1"/>
      <c r="FF2028" s="1"/>
      <c r="FG2028" s="1"/>
      <c r="FH2028" s="1"/>
      <c r="FI2028" s="1"/>
      <c r="FJ2028" s="1"/>
      <c r="FK2028" s="1"/>
      <c r="FL2028" s="1"/>
    </row>
    <row r="2029" spans="1:168" s="2" customFormat="1" ht="15.6" customHeight="1" x14ac:dyDescent="0.4">
      <c r="A2029" s="173">
        <v>1012</v>
      </c>
      <c r="B2029" s="7" t="s">
        <v>2132</v>
      </c>
      <c r="C2029" s="1" t="s">
        <v>30</v>
      </c>
      <c r="D2029" s="1" t="s">
        <v>1079</v>
      </c>
      <c r="E2029" s="1" t="s">
        <v>1118</v>
      </c>
      <c r="F2029" s="1" t="s">
        <v>32</v>
      </c>
      <c r="G2029" s="3">
        <v>15000</v>
      </c>
      <c r="H2029" s="56">
        <v>0</v>
      </c>
      <c r="I2029" s="5">
        <v>25</v>
      </c>
      <c r="J2029" s="5">
        <f t="shared" si="460"/>
        <v>430.5</v>
      </c>
      <c r="K2029" s="53">
        <f t="shared" si="451"/>
        <v>1065</v>
      </c>
      <c r="L2029" s="53">
        <f t="shared" si="459"/>
        <v>172.5</v>
      </c>
      <c r="M2029" s="5">
        <f t="shared" si="452"/>
        <v>456</v>
      </c>
      <c r="N2029" s="53">
        <f t="shared" si="453"/>
        <v>1063.5</v>
      </c>
      <c r="O2029" s="6">
        <v>0</v>
      </c>
      <c r="P2029" s="5">
        <f t="shared" si="454"/>
        <v>3187.5</v>
      </c>
      <c r="Q2029" s="5">
        <f t="shared" si="455"/>
        <v>911.5</v>
      </c>
      <c r="R2029" s="5">
        <f t="shared" si="456"/>
        <v>2301</v>
      </c>
      <c r="S2029" s="55">
        <f t="shared" si="457"/>
        <v>14088.5</v>
      </c>
      <c r="T2029" s="1">
        <v>111</v>
      </c>
      <c r="U2029" s="1"/>
      <c r="V2029" s="1"/>
      <c r="W2029" s="1"/>
      <c r="X2029" s="1"/>
      <c r="Y2029" s="1"/>
      <c r="Z2029" s="1"/>
      <c r="AA2029" s="1"/>
      <c r="AB2029" s="1"/>
      <c r="AC2029" s="1"/>
      <c r="AD2029" s="1"/>
      <c r="AE2029" s="1"/>
      <c r="AF2029" s="1"/>
      <c r="AG2029" s="1"/>
      <c r="AH2029" s="1"/>
      <c r="AI2029" s="1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  <c r="EA2029" s="1"/>
      <c r="EB2029" s="1"/>
      <c r="EC2029" s="1"/>
      <c r="ED2029" s="1"/>
      <c r="EE2029" s="1"/>
      <c r="EF2029" s="1"/>
      <c r="EG2029" s="1"/>
      <c r="EH2029" s="1"/>
      <c r="EI2029" s="1"/>
      <c r="EJ2029" s="1"/>
      <c r="EK2029" s="1"/>
      <c r="EL2029" s="1"/>
      <c r="EM2029" s="1"/>
      <c r="EN2029" s="1"/>
      <c r="EO2029" s="1"/>
      <c r="EP2029" s="1"/>
      <c r="EQ2029" s="1"/>
      <c r="ER2029" s="1"/>
      <c r="ES2029" s="1"/>
      <c r="ET2029" s="1"/>
      <c r="EU2029" s="1"/>
      <c r="EV2029" s="1"/>
      <c r="EW2029" s="1"/>
      <c r="EX2029" s="1"/>
      <c r="EY2029" s="1"/>
      <c r="EZ2029" s="1"/>
      <c r="FA2029" s="1"/>
      <c r="FB2029" s="1"/>
      <c r="FC2029" s="1"/>
      <c r="FD2029" s="1"/>
      <c r="FE2029" s="1"/>
      <c r="FF2029" s="1"/>
      <c r="FG2029" s="1"/>
      <c r="FH2029" s="1"/>
      <c r="FI2029" s="1"/>
      <c r="FJ2029" s="1"/>
      <c r="FK2029" s="1"/>
      <c r="FL2029" s="1"/>
    </row>
    <row r="2030" spans="1:168" s="2" customFormat="1" ht="15.6" customHeight="1" x14ac:dyDescent="0.4">
      <c r="A2030" s="173">
        <v>1013</v>
      </c>
      <c r="B2030" s="2" t="s">
        <v>2133</v>
      </c>
      <c r="C2030" s="1" t="s">
        <v>34</v>
      </c>
      <c r="D2030" s="1" t="s">
        <v>1079</v>
      </c>
      <c r="E2030" s="1" t="s">
        <v>1118</v>
      </c>
      <c r="F2030" s="1" t="s">
        <v>32</v>
      </c>
      <c r="G2030" s="3">
        <v>15000</v>
      </c>
      <c r="H2030" s="56">
        <v>0</v>
      </c>
      <c r="I2030" s="5">
        <v>25</v>
      </c>
      <c r="J2030" s="5">
        <f t="shared" si="460"/>
        <v>430.5</v>
      </c>
      <c r="K2030" s="53">
        <f t="shared" si="451"/>
        <v>1065</v>
      </c>
      <c r="L2030" s="53">
        <f t="shared" si="459"/>
        <v>172.5</v>
      </c>
      <c r="M2030" s="5">
        <f t="shared" si="452"/>
        <v>456</v>
      </c>
      <c r="N2030" s="53">
        <f t="shared" si="453"/>
        <v>1063.5</v>
      </c>
      <c r="O2030" s="6">
        <v>0</v>
      </c>
      <c r="P2030" s="5">
        <f t="shared" si="454"/>
        <v>3187.5</v>
      </c>
      <c r="Q2030" s="5">
        <f t="shared" si="455"/>
        <v>911.5</v>
      </c>
      <c r="R2030" s="5">
        <f t="shared" si="456"/>
        <v>2301</v>
      </c>
      <c r="S2030" s="55">
        <f t="shared" si="457"/>
        <v>14088.5</v>
      </c>
      <c r="T2030" s="1">
        <v>111</v>
      </c>
      <c r="U2030" s="1"/>
      <c r="V2030" s="1"/>
      <c r="W2030" s="1"/>
      <c r="X2030" s="1"/>
      <c r="Y2030" s="1"/>
      <c r="Z2030" s="1"/>
      <c r="AA2030" s="1"/>
      <c r="AB2030" s="1"/>
      <c r="AC2030" s="1"/>
      <c r="AD2030" s="1"/>
      <c r="AE2030" s="1"/>
      <c r="AF2030" s="1"/>
      <c r="AG2030" s="1"/>
      <c r="AH2030" s="1"/>
      <c r="AI2030" s="1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  <c r="EA2030" s="1"/>
      <c r="EB2030" s="1"/>
      <c r="EC2030" s="1"/>
      <c r="ED2030" s="1"/>
      <c r="EE2030" s="1"/>
      <c r="EF2030" s="1"/>
      <c r="EG2030" s="1"/>
      <c r="EH2030" s="1"/>
      <c r="EI2030" s="1"/>
      <c r="EJ2030" s="1"/>
      <c r="EK2030" s="1"/>
      <c r="EL2030" s="1"/>
      <c r="EM2030" s="1"/>
      <c r="EN2030" s="1"/>
      <c r="EO2030" s="1"/>
      <c r="EP2030" s="1"/>
      <c r="EQ2030" s="1"/>
      <c r="ER2030" s="1"/>
      <c r="ES2030" s="1"/>
      <c r="ET2030" s="1"/>
      <c r="EU2030" s="1"/>
      <c r="EV2030" s="1"/>
      <c r="EW2030" s="1"/>
      <c r="EX2030" s="1"/>
      <c r="EY2030" s="1"/>
      <c r="EZ2030" s="1"/>
      <c r="FA2030" s="1"/>
      <c r="FB2030" s="1"/>
      <c r="FC2030" s="1"/>
      <c r="FD2030" s="1"/>
      <c r="FE2030" s="1"/>
      <c r="FF2030" s="1"/>
      <c r="FG2030" s="1"/>
      <c r="FH2030" s="1"/>
      <c r="FI2030" s="1"/>
      <c r="FJ2030" s="1"/>
      <c r="FK2030" s="1"/>
      <c r="FL2030" s="1"/>
    </row>
    <row r="2031" spans="1:168" s="2" customFormat="1" ht="15.6" customHeight="1" x14ac:dyDescent="0.4">
      <c r="A2031" s="173">
        <v>1014</v>
      </c>
      <c r="B2031" s="2" t="s">
        <v>2134</v>
      </c>
      <c r="C2031" s="1" t="s">
        <v>34</v>
      </c>
      <c r="D2031" s="1" t="s">
        <v>1079</v>
      </c>
      <c r="E2031" s="1" t="s">
        <v>1118</v>
      </c>
      <c r="F2031" s="1" t="s">
        <v>32</v>
      </c>
      <c r="G2031" s="3">
        <v>15000</v>
      </c>
      <c r="H2031" s="56">
        <v>0</v>
      </c>
      <c r="I2031" s="5">
        <v>25</v>
      </c>
      <c r="J2031" s="5">
        <f t="shared" si="460"/>
        <v>430.5</v>
      </c>
      <c r="K2031" s="53">
        <f t="shared" si="451"/>
        <v>1065</v>
      </c>
      <c r="L2031" s="53">
        <f t="shared" si="459"/>
        <v>172.5</v>
      </c>
      <c r="M2031" s="5">
        <f t="shared" si="452"/>
        <v>456</v>
      </c>
      <c r="N2031" s="53">
        <f t="shared" si="453"/>
        <v>1063.5</v>
      </c>
      <c r="O2031" s="6">
        <v>0</v>
      </c>
      <c r="P2031" s="5">
        <f t="shared" si="454"/>
        <v>3187.5</v>
      </c>
      <c r="Q2031" s="5">
        <f t="shared" si="455"/>
        <v>911.5</v>
      </c>
      <c r="R2031" s="5">
        <f t="shared" si="456"/>
        <v>2301</v>
      </c>
      <c r="S2031" s="55">
        <f t="shared" si="457"/>
        <v>14088.5</v>
      </c>
      <c r="T2031" s="1">
        <v>111</v>
      </c>
      <c r="U2031" s="1"/>
      <c r="V2031" s="1"/>
      <c r="W2031" s="1"/>
      <c r="X2031" s="1"/>
      <c r="Y2031" s="1"/>
      <c r="Z2031" s="1"/>
      <c r="AA2031" s="1"/>
      <c r="AB2031" s="1"/>
      <c r="AC2031" s="1"/>
      <c r="AD2031" s="1"/>
      <c r="AE2031" s="1"/>
      <c r="AF2031" s="1"/>
      <c r="AG2031" s="1"/>
      <c r="AH2031" s="1"/>
      <c r="AI2031" s="1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  <c r="EA2031" s="1"/>
      <c r="EB2031" s="1"/>
      <c r="EC2031" s="1"/>
      <c r="ED2031" s="1"/>
      <c r="EE2031" s="1"/>
      <c r="EF2031" s="1"/>
      <c r="EG2031" s="1"/>
      <c r="EH2031" s="1"/>
      <c r="EI2031" s="1"/>
      <c r="EJ2031" s="1"/>
      <c r="EK2031" s="1"/>
      <c r="EL2031" s="1"/>
      <c r="EM2031" s="1"/>
      <c r="EN2031" s="1"/>
      <c r="EO2031" s="1"/>
      <c r="EP2031" s="1"/>
      <c r="EQ2031" s="1"/>
      <c r="ER2031" s="1"/>
      <c r="ES2031" s="1"/>
      <c r="ET2031" s="1"/>
      <c r="EU2031" s="1"/>
      <c r="EV2031" s="1"/>
      <c r="EW2031" s="1"/>
      <c r="EX2031" s="1"/>
      <c r="EY2031" s="1"/>
      <c r="EZ2031" s="1"/>
      <c r="FA2031" s="1"/>
      <c r="FB2031" s="1"/>
      <c r="FC2031" s="1"/>
      <c r="FD2031" s="1"/>
      <c r="FE2031" s="1"/>
      <c r="FF2031" s="1"/>
      <c r="FG2031" s="1"/>
      <c r="FH2031" s="1"/>
      <c r="FI2031" s="1"/>
      <c r="FJ2031" s="1"/>
      <c r="FK2031" s="1"/>
      <c r="FL2031" s="1"/>
    </row>
    <row r="2032" spans="1:168" s="2" customFormat="1" ht="15.6" customHeight="1" x14ac:dyDescent="0.4">
      <c r="A2032" s="173">
        <v>1015</v>
      </c>
      <c r="B2032" s="2" t="s">
        <v>2135</v>
      </c>
      <c r="C2032" s="1" t="s">
        <v>34</v>
      </c>
      <c r="D2032" s="1" t="s">
        <v>1079</v>
      </c>
      <c r="E2032" s="1" t="s">
        <v>1118</v>
      </c>
      <c r="F2032" s="1" t="s">
        <v>32</v>
      </c>
      <c r="G2032" s="3">
        <v>15000</v>
      </c>
      <c r="H2032" s="56">
        <v>0</v>
      </c>
      <c r="I2032" s="5">
        <v>25</v>
      </c>
      <c r="J2032" s="5">
        <f t="shared" si="460"/>
        <v>430.5</v>
      </c>
      <c r="K2032" s="53">
        <f t="shared" si="451"/>
        <v>1065</v>
      </c>
      <c r="L2032" s="53">
        <f t="shared" si="459"/>
        <v>172.5</v>
      </c>
      <c r="M2032" s="5">
        <f t="shared" si="452"/>
        <v>456</v>
      </c>
      <c r="N2032" s="53">
        <f t="shared" si="453"/>
        <v>1063.5</v>
      </c>
      <c r="O2032" s="6">
        <v>0</v>
      </c>
      <c r="P2032" s="5">
        <f t="shared" si="454"/>
        <v>3187.5</v>
      </c>
      <c r="Q2032" s="5">
        <f t="shared" si="455"/>
        <v>911.5</v>
      </c>
      <c r="R2032" s="5">
        <f t="shared" si="456"/>
        <v>2301</v>
      </c>
      <c r="S2032" s="55">
        <f t="shared" si="457"/>
        <v>14088.5</v>
      </c>
      <c r="T2032" s="1">
        <v>111</v>
      </c>
      <c r="U2032" s="1"/>
      <c r="V2032" s="1"/>
      <c r="W2032" s="1"/>
      <c r="X2032" s="1"/>
      <c r="Y2032" s="1"/>
      <c r="Z2032" s="1"/>
      <c r="AA2032" s="1"/>
      <c r="AB2032" s="1"/>
      <c r="AC2032" s="1"/>
      <c r="AD2032" s="1"/>
      <c r="AE2032" s="1"/>
      <c r="AF2032" s="1"/>
      <c r="AG2032" s="1"/>
      <c r="AH2032" s="1"/>
      <c r="AI2032" s="1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  <c r="EA2032" s="1"/>
      <c r="EB2032" s="1"/>
      <c r="EC2032" s="1"/>
      <c r="ED2032" s="1"/>
      <c r="EE2032" s="1"/>
      <c r="EF2032" s="1"/>
      <c r="EG2032" s="1"/>
      <c r="EH2032" s="1"/>
      <c r="EI2032" s="1"/>
      <c r="EJ2032" s="1"/>
      <c r="EK2032" s="1"/>
      <c r="EL2032" s="1"/>
      <c r="EM2032" s="1"/>
      <c r="EN2032" s="1"/>
      <c r="EO2032" s="1"/>
      <c r="EP2032" s="1"/>
      <c r="EQ2032" s="1"/>
      <c r="ER2032" s="1"/>
      <c r="ES2032" s="1"/>
      <c r="ET2032" s="1"/>
      <c r="EU2032" s="1"/>
      <c r="EV2032" s="1"/>
      <c r="EW2032" s="1"/>
      <c r="EX2032" s="1"/>
      <c r="EY2032" s="1"/>
      <c r="EZ2032" s="1"/>
      <c r="FA2032" s="1"/>
      <c r="FB2032" s="1"/>
      <c r="FC2032" s="1"/>
      <c r="FD2032" s="1"/>
      <c r="FE2032" s="1"/>
      <c r="FF2032" s="1"/>
      <c r="FG2032" s="1"/>
      <c r="FH2032" s="1"/>
      <c r="FI2032" s="1"/>
      <c r="FJ2032" s="1"/>
      <c r="FK2032" s="1"/>
      <c r="FL2032" s="1"/>
    </row>
    <row r="2033" spans="1:168" s="2" customFormat="1" ht="15.6" customHeight="1" x14ac:dyDescent="0.4">
      <c r="A2033" s="173">
        <v>1016</v>
      </c>
      <c r="B2033" s="2" t="s">
        <v>2136</v>
      </c>
      <c r="C2033" s="1" t="s">
        <v>34</v>
      </c>
      <c r="D2033" s="1" t="s">
        <v>1079</v>
      </c>
      <c r="E2033" s="1" t="s">
        <v>1118</v>
      </c>
      <c r="F2033" s="1" t="s">
        <v>32</v>
      </c>
      <c r="G2033" s="3">
        <v>15000</v>
      </c>
      <c r="H2033" s="56">
        <v>0</v>
      </c>
      <c r="I2033" s="5">
        <v>25</v>
      </c>
      <c r="J2033" s="5">
        <f t="shared" si="460"/>
        <v>430.5</v>
      </c>
      <c r="K2033" s="53">
        <f t="shared" si="451"/>
        <v>1065</v>
      </c>
      <c r="L2033" s="53">
        <f t="shared" si="459"/>
        <v>172.5</v>
      </c>
      <c r="M2033" s="5">
        <f t="shared" si="452"/>
        <v>456</v>
      </c>
      <c r="N2033" s="53">
        <f t="shared" si="453"/>
        <v>1063.5</v>
      </c>
      <c r="O2033" s="6">
        <v>1587.38</v>
      </c>
      <c r="P2033" s="5">
        <f t="shared" si="454"/>
        <v>3187.5</v>
      </c>
      <c r="Q2033" s="5">
        <f t="shared" si="455"/>
        <v>2498.88</v>
      </c>
      <c r="R2033" s="5">
        <f t="shared" si="456"/>
        <v>2301</v>
      </c>
      <c r="S2033" s="55">
        <f t="shared" si="457"/>
        <v>12501.119999999999</v>
      </c>
      <c r="T2033" s="1">
        <v>111</v>
      </c>
      <c r="U2033" s="1"/>
      <c r="V2033" s="1"/>
      <c r="W2033" s="1"/>
      <c r="X2033" s="1"/>
      <c r="Y2033" s="1"/>
      <c r="Z2033" s="1"/>
      <c r="AA2033" s="1"/>
      <c r="AB2033" s="1"/>
      <c r="AC2033" s="1"/>
      <c r="AD2033" s="1"/>
      <c r="AE2033" s="1"/>
      <c r="AF2033" s="1"/>
      <c r="AG2033" s="1"/>
      <c r="AH2033" s="1"/>
      <c r="AI2033" s="1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  <c r="EA2033" s="1"/>
      <c r="EB2033" s="1"/>
      <c r="EC2033" s="1"/>
      <c r="ED2033" s="1"/>
      <c r="EE2033" s="1"/>
      <c r="EF2033" s="1"/>
      <c r="EG2033" s="1"/>
      <c r="EH2033" s="1"/>
      <c r="EI2033" s="1"/>
      <c r="EJ2033" s="1"/>
      <c r="EK2033" s="1"/>
      <c r="EL2033" s="1"/>
      <c r="EM2033" s="1"/>
      <c r="EN2033" s="1"/>
      <c r="EO2033" s="1"/>
      <c r="EP2033" s="1"/>
      <c r="EQ2033" s="1"/>
      <c r="ER2033" s="1"/>
      <c r="ES2033" s="1"/>
      <c r="ET2033" s="1"/>
      <c r="EU2033" s="1"/>
      <c r="EV2033" s="1"/>
      <c r="EW2033" s="1"/>
      <c r="EX2033" s="1"/>
      <c r="EY2033" s="1"/>
      <c r="EZ2033" s="1"/>
      <c r="FA2033" s="1"/>
      <c r="FB2033" s="1"/>
      <c r="FC2033" s="1"/>
      <c r="FD2033" s="1"/>
      <c r="FE2033" s="1"/>
      <c r="FF2033" s="1"/>
      <c r="FG2033" s="1"/>
      <c r="FH2033" s="1"/>
      <c r="FI2033" s="1"/>
      <c r="FJ2033" s="1"/>
      <c r="FK2033" s="1"/>
      <c r="FL2033" s="1"/>
    </row>
    <row r="2034" spans="1:168" s="2" customFormat="1" ht="15.6" customHeight="1" x14ac:dyDescent="0.4">
      <c r="A2034" s="173">
        <v>1017</v>
      </c>
      <c r="B2034" s="2" t="s">
        <v>2137</v>
      </c>
      <c r="C2034" s="1" t="s">
        <v>34</v>
      </c>
      <c r="D2034" s="1" t="s">
        <v>1079</v>
      </c>
      <c r="E2034" s="1" t="s">
        <v>1118</v>
      </c>
      <c r="F2034" s="1" t="s">
        <v>32</v>
      </c>
      <c r="G2034" s="3">
        <v>15000</v>
      </c>
      <c r="H2034" s="56">
        <v>0</v>
      </c>
      <c r="I2034" s="5">
        <v>25</v>
      </c>
      <c r="J2034" s="5">
        <f t="shared" si="460"/>
        <v>430.5</v>
      </c>
      <c r="K2034" s="53">
        <f t="shared" si="451"/>
        <v>1065</v>
      </c>
      <c r="L2034" s="53">
        <f t="shared" si="459"/>
        <v>172.5</v>
      </c>
      <c r="M2034" s="5">
        <f t="shared" si="452"/>
        <v>456</v>
      </c>
      <c r="N2034" s="53">
        <f t="shared" si="453"/>
        <v>1063.5</v>
      </c>
      <c r="O2034" s="6">
        <v>0</v>
      </c>
      <c r="P2034" s="5">
        <f t="shared" si="454"/>
        <v>3187.5</v>
      </c>
      <c r="Q2034" s="5">
        <f t="shared" si="455"/>
        <v>911.5</v>
      </c>
      <c r="R2034" s="5">
        <f t="shared" si="456"/>
        <v>2301</v>
      </c>
      <c r="S2034" s="55">
        <f t="shared" si="457"/>
        <v>14088.5</v>
      </c>
      <c r="T2034" s="1">
        <v>111</v>
      </c>
      <c r="U2034" s="1"/>
      <c r="V2034" s="1"/>
      <c r="W2034" s="1"/>
      <c r="X2034" s="1"/>
      <c r="Y2034" s="1"/>
      <c r="Z2034" s="1"/>
      <c r="AA2034" s="1"/>
      <c r="AB2034" s="1"/>
      <c r="AC2034" s="1"/>
      <c r="AD2034" s="1"/>
      <c r="AE2034" s="1"/>
      <c r="AF2034" s="1"/>
      <c r="AG2034" s="1"/>
      <c r="AH2034" s="1"/>
      <c r="AI2034" s="1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  <c r="EA2034" s="1"/>
      <c r="EB2034" s="1"/>
      <c r="EC2034" s="1"/>
      <c r="ED2034" s="1"/>
      <c r="EE2034" s="1"/>
      <c r="EF2034" s="1"/>
      <c r="EG2034" s="1"/>
      <c r="EH2034" s="1"/>
      <c r="EI2034" s="1"/>
      <c r="EJ2034" s="1"/>
      <c r="EK2034" s="1"/>
      <c r="EL2034" s="1"/>
      <c r="EM2034" s="1"/>
      <c r="EN2034" s="1"/>
      <c r="EO2034" s="1"/>
      <c r="EP2034" s="1"/>
      <c r="EQ2034" s="1"/>
      <c r="ER2034" s="1"/>
      <c r="ES2034" s="1"/>
      <c r="ET2034" s="1"/>
      <c r="EU2034" s="1"/>
      <c r="EV2034" s="1"/>
      <c r="EW2034" s="1"/>
      <c r="EX2034" s="1"/>
      <c r="EY2034" s="1"/>
      <c r="EZ2034" s="1"/>
      <c r="FA2034" s="1"/>
      <c r="FB2034" s="1"/>
      <c r="FC2034" s="1"/>
      <c r="FD2034" s="1"/>
      <c r="FE2034" s="1"/>
      <c r="FF2034" s="1"/>
      <c r="FG2034" s="1"/>
      <c r="FH2034" s="1"/>
      <c r="FI2034" s="1"/>
      <c r="FJ2034" s="1"/>
      <c r="FK2034" s="1"/>
      <c r="FL2034" s="1"/>
    </row>
    <row r="2035" spans="1:168" s="2" customFormat="1" ht="15.6" customHeight="1" x14ac:dyDescent="0.4">
      <c r="A2035" s="173">
        <v>1018</v>
      </c>
      <c r="B2035" s="2" t="s">
        <v>2138</v>
      </c>
      <c r="C2035" s="1" t="s">
        <v>34</v>
      </c>
      <c r="D2035" s="1" t="s">
        <v>1079</v>
      </c>
      <c r="E2035" s="1" t="s">
        <v>1118</v>
      </c>
      <c r="F2035" s="1" t="s">
        <v>32</v>
      </c>
      <c r="G2035" s="3">
        <v>15000</v>
      </c>
      <c r="H2035" s="56">
        <v>0</v>
      </c>
      <c r="I2035" s="5">
        <v>25</v>
      </c>
      <c r="J2035" s="5">
        <f t="shared" si="460"/>
        <v>430.5</v>
      </c>
      <c r="K2035" s="53">
        <f t="shared" si="451"/>
        <v>1065</v>
      </c>
      <c r="L2035" s="53">
        <f t="shared" si="459"/>
        <v>172.5</v>
      </c>
      <c r="M2035" s="5">
        <f t="shared" si="452"/>
        <v>456</v>
      </c>
      <c r="N2035" s="53">
        <f t="shared" si="453"/>
        <v>1063.5</v>
      </c>
      <c r="O2035" s="6">
        <v>0</v>
      </c>
      <c r="P2035" s="5">
        <f t="shared" si="454"/>
        <v>3187.5</v>
      </c>
      <c r="Q2035" s="5">
        <f t="shared" si="455"/>
        <v>911.5</v>
      </c>
      <c r="R2035" s="5">
        <f t="shared" si="456"/>
        <v>2301</v>
      </c>
      <c r="S2035" s="55">
        <f t="shared" si="457"/>
        <v>14088.5</v>
      </c>
      <c r="T2035" s="1">
        <v>111</v>
      </c>
      <c r="U2035" s="1"/>
      <c r="V2035" s="1"/>
      <c r="W2035" s="1"/>
      <c r="X2035" s="1"/>
      <c r="Y2035" s="1"/>
      <c r="Z2035" s="1"/>
      <c r="AA2035" s="1"/>
      <c r="AB2035" s="1"/>
      <c r="AC2035" s="1"/>
      <c r="AD2035" s="1"/>
      <c r="AE2035" s="1"/>
      <c r="AF2035" s="1"/>
      <c r="AG2035" s="1"/>
      <c r="AH2035" s="1"/>
      <c r="AI2035" s="1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  <c r="EA2035" s="1"/>
      <c r="EB2035" s="1"/>
      <c r="EC2035" s="1"/>
      <c r="ED2035" s="1"/>
      <c r="EE2035" s="1"/>
      <c r="EF2035" s="1"/>
      <c r="EG2035" s="1"/>
      <c r="EH2035" s="1"/>
      <c r="EI2035" s="1"/>
      <c r="EJ2035" s="1"/>
      <c r="EK2035" s="1"/>
      <c r="EL2035" s="1"/>
      <c r="EM2035" s="1"/>
      <c r="EN2035" s="1"/>
      <c r="EO2035" s="1"/>
      <c r="EP2035" s="1"/>
      <c r="EQ2035" s="1"/>
      <c r="ER2035" s="1"/>
      <c r="ES2035" s="1"/>
      <c r="ET2035" s="1"/>
      <c r="EU2035" s="1"/>
      <c r="EV2035" s="1"/>
      <c r="EW2035" s="1"/>
      <c r="EX2035" s="1"/>
      <c r="EY2035" s="1"/>
      <c r="EZ2035" s="1"/>
      <c r="FA2035" s="1"/>
      <c r="FB2035" s="1"/>
      <c r="FC2035" s="1"/>
      <c r="FD2035" s="1"/>
      <c r="FE2035" s="1"/>
      <c r="FF2035" s="1"/>
      <c r="FG2035" s="1"/>
      <c r="FH2035" s="1"/>
      <c r="FI2035" s="1"/>
      <c r="FJ2035" s="1"/>
      <c r="FK2035" s="1"/>
      <c r="FL2035" s="1"/>
    </row>
    <row r="2036" spans="1:168" s="2" customFormat="1" ht="15.6" customHeight="1" x14ac:dyDescent="0.4">
      <c r="A2036" s="173">
        <v>1019</v>
      </c>
      <c r="B2036" s="2" t="s">
        <v>2139</v>
      </c>
      <c r="C2036" s="1" t="s">
        <v>34</v>
      </c>
      <c r="D2036" s="1" t="s">
        <v>1079</v>
      </c>
      <c r="E2036" s="1" t="s">
        <v>1118</v>
      </c>
      <c r="F2036" s="1" t="s">
        <v>32</v>
      </c>
      <c r="G2036" s="3">
        <v>15000</v>
      </c>
      <c r="H2036" s="56">
        <v>0</v>
      </c>
      <c r="I2036" s="5">
        <v>25</v>
      </c>
      <c r="J2036" s="5">
        <f t="shared" si="460"/>
        <v>430.5</v>
      </c>
      <c r="K2036" s="53">
        <f t="shared" si="451"/>
        <v>1065</v>
      </c>
      <c r="L2036" s="53">
        <f t="shared" si="459"/>
        <v>172.5</v>
      </c>
      <c r="M2036" s="5">
        <f t="shared" si="452"/>
        <v>456</v>
      </c>
      <c r="N2036" s="53">
        <f t="shared" si="453"/>
        <v>1063.5</v>
      </c>
      <c r="O2036" s="6">
        <v>0</v>
      </c>
      <c r="P2036" s="5">
        <f t="shared" si="454"/>
        <v>3187.5</v>
      </c>
      <c r="Q2036" s="5">
        <f t="shared" si="455"/>
        <v>911.5</v>
      </c>
      <c r="R2036" s="5">
        <f t="shared" si="456"/>
        <v>2301</v>
      </c>
      <c r="S2036" s="55">
        <f t="shared" si="457"/>
        <v>14088.5</v>
      </c>
      <c r="T2036" s="1">
        <v>111</v>
      </c>
      <c r="U2036" s="1"/>
      <c r="V2036" s="1"/>
      <c r="W2036" s="1"/>
      <c r="X2036" s="1"/>
      <c r="Y2036" s="1"/>
      <c r="Z2036" s="1"/>
      <c r="AA2036" s="1"/>
      <c r="AB2036" s="1"/>
      <c r="AC2036" s="1"/>
      <c r="AD2036" s="1"/>
      <c r="AE2036" s="1"/>
      <c r="AF2036" s="1"/>
      <c r="AG2036" s="1"/>
      <c r="AH2036" s="1"/>
      <c r="AI2036" s="1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  <c r="EA2036" s="1"/>
      <c r="EB2036" s="1"/>
      <c r="EC2036" s="1"/>
      <c r="ED2036" s="1"/>
      <c r="EE2036" s="1"/>
      <c r="EF2036" s="1"/>
      <c r="EG2036" s="1"/>
      <c r="EH2036" s="1"/>
      <c r="EI2036" s="1"/>
      <c r="EJ2036" s="1"/>
      <c r="EK2036" s="1"/>
      <c r="EL2036" s="1"/>
      <c r="EM2036" s="1"/>
      <c r="EN2036" s="1"/>
      <c r="EO2036" s="1"/>
      <c r="EP2036" s="1"/>
      <c r="EQ2036" s="1"/>
      <c r="ER2036" s="1"/>
      <c r="ES2036" s="1"/>
      <c r="ET2036" s="1"/>
      <c r="EU2036" s="1"/>
      <c r="EV2036" s="1"/>
      <c r="EW2036" s="1"/>
      <c r="EX2036" s="1"/>
      <c r="EY2036" s="1"/>
      <c r="EZ2036" s="1"/>
      <c r="FA2036" s="1"/>
      <c r="FB2036" s="1"/>
      <c r="FC2036" s="1"/>
      <c r="FD2036" s="1"/>
      <c r="FE2036" s="1"/>
      <c r="FF2036" s="1"/>
      <c r="FG2036" s="1"/>
      <c r="FH2036" s="1"/>
      <c r="FI2036" s="1"/>
      <c r="FJ2036" s="1"/>
      <c r="FK2036" s="1"/>
      <c r="FL2036" s="1"/>
    </row>
    <row r="2037" spans="1:168" s="2" customFormat="1" ht="15.6" customHeight="1" x14ac:dyDescent="0.4">
      <c r="A2037" s="173">
        <v>1020</v>
      </c>
      <c r="B2037" s="133" t="s">
        <v>2140</v>
      </c>
      <c r="C2037" s="1" t="s">
        <v>34</v>
      </c>
      <c r="D2037" s="1" t="s">
        <v>1079</v>
      </c>
      <c r="E2037" s="1" t="s">
        <v>1118</v>
      </c>
      <c r="F2037" s="1" t="s">
        <v>32</v>
      </c>
      <c r="G2037" s="3">
        <v>15000</v>
      </c>
      <c r="H2037" s="56">
        <v>0</v>
      </c>
      <c r="I2037" s="5">
        <v>25</v>
      </c>
      <c r="J2037" s="5">
        <f t="shared" si="460"/>
        <v>430.5</v>
      </c>
      <c r="K2037" s="53">
        <f t="shared" si="451"/>
        <v>1065</v>
      </c>
      <c r="L2037" s="53">
        <f t="shared" si="459"/>
        <v>172.5</v>
      </c>
      <c r="M2037" s="5">
        <f t="shared" si="452"/>
        <v>456</v>
      </c>
      <c r="N2037" s="53">
        <f t="shared" si="453"/>
        <v>1063.5</v>
      </c>
      <c r="O2037" s="6">
        <v>0</v>
      </c>
      <c r="P2037" s="5">
        <f t="shared" si="454"/>
        <v>3187.5</v>
      </c>
      <c r="Q2037" s="5">
        <f t="shared" si="455"/>
        <v>911.5</v>
      </c>
      <c r="R2037" s="5">
        <f t="shared" si="456"/>
        <v>2301</v>
      </c>
      <c r="S2037" s="55">
        <f t="shared" si="457"/>
        <v>14088.5</v>
      </c>
      <c r="T2037" s="1">
        <v>111</v>
      </c>
      <c r="U2037" s="1"/>
      <c r="V2037" s="1"/>
      <c r="W2037" s="1"/>
      <c r="X2037" s="1"/>
      <c r="Y2037" s="1"/>
      <c r="Z2037" s="1"/>
      <c r="AA2037" s="1"/>
      <c r="AB2037" s="1"/>
      <c r="AC2037" s="1"/>
      <c r="AD2037" s="1"/>
      <c r="AE2037" s="1"/>
      <c r="AF2037" s="1"/>
      <c r="AG2037" s="1"/>
      <c r="AH2037" s="1"/>
      <c r="AI2037" s="1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  <c r="EA2037" s="1"/>
      <c r="EB2037" s="1"/>
      <c r="EC2037" s="1"/>
      <c r="ED2037" s="1"/>
      <c r="EE2037" s="1"/>
      <c r="EF2037" s="1"/>
      <c r="EG2037" s="1"/>
      <c r="EH2037" s="1"/>
      <c r="EI2037" s="1"/>
      <c r="EJ2037" s="1"/>
      <c r="EK2037" s="1"/>
      <c r="EL2037" s="1"/>
      <c r="EM2037" s="1"/>
      <c r="EN2037" s="1"/>
      <c r="EO2037" s="1"/>
      <c r="EP2037" s="1"/>
      <c r="EQ2037" s="1"/>
      <c r="ER2037" s="1"/>
      <c r="ES2037" s="1"/>
      <c r="ET2037" s="1"/>
      <c r="EU2037" s="1"/>
      <c r="EV2037" s="1"/>
      <c r="EW2037" s="1"/>
      <c r="EX2037" s="1"/>
      <c r="EY2037" s="1"/>
      <c r="EZ2037" s="1"/>
      <c r="FA2037" s="1"/>
      <c r="FB2037" s="1"/>
      <c r="FC2037" s="1"/>
      <c r="FD2037" s="1"/>
      <c r="FE2037" s="1"/>
      <c r="FF2037" s="1"/>
      <c r="FG2037" s="1"/>
      <c r="FH2037" s="1"/>
      <c r="FI2037" s="1"/>
      <c r="FJ2037" s="1"/>
      <c r="FK2037" s="1"/>
      <c r="FL2037" s="1"/>
    </row>
    <row r="2038" spans="1:168" s="2" customFormat="1" ht="15.6" customHeight="1" x14ac:dyDescent="0.4">
      <c r="A2038" s="173">
        <v>1021</v>
      </c>
      <c r="B2038" s="108" t="s">
        <v>2141</v>
      </c>
      <c r="C2038" s="1" t="s">
        <v>34</v>
      </c>
      <c r="D2038" s="1" t="s">
        <v>1079</v>
      </c>
      <c r="E2038" s="1" t="s">
        <v>1118</v>
      </c>
      <c r="F2038" s="1" t="s">
        <v>32</v>
      </c>
      <c r="G2038" s="3">
        <v>15000</v>
      </c>
      <c r="H2038" s="56">
        <v>0</v>
      </c>
      <c r="I2038" s="5">
        <v>25</v>
      </c>
      <c r="J2038" s="5">
        <f t="shared" si="460"/>
        <v>430.5</v>
      </c>
      <c r="K2038" s="53">
        <f t="shared" si="451"/>
        <v>1065</v>
      </c>
      <c r="L2038" s="53">
        <f t="shared" si="459"/>
        <v>172.5</v>
      </c>
      <c r="M2038" s="5">
        <f t="shared" si="452"/>
        <v>456</v>
      </c>
      <c r="N2038" s="53">
        <f t="shared" si="453"/>
        <v>1063.5</v>
      </c>
      <c r="O2038" s="6">
        <v>0</v>
      </c>
      <c r="P2038" s="5">
        <f t="shared" si="454"/>
        <v>3187.5</v>
      </c>
      <c r="Q2038" s="5">
        <f t="shared" si="455"/>
        <v>911.5</v>
      </c>
      <c r="R2038" s="5">
        <f t="shared" si="456"/>
        <v>2301</v>
      </c>
      <c r="S2038" s="55">
        <f t="shared" si="457"/>
        <v>14088.5</v>
      </c>
      <c r="T2038" s="1">
        <v>111</v>
      </c>
      <c r="U2038" s="1"/>
      <c r="V2038" s="1"/>
      <c r="W2038" s="1"/>
      <c r="X2038" s="1"/>
      <c r="Y2038" s="1"/>
      <c r="Z2038" s="1"/>
      <c r="AA2038" s="1"/>
      <c r="AB2038" s="1"/>
      <c r="AC2038" s="1"/>
      <c r="AD2038" s="1"/>
      <c r="AE2038" s="1"/>
      <c r="AF2038" s="1"/>
      <c r="AG2038" s="1"/>
      <c r="AH2038" s="1"/>
      <c r="AI2038" s="1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  <c r="EA2038" s="1"/>
      <c r="EB2038" s="1"/>
      <c r="EC2038" s="1"/>
      <c r="ED2038" s="1"/>
      <c r="EE2038" s="1"/>
      <c r="EF2038" s="1"/>
      <c r="EG2038" s="1"/>
      <c r="EH2038" s="1"/>
      <c r="EI2038" s="1"/>
      <c r="EJ2038" s="1"/>
      <c r="EK2038" s="1"/>
      <c r="EL2038" s="1"/>
      <c r="EM2038" s="1"/>
      <c r="EN2038" s="1"/>
      <c r="EO2038" s="1"/>
      <c r="EP2038" s="1"/>
      <c r="EQ2038" s="1"/>
      <c r="ER2038" s="1"/>
      <c r="ES2038" s="1"/>
      <c r="ET2038" s="1"/>
      <c r="EU2038" s="1"/>
      <c r="EV2038" s="1"/>
      <c r="EW2038" s="1"/>
      <c r="EX2038" s="1"/>
      <c r="EY2038" s="1"/>
      <c r="EZ2038" s="1"/>
      <c r="FA2038" s="1"/>
      <c r="FB2038" s="1"/>
      <c r="FC2038" s="1"/>
      <c r="FD2038" s="1"/>
      <c r="FE2038" s="1"/>
      <c r="FF2038" s="1"/>
      <c r="FG2038" s="1"/>
      <c r="FH2038" s="1"/>
      <c r="FI2038" s="1"/>
      <c r="FJ2038" s="1"/>
      <c r="FK2038" s="1"/>
      <c r="FL2038" s="1"/>
    </row>
    <row r="2039" spans="1:168" s="2" customFormat="1" ht="15.6" customHeight="1" x14ac:dyDescent="0.4">
      <c r="A2039" s="173">
        <v>1022</v>
      </c>
      <c r="B2039" s="2" t="s">
        <v>2142</v>
      </c>
      <c r="C2039" s="1" t="s">
        <v>34</v>
      </c>
      <c r="D2039" s="1" t="s">
        <v>1079</v>
      </c>
      <c r="E2039" s="1" t="s">
        <v>1118</v>
      </c>
      <c r="F2039" s="1" t="s">
        <v>32</v>
      </c>
      <c r="G2039" s="3">
        <v>15000</v>
      </c>
      <c r="H2039" s="56">
        <v>0</v>
      </c>
      <c r="I2039" s="5">
        <v>25</v>
      </c>
      <c r="J2039" s="5">
        <f t="shared" si="460"/>
        <v>430.5</v>
      </c>
      <c r="K2039" s="53">
        <f t="shared" si="451"/>
        <v>1065</v>
      </c>
      <c r="L2039" s="53">
        <v>172.5</v>
      </c>
      <c r="M2039" s="5">
        <f t="shared" si="452"/>
        <v>456</v>
      </c>
      <c r="N2039" s="53">
        <f t="shared" si="453"/>
        <v>1063.5</v>
      </c>
      <c r="O2039" s="6">
        <v>0</v>
      </c>
      <c r="P2039" s="5">
        <f t="shared" si="454"/>
        <v>3187.5</v>
      </c>
      <c r="Q2039" s="5">
        <f t="shared" si="455"/>
        <v>911.5</v>
      </c>
      <c r="R2039" s="5">
        <f t="shared" si="456"/>
        <v>2301</v>
      </c>
      <c r="S2039" s="55">
        <f t="shared" si="457"/>
        <v>14088.5</v>
      </c>
      <c r="T2039" s="1">
        <v>111</v>
      </c>
      <c r="U2039" s="1"/>
      <c r="V2039" s="1"/>
      <c r="W2039" s="1"/>
      <c r="X2039" s="1"/>
      <c r="Y2039" s="1"/>
      <c r="Z2039" s="1"/>
      <c r="AA2039" s="1"/>
      <c r="AB2039" s="1"/>
      <c r="AC2039" s="1"/>
      <c r="AD2039" s="1"/>
      <c r="AE2039" s="1"/>
      <c r="AF2039" s="1"/>
      <c r="AG2039" s="1"/>
      <c r="AH2039" s="1"/>
      <c r="AI2039" s="1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  <c r="EA2039" s="1"/>
      <c r="EB2039" s="1"/>
      <c r="EC2039" s="1"/>
      <c r="ED2039" s="1"/>
      <c r="EE2039" s="1"/>
      <c r="EF2039" s="1"/>
      <c r="EG2039" s="1"/>
      <c r="EH2039" s="1"/>
      <c r="EI2039" s="1"/>
      <c r="EJ2039" s="1"/>
      <c r="EK2039" s="1"/>
      <c r="EL2039" s="1"/>
      <c r="EM2039" s="1"/>
      <c r="EN2039" s="1"/>
      <c r="EO2039" s="1"/>
      <c r="EP2039" s="1"/>
      <c r="EQ2039" s="1"/>
      <c r="ER2039" s="1"/>
      <c r="ES2039" s="1"/>
      <c r="ET2039" s="1"/>
      <c r="EU2039" s="1"/>
      <c r="EV2039" s="1"/>
      <c r="EW2039" s="1"/>
      <c r="EX2039" s="1"/>
      <c r="EY2039" s="1"/>
      <c r="EZ2039" s="1"/>
      <c r="FA2039" s="1"/>
      <c r="FB2039" s="1"/>
      <c r="FC2039" s="1"/>
      <c r="FD2039" s="1"/>
      <c r="FE2039" s="1"/>
      <c r="FF2039" s="1"/>
      <c r="FG2039" s="1"/>
      <c r="FH2039" s="1"/>
      <c r="FI2039" s="1"/>
      <c r="FJ2039" s="1"/>
      <c r="FK2039" s="1"/>
      <c r="FL2039" s="1"/>
    </row>
    <row r="2040" spans="1:168" s="2" customFormat="1" ht="15.6" customHeight="1" x14ac:dyDescent="0.4">
      <c r="A2040" s="173">
        <v>1023</v>
      </c>
      <c r="B2040" s="2" t="s">
        <v>2143</v>
      </c>
      <c r="C2040" s="1" t="s">
        <v>34</v>
      </c>
      <c r="D2040" s="1" t="s">
        <v>1079</v>
      </c>
      <c r="E2040" s="1" t="s">
        <v>1118</v>
      </c>
      <c r="F2040" s="1" t="s">
        <v>32</v>
      </c>
      <c r="G2040" s="3">
        <v>15000</v>
      </c>
      <c r="H2040" s="56">
        <v>0</v>
      </c>
      <c r="I2040" s="5">
        <v>25</v>
      </c>
      <c r="J2040" s="5">
        <f t="shared" si="460"/>
        <v>430.5</v>
      </c>
      <c r="K2040" s="53">
        <f t="shared" si="451"/>
        <v>1065</v>
      </c>
      <c r="L2040" s="53">
        <f t="shared" ref="L2040:L2103" si="461">+G2040*1.15%</f>
        <v>172.5</v>
      </c>
      <c r="M2040" s="5">
        <f t="shared" si="452"/>
        <v>456</v>
      </c>
      <c r="N2040" s="53">
        <f t="shared" si="453"/>
        <v>1063.5</v>
      </c>
      <c r="O2040" s="6">
        <v>0</v>
      </c>
      <c r="P2040" s="5">
        <f t="shared" si="454"/>
        <v>3187.5</v>
      </c>
      <c r="Q2040" s="5">
        <f t="shared" si="455"/>
        <v>911.5</v>
      </c>
      <c r="R2040" s="5">
        <f t="shared" si="456"/>
        <v>2301</v>
      </c>
      <c r="S2040" s="55">
        <f t="shared" si="457"/>
        <v>14088.5</v>
      </c>
      <c r="T2040" s="1">
        <v>111</v>
      </c>
      <c r="U2040" s="1"/>
      <c r="V2040" s="1"/>
      <c r="W2040" s="1"/>
      <c r="X2040" s="1"/>
      <c r="Y2040" s="1"/>
      <c r="Z2040" s="1"/>
      <c r="AA2040" s="1"/>
      <c r="AB2040" s="1"/>
      <c r="AC2040" s="1"/>
      <c r="AD2040" s="1"/>
      <c r="AE2040" s="1"/>
      <c r="AF2040" s="1"/>
      <c r="AG2040" s="1"/>
      <c r="AH2040" s="1"/>
      <c r="AI2040" s="1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  <c r="EA2040" s="1"/>
      <c r="EB2040" s="1"/>
      <c r="EC2040" s="1"/>
      <c r="ED2040" s="1"/>
      <c r="EE2040" s="1"/>
      <c r="EF2040" s="1"/>
      <c r="EG2040" s="1"/>
      <c r="EH2040" s="1"/>
      <c r="EI2040" s="1"/>
      <c r="EJ2040" s="1"/>
      <c r="EK2040" s="1"/>
      <c r="EL2040" s="1"/>
      <c r="EM2040" s="1"/>
      <c r="EN2040" s="1"/>
      <c r="EO2040" s="1"/>
      <c r="EP2040" s="1"/>
      <c r="EQ2040" s="1"/>
      <c r="ER2040" s="1"/>
      <c r="ES2040" s="1"/>
      <c r="ET2040" s="1"/>
      <c r="EU2040" s="1"/>
      <c r="EV2040" s="1"/>
      <c r="EW2040" s="1"/>
      <c r="EX2040" s="1"/>
      <c r="EY2040" s="1"/>
      <c r="EZ2040" s="1"/>
      <c r="FA2040" s="1"/>
      <c r="FB2040" s="1"/>
      <c r="FC2040" s="1"/>
      <c r="FD2040" s="1"/>
      <c r="FE2040" s="1"/>
      <c r="FF2040" s="1"/>
      <c r="FG2040" s="1"/>
      <c r="FH2040" s="1"/>
      <c r="FI2040" s="1"/>
      <c r="FJ2040" s="1"/>
      <c r="FK2040" s="1"/>
      <c r="FL2040" s="1"/>
    </row>
    <row r="2041" spans="1:168" s="2" customFormat="1" ht="15.6" customHeight="1" x14ac:dyDescent="0.4">
      <c r="A2041" s="173">
        <v>1024</v>
      </c>
      <c r="B2041" s="2" t="s">
        <v>2144</v>
      </c>
      <c r="C2041" s="1" t="s">
        <v>34</v>
      </c>
      <c r="D2041" s="1" t="s">
        <v>1079</v>
      </c>
      <c r="E2041" s="1" t="s">
        <v>1118</v>
      </c>
      <c r="F2041" s="1" t="s">
        <v>32</v>
      </c>
      <c r="G2041" s="3">
        <v>15000</v>
      </c>
      <c r="H2041" s="56">
        <v>0</v>
      </c>
      <c r="I2041" s="5">
        <v>25</v>
      </c>
      <c r="J2041" s="5">
        <f t="shared" si="460"/>
        <v>430.5</v>
      </c>
      <c r="K2041" s="53">
        <f t="shared" si="451"/>
        <v>1065</v>
      </c>
      <c r="L2041" s="53">
        <f t="shared" si="461"/>
        <v>172.5</v>
      </c>
      <c r="M2041" s="5">
        <f t="shared" si="452"/>
        <v>456</v>
      </c>
      <c r="N2041" s="53">
        <f t="shared" si="453"/>
        <v>1063.5</v>
      </c>
      <c r="O2041" s="6">
        <v>0</v>
      </c>
      <c r="P2041" s="5">
        <f t="shared" si="454"/>
        <v>3187.5</v>
      </c>
      <c r="Q2041" s="5">
        <f t="shared" si="455"/>
        <v>911.5</v>
      </c>
      <c r="R2041" s="5">
        <f t="shared" si="456"/>
        <v>2301</v>
      </c>
      <c r="S2041" s="55">
        <f t="shared" si="457"/>
        <v>14088.5</v>
      </c>
      <c r="T2041" s="1">
        <v>111</v>
      </c>
      <c r="U2041" s="1"/>
      <c r="V2041" s="1"/>
      <c r="W2041" s="1"/>
      <c r="X2041" s="1"/>
      <c r="Y2041" s="1"/>
      <c r="Z2041" s="1"/>
      <c r="AA2041" s="1"/>
      <c r="AB2041" s="1"/>
      <c r="AC2041" s="1"/>
      <c r="AD2041" s="1"/>
      <c r="AE2041" s="1"/>
      <c r="AF2041" s="1"/>
      <c r="AG2041" s="1"/>
      <c r="AH2041" s="1"/>
      <c r="AI2041" s="1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  <c r="EA2041" s="1"/>
      <c r="EB2041" s="1"/>
      <c r="EC2041" s="1"/>
      <c r="ED2041" s="1"/>
      <c r="EE2041" s="1"/>
      <c r="EF2041" s="1"/>
      <c r="EG2041" s="1"/>
      <c r="EH2041" s="1"/>
      <c r="EI2041" s="1"/>
      <c r="EJ2041" s="1"/>
      <c r="EK2041" s="1"/>
      <c r="EL2041" s="1"/>
      <c r="EM2041" s="1"/>
      <c r="EN2041" s="1"/>
      <c r="EO2041" s="1"/>
      <c r="EP2041" s="1"/>
      <c r="EQ2041" s="1"/>
      <c r="ER2041" s="1"/>
      <c r="ES2041" s="1"/>
      <c r="ET2041" s="1"/>
      <c r="EU2041" s="1"/>
      <c r="EV2041" s="1"/>
      <c r="EW2041" s="1"/>
      <c r="EX2041" s="1"/>
      <c r="EY2041" s="1"/>
      <c r="EZ2041" s="1"/>
      <c r="FA2041" s="1"/>
      <c r="FB2041" s="1"/>
      <c r="FC2041" s="1"/>
      <c r="FD2041" s="1"/>
      <c r="FE2041" s="1"/>
      <c r="FF2041" s="1"/>
      <c r="FG2041" s="1"/>
      <c r="FH2041" s="1"/>
      <c r="FI2041" s="1"/>
      <c r="FJ2041" s="1"/>
      <c r="FK2041" s="1"/>
      <c r="FL2041" s="1"/>
    </row>
    <row r="2042" spans="1:168" s="2" customFormat="1" ht="15.6" customHeight="1" x14ac:dyDescent="0.4">
      <c r="A2042" s="173">
        <v>1025</v>
      </c>
      <c r="B2042" s="2" t="s">
        <v>2145</v>
      </c>
      <c r="C2042" s="1" t="s">
        <v>34</v>
      </c>
      <c r="D2042" s="1" t="s">
        <v>1079</v>
      </c>
      <c r="E2042" s="1" t="s">
        <v>1118</v>
      </c>
      <c r="F2042" s="1" t="s">
        <v>32</v>
      </c>
      <c r="G2042" s="3">
        <v>15000</v>
      </c>
      <c r="H2042" s="56">
        <v>0</v>
      </c>
      <c r="I2042" s="5">
        <v>25</v>
      </c>
      <c r="J2042" s="5">
        <f t="shared" si="460"/>
        <v>430.5</v>
      </c>
      <c r="K2042" s="53">
        <f t="shared" ref="K2042:K2105" si="462">+G2042*7.1%</f>
        <v>1065</v>
      </c>
      <c r="L2042" s="53">
        <f t="shared" si="461"/>
        <v>172.5</v>
      </c>
      <c r="M2042" s="5">
        <f t="shared" ref="M2042:M2105" si="463">+G2042*3.04%</f>
        <v>456</v>
      </c>
      <c r="N2042" s="53">
        <f t="shared" ref="N2042:N2105" si="464">+G2042*7.09%</f>
        <v>1063.5</v>
      </c>
      <c r="O2042" s="6">
        <v>0</v>
      </c>
      <c r="P2042" s="5">
        <f t="shared" ref="P2042:P2105" si="465">SUM(J2042:N2042)</f>
        <v>3187.5</v>
      </c>
      <c r="Q2042" s="5">
        <f t="shared" ref="Q2042:Q2105" si="466">H2042+I2042+J2042+M2042+O2042</f>
        <v>911.5</v>
      </c>
      <c r="R2042" s="5">
        <f t="shared" ref="R2042:R2105" si="467">+K2042+L2042+N2042</f>
        <v>2301</v>
      </c>
      <c r="S2042" s="55">
        <f t="shared" ref="S2042:S2105" si="468">+G2042-Q2042</f>
        <v>14088.5</v>
      </c>
      <c r="T2042" s="1">
        <v>111</v>
      </c>
      <c r="U2042" s="1"/>
      <c r="V2042" s="1"/>
      <c r="W2042" s="1"/>
      <c r="X2042" s="1"/>
      <c r="Y2042" s="1"/>
      <c r="Z2042" s="1"/>
      <c r="AA2042" s="1"/>
      <c r="AB2042" s="1"/>
      <c r="AC2042" s="1"/>
      <c r="AD2042" s="1"/>
      <c r="AE2042" s="1"/>
      <c r="AF2042" s="1"/>
      <c r="AG2042" s="1"/>
      <c r="AH2042" s="1"/>
      <c r="AI2042" s="1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  <c r="EA2042" s="1"/>
      <c r="EB2042" s="1"/>
      <c r="EC2042" s="1"/>
      <c r="ED2042" s="1"/>
      <c r="EE2042" s="1"/>
      <c r="EF2042" s="1"/>
      <c r="EG2042" s="1"/>
      <c r="EH2042" s="1"/>
      <c r="EI2042" s="1"/>
      <c r="EJ2042" s="1"/>
      <c r="EK2042" s="1"/>
      <c r="EL2042" s="1"/>
      <c r="EM2042" s="1"/>
      <c r="EN2042" s="1"/>
      <c r="EO2042" s="1"/>
      <c r="EP2042" s="1"/>
      <c r="EQ2042" s="1"/>
      <c r="ER2042" s="1"/>
      <c r="ES2042" s="1"/>
      <c r="ET2042" s="1"/>
      <c r="EU2042" s="1"/>
      <c r="EV2042" s="1"/>
      <c r="EW2042" s="1"/>
      <c r="EX2042" s="1"/>
      <c r="EY2042" s="1"/>
      <c r="EZ2042" s="1"/>
      <c r="FA2042" s="1"/>
      <c r="FB2042" s="1"/>
      <c r="FC2042" s="1"/>
      <c r="FD2042" s="1"/>
      <c r="FE2042" s="1"/>
      <c r="FF2042" s="1"/>
      <c r="FG2042" s="1"/>
      <c r="FH2042" s="1"/>
      <c r="FI2042" s="1"/>
      <c r="FJ2042" s="1"/>
      <c r="FK2042" s="1"/>
      <c r="FL2042" s="1"/>
    </row>
    <row r="2043" spans="1:168" s="2" customFormat="1" ht="15.6" customHeight="1" x14ac:dyDescent="0.4">
      <c r="A2043" s="173">
        <v>1026</v>
      </c>
      <c r="B2043" s="2" t="s">
        <v>2146</v>
      </c>
      <c r="C2043" s="1" t="s">
        <v>34</v>
      </c>
      <c r="D2043" s="1" t="s">
        <v>1079</v>
      </c>
      <c r="E2043" s="1" t="s">
        <v>1118</v>
      </c>
      <c r="F2043" s="1" t="s">
        <v>32</v>
      </c>
      <c r="G2043" s="3">
        <v>15000</v>
      </c>
      <c r="H2043" s="56">
        <v>0</v>
      </c>
      <c r="I2043" s="5">
        <v>25</v>
      </c>
      <c r="J2043" s="5">
        <f t="shared" si="460"/>
        <v>430.5</v>
      </c>
      <c r="K2043" s="53">
        <f t="shared" si="462"/>
        <v>1065</v>
      </c>
      <c r="L2043" s="53">
        <f t="shared" si="461"/>
        <v>172.5</v>
      </c>
      <c r="M2043" s="5">
        <f t="shared" si="463"/>
        <v>456</v>
      </c>
      <c r="N2043" s="53">
        <f t="shared" si="464"/>
        <v>1063.5</v>
      </c>
      <c r="O2043" s="6">
        <v>0</v>
      </c>
      <c r="P2043" s="5">
        <f t="shared" si="465"/>
        <v>3187.5</v>
      </c>
      <c r="Q2043" s="5">
        <f t="shared" si="466"/>
        <v>911.5</v>
      </c>
      <c r="R2043" s="5">
        <f t="shared" si="467"/>
        <v>2301</v>
      </c>
      <c r="S2043" s="55">
        <f t="shared" si="468"/>
        <v>14088.5</v>
      </c>
      <c r="T2043" s="1">
        <v>111</v>
      </c>
      <c r="U2043" s="1"/>
      <c r="V2043" s="1"/>
      <c r="W2043" s="1"/>
      <c r="X2043" s="1"/>
      <c r="Y2043" s="1"/>
      <c r="Z2043" s="1"/>
      <c r="AA2043" s="1"/>
      <c r="AB2043" s="1"/>
      <c r="AC2043" s="1"/>
      <c r="AD2043" s="1"/>
      <c r="AE2043" s="1"/>
      <c r="AF2043" s="1"/>
      <c r="AG2043" s="1"/>
      <c r="AH2043" s="1"/>
      <c r="AI2043" s="1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  <c r="EA2043" s="1"/>
      <c r="EB2043" s="1"/>
      <c r="EC2043" s="1"/>
      <c r="ED2043" s="1"/>
      <c r="EE2043" s="1"/>
      <c r="EF2043" s="1"/>
      <c r="EG2043" s="1"/>
      <c r="EH2043" s="1"/>
      <c r="EI2043" s="1"/>
      <c r="EJ2043" s="1"/>
      <c r="EK2043" s="1"/>
      <c r="EL2043" s="1"/>
      <c r="EM2043" s="1"/>
      <c r="EN2043" s="1"/>
      <c r="EO2043" s="1"/>
      <c r="EP2043" s="1"/>
      <c r="EQ2043" s="1"/>
      <c r="ER2043" s="1"/>
      <c r="ES2043" s="1"/>
      <c r="ET2043" s="1"/>
      <c r="EU2043" s="1"/>
      <c r="EV2043" s="1"/>
      <c r="EW2043" s="1"/>
      <c r="EX2043" s="1"/>
      <c r="EY2043" s="1"/>
      <c r="EZ2043" s="1"/>
      <c r="FA2043" s="1"/>
      <c r="FB2043" s="1"/>
      <c r="FC2043" s="1"/>
      <c r="FD2043" s="1"/>
      <c r="FE2043" s="1"/>
      <c r="FF2043" s="1"/>
      <c r="FG2043" s="1"/>
      <c r="FH2043" s="1"/>
      <c r="FI2043" s="1"/>
      <c r="FJ2043" s="1"/>
      <c r="FK2043" s="1"/>
      <c r="FL2043" s="1"/>
    </row>
    <row r="2044" spans="1:168" s="2" customFormat="1" ht="15.6" customHeight="1" x14ac:dyDescent="0.4">
      <c r="A2044" s="173">
        <v>1027</v>
      </c>
      <c r="B2044" s="2" t="s">
        <v>2147</v>
      </c>
      <c r="C2044" s="1" t="s">
        <v>34</v>
      </c>
      <c r="D2044" s="1" t="s">
        <v>1079</v>
      </c>
      <c r="E2044" s="1" t="s">
        <v>1118</v>
      </c>
      <c r="F2044" s="1" t="s">
        <v>32</v>
      </c>
      <c r="G2044" s="3">
        <v>15000</v>
      </c>
      <c r="H2044" s="56">
        <v>0</v>
      </c>
      <c r="I2044" s="5">
        <v>25</v>
      </c>
      <c r="J2044" s="5">
        <f t="shared" si="460"/>
        <v>430.5</v>
      </c>
      <c r="K2044" s="53">
        <f t="shared" si="462"/>
        <v>1065</v>
      </c>
      <c r="L2044" s="53">
        <f t="shared" si="461"/>
        <v>172.5</v>
      </c>
      <c r="M2044" s="5">
        <f t="shared" si="463"/>
        <v>456</v>
      </c>
      <c r="N2044" s="53">
        <f t="shared" si="464"/>
        <v>1063.5</v>
      </c>
      <c r="O2044" s="6">
        <v>0</v>
      </c>
      <c r="P2044" s="5">
        <f t="shared" si="465"/>
        <v>3187.5</v>
      </c>
      <c r="Q2044" s="5">
        <f t="shared" si="466"/>
        <v>911.5</v>
      </c>
      <c r="R2044" s="5">
        <f t="shared" si="467"/>
        <v>2301</v>
      </c>
      <c r="S2044" s="55">
        <f t="shared" si="468"/>
        <v>14088.5</v>
      </c>
      <c r="T2044" s="1">
        <v>111</v>
      </c>
      <c r="U2044" s="1"/>
      <c r="V2044" s="1"/>
      <c r="W2044" s="1"/>
      <c r="X2044" s="1"/>
      <c r="Y2044" s="1"/>
      <c r="Z2044" s="1"/>
      <c r="AA2044" s="1"/>
      <c r="AB2044" s="1"/>
      <c r="AC2044" s="1"/>
      <c r="AD2044" s="1"/>
      <c r="AE2044" s="1"/>
      <c r="AF2044" s="1"/>
      <c r="AG2044" s="1"/>
      <c r="AH2044" s="1"/>
      <c r="AI2044" s="1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  <c r="EA2044" s="1"/>
      <c r="EB2044" s="1"/>
      <c r="EC2044" s="1"/>
      <c r="ED2044" s="1"/>
      <c r="EE2044" s="1"/>
      <c r="EF2044" s="1"/>
      <c r="EG2044" s="1"/>
      <c r="EH2044" s="1"/>
      <c r="EI2044" s="1"/>
      <c r="EJ2044" s="1"/>
      <c r="EK2044" s="1"/>
      <c r="EL2044" s="1"/>
      <c r="EM2044" s="1"/>
      <c r="EN2044" s="1"/>
      <c r="EO2044" s="1"/>
      <c r="EP2044" s="1"/>
      <c r="EQ2044" s="1"/>
      <c r="ER2044" s="1"/>
      <c r="ES2044" s="1"/>
      <c r="ET2044" s="1"/>
      <c r="EU2044" s="1"/>
      <c r="EV2044" s="1"/>
      <c r="EW2044" s="1"/>
      <c r="EX2044" s="1"/>
      <c r="EY2044" s="1"/>
      <c r="EZ2044" s="1"/>
      <c r="FA2044" s="1"/>
      <c r="FB2044" s="1"/>
      <c r="FC2044" s="1"/>
      <c r="FD2044" s="1"/>
      <c r="FE2044" s="1"/>
      <c r="FF2044" s="1"/>
      <c r="FG2044" s="1"/>
      <c r="FH2044" s="1"/>
      <c r="FI2044" s="1"/>
      <c r="FJ2044" s="1"/>
      <c r="FK2044" s="1"/>
      <c r="FL2044" s="1"/>
    </row>
    <row r="2045" spans="1:168" s="2" customFormat="1" ht="15.6" customHeight="1" x14ac:dyDescent="0.4">
      <c r="A2045" s="173">
        <v>1028</v>
      </c>
      <c r="B2045" s="133" t="s">
        <v>2148</v>
      </c>
      <c r="C2045" s="1" t="s">
        <v>34</v>
      </c>
      <c r="D2045" s="1" t="s">
        <v>1079</v>
      </c>
      <c r="E2045" s="1" t="s">
        <v>1118</v>
      </c>
      <c r="F2045" s="1" t="s">
        <v>32</v>
      </c>
      <c r="G2045" s="3">
        <v>15000</v>
      </c>
      <c r="H2045" s="56">
        <v>0</v>
      </c>
      <c r="I2045" s="5">
        <v>25</v>
      </c>
      <c r="J2045" s="5">
        <f t="shared" si="460"/>
        <v>430.5</v>
      </c>
      <c r="K2045" s="53">
        <f t="shared" si="462"/>
        <v>1065</v>
      </c>
      <c r="L2045" s="53">
        <f t="shared" si="461"/>
        <v>172.5</v>
      </c>
      <c r="M2045" s="5">
        <f t="shared" si="463"/>
        <v>456</v>
      </c>
      <c r="N2045" s="53">
        <f t="shared" si="464"/>
        <v>1063.5</v>
      </c>
      <c r="O2045" s="6">
        <v>0</v>
      </c>
      <c r="P2045" s="5">
        <f t="shared" si="465"/>
        <v>3187.5</v>
      </c>
      <c r="Q2045" s="5">
        <f t="shared" si="466"/>
        <v>911.5</v>
      </c>
      <c r="R2045" s="5">
        <f t="shared" si="467"/>
        <v>2301</v>
      </c>
      <c r="S2045" s="55">
        <f t="shared" si="468"/>
        <v>14088.5</v>
      </c>
      <c r="T2045" s="1">
        <v>111</v>
      </c>
      <c r="U2045" s="1"/>
      <c r="V2045" s="1"/>
      <c r="W2045" s="1"/>
      <c r="X2045" s="1"/>
      <c r="Y2045" s="1"/>
      <c r="Z2045" s="1"/>
      <c r="AA2045" s="1"/>
      <c r="AB2045" s="1"/>
      <c r="AC2045" s="1"/>
      <c r="AD2045" s="1"/>
      <c r="AE2045" s="1"/>
      <c r="AF2045" s="1"/>
      <c r="AG2045" s="1"/>
      <c r="AH2045" s="1"/>
      <c r="AI2045" s="1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  <c r="EA2045" s="1"/>
      <c r="EB2045" s="1"/>
      <c r="EC2045" s="1"/>
      <c r="ED2045" s="1"/>
      <c r="EE2045" s="1"/>
      <c r="EF2045" s="1"/>
      <c r="EG2045" s="1"/>
      <c r="EH2045" s="1"/>
      <c r="EI2045" s="1"/>
      <c r="EJ2045" s="1"/>
      <c r="EK2045" s="1"/>
      <c r="EL2045" s="1"/>
      <c r="EM2045" s="1"/>
      <c r="EN2045" s="1"/>
      <c r="EO2045" s="1"/>
      <c r="EP2045" s="1"/>
      <c r="EQ2045" s="1"/>
      <c r="ER2045" s="1"/>
      <c r="ES2045" s="1"/>
      <c r="ET2045" s="1"/>
      <c r="EU2045" s="1"/>
      <c r="EV2045" s="1"/>
      <c r="EW2045" s="1"/>
      <c r="EX2045" s="1"/>
      <c r="EY2045" s="1"/>
      <c r="EZ2045" s="1"/>
      <c r="FA2045" s="1"/>
      <c r="FB2045" s="1"/>
      <c r="FC2045" s="1"/>
      <c r="FD2045" s="1"/>
      <c r="FE2045" s="1"/>
      <c r="FF2045" s="1"/>
      <c r="FG2045" s="1"/>
      <c r="FH2045" s="1"/>
      <c r="FI2045" s="1"/>
      <c r="FJ2045" s="1"/>
      <c r="FK2045" s="1"/>
      <c r="FL2045" s="1"/>
    </row>
    <row r="2046" spans="1:168" s="2" customFormat="1" ht="15.6" customHeight="1" x14ac:dyDescent="0.4">
      <c r="A2046" s="173">
        <v>1029</v>
      </c>
      <c r="B2046" s="2" t="s">
        <v>2149</v>
      </c>
      <c r="C2046" s="1" t="s">
        <v>34</v>
      </c>
      <c r="D2046" s="1" t="s">
        <v>1079</v>
      </c>
      <c r="E2046" s="1" t="s">
        <v>1118</v>
      </c>
      <c r="F2046" s="1" t="s">
        <v>32</v>
      </c>
      <c r="G2046" s="3">
        <v>15000</v>
      </c>
      <c r="H2046" s="56">
        <v>0</v>
      </c>
      <c r="I2046" s="5">
        <v>25</v>
      </c>
      <c r="J2046" s="5">
        <f t="shared" si="460"/>
        <v>430.5</v>
      </c>
      <c r="K2046" s="53">
        <f t="shared" si="462"/>
        <v>1065</v>
      </c>
      <c r="L2046" s="53">
        <f t="shared" si="461"/>
        <v>172.5</v>
      </c>
      <c r="M2046" s="5">
        <f t="shared" si="463"/>
        <v>456</v>
      </c>
      <c r="N2046" s="53">
        <f t="shared" si="464"/>
        <v>1063.5</v>
      </c>
      <c r="O2046" s="6">
        <v>0</v>
      </c>
      <c r="P2046" s="5">
        <f t="shared" si="465"/>
        <v>3187.5</v>
      </c>
      <c r="Q2046" s="5">
        <f t="shared" si="466"/>
        <v>911.5</v>
      </c>
      <c r="R2046" s="5">
        <f t="shared" si="467"/>
        <v>2301</v>
      </c>
      <c r="S2046" s="55">
        <f t="shared" si="468"/>
        <v>14088.5</v>
      </c>
      <c r="T2046" s="1">
        <v>111</v>
      </c>
      <c r="U2046" s="1"/>
      <c r="V2046" s="1"/>
      <c r="W2046" s="1"/>
      <c r="X2046" s="1"/>
      <c r="Y2046" s="1"/>
      <c r="Z2046" s="1"/>
      <c r="AA2046" s="1"/>
      <c r="AB2046" s="1"/>
      <c r="AC2046" s="1"/>
      <c r="AD2046" s="1"/>
      <c r="AE2046" s="1"/>
      <c r="AF2046" s="1"/>
      <c r="AG2046" s="1"/>
      <c r="AH2046" s="1"/>
      <c r="AI2046" s="1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  <c r="EA2046" s="1"/>
      <c r="EB2046" s="1"/>
      <c r="EC2046" s="1"/>
      <c r="ED2046" s="1"/>
      <c r="EE2046" s="1"/>
      <c r="EF2046" s="1"/>
      <c r="EG2046" s="1"/>
      <c r="EH2046" s="1"/>
      <c r="EI2046" s="1"/>
      <c r="EJ2046" s="1"/>
      <c r="EK2046" s="1"/>
      <c r="EL2046" s="1"/>
      <c r="EM2046" s="1"/>
      <c r="EN2046" s="1"/>
      <c r="EO2046" s="1"/>
      <c r="EP2046" s="1"/>
      <c r="EQ2046" s="1"/>
      <c r="ER2046" s="1"/>
      <c r="ES2046" s="1"/>
      <c r="ET2046" s="1"/>
      <c r="EU2046" s="1"/>
      <c r="EV2046" s="1"/>
      <c r="EW2046" s="1"/>
      <c r="EX2046" s="1"/>
      <c r="EY2046" s="1"/>
      <c r="EZ2046" s="1"/>
      <c r="FA2046" s="1"/>
      <c r="FB2046" s="1"/>
      <c r="FC2046" s="1"/>
      <c r="FD2046" s="1"/>
      <c r="FE2046" s="1"/>
      <c r="FF2046" s="1"/>
      <c r="FG2046" s="1"/>
      <c r="FH2046" s="1"/>
      <c r="FI2046" s="1"/>
      <c r="FJ2046" s="1"/>
      <c r="FK2046" s="1"/>
      <c r="FL2046" s="1"/>
    </row>
    <row r="2047" spans="1:168" s="2" customFormat="1" ht="15.6" customHeight="1" x14ac:dyDescent="0.4">
      <c r="A2047" s="173">
        <v>1030</v>
      </c>
      <c r="B2047" s="2" t="s">
        <v>2150</v>
      </c>
      <c r="C2047" s="1" t="s">
        <v>34</v>
      </c>
      <c r="D2047" s="1" t="s">
        <v>1079</v>
      </c>
      <c r="E2047" s="1" t="s">
        <v>1118</v>
      </c>
      <c r="F2047" s="1" t="s">
        <v>32</v>
      </c>
      <c r="G2047" s="3">
        <v>15000</v>
      </c>
      <c r="H2047" s="56">
        <v>0</v>
      </c>
      <c r="I2047" s="5">
        <v>25</v>
      </c>
      <c r="J2047" s="5">
        <f t="shared" si="460"/>
        <v>430.5</v>
      </c>
      <c r="K2047" s="53">
        <f t="shared" si="462"/>
        <v>1065</v>
      </c>
      <c r="L2047" s="53">
        <f t="shared" si="461"/>
        <v>172.5</v>
      </c>
      <c r="M2047" s="5">
        <f t="shared" si="463"/>
        <v>456</v>
      </c>
      <c r="N2047" s="53">
        <f t="shared" si="464"/>
        <v>1063.5</v>
      </c>
      <c r="O2047" s="6">
        <v>0</v>
      </c>
      <c r="P2047" s="5">
        <f t="shared" si="465"/>
        <v>3187.5</v>
      </c>
      <c r="Q2047" s="5">
        <f t="shared" si="466"/>
        <v>911.5</v>
      </c>
      <c r="R2047" s="5">
        <f t="shared" si="467"/>
        <v>2301</v>
      </c>
      <c r="S2047" s="55">
        <f t="shared" si="468"/>
        <v>14088.5</v>
      </c>
      <c r="T2047" s="1">
        <v>111</v>
      </c>
      <c r="U2047" s="1"/>
      <c r="V2047" s="1"/>
      <c r="W2047" s="1"/>
      <c r="X2047" s="1"/>
      <c r="Y2047" s="1"/>
      <c r="Z2047" s="1"/>
      <c r="AA2047" s="1"/>
      <c r="AB2047" s="1"/>
      <c r="AC2047" s="1"/>
      <c r="AD2047" s="1"/>
      <c r="AE2047" s="1"/>
      <c r="AF2047" s="1"/>
      <c r="AG2047" s="1"/>
      <c r="AH2047" s="1"/>
      <c r="AI2047" s="1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  <c r="EA2047" s="1"/>
      <c r="EB2047" s="1"/>
      <c r="EC2047" s="1"/>
      <c r="ED2047" s="1"/>
      <c r="EE2047" s="1"/>
      <c r="EF2047" s="1"/>
      <c r="EG2047" s="1"/>
      <c r="EH2047" s="1"/>
      <c r="EI2047" s="1"/>
      <c r="EJ2047" s="1"/>
      <c r="EK2047" s="1"/>
      <c r="EL2047" s="1"/>
      <c r="EM2047" s="1"/>
      <c r="EN2047" s="1"/>
      <c r="EO2047" s="1"/>
      <c r="EP2047" s="1"/>
      <c r="EQ2047" s="1"/>
      <c r="ER2047" s="1"/>
      <c r="ES2047" s="1"/>
      <c r="ET2047" s="1"/>
      <c r="EU2047" s="1"/>
      <c r="EV2047" s="1"/>
      <c r="EW2047" s="1"/>
      <c r="EX2047" s="1"/>
      <c r="EY2047" s="1"/>
      <c r="EZ2047" s="1"/>
      <c r="FA2047" s="1"/>
      <c r="FB2047" s="1"/>
      <c r="FC2047" s="1"/>
      <c r="FD2047" s="1"/>
      <c r="FE2047" s="1"/>
      <c r="FF2047" s="1"/>
      <c r="FG2047" s="1"/>
      <c r="FH2047" s="1"/>
      <c r="FI2047" s="1"/>
      <c r="FJ2047" s="1"/>
      <c r="FK2047" s="1"/>
      <c r="FL2047" s="1"/>
    </row>
    <row r="2048" spans="1:168" s="2" customFormat="1" ht="15.6" customHeight="1" x14ac:dyDescent="0.4">
      <c r="A2048" s="173">
        <v>1031</v>
      </c>
      <c r="B2048" s="133" t="s">
        <v>2151</v>
      </c>
      <c r="C2048" s="1" t="s">
        <v>34</v>
      </c>
      <c r="D2048" s="1" t="s">
        <v>1079</v>
      </c>
      <c r="E2048" s="1" t="s">
        <v>1118</v>
      </c>
      <c r="F2048" s="1" t="s">
        <v>32</v>
      </c>
      <c r="G2048" s="3">
        <v>15000</v>
      </c>
      <c r="H2048" s="56">
        <v>0</v>
      </c>
      <c r="I2048" s="5">
        <v>25</v>
      </c>
      <c r="J2048" s="5">
        <f t="shared" si="460"/>
        <v>430.5</v>
      </c>
      <c r="K2048" s="53">
        <f t="shared" si="462"/>
        <v>1065</v>
      </c>
      <c r="L2048" s="53">
        <f t="shared" si="461"/>
        <v>172.5</v>
      </c>
      <c r="M2048" s="5">
        <f t="shared" si="463"/>
        <v>456</v>
      </c>
      <c r="N2048" s="53">
        <f t="shared" si="464"/>
        <v>1063.5</v>
      </c>
      <c r="O2048" s="6">
        <v>0</v>
      </c>
      <c r="P2048" s="5">
        <f t="shared" si="465"/>
        <v>3187.5</v>
      </c>
      <c r="Q2048" s="5">
        <f t="shared" si="466"/>
        <v>911.5</v>
      </c>
      <c r="R2048" s="5">
        <f t="shared" si="467"/>
        <v>2301</v>
      </c>
      <c r="S2048" s="55">
        <f t="shared" si="468"/>
        <v>14088.5</v>
      </c>
      <c r="T2048" s="1">
        <v>111</v>
      </c>
      <c r="U2048" s="1"/>
      <c r="V2048" s="1"/>
      <c r="W2048" s="1"/>
      <c r="X2048" s="1"/>
      <c r="Y2048" s="1"/>
      <c r="Z2048" s="1"/>
      <c r="AA2048" s="1"/>
      <c r="AB2048" s="1"/>
      <c r="AC2048" s="1"/>
      <c r="AD2048" s="1"/>
      <c r="AE2048" s="1"/>
      <c r="AF2048" s="1"/>
      <c r="AG2048" s="1"/>
      <c r="AH2048" s="1"/>
      <c r="AI2048" s="1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  <c r="EA2048" s="1"/>
      <c r="EB2048" s="1"/>
      <c r="EC2048" s="1"/>
      <c r="ED2048" s="1"/>
      <c r="EE2048" s="1"/>
      <c r="EF2048" s="1"/>
      <c r="EG2048" s="1"/>
      <c r="EH2048" s="1"/>
      <c r="EI2048" s="1"/>
      <c r="EJ2048" s="1"/>
      <c r="EK2048" s="1"/>
      <c r="EL2048" s="1"/>
      <c r="EM2048" s="1"/>
      <c r="EN2048" s="1"/>
      <c r="EO2048" s="1"/>
      <c r="EP2048" s="1"/>
      <c r="EQ2048" s="1"/>
      <c r="ER2048" s="1"/>
      <c r="ES2048" s="1"/>
      <c r="ET2048" s="1"/>
      <c r="EU2048" s="1"/>
      <c r="EV2048" s="1"/>
      <c r="EW2048" s="1"/>
      <c r="EX2048" s="1"/>
      <c r="EY2048" s="1"/>
      <c r="EZ2048" s="1"/>
      <c r="FA2048" s="1"/>
      <c r="FB2048" s="1"/>
      <c r="FC2048" s="1"/>
      <c r="FD2048" s="1"/>
      <c r="FE2048" s="1"/>
      <c r="FF2048" s="1"/>
      <c r="FG2048" s="1"/>
      <c r="FH2048" s="1"/>
      <c r="FI2048" s="1"/>
      <c r="FJ2048" s="1"/>
      <c r="FK2048" s="1"/>
      <c r="FL2048" s="1"/>
    </row>
    <row r="2049" spans="1:168" s="2" customFormat="1" ht="15.6" customHeight="1" x14ac:dyDescent="0.4">
      <c r="A2049" s="173">
        <v>1032</v>
      </c>
      <c r="B2049" s="133" t="s">
        <v>2152</v>
      </c>
      <c r="C2049" s="1" t="s">
        <v>34</v>
      </c>
      <c r="D2049" s="1" t="s">
        <v>1079</v>
      </c>
      <c r="E2049" s="1" t="s">
        <v>1118</v>
      </c>
      <c r="F2049" s="1" t="s">
        <v>32</v>
      </c>
      <c r="G2049" s="3">
        <v>15000</v>
      </c>
      <c r="H2049" s="56">
        <v>0</v>
      </c>
      <c r="I2049" s="5">
        <v>25</v>
      </c>
      <c r="J2049" s="5">
        <f t="shared" si="460"/>
        <v>430.5</v>
      </c>
      <c r="K2049" s="53">
        <f t="shared" si="462"/>
        <v>1065</v>
      </c>
      <c r="L2049" s="53">
        <f t="shared" si="461"/>
        <v>172.5</v>
      </c>
      <c r="M2049" s="5">
        <f t="shared" si="463"/>
        <v>456</v>
      </c>
      <c r="N2049" s="53">
        <f t="shared" si="464"/>
        <v>1063.5</v>
      </c>
      <c r="O2049" s="6">
        <v>0</v>
      </c>
      <c r="P2049" s="5">
        <f t="shared" si="465"/>
        <v>3187.5</v>
      </c>
      <c r="Q2049" s="5">
        <f t="shared" si="466"/>
        <v>911.5</v>
      </c>
      <c r="R2049" s="5">
        <f t="shared" si="467"/>
        <v>2301</v>
      </c>
      <c r="S2049" s="55">
        <f t="shared" si="468"/>
        <v>14088.5</v>
      </c>
      <c r="T2049" s="1">
        <v>111</v>
      </c>
      <c r="U2049" s="1"/>
      <c r="V2049" s="1"/>
      <c r="W2049" s="1"/>
      <c r="X2049" s="1"/>
      <c r="Y2049" s="1"/>
      <c r="Z2049" s="1"/>
      <c r="AA2049" s="1"/>
      <c r="AB2049" s="1"/>
      <c r="AC2049" s="1"/>
      <c r="AD2049" s="1"/>
      <c r="AE2049" s="1"/>
      <c r="AF2049" s="1"/>
      <c r="AG2049" s="1"/>
      <c r="AH2049" s="1"/>
      <c r="AI2049" s="1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  <c r="EA2049" s="1"/>
      <c r="EB2049" s="1"/>
      <c r="EC2049" s="1"/>
      <c r="ED2049" s="1"/>
      <c r="EE2049" s="1"/>
      <c r="EF2049" s="1"/>
      <c r="EG2049" s="1"/>
      <c r="EH2049" s="1"/>
      <c r="EI2049" s="1"/>
      <c r="EJ2049" s="1"/>
      <c r="EK2049" s="1"/>
      <c r="EL2049" s="1"/>
      <c r="EM2049" s="1"/>
      <c r="EN2049" s="1"/>
      <c r="EO2049" s="1"/>
      <c r="EP2049" s="1"/>
      <c r="EQ2049" s="1"/>
      <c r="ER2049" s="1"/>
      <c r="ES2049" s="1"/>
      <c r="ET2049" s="1"/>
      <c r="EU2049" s="1"/>
      <c r="EV2049" s="1"/>
      <c r="EW2049" s="1"/>
      <c r="EX2049" s="1"/>
      <c r="EY2049" s="1"/>
      <c r="EZ2049" s="1"/>
      <c r="FA2049" s="1"/>
      <c r="FB2049" s="1"/>
      <c r="FC2049" s="1"/>
      <c r="FD2049" s="1"/>
      <c r="FE2049" s="1"/>
      <c r="FF2049" s="1"/>
      <c r="FG2049" s="1"/>
      <c r="FH2049" s="1"/>
      <c r="FI2049" s="1"/>
      <c r="FJ2049" s="1"/>
      <c r="FK2049" s="1"/>
      <c r="FL2049" s="1"/>
    </row>
    <row r="2050" spans="1:168" s="2" customFormat="1" ht="15.6" customHeight="1" x14ac:dyDescent="0.4">
      <c r="A2050" s="173">
        <v>1033</v>
      </c>
      <c r="B2050" s="2" t="s">
        <v>2153</v>
      </c>
      <c r="C2050" s="1" t="s">
        <v>34</v>
      </c>
      <c r="D2050" s="1" t="s">
        <v>1079</v>
      </c>
      <c r="E2050" s="1" t="s">
        <v>1118</v>
      </c>
      <c r="F2050" s="1" t="s">
        <v>32</v>
      </c>
      <c r="G2050" s="3">
        <v>15000</v>
      </c>
      <c r="H2050" s="56">
        <v>0</v>
      </c>
      <c r="I2050" s="5">
        <v>25</v>
      </c>
      <c r="J2050" s="5">
        <f t="shared" si="460"/>
        <v>430.5</v>
      </c>
      <c r="K2050" s="53">
        <f t="shared" si="462"/>
        <v>1065</v>
      </c>
      <c r="L2050" s="53">
        <f t="shared" si="461"/>
        <v>172.5</v>
      </c>
      <c r="M2050" s="5">
        <f t="shared" si="463"/>
        <v>456</v>
      </c>
      <c r="N2050" s="53">
        <f t="shared" si="464"/>
        <v>1063.5</v>
      </c>
      <c r="O2050" s="6">
        <v>0</v>
      </c>
      <c r="P2050" s="5">
        <f t="shared" si="465"/>
        <v>3187.5</v>
      </c>
      <c r="Q2050" s="5">
        <f t="shared" si="466"/>
        <v>911.5</v>
      </c>
      <c r="R2050" s="5">
        <f t="shared" si="467"/>
        <v>2301</v>
      </c>
      <c r="S2050" s="55">
        <f t="shared" si="468"/>
        <v>14088.5</v>
      </c>
      <c r="T2050" s="1">
        <v>111</v>
      </c>
      <c r="U2050" s="1"/>
      <c r="V2050" s="1"/>
      <c r="W2050" s="1"/>
      <c r="X2050" s="1"/>
      <c r="Y2050" s="1"/>
      <c r="Z2050" s="1"/>
      <c r="AA2050" s="1"/>
      <c r="AB2050" s="1"/>
      <c r="AC2050" s="1"/>
      <c r="AD2050" s="1"/>
      <c r="AE2050" s="1"/>
      <c r="AF2050" s="1"/>
      <c r="AG2050" s="1"/>
      <c r="AH2050" s="1"/>
      <c r="AI2050" s="1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  <c r="EA2050" s="1"/>
      <c r="EB2050" s="1"/>
      <c r="EC2050" s="1"/>
      <c r="ED2050" s="1"/>
      <c r="EE2050" s="1"/>
      <c r="EF2050" s="1"/>
      <c r="EG2050" s="1"/>
      <c r="EH2050" s="1"/>
      <c r="EI2050" s="1"/>
      <c r="EJ2050" s="1"/>
      <c r="EK2050" s="1"/>
      <c r="EL2050" s="1"/>
      <c r="EM2050" s="1"/>
      <c r="EN2050" s="1"/>
      <c r="EO2050" s="1"/>
      <c r="EP2050" s="1"/>
      <c r="EQ2050" s="1"/>
      <c r="ER2050" s="1"/>
      <c r="ES2050" s="1"/>
      <c r="ET2050" s="1"/>
      <c r="EU2050" s="1"/>
      <c r="EV2050" s="1"/>
      <c r="EW2050" s="1"/>
      <c r="EX2050" s="1"/>
      <c r="EY2050" s="1"/>
      <c r="EZ2050" s="1"/>
      <c r="FA2050" s="1"/>
      <c r="FB2050" s="1"/>
      <c r="FC2050" s="1"/>
      <c r="FD2050" s="1"/>
      <c r="FE2050" s="1"/>
      <c r="FF2050" s="1"/>
      <c r="FG2050" s="1"/>
      <c r="FH2050" s="1"/>
      <c r="FI2050" s="1"/>
      <c r="FJ2050" s="1"/>
      <c r="FK2050" s="1"/>
      <c r="FL2050" s="1"/>
    </row>
    <row r="2051" spans="1:168" s="2" customFormat="1" ht="15.6" customHeight="1" x14ac:dyDescent="0.4">
      <c r="A2051" s="173">
        <v>1034</v>
      </c>
      <c r="B2051" s="133" t="s">
        <v>2154</v>
      </c>
      <c r="C2051" s="1" t="s">
        <v>34</v>
      </c>
      <c r="D2051" s="1" t="s">
        <v>1079</v>
      </c>
      <c r="E2051" s="1" t="s">
        <v>1118</v>
      </c>
      <c r="F2051" s="1" t="s">
        <v>32</v>
      </c>
      <c r="G2051" s="3">
        <v>15000</v>
      </c>
      <c r="H2051" s="56">
        <v>0</v>
      </c>
      <c r="I2051" s="5">
        <v>25</v>
      </c>
      <c r="J2051" s="5">
        <f t="shared" si="460"/>
        <v>430.5</v>
      </c>
      <c r="K2051" s="53">
        <f t="shared" si="462"/>
        <v>1065</v>
      </c>
      <c r="L2051" s="53">
        <f t="shared" si="461"/>
        <v>172.5</v>
      </c>
      <c r="M2051" s="5">
        <f t="shared" si="463"/>
        <v>456</v>
      </c>
      <c r="N2051" s="53">
        <f t="shared" si="464"/>
        <v>1063.5</v>
      </c>
      <c r="O2051" s="6">
        <v>0</v>
      </c>
      <c r="P2051" s="5">
        <f t="shared" si="465"/>
        <v>3187.5</v>
      </c>
      <c r="Q2051" s="5">
        <f t="shared" si="466"/>
        <v>911.5</v>
      </c>
      <c r="R2051" s="5">
        <f t="shared" si="467"/>
        <v>2301</v>
      </c>
      <c r="S2051" s="55">
        <f t="shared" si="468"/>
        <v>14088.5</v>
      </c>
      <c r="T2051" s="1">
        <v>111</v>
      </c>
      <c r="U2051" s="1"/>
      <c r="V2051" s="1"/>
      <c r="W2051" s="1"/>
      <c r="X2051" s="1"/>
      <c r="Y2051" s="1"/>
      <c r="Z2051" s="1"/>
      <c r="AA2051" s="1"/>
      <c r="AB2051" s="1"/>
      <c r="AC2051" s="1"/>
      <c r="AD2051" s="1"/>
      <c r="AE2051" s="1"/>
      <c r="AF2051" s="1"/>
      <c r="AG2051" s="1"/>
      <c r="AH2051" s="1"/>
      <c r="AI2051" s="1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  <c r="EA2051" s="1"/>
      <c r="EB2051" s="1"/>
      <c r="EC2051" s="1"/>
      <c r="ED2051" s="1"/>
      <c r="EE2051" s="1"/>
      <c r="EF2051" s="1"/>
      <c r="EG2051" s="1"/>
      <c r="EH2051" s="1"/>
      <c r="EI2051" s="1"/>
      <c r="EJ2051" s="1"/>
      <c r="EK2051" s="1"/>
      <c r="EL2051" s="1"/>
      <c r="EM2051" s="1"/>
      <c r="EN2051" s="1"/>
      <c r="EO2051" s="1"/>
      <c r="EP2051" s="1"/>
      <c r="EQ2051" s="1"/>
      <c r="ER2051" s="1"/>
      <c r="ES2051" s="1"/>
      <c r="ET2051" s="1"/>
      <c r="EU2051" s="1"/>
      <c r="EV2051" s="1"/>
      <c r="EW2051" s="1"/>
      <c r="EX2051" s="1"/>
      <c r="EY2051" s="1"/>
      <c r="EZ2051" s="1"/>
      <c r="FA2051" s="1"/>
      <c r="FB2051" s="1"/>
      <c r="FC2051" s="1"/>
      <c r="FD2051" s="1"/>
      <c r="FE2051" s="1"/>
      <c r="FF2051" s="1"/>
      <c r="FG2051" s="1"/>
      <c r="FH2051" s="1"/>
      <c r="FI2051" s="1"/>
      <c r="FJ2051" s="1"/>
      <c r="FK2051" s="1"/>
      <c r="FL2051" s="1"/>
    </row>
    <row r="2052" spans="1:168" s="2" customFormat="1" ht="15.6" customHeight="1" x14ac:dyDescent="0.4">
      <c r="A2052" s="173">
        <v>1035</v>
      </c>
      <c r="B2052" s="2" t="s">
        <v>2155</v>
      </c>
      <c r="C2052" s="1" t="s">
        <v>34</v>
      </c>
      <c r="D2052" s="1" t="s">
        <v>1079</v>
      </c>
      <c r="E2052" s="1" t="s">
        <v>1118</v>
      </c>
      <c r="F2052" s="1" t="s">
        <v>32</v>
      </c>
      <c r="G2052" s="3">
        <v>15000</v>
      </c>
      <c r="H2052" s="56">
        <v>0</v>
      </c>
      <c r="I2052" s="5">
        <v>25</v>
      </c>
      <c r="J2052" s="5">
        <f t="shared" si="460"/>
        <v>430.5</v>
      </c>
      <c r="K2052" s="53">
        <f t="shared" si="462"/>
        <v>1065</v>
      </c>
      <c r="L2052" s="53">
        <f t="shared" si="461"/>
        <v>172.5</v>
      </c>
      <c r="M2052" s="5">
        <f t="shared" si="463"/>
        <v>456</v>
      </c>
      <c r="N2052" s="53">
        <f t="shared" si="464"/>
        <v>1063.5</v>
      </c>
      <c r="O2052" s="6">
        <v>0</v>
      </c>
      <c r="P2052" s="5">
        <f t="shared" si="465"/>
        <v>3187.5</v>
      </c>
      <c r="Q2052" s="5">
        <f t="shared" si="466"/>
        <v>911.5</v>
      </c>
      <c r="R2052" s="5">
        <f t="shared" si="467"/>
        <v>2301</v>
      </c>
      <c r="S2052" s="55">
        <f t="shared" si="468"/>
        <v>14088.5</v>
      </c>
      <c r="T2052" s="1">
        <v>111</v>
      </c>
      <c r="U2052" s="1"/>
      <c r="V2052" s="1"/>
      <c r="W2052" s="1"/>
      <c r="X2052" s="1"/>
      <c r="Y2052" s="1"/>
      <c r="Z2052" s="1"/>
      <c r="AA2052" s="1"/>
      <c r="AB2052" s="1"/>
      <c r="AC2052" s="1"/>
      <c r="AD2052" s="1"/>
      <c r="AE2052" s="1"/>
      <c r="AF2052" s="1"/>
      <c r="AG2052" s="1"/>
      <c r="AH2052" s="1"/>
      <c r="AI2052" s="1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  <c r="EA2052" s="1"/>
      <c r="EB2052" s="1"/>
      <c r="EC2052" s="1"/>
      <c r="ED2052" s="1"/>
      <c r="EE2052" s="1"/>
      <c r="EF2052" s="1"/>
      <c r="EG2052" s="1"/>
      <c r="EH2052" s="1"/>
      <c r="EI2052" s="1"/>
      <c r="EJ2052" s="1"/>
      <c r="EK2052" s="1"/>
      <c r="EL2052" s="1"/>
      <c r="EM2052" s="1"/>
      <c r="EN2052" s="1"/>
      <c r="EO2052" s="1"/>
      <c r="EP2052" s="1"/>
      <c r="EQ2052" s="1"/>
      <c r="ER2052" s="1"/>
      <c r="ES2052" s="1"/>
      <c r="ET2052" s="1"/>
      <c r="EU2052" s="1"/>
      <c r="EV2052" s="1"/>
      <c r="EW2052" s="1"/>
      <c r="EX2052" s="1"/>
      <c r="EY2052" s="1"/>
      <c r="EZ2052" s="1"/>
      <c r="FA2052" s="1"/>
      <c r="FB2052" s="1"/>
      <c r="FC2052" s="1"/>
      <c r="FD2052" s="1"/>
      <c r="FE2052" s="1"/>
      <c r="FF2052" s="1"/>
      <c r="FG2052" s="1"/>
      <c r="FH2052" s="1"/>
      <c r="FI2052" s="1"/>
      <c r="FJ2052" s="1"/>
      <c r="FK2052" s="1"/>
      <c r="FL2052" s="1"/>
    </row>
    <row r="2053" spans="1:168" s="2" customFormat="1" ht="15.6" customHeight="1" x14ac:dyDescent="0.4">
      <c r="A2053" s="173">
        <v>1036</v>
      </c>
      <c r="B2053" s="2" t="s">
        <v>2156</v>
      </c>
      <c r="C2053" s="1" t="s">
        <v>34</v>
      </c>
      <c r="D2053" s="1" t="s">
        <v>1079</v>
      </c>
      <c r="E2053" s="1" t="s">
        <v>1118</v>
      </c>
      <c r="F2053" s="1" t="s">
        <v>32</v>
      </c>
      <c r="G2053" s="3">
        <v>15000</v>
      </c>
      <c r="H2053" s="56">
        <v>0</v>
      </c>
      <c r="I2053" s="5">
        <v>25</v>
      </c>
      <c r="J2053" s="5">
        <f t="shared" si="460"/>
        <v>430.5</v>
      </c>
      <c r="K2053" s="53">
        <f t="shared" si="462"/>
        <v>1065</v>
      </c>
      <c r="L2053" s="53">
        <f t="shared" si="461"/>
        <v>172.5</v>
      </c>
      <c r="M2053" s="5">
        <f t="shared" si="463"/>
        <v>456</v>
      </c>
      <c r="N2053" s="53">
        <f t="shared" si="464"/>
        <v>1063.5</v>
      </c>
      <c r="O2053" s="6">
        <v>0</v>
      </c>
      <c r="P2053" s="5">
        <f t="shared" si="465"/>
        <v>3187.5</v>
      </c>
      <c r="Q2053" s="5">
        <f t="shared" si="466"/>
        <v>911.5</v>
      </c>
      <c r="R2053" s="5">
        <f t="shared" si="467"/>
        <v>2301</v>
      </c>
      <c r="S2053" s="55">
        <f t="shared" si="468"/>
        <v>14088.5</v>
      </c>
      <c r="T2053" s="1">
        <v>111</v>
      </c>
      <c r="U2053" s="1"/>
      <c r="V2053" s="1"/>
      <c r="W2053" s="1"/>
      <c r="X2053" s="1"/>
      <c r="Y2053" s="1"/>
      <c r="Z2053" s="1"/>
      <c r="AA2053" s="1"/>
      <c r="AB2053" s="1"/>
      <c r="AC2053" s="1"/>
      <c r="AD2053" s="1"/>
      <c r="AE2053" s="1"/>
      <c r="AF2053" s="1"/>
      <c r="AG2053" s="1"/>
      <c r="AH2053" s="1"/>
      <c r="AI2053" s="1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  <c r="EA2053" s="1"/>
      <c r="EB2053" s="1"/>
      <c r="EC2053" s="1"/>
      <c r="ED2053" s="1"/>
      <c r="EE2053" s="1"/>
      <c r="EF2053" s="1"/>
      <c r="EG2053" s="1"/>
      <c r="EH2053" s="1"/>
      <c r="EI2053" s="1"/>
      <c r="EJ2053" s="1"/>
      <c r="EK2053" s="1"/>
      <c r="EL2053" s="1"/>
      <c r="EM2053" s="1"/>
      <c r="EN2053" s="1"/>
      <c r="EO2053" s="1"/>
      <c r="EP2053" s="1"/>
      <c r="EQ2053" s="1"/>
      <c r="ER2053" s="1"/>
      <c r="ES2053" s="1"/>
      <c r="ET2053" s="1"/>
      <c r="EU2053" s="1"/>
      <c r="EV2053" s="1"/>
      <c r="EW2053" s="1"/>
      <c r="EX2053" s="1"/>
      <c r="EY2053" s="1"/>
      <c r="EZ2053" s="1"/>
      <c r="FA2053" s="1"/>
      <c r="FB2053" s="1"/>
      <c r="FC2053" s="1"/>
      <c r="FD2053" s="1"/>
      <c r="FE2053" s="1"/>
      <c r="FF2053" s="1"/>
      <c r="FG2053" s="1"/>
      <c r="FH2053" s="1"/>
      <c r="FI2053" s="1"/>
      <c r="FJ2053" s="1"/>
      <c r="FK2053" s="1"/>
      <c r="FL2053" s="1"/>
    </row>
    <row r="2054" spans="1:168" s="2" customFormat="1" ht="15.6" customHeight="1" x14ac:dyDescent="0.4">
      <c r="A2054" s="173">
        <v>1037</v>
      </c>
      <c r="B2054" s="2" t="s">
        <v>2157</v>
      </c>
      <c r="C2054" s="1" t="s">
        <v>34</v>
      </c>
      <c r="D2054" s="1" t="s">
        <v>1079</v>
      </c>
      <c r="E2054" s="1" t="s">
        <v>1118</v>
      </c>
      <c r="F2054" s="1" t="s">
        <v>32</v>
      </c>
      <c r="G2054" s="3">
        <v>15000</v>
      </c>
      <c r="H2054" s="56">
        <v>0</v>
      </c>
      <c r="I2054" s="5">
        <v>25</v>
      </c>
      <c r="J2054" s="5">
        <f t="shared" si="460"/>
        <v>430.5</v>
      </c>
      <c r="K2054" s="53">
        <f t="shared" si="462"/>
        <v>1065</v>
      </c>
      <c r="L2054" s="53">
        <f t="shared" si="461"/>
        <v>172.5</v>
      </c>
      <c r="M2054" s="5">
        <f t="shared" si="463"/>
        <v>456</v>
      </c>
      <c r="N2054" s="53">
        <f t="shared" si="464"/>
        <v>1063.5</v>
      </c>
      <c r="O2054" s="6">
        <v>0</v>
      </c>
      <c r="P2054" s="5">
        <f t="shared" si="465"/>
        <v>3187.5</v>
      </c>
      <c r="Q2054" s="5">
        <f t="shared" si="466"/>
        <v>911.5</v>
      </c>
      <c r="R2054" s="5">
        <f t="shared" si="467"/>
        <v>2301</v>
      </c>
      <c r="S2054" s="55">
        <f t="shared" si="468"/>
        <v>14088.5</v>
      </c>
      <c r="T2054" s="1">
        <v>111</v>
      </c>
      <c r="U2054" s="1"/>
      <c r="V2054" s="1"/>
      <c r="W2054" s="1"/>
      <c r="X2054" s="1"/>
      <c r="Y2054" s="1"/>
      <c r="Z2054" s="1"/>
      <c r="AA2054" s="1"/>
      <c r="AB2054" s="1"/>
      <c r="AC2054" s="1"/>
      <c r="AD2054" s="1"/>
      <c r="AE2054" s="1"/>
      <c r="AF2054" s="1"/>
      <c r="AG2054" s="1"/>
      <c r="AH2054" s="1"/>
      <c r="AI2054" s="1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  <c r="EA2054" s="1"/>
      <c r="EB2054" s="1"/>
      <c r="EC2054" s="1"/>
      <c r="ED2054" s="1"/>
      <c r="EE2054" s="1"/>
      <c r="EF2054" s="1"/>
      <c r="EG2054" s="1"/>
      <c r="EH2054" s="1"/>
      <c r="EI2054" s="1"/>
      <c r="EJ2054" s="1"/>
      <c r="EK2054" s="1"/>
      <c r="EL2054" s="1"/>
      <c r="EM2054" s="1"/>
      <c r="EN2054" s="1"/>
      <c r="EO2054" s="1"/>
      <c r="EP2054" s="1"/>
      <c r="EQ2054" s="1"/>
      <c r="ER2054" s="1"/>
      <c r="ES2054" s="1"/>
      <c r="ET2054" s="1"/>
      <c r="EU2054" s="1"/>
      <c r="EV2054" s="1"/>
      <c r="EW2054" s="1"/>
      <c r="EX2054" s="1"/>
      <c r="EY2054" s="1"/>
      <c r="EZ2054" s="1"/>
      <c r="FA2054" s="1"/>
      <c r="FB2054" s="1"/>
      <c r="FC2054" s="1"/>
      <c r="FD2054" s="1"/>
      <c r="FE2054" s="1"/>
      <c r="FF2054" s="1"/>
      <c r="FG2054" s="1"/>
      <c r="FH2054" s="1"/>
      <c r="FI2054" s="1"/>
      <c r="FJ2054" s="1"/>
      <c r="FK2054" s="1"/>
      <c r="FL2054" s="1"/>
    </row>
    <row r="2055" spans="1:168" s="2" customFormat="1" ht="15.6" customHeight="1" x14ac:dyDescent="0.4">
      <c r="A2055" s="173">
        <v>1038</v>
      </c>
      <c r="B2055" s="133" t="s">
        <v>2158</v>
      </c>
      <c r="C2055" s="1" t="s">
        <v>34</v>
      </c>
      <c r="D2055" s="1" t="s">
        <v>1079</v>
      </c>
      <c r="E2055" s="1" t="s">
        <v>1118</v>
      </c>
      <c r="F2055" s="1" t="s">
        <v>32</v>
      </c>
      <c r="G2055" s="3">
        <v>15000</v>
      </c>
      <c r="H2055" s="56">
        <v>0</v>
      </c>
      <c r="I2055" s="5">
        <v>25</v>
      </c>
      <c r="J2055" s="5">
        <f t="shared" si="460"/>
        <v>430.5</v>
      </c>
      <c r="K2055" s="53">
        <f t="shared" si="462"/>
        <v>1065</v>
      </c>
      <c r="L2055" s="53">
        <f t="shared" si="461"/>
        <v>172.5</v>
      </c>
      <c r="M2055" s="5">
        <f t="shared" si="463"/>
        <v>456</v>
      </c>
      <c r="N2055" s="53">
        <f t="shared" si="464"/>
        <v>1063.5</v>
      </c>
      <c r="O2055" s="6">
        <v>0</v>
      </c>
      <c r="P2055" s="5">
        <f t="shared" si="465"/>
        <v>3187.5</v>
      </c>
      <c r="Q2055" s="5">
        <f t="shared" si="466"/>
        <v>911.5</v>
      </c>
      <c r="R2055" s="5">
        <f t="shared" si="467"/>
        <v>2301</v>
      </c>
      <c r="S2055" s="55">
        <f t="shared" si="468"/>
        <v>14088.5</v>
      </c>
      <c r="T2055" s="1">
        <v>111</v>
      </c>
      <c r="U2055" s="1"/>
      <c r="V2055" s="1"/>
      <c r="W2055" s="1"/>
      <c r="X2055" s="1"/>
      <c r="Y2055" s="1"/>
      <c r="Z2055" s="1"/>
      <c r="AA2055" s="1"/>
      <c r="AB2055" s="1"/>
      <c r="AC2055" s="1"/>
      <c r="AD2055" s="1"/>
      <c r="AE2055" s="1"/>
      <c r="AF2055" s="1"/>
      <c r="AG2055" s="1"/>
      <c r="AH2055" s="1"/>
      <c r="AI2055" s="1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  <c r="EA2055" s="1"/>
      <c r="EB2055" s="1"/>
      <c r="EC2055" s="1"/>
      <c r="ED2055" s="1"/>
      <c r="EE2055" s="1"/>
      <c r="EF2055" s="1"/>
      <c r="EG2055" s="1"/>
      <c r="EH2055" s="1"/>
      <c r="EI2055" s="1"/>
      <c r="EJ2055" s="1"/>
      <c r="EK2055" s="1"/>
      <c r="EL2055" s="1"/>
      <c r="EM2055" s="1"/>
      <c r="EN2055" s="1"/>
      <c r="EO2055" s="1"/>
      <c r="EP2055" s="1"/>
      <c r="EQ2055" s="1"/>
      <c r="ER2055" s="1"/>
      <c r="ES2055" s="1"/>
      <c r="ET2055" s="1"/>
      <c r="EU2055" s="1"/>
      <c r="EV2055" s="1"/>
      <c r="EW2055" s="1"/>
      <c r="EX2055" s="1"/>
      <c r="EY2055" s="1"/>
      <c r="EZ2055" s="1"/>
      <c r="FA2055" s="1"/>
      <c r="FB2055" s="1"/>
      <c r="FC2055" s="1"/>
      <c r="FD2055" s="1"/>
      <c r="FE2055" s="1"/>
      <c r="FF2055" s="1"/>
      <c r="FG2055" s="1"/>
      <c r="FH2055" s="1"/>
      <c r="FI2055" s="1"/>
      <c r="FJ2055" s="1"/>
      <c r="FK2055" s="1"/>
      <c r="FL2055" s="1"/>
    </row>
    <row r="2056" spans="1:168" s="2" customFormat="1" ht="15.6" customHeight="1" x14ac:dyDescent="0.4">
      <c r="A2056" s="173">
        <v>1039</v>
      </c>
      <c r="B2056" s="2" t="s">
        <v>2159</v>
      </c>
      <c r="C2056" s="1" t="s">
        <v>34</v>
      </c>
      <c r="D2056" s="1" t="s">
        <v>1079</v>
      </c>
      <c r="E2056" s="1" t="s">
        <v>1118</v>
      </c>
      <c r="F2056" s="1" t="s">
        <v>32</v>
      </c>
      <c r="G2056" s="3">
        <v>15000</v>
      </c>
      <c r="H2056" s="56">
        <v>0</v>
      </c>
      <c r="I2056" s="5">
        <v>25</v>
      </c>
      <c r="J2056" s="5">
        <f t="shared" si="460"/>
        <v>430.5</v>
      </c>
      <c r="K2056" s="53">
        <f t="shared" si="462"/>
        <v>1065</v>
      </c>
      <c r="L2056" s="53">
        <f t="shared" si="461"/>
        <v>172.5</v>
      </c>
      <c r="M2056" s="5">
        <f t="shared" si="463"/>
        <v>456</v>
      </c>
      <c r="N2056" s="53">
        <f t="shared" si="464"/>
        <v>1063.5</v>
      </c>
      <c r="O2056" s="6">
        <v>1587.38</v>
      </c>
      <c r="P2056" s="5">
        <f t="shared" si="465"/>
        <v>3187.5</v>
      </c>
      <c r="Q2056" s="5">
        <f t="shared" si="466"/>
        <v>2498.88</v>
      </c>
      <c r="R2056" s="5">
        <f t="shared" si="467"/>
        <v>2301</v>
      </c>
      <c r="S2056" s="55">
        <f t="shared" si="468"/>
        <v>12501.119999999999</v>
      </c>
      <c r="T2056" s="1">
        <v>111</v>
      </c>
      <c r="U2056" s="1"/>
      <c r="V2056" s="1"/>
      <c r="W2056" s="1"/>
      <c r="X2056" s="1"/>
      <c r="Y2056" s="1"/>
      <c r="Z2056" s="1"/>
      <c r="AA2056" s="1"/>
      <c r="AB2056" s="1"/>
      <c r="AC2056" s="1"/>
      <c r="AD2056" s="1"/>
      <c r="AE2056" s="1"/>
      <c r="AF2056" s="1"/>
      <c r="AG2056" s="1"/>
      <c r="AH2056" s="1"/>
      <c r="AI2056" s="1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  <c r="EA2056" s="1"/>
      <c r="EB2056" s="1"/>
      <c r="EC2056" s="1"/>
      <c r="ED2056" s="1"/>
      <c r="EE2056" s="1"/>
      <c r="EF2056" s="1"/>
      <c r="EG2056" s="1"/>
      <c r="EH2056" s="1"/>
      <c r="EI2056" s="1"/>
      <c r="EJ2056" s="1"/>
      <c r="EK2056" s="1"/>
      <c r="EL2056" s="1"/>
      <c r="EM2056" s="1"/>
      <c r="EN2056" s="1"/>
      <c r="EO2056" s="1"/>
      <c r="EP2056" s="1"/>
      <c r="EQ2056" s="1"/>
      <c r="ER2056" s="1"/>
      <c r="ES2056" s="1"/>
      <c r="ET2056" s="1"/>
      <c r="EU2056" s="1"/>
      <c r="EV2056" s="1"/>
      <c r="EW2056" s="1"/>
      <c r="EX2056" s="1"/>
      <c r="EY2056" s="1"/>
      <c r="EZ2056" s="1"/>
      <c r="FA2056" s="1"/>
      <c r="FB2056" s="1"/>
      <c r="FC2056" s="1"/>
      <c r="FD2056" s="1"/>
      <c r="FE2056" s="1"/>
      <c r="FF2056" s="1"/>
      <c r="FG2056" s="1"/>
      <c r="FH2056" s="1"/>
      <c r="FI2056" s="1"/>
      <c r="FJ2056" s="1"/>
      <c r="FK2056" s="1"/>
      <c r="FL2056" s="1"/>
    </row>
    <row r="2057" spans="1:168" s="2" customFormat="1" ht="15.6" customHeight="1" x14ac:dyDescent="0.4">
      <c r="A2057" s="173">
        <v>1040</v>
      </c>
      <c r="B2057" s="133" t="s">
        <v>2160</v>
      </c>
      <c r="C2057" s="1" t="s">
        <v>34</v>
      </c>
      <c r="D2057" s="1" t="s">
        <v>1079</v>
      </c>
      <c r="E2057" s="1" t="s">
        <v>1118</v>
      </c>
      <c r="F2057" s="1" t="s">
        <v>32</v>
      </c>
      <c r="G2057" s="3">
        <v>15000</v>
      </c>
      <c r="H2057" s="56">
        <v>0</v>
      </c>
      <c r="I2057" s="5">
        <v>25</v>
      </c>
      <c r="J2057" s="5">
        <f t="shared" si="460"/>
        <v>430.5</v>
      </c>
      <c r="K2057" s="53">
        <f t="shared" si="462"/>
        <v>1065</v>
      </c>
      <c r="L2057" s="53">
        <f t="shared" si="461"/>
        <v>172.5</v>
      </c>
      <c r="M2057" s="5">
        <f t="shared" si="463"/>
        <v>456</v>
      </c>
      <c r="N2057" s="53">
        <f t="shared" si="464"/>
        <v>1063.5</v>
      </c>
      <c r="O2057" s="6">
        <v>0</v>
      </c>
      <c r="P2057" s="5">
        <f t="shared" si="465"/>
        <v>3187.5</v>
      </c>
      <c r="Q2057" s="5">
        <f t="shared" si="466"/>
        <v>911.5</v>
      </c>
      <c r="R2057" s="5">
        <f t="shared" si="467"/>
        <v>2301</v>
      </c>
      <c r="S2057" s="55">
        <f t="shared" si="468"/>
        <v>14088.5</v>
      </c>
      <c r="T2057" s="1">
        <v>111</v>
      </c>
      <c r="U2057" s="1"/>
      <c r="V2057" s="1"/>
      <c r="W2057" s="1"/>
      <c r="X2057" s="1"/>
      <c r="Y2057" s="1"/>
      <c r="Z2057" s="1"/>
      <c r="AA2057" s="1"/>
      <c r="AB2057" s="1"/>
      <c r="AC2057" s="1"/>
      <c r="AD2057" s="1"/>
      <c r="AE2057" s="1"/>
      <c r="AF2057" s="1"/>
      <c r="AG2057" s="1"/>
      <c r="AH2057" s="1"/>
      <c r="AI2057" s="1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  <c r="EA2057" s="1"/>
      <c r="EB2057" s="1"/>
      <c r="EC2057" s="1"/>
      <c r="ED2057" s="1"/>
      <c r="EE2057" s="1"/>
      <c r="EF2057" s="1"/>
      <c r="EG2057" s="1"/>
      <c r="EH2057" s="1"/>
      <c r="EI2057" s="1"/>
      <c r="EJ2057" s="1"/>
      <c r="EK2057" s="1"/>
      <c r="EL2057" s="1"/>
      <c r="EM2057" s="1"/>
      <c r="EN2057" s="1"/>
      <c r="EO2057" s="1"/>
      <c r="EP2057" s="1"/>
      <c r="EQ2057" s="1"/>
      <c r="ER2057" s="1"/>
      <c r="ES2057" s="1"/>
      <c r="ET2057" s="1"/>
      <c r="EU2057" s="1"/>
      <c r="EV2057" s="1"/>
      <c r="EW2057" s="1"/>
      <c r="EX2057" s="1"/>
      <c r="EY2057" s="1"/>
      <c r="EZ2057" s="1"/>
      <c r="FA2057" s="1"/>
      <c r="FB2057" s="1"/>
      <c r="FC2057" s="1"/>
      <c r="FD2057" s="1"/>
      <c r="FE2057" s="1"/>
      <c r="FF2057" s="1"/>
      <c r="FG2057" s="1"/>
      <c r="FH2057" s="1"/>
      <c r="FI2057" s="1"/>
      <c r="FJ2057" s="1"/>
      <c r="FK2057" s="1"/>
      <c r="FL2057" s="1"/>
    </row>
    <row r="2058" spans="1:168" s="2" customFormat="1" ht="15.6" customHeight="1" x14ac:dyDescent="0.4">
      <c r="A2058" s="173">
        <v>1041</v>
      </c>
      <c r="B2058" s="2" t="s">
        <v>2161</v>
      </c>
      <c r="C2058" s="1" t="s">
        <v>34</v>
      </c>
      <c r="D2058" s="1" t="s">
        <v>1079</v>
      </c>
      <c r="E2058" s="1" t="s">
        <v>1118</v>
      </c>
      <c r="F2058" s="1" t="s">
        <v>32</v>
      </c>
      <c r="G2058" s="3">
        <v>15000</v>
      </c>
      <c r="H2058" s="56">
        <v>0</v>
      </c>
      <c r="I2058" s="5">
        <v>25</v>
      </c>
      <c r="J2058" s="5">
        <f t="shared" si="460"/>
        <v>430.5</v>
      </c>
      <c r="K2058" s="53">
        <f t="shared" si="462"/>
        <v>1065</v>
      </c>
      <c r="L2058" s="53">
        <f t="shared" si="461"/>
        <v>172.5</v>
      </c>
      <c r="M2058" s="5">
        <f t="shared" si="463"/>
        <v>456</v>
      </c>
      <c r="N2058" s="53">
        <f t="shared" si="464"/>
        <v>1063.5</v>
      </c>
      <c r="O2058" s="6">
        <v>0</v>
      </c>
      <c r="P2058" s="5">
        <f t="shared" si="465"/>
        <v>3187.5</v>
      </c>
      <c r="Q2058" s="5">
        <f t="shared" si="466"/>
        <v>911.5</v>
      </c>
      <c r="R2058" s="5">
        <f t="shared" si="467"/>
        <v>2301</v>
      </c>
      <c r="S2058" s="55">
        <f t="shared" si="468"/>
        <v>14088.5</v>
      </c>
      <c r="T2058" s="1">
        <v>111</v>
      </c>
      <c r="U2058" s="1"/>
      <c r="V2058" s="1"/>
      <c r="W2058" s="1"/>
      <c r="X2058" s="1"/>
      <c r="Y2058" s="1"/>
      <c r="Z2058" s="1"/>
      <c r="AA2058" s="1"/>
      <c r="AB2058" s="1"/>
      <c r="AC2058" s="1"/>
      <c r="AD2058" s="1"/>
      <c r="AE2058" s="1"/>
      <c r="AF2058" s="1"/>
      <c r="AG2058" s="1"/>
      <c r="AH2058" s="1"/>
      <c r="AI2058" s="1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  <c r="EA2058" s="1"/>
      <c r="EB2058" s="1"/>
      <c r="EC2058" s="1"/>
      <c r="ED2058" s="1"/>
      <c r="EE2058" s="1"/>
      <c r="EF2058" s="1"/>
      <c r="EG2058" s="1"/>
      <c r="EH2058" s="1"/>
      <c r="EI2058" s="1"/>
      <c r="EJ2058" s="1"/>
      <c r="EK2058" s="1"/>
      <c r="EL2058" s="1"/>
      <c r="EM2058" s="1"/>
      <c r="EN2058" s="1"/>
      <c r="EO2058" s="1"/>
      <c r="EP2058" s="1"/>
      <c r="EQ2058" s="1"/>
      <c r="ER2058" s="1"/>
      <c r="ES2058" s="1"/>
      <c r="ET2058" s="1"/>
      <c r="EU2058" s="1"/>
      <c r="EV2058" s="1"/>
      <c r="EW2058" s="1"/>
      <c r="EX2058" s="1"/>
      <c r="EY2058" s="1"/>
      <c r="EZ2058" s="1"/>
      <c r="FA2058" s="1"/>
      <c r="FB2058" s="1"/>
      <c r="FC2058" s="1"/>
      <c r="FD2058" s="1"/>
      <c r="FE2058" s="1"/>
      <c r="FF2058" s="1"/>
      <c r="FG2058" s="1"/>
      <c r="FH2058" s="1"/>
      <c r="FI2058" s="1"/>
      <c r="FJ2058" s="1"/>
      <c r="FK2058" s="1"/>
      <c r="FL2058" s="1"/>
    </row>
    <row r="2059" spans="1:168" s="2" customFormat="1" ht="15.6" customHeight="1" x14ac:dyDescent="0.4">
      <c r="A2059" s="173">
        <v>1042</v>
      </c>
      <c r="B2059" s="2" t="s">
        <v>2162</v>
      </c>
      <c r="C2059" s="1" t="s">
        <v>34</v>
      </c>
      <c r="D2059" s="1" t="s">
        <v>1079</v>
      </c>
      <c r="E2059" s="1" t="s">
        <v>1118</v>
      </c>
      <c r="F2059" s="1" t="s">
        <v>32</v>
      </c>
      <c r="G2059" s="3">
        <v>15000</v>
      </c>
      <c r="H2059" s="56">
        <v>0</v>
      </c>
      <c r="I2059" s="5">
        <v>25</v>
      </c>
      <c r="J2059" s="5">
        <f t="shared" si="460"/>
        <v>430.5</v>
      </c>
      <c r="K2059" s="53">
        <f t="shared" si="462"/>
        <v>1065</v>
      </c>
      <c r="L2059" s="53">
        <f t="shared" si="461"/>
        <v>172.5</v>
      </c>
      <c r="M2059" s="5">
        <f t="shared" si="463"/>
        <v>456</v>
      </c>
      <c r="N2059" s="53">
        <f t="shared" si="464"/>
        <v>1063.5</v>
      </c>
      <c r="O2059" s="6">
        <v>1587.38</v>
      </c>
      <c r="P2059" s="5">
        <f t="shared" si="465"/>
        <v>3187.5</v>
      </c>
      <c r="Q2059" s="5">
        <f t="shared" si="466"/>
        <v>2498.88</v>
      </c>
      <c r="R2059" s="5">
        <f t="shared" si="467"/>
        <v>2301</v>
      </c>
      <c r="S2059" s="55">
        <f t="shared" si="468"/>
        <v>12501.119999999999</v>
      </c>
      <c r="T2059" s="1">
        <v>111</v>
      </c>
      <c r="U2059" s="1"/>
      <c r="V2059" s="1"/>
      <c r="W2059" s="1"/>
      <c r="X2059" s="1"/>
      <c r="Y2059" s="1"/>
      <c r="Z2059" s="1"/>
      <c r="AA2059" s="1"/>
      <c r="AB2059" s="1"/>
      <c r="AC2059" s="1"/>
      <c r="AD2059" s="1"/>
      <c r="AE2059" s="1"/>
      <c r="AF2059" s="1"/>
      <c r="AG2059" s="1"/>
      <c r="AH2059" s="1"/>
      <c r="AI2059" s="1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  <c r="EA2059" s="1"/>
      <c r="EB2059" s="1"/>
      <c r="EC2059" s="1"/>
      <c r="ED2059" s="1"/>
      <c r="EE2059" s="1"/>
      <c r="EF2059" s="1"/>
      <c r="EG2059" s="1"/>
      <c r="EH2059" s="1"/>
      <c r="EI2059" s="1"/>
      <c r="EJ2059" s="1"/>
      <c r="EK2059" s="1"/>
      <c r="EL2059" s="1"/>
      <c r="EM2059" s="1"/>
      <c r="EN2059" s="1"/>
      <c r="EO2059" s="1"/>
      <c r="EP2059" s="1"/>
      <c r="EQ2059" s="1"/>
      <c r="ER2059" s="1"/>
      <c r="ES2059" s="1"/>
      <c r="ET2059" s="1"/>
      <c r="EU2059" s="1"/>
      <c r="EV2059" s="1"/>
      <c r="EW2059" s="1"/>
      <c r="EX2059" s="1"/>
      <c r="EY2059" s="1"/>
      <c r="EZ2059" s="1"/>
      <c r="FA2059" s="1"/>
      <c r="FB2059" s="1"/>
      <c r="FC2059" s="1"/>
      <c r="FD2059" s="1"/>
      <c r="FE2059" s="1"/>
      <c r="FF2059" s="1"/>
      <c r="FG2059" s="1"/>
      <c r="FH2059" s="1"/>
      <c r="FI2059" s="1"/>
      <c r="FJ2059" s="1"/>
      <c r="FK2059" s="1"/>
      <c r="FL2059" s="1"/>
    </row>
    <row r="2060" spans="1:168" s="2" customFormat="1" ht="15.6" customHeight="1" x14ac:dyDescent="0.4">
      <c r="A2060" s="173">
        <v>1043</v>
      </c>
      <c r="B2060" s="174" t="s">
        <v>2163</v>
      </c>
      <c r="C2060" s="1" t="s">
        <v>34</v>
      </c>
      <c r="D2060" s="1" t="s">
        <v>1079</v>
      </c>
      <c r="E2060" s="1" t="s">
        <v>1118</v>
      </c>
      <c r="F2060" s="1" t="s">
        <v>32</v>
      </c>
      <c r="G2060" s="3">
        <v>15000</v>
      </c>
      <c r="H2060" s="52">
        <v>0</v>
      </c>
      <c r="I2060" s="5">
        <v>25</v>
      </c>
      <c r="J2060" s="5">
        <f t="shared" si="460"/>
        <v>430.5</v>
      </c>
      <c r="K2060" s="53">
        <f t="shared" si="462"/>
        <v>1065</v>
      </c>
      <c r="L2060" s="53">
        <f t="shared" si="461"/>
        <v>172.5</v>
      </c>
      <c r="M2060" s="5">
        <f t="shared" si="463"/>
        <v>456</v>
      </c>
      <c r="N2060" s="53">
        <f t="shared" si="464"/>
        <v>1063.5</v>
      </c>
      <c r="O2060" s="6">
        <v>0</v>
      </c>
      <c r="P2060" s="5">
        <f t="shared" si="465"/>
        <v>3187.5</v>
      </c>
      <c r="Q2060" s="5">
        <f t="shared" si="466"/>
        <v>911.5</v>
      </c>
      <c r="R2060" s="5">
        <f t="shared" si="467"/>
        <v>2301</v>
      </c>
      <c r="S2060" s="55">
        <f t="shared" si="468"/>
        <v>14088.5</v>
      </c>
      <c r="T2060" s="1">
        <v>111</v>
      </c>
      <c r="U2060" s="1"/>
      <c r="V2060" s="1"/>
      <c r="W2060" s="1"/>
      <c r="X2060" s="1"/>
      <c r="Y2060" s="1"/>
      <c r="Z2060" s="1"/>
      <c r="AA2060" s="1"/>
      <c r="AB2060" s="1"/>
      <c r="AC2060" s="1"/>
      <c r="AD2060" s="1"/>
      <c r="AE2060" s="1"/>
      <c r="AF2060" s="1"/>
      <c r="AG2060" s="1"/>
      <c r="AH2060" s="1"/>
      <c r="AI2060" s="1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  <c r="EA2060" s="1"/>
      <c r="EB2060" s="1"/>
      <c r="EC2060" s="1"/>
      <c r="ED2060" s="1"/>
      <c r="EE2060" s="1"/>
      <c r="EF2060" s="1"/>
      <c r="EG2060" s="1"/>
      <c r="EH2060" s="1"/>
      <c r="EI2060" s="1"/>
      <c r="EJ2060" s="1"/>
      <c r="EK2060" s="1"/>
      <c r="EL2060" s="1"/>
      <c r="EM2060" s="1"/>
      <c r="EN2060" s="1"/>
      <c r="EO2060" s="1"/>
      <c r="EP2060" s="1"/>
      <c r="EQ2060" s="1"/>
      <c r="ER2060" s="1"/>
      <c r="ES2060" s="1"/>
      <c r="ET2060" s="1"/>
      <c r="EU2060" s="1"/>
      <c r="EV2060" s="1"/>
      <c r="EW2060" s="1"/>
      <c r="EX2060" s="1"/>
      <c r="EY2060" s="1"/>
      <c r="EZ2060" s="1"/>
      <c r="FA2060" s="1"/>
      <c r="FB2060" s="1"/>
      <c r="FC2060" s="1"/>
      <c r="FD2060" s="1"/>
      <c r="FE2060" s="1"/>
      <c r="FF2060" s="1"/>
      <c r="FG2060" s="1"/>
      <c r="FH2060" s="1"/>
      <c r="FI2060" s="1"/>
      <c r="FJ2060" s="1"/>
      <c r="FK2060" s="1"/>
      <c r="FL2060" s="1"/>
    </row>
    <row r="2061" spans="1:168" s="2" customFormat="1" ht="15.6" customHeight="1" x14ac:dyDescent="0.4">
      <c r="A2061" s="173">
        <v>1044</v>
      </c>
      <c r="B2061" s="2" t="s">
        <v>2164</v>
      </c>
      <c r="C2061" s="1" t="s">
        <v>34</v>
      </c>
      <c r="D2061" s="1" t="s">
        <v>1079</v>
      </c>
      <c r="E2061" s="1" t="s">
        <v>1118</v>
      </c>
      <c r="F2061" s="1" t="s">
        <v>32</v>
      </c>
      <c r="G2061" s="3">
        <v>15000</v>
      </c>
      <c r="H2061" s="56">
        <v>0</v>
      </c>
      <c r="I2061" s="5">
        <v>25</v>
      </c>
      <c r="J2061" s="5">
        <f t="shared" si="460"/>
        <v>430.5</v>
      </c>
      <c r="K2061" s="53">
        <f t="shared" si="462"/>
        <v>1065</v>
      </c>
      <c r="L2061" s="53">
        <f t="shared" si="461"/>
        <v>172.5</v>
      </c>
      <c r="M2061" s="5">
        <f t="shared" si="463"/>
        <v>456</v>
      </c>
      <c r="N2061" s="53">
        <f t="shared" si="464"/>
        <v>1063.5</v>
      </c>
      <c r="O2061" s="6">
        <v>1587.38</v>
      </c>
      <c r="P2061" s="5">
        <f t="shared" si="465"/>
        <v>3187.5</v>
      </c>
      <c r="Q2061" s="5">
        <f t="shared" si="466"/>
        <v>2498.88</v>
      </c>
      <c r="R2061" s="5">
        <f t="shared" si="467"/>
        <v>2301</v>
      </c>
      <c r="S2061" s="55">
        <f t="shared" si="468"/>
        <v>12501.119999999999</v>
      </c>
      <c r="T2061" s="1">
        <v>111</v>
      </c>
      <c r="U2061" s="1"/>
      <c r="V2061" s="1"/>
      <c r="W2061" s="1"/>
      <c r="X2061" s="1"/>
      <c r="Y2061" s="1"/>
      <c r="Z2061" s="1"/>
      <c r="AA2061" s="1"/>
      <c r="AB2061" s="1"/>
      <c r="AC2061" s="1"/>
      <c r="AD2061" s="1"/>
      <c r="AE2061" s="1"/>
      <c r="AF2061" s="1"/>
      <c r="AG2061" s="1"/>
      <c r="AH2061" s="1"/>
      <c r="AI2061" s="1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  <c r="EA2061" s="1"/>
      <c r="EB2061" s="1"/>
      <c r="EC2061" s="1"/>
      <c r="ED2061" s="1"/>
      <c r="EE2061" s="1"/>
      <c r="EF2061" s="1"/>
      <c r="EG2061" s="1"/>
      <c r="EH2061" s="1"/>
      <c r="EI2061" s="1"/>
      <c r="EJ2061" s="1"/>
      <c r="EK2061" s="1"/>
      <c r="EL2061" s="1"/>
      <c r="EM2061" s="1"/>
      <c r="EN2061" s="1"/>
      <c r="EO2061" s="1"/>
      <c r="EP2061" s="1"/>
      <c r="EQ2061" s="1"/>
      <c r="ER2061" s="1"/>
      <c r="ES2061" s="1"/>
      <c r="ET2061" s="1"/>
      <c r="EU2061" s="1"/>
      <c r="EV2061" s="1"/>
      <c r="EW2061" s="1"/>
      <c r="EX2061" s="1"/>
      <c r="EY2061" s="1"/>
      <c r="EZ2061" s="1"/>
      <c r="FA2061" s="1"/>
      <c r="FB2061" s="1"/>
      <c r="FC2061" s="1"/>
      <c r="FD2061" s="1"/>
      <c r="FE2061" s="1"/>
      <c r="FF2061" s="1"/>
      <c r="FG2061" s="1"/>
      <c r="FH2061" s="1"/>
      <c r="FI2061" s="1"/>
      <c r="FJ2061" s="1"/>
      <c r="FK2061" s="1"/>
      <c r="FL2061" s="1"/>
    </row>
    <row r="2062" spans="1:168" s="2" customFormat="1" ht="15.6" customHeight="1" x14ac:dyDescent="0.4">
      <c r="A2062" s="173">
        <v>1045</v>
      </c>
      <c r="B2062" s="2" t="s">
        <v>2165</v>
      </c>
      <c r="C2062" s="1" t="s">
        <v>34</v>
      </c>
      <c r="D2062" s="1" t="s">
        <v>1079</v>
      </c>
      <c r="E2062" s="1" t="s">
        <v>1118</v>
      </c>
      <c r="F2062" s="1" t="s">
        <v>32</v>
      </c>
      <c r="G2062" s="3">
        <v>15000</v>
      </c>
      <c r="H2062" s="56">
        <v>0</v>
      </c>
      <c r="I2062" s="5">
        <v>25</v>
      </c>
      <c r="J2062" s="5">
        <f t="shared" si="460"/>
        <v>430.5</v>
      </c>
      <c r="K2062" s="53">
        <f t="shared" si="462"/>
        <v>1065</v>
      </c>
      <c r="L2062" s="53">
        <f t="shared" si="461"/>
        <v>172.5</v>
      </c>
      <c r="M2062" s="5">
        <f t="shared" si="463"/>
        <v>456</v>
      </c>
      <c r="N2062" s="53">
        <f t="shared" si="464"/>
        <v>1063.5</v>
      </c>
      <c r="O2062" s="6">
        <v>0</v>
      </c>
      <c r="P2062" s="5">
        <f t="shared" si="465"/>
        <v>3187.5</v>
      </c>
      <c r="Q2062" s="5">
        <f t="shared" si="466"/>
        <v>911.5</v>
      </c>
      <c r="R2062" s="5">
        <f t="shared" si="467"/>
        <v>2301</v>
      </c>
      <c r="S2062" s="55">
        <f t="shared" si="468"/>
        <v>14088.5</v>
      </c>
      <c r="T2062" s="1">
        <v>111</v>
      </c>
      <c r="U2062" s="1"/>
      <c r="V2062" s="1"/>
      <c r="W2062" s="1"/>
      <c r="X2062" s="1"/>
      <c r="Y2062" s="1"/>
      <c r="Z2062" s="1"/>
      <c r="AA2062" s="1"/>
      <c r="AB2062" s="1"/>
      <c r="AC2062" s="1"/>
      <c r="AD2062" s="1"/>
      <c r="AE2062" s="1"/>
      <c r="AF2062" s="1"/>
      <c r="AG2062" s="1"/>
      <c r="AH2062" s="1"/>
      <c r="AI2062" s="1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  <c r="EA2062" s="1"/>
      <c r="EB2062" s="1"/>
      <c r="EC2062" s="1"/>
      <c r="ED2062" s="1"/>
      <c r="EE2062" s="1"/>
      <c r="EF2062" s="1"/>
      <c r="EG2062" s="1"/>
      <c r="EH2062" s="1"/>
      <c r="EI2062" s="1"/>
      <c r="EJ2062" s="1"/>
      <c r="EK2062" s="1"/>
      <c r="EL2062" s="1"/>
      <c r="EM2062" s="1"/>
      <c r="EN2062" s="1"/>
      <c r="EO2062" s="1"/>
      <c r="EP2062" s="1"/>
      <c r="EQ2062" s="1"/>
      <c r="ER2062" s="1"/>
      <c r="ES2062" s="1"/>
      <c r="ET2062" s="1"/>
      <c r="EU2062" s="1"/>
      <c r="EV2062" s="1"/>
      <c r="EW2062" s="1"/>
      <c r="EX2062" s="1"/>
      <c r="EY2062" s="1"/>
      <c r="EZ2062" s="1"/>
      <c r="FA2062" s="1"/>
      <c r="FB2062" s="1"/>
      <c r="FC2062" s="1"/>
      <c r="FD2062" s="1"/>
      <c r="FE2062" s="1"/>
      <c r="FF2062" s="1"/>
      <c r="FG2062" s="1"/>
      <c r="FH2062" s="1"/>
      <c r="FI2062" s="1"/>
      <c r="FJ2062" s="1"/>
      <c r="FK2062" s="1"/>
      <c r="FL2062" s="1"/>
    </row>
    <row r="2063" spans="1:168" s="2" customFormat="1" ht="15.6" customHeight="1" x14ac:dyDescent="0.4">
      <c r="A2063" s="173">
        <v>1046</v>
      </c>
      <c r="B2063" s="133" t="s">
        <v>2166</v>
      </c>
      <c r="C2063" s="1" t="s">
        <v>34</v>
      </c>
      <c r="D2063" s="1" t="s">
        <v>1079</v>
      </c>
      <c r="E2063" s="1" t="s">
        <v>1118</v>
      </c>
      <c r="F2063" s="1" t="s">
        <v>32</v>
      </c>
      <c r="G2063" s="3">
        <v>15000</v>
      </c>
      <c r="H2063" s="56">
        <v>0</v>
      </c>
      <c r="I2063" s="5">
        <v>25</v>
      </c>
      <c r="J2063" s="5">
        <f t="shared" si="460"/>
        <v>430.5</v>
      </c>
      <c r="K2063" s="53">
        <f t="shared" si="462"/>
        <v>1065</v>
      </c>
      <c r="L2063" s="53">
        <f t="shared" si="461"/>
        <v>172.5</v>
      </c>
      <c r="M2063" s="5">
        <f t="shared" si="463"/>
        <v>456</v>
      </c>
      <c r="N2063" s="53">
        <f t="shared" si="464"/>
        <v>1063.5</v>
      </c>
      <c r="O2063" s="6">
        <v>0</v>
      </c>
      <c r="P2063" s="5">
        <f t="shared" si="465"/>
        <v>3187.5</v>
      </c>
      <c r="Q2063" s="5">
        <f t="shared" si="466"/>
        <v>911.5</v>
      </c>
      <c r="R2063" s="5">
        <f t="shared" si="467"/>
        <v>2301</v>
      </c>
      <c r="S2063" s="55">
        <f t="shared" si="468"/>
        <v>14088.5</v>
      </c>
      <c r="T2063" s="1">
        <v>111</v>
      </c>
      <c r="U2063" s="1"/>
      <c r="V2063" s="1"/>
      <c r="W2063" s="1"/>
      <c r="X2063" s="1"/>
      <c r="Y2063" s="1"/>
      <c r="Z2063" s="1"/>
      <c r="AA2063" s="1"/>
      <c r="AB2063" s="1"/>
      <c r="AC2063" s="1"/>
      <c r="AD2063" s="1"/>
      <c r="AE2063" s="1"/>
      <c r="AF2063" s="1"/>
      <c r="AG2063" s="1"/>
      <c r="AH2063" s="1"/>
      <c r="AI2063" s="1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  <c r="EA2063" s="1"/>
      <c r="EB2063" s="1"/>
      <c r="EC2063" s="1"/>
      <c r="ED2063" s="1"/>
      <c r="EE2063" s="1"/>
      <c r="EF2063" s="1"/>
      <c r="EG2063" s="1"/>
      <c r="EH2063" s="1"/>
      <c r="EI2063" s="1"/>
      <c r="EJ2063" s="1"/>
      <c r="EK2063" s="1"/>
      <c r="EL2063" s="1"/>
      <c r="EM2063" s="1"/>
      <c r="EN2063" s="1"/>
      <c r="EO2063" s="1"/>
      <c r="EP2063" s="1"/>
      <c r="EQ2063" s="1"/>
      <c r="ER2063" s="1"/>
      <c r="ES2063" s="1"/>
      <c r="ET2063" s="1"/>
      <c r="EU2063" s="1"/>
      <c r="EV2063" s="1"/>
      <c r="EW2063" s="1"/>
      <c r="EX2063" s="1"/>
      <c r="EY2063" s="1"/>
      <c r="EZ2063" s="1"/>
      <c r="FA2063" s="1"/>
      <c r="FB2063" s="1"/>
      <c r="FC2063" s="1"/>
      <c r="FD2063" s="1"/>
      <c r="FE2063" s="1"/>
      <c r="FF2063" s="1"/>
      <c r="FG2063" s="1"/>
      <c r="FH2063" s="1"/>
      <c r="FI2063" s="1"/>
      <c r="FJ2063" s="1"/>
      <c r="FK2063" s="1"/>
      <c r="FL2063" s="1"/>
    </row>
    <row r="2064" spans="1:168" s="2" customFormat="1" ht="15.6" customHeight="1" x14ac:dyDescent="0.4">
      <c r="A2064" s="173">
        <v>1047</v>
      </c>
      <c r="B2064" s="2" t="s">
        <v>2167</v>
      </c>
      <c r="C2064" s="1" t="s">
        <v>34</v>
      </c>
      <c r="D2064" s="1" t="s">
        <v>1079</v>
      </c>
      <c r="E2064" s="1" t="s">
        <v>1118</v>
      </c>
      <c r="F2064" s="1" t="s">
        <v>32</v>
      </c>
      <c r="G2064" s="3">
        <v>15000</v>
      </c>
      <c r="H2064" s="56">
        <v>0</v>
      </c>
      <c r="I2064" s="5">
        <v>25</v>
      </c>
      <c r="J2064" s="5">
        <f t="shared" si="460"/>
        <v>430.5</v>
      </c>
      <c r="K2064" s="53">
        <f t="shared" si="462"/>
        <v>1065</v>
      </c>
      <c r="L2064" s="53">
        <f t="shared" si="461"/>
        <v>172.5</v>
      </c>
      <c r="M2064" s="5">
        <f t="shared" si="463"/>
        <v>456</v>
      </c>
      <c r="N2064" s="53">
        <f t="shared" si="464"/>
        <v>1063.5</v>
      </c>
      <c r="O2064" s="6">
        <v>1587.38</v>
      </c>
      <c r="P2064" s="5">
        <f t="shared" si="465"/>
        <v>3187.5</v>
      </c>
      <c r="Q2064" s="5">
        <f t="shared" si="466"/>
        <v>2498.88</v>
      </c>
      <c r="R2064" s="5">
        <f t="shared" si="467"/>
        <v>2301</v>
      </c>
      <c r="S2064" s="55">
        <f t="shared" si="468"/>
        <v>12501.119999999999</v>
      </c>
      <c r="T2064" s="1">
        <v>111</v>
      </c>
      <c r="U2064" s="1"/>
      <c r="V2064" s="1"/>
      <c r="W2064" s="1"/>
      <c r="X2064" s="1"/>
      <c r="Y2064" s="1"/>
      <c r="Z2064" s="1"/>
      <c r="AA2064" s="1"/>
      <c r="AB2064" s="1"/>
      <c r="AC2064" s="1"/>
      <c r="AD2064" s="1"/>
      <c r="AE2064" s="1"/>
      <c r="AF2064" s="1"/>
      <c r="AG2064" s="1"/>
      <c r="AH2064" s="1"/>
      <c r="AI2064" s="1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  <c r="EA2064" s="1"/>
      <c r="EB2064" s="1"/>
      <c r="EC2064" s="1"/>
      <c r="ED2064" s="1"/>
      <c r="EE2064" s="1"/>
      <c r="EF2064" s="1"/>
      <c r="EG2064" s="1"/>
      <c r="EH2064" s="1"/>
      <c r="EI2064" s="1"/>
      <c r="EJ2064" s="1"/>
      <c r="EK2064" s="1"/>
      <c r="EL2064" s="1"/>
      <c r="EM2064" s="1"/>
      <c r="EN2064" s="1"/>
      <c r="EO2064" s="1"/>
      <c r="EP2064" s="1"/>
      <c r="EQ2064" s="1"/>
      <c r="ER2064" s="1"/>
      <c r="ES2064" s="1"/>
      <c r="ET2064" s="1"/>
      <c r="EU2064" s="1"/>
      <c r="EV2064" s="1"/>
      <c r="EW2064" s="1"/>
      <c r="EX2064" s="1"/>
      <c r="EY2064" s="1"/>
      <c r="EZ2064" s="1"/>
      <c r="FA2064" s="1"/>
      <c r="FB2064" s="1"/>
      <c r="FC2064" s="1"/>
      <c r="FD2064" s="1"/>
      <c r="FE2064" s="1"/>
      <c r="FF2064" s="1"/>
      <c r="FG2064" s="1"/>
      <c r="FH2064" s="1"/>
      <c r="FI2064" s="1"/>
      <c r="FJ2064" s="1"/>
      <c r="FK2064" s="1"/>
      <c r="FL2064" s="1"/>
    </row>
    <row r="2065" spans="1:168" s="2" customFormat="1" ht="15.6" customHeight="1" x14ac:dyDescent="0.4">
      <c r="A2065" s="173">
        <v>1048</v>
      </c>
      <c r="B2065" s="133" t="s">
        <v>2168</v>
      </c>
      <c r="C2065" s="1" t="s">
        <v>34</v>
      </c>
      <c r="D2065" s="1" t="s">
        <v>1079</v>
      </c>
      <c r="E2065" s="1" t="s">
        <v>1118</v>
      </c>
      <c r="F2065" s="1" t="s">
        <v>32</v>
      </c>
      <c r="G2065" s="3">
        <v>15000</v>
      </c>
      <c r="H2065" s="56">
        <v>0</v>
      </c>
      <c r="I2065" s="5">
        <v>25</v>
      </c>
      <c r="J2065" s="5">
        <f t="shared" si="460"/>
        <v>430.5</v>
      </c>
      <c r="K2065" s="53">
        <f t="shared" si="462"/>
        <v>1065</v>
      </c>
      <c r="L2065" s="53">
        <f t="shared" si="461"/>
        <v>172.5</v>
      </c>
      <c r="M2065" s="5">
        <f t="shared" si="463"/>
        <v>456</v>
      </c>
      <c r="N2065" s="53">
        <f t="shared" si="464"/>
        <v>1063.5</v>
      </c>
      <c r="O2065" s="6">
        <v>0</v>
      </c>
      <c r="P2065" s="5">
        <f t="shared" si="465"/>
        <v>3187.5</v>
      </c>
      <c r="Q2065" s="5">
        <f t="shared" si="466"/>
        <v>911.5</v>
      </c>
      <c r="R2065" s="5">
        <f t="shared" si="467"/>
        <v>2301</v>
      </c>
      <c r="S2065" s="55">
        <f t="shared" si="468"/>
        <v>14088.5</v>
      </c>
      <c r="T2065" s="1">
        <v>111</v>
      </c>
      <c r="U2065" s="1"/>
      <c r="V2065" s="1"/>
      <c r="W2065" s="1"/>
      <c r="X2065" s="1"/>
      <c r="Y2065" s="1"/>
      <c r="Z2065" s="1"/>
      <c r="AA2065" s="1"/>
      <c r="AB2065" s="1"/>
      <c r="AC2065" s="1"/>
      <c r="AD2065" s="1"/>
      <c r="AE2065" s="1"/>
      <c r="AF2065" s="1"/>
      <c r="AG2065" s="1"/>
      <c r="AH2065" s="1"/>
      <c r="AI2065" s="1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  <c r="EA2065" s="1"/>
      <c r="EB2065" s="1"/>
      <c r="EC2065" s="1"/>
      <c r="ED2065" s="1"/>
      <c r="EE2065" s="1"/>
      <c r="EF2065" s="1"/>
      <c r="EG2065" s="1"/>
      <c r="EH2065" s="1"/>
      <c r="EI2065" s="1"/>
      <c r="EJ2065" s="1"/>
      <c r="EK2065" s="1"/>
      <c r="EL2065" s="1"/>
      <c r="EM2065" s="1"/>
      <c r="EN2065" s="1"/>
      <c r="EO2065" s="1"/>
      <c r="EP2065" s="1"/>
      <c r="EQ2065" s="1"/>
      <c r="ER2065" s="1"/>
      <c r="ES2065" s="1"/>
      <c r="ET2065" s="1"/>
      <c r="EU2065" s="1"/>
      <c r="EV2065" s="1"/>
      <c r="EW2065" s="1"/>
      <c r="EX2065" s="1"/>
      <c r="EY2065" s="1"/>
      <c r="EZ2065" s="1"/>
      <c r="FA2065" s="1"/>
      <c r="FB2065" s="1"/>
      <c r="FC2065" s="1"/>
      <c r="FD2065" s="1"/>
      <c r="FE2065" s="1"/>
      <c r="FF2065" s="1"/>
      <c r="FG2065" s="1"/>
      <c r="FH2065" s="1"/>
      <c r="FI2065" s="1"/>
      <c r="FJ2065" s="1"/>
      <c r="FK2065" s="1"/>
      <c r="FL2065" s="1"/>
    </row>
    <row r="2066" spans="1:168" s="2" customFormat="1" ht="15.6" customHeight="1" x14ac:dyDescent="0.4">
      <c r="A2066" s="173">
        <v>1049</v>
      </c>
      <c r="B2066" s="133" t="s">
        <v>2169</v>
      </c>
      <c r="C2066" s="1" t="s">
        <v>34</v>
      </c>
      <c r="D2066" s="1" t="s">
        <v>1079</v>
      </c>
      <c r="E2066" s="1" t="s">
        <v>1118</v>
      </c>
      <c r="F2066" s="1" t="s">
        <v>32</v>
      </c>
      <c r="G2066" s="3">
        <v>15000</v>
      </c>
      <c r="H2066" s="56">
        <v>0</v>
      </c>
      <c r="I2066" s="5">
        <v>25</v>
      </c>
      <c r="J2066" s="5">
        <f t="shared" si="460"/>
        <v>430.5</v>
      </c>
      <c r="K2066" s="53">
        <f t="shared" si="462"/>
        <v>1065</v>
      </c>
      <c r="L2066" s="53">
        <f t="shared" si="461"/>
        <v>172.5</v>
      </c>
      <c r="M2066" s="5">
        <f t="shared" si="463"/>
        <v>456</v>
      </c>
      <c r="N2066" s="53">
        <f t="shared" si="464"/>
        <v>1063.5</v>
      </c>
      <c r="O2066" s="6">
        <v>0</v>
      </c>
      <c r="P2066" s="5">
        <f t="shared" si="465"/>
        <v>3187.5</v>
      </c>
      <c r="Q2066" s="5">
        <f t="shared" si="466"/>
        <v>911.5</v>
      </c>
      <c r="R2066" s="5">
        <f t="shared" si="467"/>
        <v>2301</v>
      </c>
      <c r="S2066" s="55">
        <f t="shared" si="468"/>
        <v>14088.5</v>
      </c>
      <c r="T2066" s="1">
        <v>111</v>
      </c>
      <c r="U2066" s="1"/>
      <c r="V2066" s="1"/>
      <c r="W2066" s="1"/>
      <c r="X2066" s="1"/>
      <c r="Y2066" s="1"/>
      <c r="Z2066" s="1"/>
      <c r="AA2066" s="1"/>
      <c r="AB2066" s="1"/>
      <c r="AC2066" s="1"/>
      <c r="AD2066" s="1"/>
      <c r="AE2066" s="1"/>
      <c r="AF2066" s="1"/>
      <c r="AG2066" s="1"/>
      <c r="AH2066" s="1"/>
      <c r="AI2066" s="1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  <c r="EA2066" s="1"/>
      <c r="EB2066" s="1"/>
      <c r="EC2066" s="1"/>
      <c r="ED2066" s="1"/>
      <c r="EE2066" s="1"/>
      <c r="EF2066" s="1"/>
      <c r="EG2066" s="1"/>
      <c r="EH2066" s="1"/>
      <c r="EI2066" s="1"/>
      <c r="EJ2066" s="1"/>
      <c r="EK2066" s="1"/>
      <c r="EL2066" s="1"/>
      <c r="EM2066" s="1"/>
      <c r="EN2066" s="1"/>
      <c r="EO2066" s="1"/>
      <c r="EP2066" s="1"/>
      <c r="EQ2066" s="1"/>
      <c r="ER2066" s="1"/>
      <c r="ES2066" s="1"/>
      <c r="ET2066" s="1"/>
      <c r="EU2066" s="1"/>
      <c r="EV2066" s="1"/>
      <c r="EW2066" s="1"/>
      <c r="EX2066" s="1"/>
      <c r="EY2066" s="1"/>
      <c r="EZ2066" s="1"/>
      <c r="FA2066" s="1"/>
      <c r="FB2066" s="1"/>
      <c r="FC2066" s="1"/>
      <c r="FD2066" s="1"/>
      <c r="FE2066" s="1"/>
      <c r="FF2066" s="1"/>
      <c r="FG2066" s="1"/>
      <c r="FH2066" s="1"/>
      <c r="FI2066" s="1"/>
      <c r="FJ2066" s="1"/>
      <c r="FK2066" s="1"/>
      <c r="FL2066" s="1"/>
    </row>
    <row r="2067" spans="1:168" s="2" customFormat="1" ht="15.6" customHeight="1" x14ac:dyDescent="0.4">
      <c r="A2067" s="173">
        <v>1050</v>
      </c>
      <c r="B2067" s="2" t="s">
        <v>2170</v>
      </c>
      <c r="C2067" s="1" t="s">
        <v>34</v>
      </c>
      <c r="D2067" s="1" t="s">
        <v>1079</v>
      </c>
      <c r="E2067" s="1" t="s">
        <v>1118</v>
      </c>
      <c r="F2067" s="1" t="s">
        <v>32</v>
      </c>
      <c r="G2067" s="3">
        <v>15000</v>
      </c>
      <c r="H2067" s="56">
        <v>0</v>
      </c>
      <c r="I2067" s="5">
        <v>25</v>
      </c>
      <c r="J2067" s="5">
        <f t="shared" si="460"/>
        <v>430.5</v>
      </c>
      <c r="K2067" s="53">
        <f t="shared" si="462"/>
        <v>1065</v>
      </c>
      <c r="L2067" s="53">
        <f t="shared" si="461"/>
        <v>172.5</v>
      </c>
      <c r="M2067" s="5">
        <f t="shared" si="463"/>
        <v>456</v>
      </c>
      <c r="N2067" s="53">
        <f t="shared" si="464"/>
        <v>1063.5</v>
      </c>
      <c r="O2067" s="6">
        <v>0</v>
      </c>
      <c r="P2067" s="5">
        <f t="shared" si="465"/>
        <v>3187.5</v>
      </c>
      <c r="Q2067" s="5">
        <f t="shared" si="466"/>
        <v>911.5</v>
      </c>
      <c r="R2067" s="5">
        <f t="shared" si="467"/>
        <v>2301</v>
      </c>
      <c r="S2067" s="55">
        <f t="shared" si="468"/>
        <v>14088.5</v>
      </c>
      <c r="T2067" s="1">
        <v>111</v>
      </c>
      <c r="U2067" s="1"/>
      <c r="V2067" s="1"/>
      <c r="W2067" s="1"/>
      <c r="X2067" s="1"/>
      <c r="Y2067" s="1"/>
      <c r="Z2067" s="1"/>
      <c r="AA2067" s="1"/>
      <c r="AB2067" s="1"/>
      <c r="AC2067" s="1"/>
      <c r="AD2067" s="1"/>
      <c r="AE2067" s="1"/>
      <c r="AF2067" s="1"/>
      <c r="AG2067" s="1"/>
      <c r="AH2067" s="1"/>
      <c r="AI2067" s="1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  <c r="EA2067" s="1"/>
      <c r="EB2067" s="1"/>
      <c r="EC2067" s="1"/>
      <c r="ED2067" s="1"/>
      <c r="EE2067" s="1"/>
      <c r="EF2067" s="1"/>
      <c r="EG2067" s="1"/>
      <c r="EH2067" s="1"/>
      <c r="EI2067" s="1"/>
      <c r="EJ2067" s="1"/>
      <c r="EK2067" s="1"/>
      <c r="EL2067" s="1"/>
      <c r="EM2067" s="1"/>
      <c r="EN2067" s="1"/>
      <c r="EO2067" s="1"/>
      <c r="EP2067" s="1"/>
      <c r="EQ2067" s="1"/>
      <c r="ER2067" s="1"/>
      <c r="ES2067" s="1"/>
      <c r="ET2067" s="1"/>
      <c r="EU2067" s="1"/>
      <c r="EV2067" s="1"/>
      <c r="EW2067" s="1"/>
      <c r="EX2067" s="1"/>
      <c r="EY2067" s="1"/>
      <c r="EZ2067" s="1"/>
      <c r="FA2067" s="1"/>
      <c r="FB2067" s="1"/>
      <c r="FC2067" s="1"/>
      <c r="FD2067" s="1"/>
      <c r="FE2067" s="1"/>
      <c r="FF2067" s="1"/>
      <c r="FG2067" s="1"/>
      <c r="FH2067" s="1"/>
      <c r="FI2067" s="1"/>
      <c r="FJ2067" s="1"/>
      <c r="FK2067" s="1"/>
      <c r="FL2067" s="1"/>
    </row>
    <row r="2068" spans="1:168" s="2" customFormat="1" ht="15.6" customHeight="1" x14ac:dyDescent="0.4">
      <c r="A2068" s="173">
        <v>1051</v>
      </c>
      <c r="B2068" s="133" t="s">
        <v>2171</v>
      </c>
      <c r="C2068" s="1" t="s">
        <v>34</v>
      </c>
      <c r="D2068" s="1" t="s">
        <v>1079</v>
      </c>
      <c r="E2068" s="1" t="s">
        <v>1118</v>
      </c>
      <c r="F2068" s="1" t="s">
        <v>32</v>
      </c>
      <c r="G2068" s="3">
        <v>15000</v>
      </c>
      <c r="H2068" s="56">
        <v>0</v>
      </c>
      <c r="I2068" s="5">
        <v>25</v>
      </c>
      <c r="J2068" s="5">
        <f t="shared" si="460"/>
        <v>430.5</v>
      </c>
      <c r="K2068" s="53">
        <f t="shared" si="462"/>
        <v>1065</v>
      </c>
      <c r="L2068" s="53">
        <f t="shared" si="461"/>
        <v>172.5</v>
      </c>
      <c r="M2068" s="5">
        <f t="shared" si="463"/>
        <v>456</v>
      </c>
      <c r="N2068" s="53">
        <f t="shared" si="464"/>
        <v>1063.5</v>
      </c>
      <c r="O2068" s="6">
        <v>0</v>
      </c>
      <c r="P2068" s="5">
        <f t="shared" si="465"/>
        <v>3187.5</v>
      </c>
      <c r="Q2068" s="5">
        <f t="shared" si="466"/>
        <v>911.5</v>
      </c>
      <c r="R2068" s="5">
        <f t="shared" si="467"/>
        <v>2301</v>
      </c>
      <c r="S2068" s="55">
        <f t="shared" si="468"/>
        <v>14088.5</v>
      </c>
      <c r="T2068" s="1">
        <v>111</v>
      </c>
      <c r="U2068" s="1"/>
      <c r="V2068" s="1"/>
      <c r="W2068" s="1"/>
      <c r="X2068" s="1"/>
      <c r="Y2068" s="1"/>
      <c r="Z2068" s="1"/>
      <c r="AA2068" s="1"/>
      <c r="AB2068" s="1"/>
      <c r="AC2068" s="1"/>
      <c r="AD2068" s="1"/>
      <c r="AE2068" s="1"/>
      <c r="AF2068" s="1"/>
      <c r="AG2068" s="1"/>
      <c r="AH2068" s="1"/>
      <c r="AI2068" s="1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  <c r="EA2068" s="1"/>
      <c r="EB2068" s="1"/>
      <c r="EC2068" s="1"/>
      <c r="ED2068" s="1"/>
      <c r="EE2068" s="1"/>
      <c r="EF2068" s="1"/>
      <c r="EG2068" s="1"/>
      <c r="EH2068" s="1"/>
      <c r="EI2068" s="1"/>
      <c r="EJ2068" s="1"/>
      <c r="EK2068" s="1"/>
      <c r="EL2068" s="1"/>
      <c r="EM2068" s="1"/>
      <c r="EN2068" s="1"/>
      <c r="EO2068" s="1"/>
      <c r="EP2068" s="1"/>
      <c r="EQ2068" s="1"/>
      <c r="ER2068" s="1"/>
      <c r="ES2068" s="1"/>
      <c r="ET2068" s="1"/>
      <c r="EU2068" s="1"/>
      <c r="EV2068" s="1"/>
      <c r="EW2068" s="1"/>
      <c r="EX2068" s="1"/>
      <c r="EY2068" s="1"/>
      <c r="EZ2068" s="1"/>
      <c r="FA2068" s="1"/>
      <c r="FB2068" s="1"/>
      <c r="FC2068" s="1"/>
      <c r="FD2068" s="1"/>
      <c r="FE2068" s="1"/>
      <c r="FF2068" s="1"/>
      <c r="FG2068" s="1"/>
      <c r="FH2068" s="1"/>
      <c r="FI2068" s="1"/>
      <c r="FJ2068" s="1"/>
      <c r="FK2068" s="1"/>
      <c r="FL2068" s="1"/>
    </row>
    <row r="2069" spans="1:168" s="2" customFormat="1" ht="15.6" customHeight="1" x14ac:dyDescent="0.4">
      <c r="A2069" s="173">
        <v>1052</v>
      </c>
      <c r="B2069" s="2" t="s">
        <v>2172</v>
      </c>
      <c r="C2069" s="1" t="s">
        <v>34</v>
      </c>
      <c r="D2069" s="1" t="s">
        <v>1079</v>
      </c>
      <c r="E2069" s="1" t="s">
        <v>1118</v>
      </c>
      <c r="F2069" s="1" t="s">
        <v>32</v>
      </c>
      <c r="G2069" s="3">
        <v>15000</v>
      </c>
      <c r="H2069" s="56">
        <v>0</v>
      </c>
      <c r="I2069" s="5">
        <v>25</v>
      </c>
      <c r="J2069" s="5">
        <f t="shared" si="460"/>
        <v>430.5</v>
      </c>
      <c r="K2069" s="53">
        <f t="shared" si="462"/>
        <v>1065</v>
      </c>
      <c r="L2069" s="53">
        <f t="shared" si="461"/>
        <v>172.5</v>
      </c>
      <c r="M2069" s="5">
        <f t="shared" si="463"/>
        <v>456</v>
      </c>
      <c r="N2069" s="53">
        <f t="shared" si="464"/>
        <v>1063.5</v>
      </c>
      <c r="O2069" s="6">
        <v>0</v>
      </c>
      <c r="P2069" s="5">
        <f t="shared" si="465"/>
        <v>3187.5</v>
      </c>
      <c r="Q2069" s="5">
        <f t="shared" si="466"/>
        <v>911.5</v>
      </c>
      <c r="R2069" s="5">
        <f t="shared" si="467"/>
        <v>2301</v>
      </c>
      <c r="S2069" s="55">
        <f t="shared" si="468"/>
        <v>14088.5</v>
      </c>
      <c r="T2069" s="1">
        <v>111</v>
      </c>
      <c r="U2069" s="1"/>
      <c r="V2069" s="1"/>
      <c r="W2069" s="1"/>
      <c r="X2069" s="1"/>
      <c r="Y2069" s="1"/>
      <c r="Z2069" s="1"/>
      <c r="AA2069" s="1"/>
      <c r="AB2069" s="1"/>
      <c r="AC2069" s="1"/>
      <c r="AD2069" s="1"/>
      <c r="AE2069" s="1"/>
      <c r="AF2069" s="1"/>
      <c r="AG2069" s="1"/>
      <c r="AH2069" s="1"/>
      <c r="AI2069" s="1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  <c r="EA2069" s="1"/>
      <c r="EB2069" s="1"/>
      <c r="EC2069" s="1"/>
      <c r="ED2069" s="1"/>
      <c r="EE2069" s="1"/>
      <c r="EF2069" s="1"/>
      <c r="EG2069" s="1"/>
      <c r="EH2069" s="1"/>
      <c r="EI2069" s="1"/>
      <c r="EJ2069" s="1"/>
      <c r="EK2069" s="1"/>
      <c r="EL2069" s="1"/>
      <c r="EM2069" s="1"/>
      <c r="EN2069" s="1"/>
      <c r="EO2069" s="1"/>
      <c r="EP2069" s="1"/>
      <c r="EQ2069" s="1"/>
      <c r="ER2069" s="1"/>
      <c r="ES2069" s="1"/>
      <c r="ET2069" s="1"/>
      <c r="EU2069" s="1"/>
      <c r="EV2069" s="1"/>
      <c r="EW2069" s="1"/>
      <c r="EX2069" s="1"/>
      <c r="EY2069" s="1"/>
      <c r="EZ2069" s="1"/>
      <c r="FA2069" s="1"/>
      <c r="FB2069" s="1"/>
      <c r="FC2069" s="1"/>
      <c r="FD2069" s="1"/>
      <c r="FE2069" s="1"/>
      <c r="FF2069" s="1"/>
      <c r="FG2069" s="1"/>
      <c r="FH2069" s="1"/>
      <c r="FI2069" s="1"/>
      <c r="FJ2069" s="1"/>
      <c r="FK2069" s="1"/>
      <c r="FL2069" s="1"/>
    </row>
    <row r="2070" spans="1:168" s="2" customFormat="1" ht="15.6" customHeight="1" x14ac:dyDescent="0.4">
      <c r="A2070" s="173">
        <v>1053</v>
      </c>
      <c r="B2070" s="2" t="s">
        <v>2173</v>
      </c>
      <c r="C2070" s="1" t="s">
        <v>34</v>
      </c>
      <c r="D2070" s="1" t="s">
        <v>1079</v>
      </c>
      <c r="E2070" s="1" t="s">
        <v>1118</v>
      </c>
      <c r="F2070" s="1" t="s">
        <v>32</v>
      </c>
      <c r="G2070" s="3">
        <v>15000</v>
      </c>
      <c r="H2070" s="56">
        <v>0</v>
      </c>
      <c r="I2070" s="5">
        <v>25</v>
      </c>
      <c r="J2070" s="5">
        <f t="shared" si="460"/>
        <v>430.5</v>
      </c>
      <c r="K2070" s="53">
        <f t="shared" si="462"/>
        <v>1065</v>
      </c>
      <c r="L2070" s="53">
        <f t="shared" si="461"/>
        <v>172.5</v>
      </c>
      <c r="M2070" s="5">
        <f t="shared" si="463"/>
        <v>456</v>
      </c>
      <c r="N2070" s="53">
        <f t="shared" si="464"/>
        <v>1063.5</v>
      </c>
      <c r="O2070" s="6">
        <v>0</v>
      </c>
      <c r="P2070" s="5">
        <f t="shared" si="465"/>
        <v>3187.5</v>
      </c>
      <c r="Q2070" s="5">
        <f t="shared" si="466"/>
        <v>911.5</v>
      </c>
      <c r="R2070" s="5">
        <f t="shared" si="467"/>
        <v>2301</v>
      </c>
      <c r="S2070" s="55">
        <f t="shared" si="468"/>
        <v>14088.5</v>
      </c>
      <c r="T2070" s="1">
        <v>111</v>
      </c>
      <c r="U2070" s="1"/>
      <c r="V2070" s="1"/>
      <c r="W2070" s="1"/>
      <c r="X2070" s="1"/>
      <c r="Y2070" s="1"/>
      <c r="Z2070" s="1"/>
      <c r="AA2070" s="1"/>
      <c r="AB2070" s="1"/>
      <c r="AC2070" s="1"/>
      <c r="AD2070" s="1"/>
      <c r="AE2070" s="1"/>
      <c r="AF2070" s="1"/>
      <c r="AG2070" s="1"/>
      <c r="AH2070" s="1"/>
      <c r="AI2070" s="1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  <c r="EA2070" s="1"/>
      <c r="EB2070" s="1"/>
      <c r="EC2070" s="1"/>
      <c r="ED2070" s="1"/>
      <c r="EE2070" s="1"/>
      <c r="EF2070" s="1"/>
      <c r="EG2070" s="1"/>
      <c r="EH2070" s="1"/>
      <c r="EI2070" s="1"/>
      <c r="EJ2070" s="1"/>
      <c r="EK2070" s="1"/>
      <c r="EL2070" s="1"/>
      <c r="EM2070" s="1"/>
      <c r="EN2070" s="1"/>
      <c r="EO2070" s="1"/>
      <c r="EP2070" s="1"/>
      <c r="EQ2070" s="1"/>
      <c r="ER2070" s="1"/>
      <c r="ES2070" s="1"/>
      <c r="ET2070" s="1"/>
      <c r="EU2070" s="1"/>
      <c r="EV2070" s="1"/>
      <c r="EW2070" s="1"/>
      <c r="EX2070" s="1"/>
      <c r="EY2070" s="1"/>
      <c r="EZ2070" s="1"/>
      <c r="FA2070" s="1"/>
      <c r="FB2070" s="1"/>
      <c r="FC2070" s="1"/>
      <c r="FD2070" s="1"/>
      <c r="FE2070" s="1"/>
      <c r="FF2070" s="1"/>
      <c r="FG2070" s="1"/>
      <c r="FH2070" s="1"/>
      <c r="FI2070" s="1"/>
      <c r="FJ2070" s="1"/>
      <c r="FK2070" s="1"/>
      <c r="FL2070" s="1"/>
    </row>
    <row r="2071" spans="1:168" s="2" customFormat="1" ht="15.6" customHeight="1" x14ac:dyDescent="0.4">
      <c r="A2071" s="173">
        <v>1054</v>
      </c>
      <c r="B2071" s="2" t="s">
        <v>2174</v>
      </c>
      <c r="C2071" s="1" t="s">
        <v>34</v>
      </c>
      <c r="D2071" s="1" t="s">
        <v>1079</v>
      </c>
      <c r="E2071" s="1" t="s">
        <v>1118</v>
      </c>
      <c r="F2071" s="1" t="s">
        <v>32</v>
      </c>
      <c r="G2071" s="3">
        <v>15000</v>
      </c>
      <c r="H2071" s="56">
        <v>0</v>
      </c>
      <c r="I2071" s="5">
        <v>25</v>
      </c>
      <c r="J2071" s="5">
        <f t="shared" si="460"/>
        <v>430.5</v>
      </c>
      <c r="K2071" s="53">
        <f t="shared" si="462"/>
        <v>1065</v>
      </c>
      <c r="L2071" s="53">
        <f t="shared" si="461"/>
        <v>172.5</v>
      </c>
      <c r="M2071" s="5">
        <f t="shared" si="463"/>
        <v>456</v>
      </c>
      <c r="N2071" s="53">
        <f t="shared" si="464"/>
        <v>1063.5</v>
      </c>
      <c r="O2071" s="6">
        <v>0</v>
      </c>
      <c r="P2071" s="5">
        <f t="shared" si="465"/>
        <v>3187.5</v>
      </c>
      <c r="Q2071" s="5">
        <f t="shared" si="466"/>
        <v>911.5</v>
      </c>
      <c r="R2071" s="5">
        <f t="shared" si="467"/>
        <v>2301</v>
      </c>
      <c r="S2071" s="55">
        <f t="shared" si="468"/>
        <v>14088.5</v>
      </c>
      <c r="T2071" s="1">
        <v>111</v>
      </c>
      <c r="U2071" s="1"/>
      <c r="V2071" s="1"/>
      <c r="W2071" s="1"/>
      <c r="X2071" s="1"/>
      <c r="Y2071" s="1"/>
      <c r="Z2071" s="1"/>
      <c r="AA2071" s="1"/>
      <c r="AB2071" s="1"/>
      <c r="AC2071" s="1"/>
      <c r="AD2071" s="1"/>
      <c r="AE2071" s="1"/>
      <c r="AF2071" s="1"/>
      <c r="AG2071" s="1"/>
      <c r="AH2071" s="1"/>
      <c r="AI2071" s="1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  <c r="EA2071" s="1"/>
      <c r="EB2071" s="1"/>
      <c r="EC2071" s="1"/>
      <c r="ED2071" s="1"/>
      <c r="EE2071" s="1"/>
      <c r="EF2071" s="1"/>
      <c r="EG2071" s="1"/>
      <c r="EH2071" s="1"/>
      <c r="EI2071" s="1"/>
      <c r="EJ2071" s="1"/>
      <c r="EK2071" s="1"/>
      <c r="EL2071" s="1"/>
      <c r="EM2071" s="1"/>
      <c r="EN2071" s="1"/>
      <c r="EO2071" s="1"/>
      <c r="EP2071" s="1"/>
      <c r="EQ2071" s="1"/>
      <c r="ER2071" s="1"/>
      <c r="ES2071" s="1"/>
      <c r="ET2071" s="1"/>
      <c r="EU2071" s="1"/>
      <c r="EV2071" s="1"/>
      <c r="EW2071" s="1"/>
      <c r="EX2071" s="1"/>
      <c r="EY2071" s="1"/>
      <c r="EZ2071" s="1"/>
      <c r="FA2071" s="1"/>
      <c r="FB2071" s="1"/>
      <c r="FC2071" s="1"/>
      <c r="FD2071" s="1"/>
      <c r="FE2071" s="1"/>
      <c r="FF2071" s="1"/>
      <c r="FG2071" s="1"/>
      <c r="FH2071" s="1"/>
      <c r="FI2071" s="1"/>
      <c r="FJ2071" s="1"/>
      <c r="FK2071" s="1"/>
      <c r="FL2071" s="1"/>
    </row>
    <row r="2072" spans="1:168" s="2" customFormat="1" ht="15.6" customHeight="1" x14ac:dyDescent="0.4">
      <c r="A2072" s="173">
        <v>1055</v>
      </c>
      <c r="B2072" s="2" t="s">
        <v>2175</v>
      </c>
      <c r="C2072" s="1" t="s">
        <v>34</v>
      </c>
      <c r="D2072" s="1" t="s">
        <v>1079</v>
      </c>
      <c r="E2072" s="1" t="s">
        <v>1118</v>
      </c>
      <c r="F2072" s="1" t="s">
        <v>32</v>
      </c>
      <c r="G2072" s="3">
        <v>15000</v>
      </c>
      <c r="H2072" s="56">
        <v>0</v>
      </c>
      <c r="I2072" s="5">
        <v>25</v>
      </c>
      <c r="J2072" s="5">
        <f t="shared" si="460"/>
        <v>430.5</v>
      </c>
      <c r="K2072" s="53">
        <f t="shared" si="462"/>
        <v>1065</v>
      </c>
      <c r="L2072" s="53">
        <f t="shared" si="461"/>
        <v>172.5</v>
      </c>
      <c r="M2072" s="5">
        <f t="shared" si="463"/>
        <v>456</v>
      </c>
      <c r="N2072" s="53">
        <f t="shared" si="464"/>
        <v>1063.5</v>
      </c>
      <c r="O2072" s="6">
        <v>1587.38</v>
      </c>
      <c r="P2072" s="5">
        <f t="shared" si="465"/>
        <v>3187.5</v>
      </c>
      <c r="Q2072" s="5">
        <f t="shared" si="466"/>
        <v>2498.88</v>
      </c>
      <c r="R2072" s="5">
        <f t="shared" si="467"/>
        <v>2301</v>
      </c>
      <c r="S2072" s="55">
        <f t="shared" si="468"/>
        <v>12501.119999999999</v>
      </c>
      <c r="T2072" s="1">
        <v>111</v>
      </c>
      <c r="U2072" s="1"/>
      <c r="V2072" s="1"/>
      <c r="W2072" s="1"/>
      <c r="X2072" s="1"/>
      <c r="Y2072" s="1"/>
      <c r="Z2072" s="1"/>
      <c r="AA2072" s="1"/>
      <c r="AB2072" s="1"/>
      <c r="AC2072" s="1"/>
      <c r="AD2072" s="1"/>
      <c r="AE2072" s="1"/>
      <c r="AF2072" s="1"/>
      <c r="AG2072" s="1"/>
      <c r="AH2072" s="1"/>
      <c r="AI2072" s="1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  <c r="EA2072" s="1"/>
      <c r="EB2072" s="1"/>
      <c r="EC2072" s="1"/>
      <c r="ED2072" s="1"/>
      <c r="EE2072" s="1"/>
      <c r="EF2072" s="1"/>
      <c r="EG2072" s="1"/>
      <c r="EH2072" s="1"/>
      <c r="EI2072" s="1"/>
      <c r="EJ2072" s="1"/>
      <c r="EK2072" s="1"/>
      <c r="EL2072" s="1"/>
      <c r="EM2072" s="1"/>
      <c r="EN2072" s="1"/>
      <c r="EO2072" s="1"/>
      <c r="EP2072" s="1"/>
      <c r="EQ2072" s="1"/>
      <c r="ER2072" s="1"/>
      <c r="ES2072" s="1"/>
      <c r="ET2072" s="1"/>
      <c r="EU2072" s="1"/>
      <c r="EV2072" s="1"/>
      <c r="EW2072" s="1"/>
      <c r="EX2072" s="1"/>
      <c r="EY2072" s="1"/>
      <c r="EZ2072" s="1"/>
      <c r="FA2072" s="1"/>
      <c r="FB2072" s="1"/>
      <c r="FC2072" s="1"/>
      <c r="FD2072" s="1"/>
      <c r="FE2072" s="1"/>
      <c r="FF2072" s="1"/>
      <c r="FG2072" s="1"/>
      <c r="FH2072" s="1"/>
      <c r="FI2072" s="1"/>
      <c r="FJ2072" s="1"/>
      <c r="FK2072" s="1"/>
      <c r="FL2072" s="1"/>
    </row>
    <row r="2073" spans="1:168" s="2" customFormat="1" ht="15.6" customHeight="1" x14ac:dyDescent="0.4">
      <c r="A2073" s="173">
        <v>1056</v>
      </c>
      <c r="B2073" s="2" t="s">
        <v>2176</v>
      </c>
      <c r="C2073" s="1" t="s">
        <v>34</v>
      </c>
      <c r="D2073" s="1" t="s">
        <v>1079</v>
      </c>
      <c r="E2073" s="1" t="s">
        <v>1118</v>
      </c>
      <c r="F2073" s="1" t="s">
        <v>32</v>
      </c>
      <c r="G2073" s="3">
        <v>15000</v>
      </c>
      <c r="H2073" s="56">
        <v>0</v>
      </c>
      <c r="I2073" s="5">
        <v>25</v>
      </c>
      <c r="J2073" s="5">
        <f t="shared" si="460"/>
        <v>430.5</v>
      </c>
      <c r="K2073" s="53">
        <f t="shared" si="462"/>
        <v>1065</v>
      </c>
      <c r="L2073" s="53">
        <f t="shared" si="461"/>
        <v>172.5</v>
      </c>
      <c r="M2073" s="5">
        <f t="shared" si="463"/>
        <v>456</v>
      </c>
      <c r="N2073" s="53">
        <f t="shared" si="464"/>
        <v>1063.5</v>
      </c>
      <c r="O2073" s="6">
        <v>0</v>
      </c>
      <c r="P2073" s="5">
        <f t="shared" si="465"/>
        <v>3187.5</v>
      </c>
      <c r="Q2073" s="5">
        <f t="shared" si="466"/>
        <v>911.5</v>
      </c>
      <c r="R2073" s="5">
        <f t="shared" si="467"/>
        <v>2301</v>
      </c>
      <c r="S2073" s="55">
        <f t="shared" si="468"/>
        <v>14088.5</v>
      </c>
      <c r="T2073" s="1">
        <v>111</v>
      </c>
      <c r="U2073" s="1"/>
      <c r="V2073" s="1"/>
      <c r="W2073" s="1"/>
      <c r="X2073" s="1"/>
      <c r="Y2073" s="1"/>
      <c r="Z2073" s="1"/>
      <c r="AA2073" s="1"/>
      <c r="AB2073" s="1"/>
      <c r="AC2073" s="1"/>
      <c r="AD2073" s="1"/>
      <c r="AE2073" s="1"/>
      <c r="AF2073" s="1"/>
      <c r="AG2073" s="1"/>
      <c r="AH2073" s="1"/>
      <c r="AI2073" s="1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  <c r="EA2073" s="1"/>
      <c r="EB2073" s="1"/>
      <c r="EC2073" s="1"/>
      <c r="ED2073" s="1"/>
      <c r="EE2073" s="1"/>
      <c r="EF2073" s="1"/>
      <c r="EG2073" s="1"/>
      <c r="EH2073" s="1"/>
      <c r="EI2073" s="1"/>
      <c r="EJ2073" s="1"/>
      <c r="EK2073" s="1"/>
      <c r="EL2073" s="1"/>
      <c r="EM2073" s="1"/>
      <c r="EN2073" s="1"/>
      <c r="EO2073" s="1"/>
      <c r="EP2073" s="1"/>
      <c r="EQ2073" s="1"/>
      <c r="ER2073" s="1"/>
      <c r="ES2073" s="1"/>
      <c r="ET2073" s="1"/>
      <c r="EU2073" s="1"/>
      <c r="EV2073" s="1"/>
      <c r="EW2073" s="1"/>
      <c r="EX2073" s="1"/>
      <c r="EY2073" s="1"/>
      <c r="EZ2073" s="1"/>
      <c r="FA2073" s="1"/>
      <c r="FB2073" s="1"/>
      <c r="FC2073" s="1"/>
      <c r="FD2073" s="1"/>
      <c r="FE2073" s="1"/>
      <c r="FF2073" s="1"/>
      <c r="FG2073" s="1"/>
      <c r="FH2073" s="1"/>
      <c r="FI2073" s="1"/>
      <c r="FJ2073" s="1"/>
      <c r="FK2073" s="1"/>
      <c r="FL2073" s="1"/>
    </row>
    <row r="2074" spans="1:168" s="2" customFormat="1" ht="15.6" customHeight="1" x14ac:dyDescent="0.4">
      <c r="A2074" s="173">
        <v>1057</v>
      </c>
      <c r="B2074" s="2" t="s">
        <v>2177</v>
      </c>
      <c r="C2074" s="1" t="s">
        <v>34</v>
      </c>
      <c r="D2074" s="1" t="s">
        <v>1079</v>
      </c>
      <c r="E2074" s="1" t="s">
        <v>1118</v>
      </c>
      <c r="F2074" s="1" t="s">
        <v>32</v>
      </c>
      <c r="G2074" s="3">
        <v>15000</v>
      </c>
      <c r="H2074" s="56">
        <v>0</v>
      </c>
      <c r="I2074" s="5">
        <v>25</v>
      </c>
      <c r="J2074" s="5">
        <f t="shared" si="460"/>
        <v>430.5</v>
      </c>
      <c r="K2074" s="53">
        <f t="shared" si="462"/>
        <v>1065</v>
      </c>
      <c r="L2074" s="53">
        <f t="shared" si="461"/>
        <v>172.5</v>
      </c>
      <c r="M2074" s="5">
        <f t="shared" si="463"/>
        <v>456</v>
      </c>
      <c r="N2074" s="53">
        <f t="shared" si="464"/>
        <v>1063.5</v>
      </c>
      <c r="O2074" s="6">
        <v>0</v>
      </c>
      <c r="P2074" s="5">
        <f t="shared" si="465"/>
        <v>3187.5</v>
      </c>
      <c r="Q2074" s="5">
        <f t="shared" si="466"/>
        <v>911.5</v>
      </c>
      <c r="R2074" s="5">
        <f t="shared" si="467"/>
        <v>2301</v>
      </c>
      <c r="S2074" s="55">
        <f t="shared" si="468"/>
        <v>14088.5</v>
      </c>
      <c r="T2074" s="1">
        <v>111</v>
      </c>
      <c r="U2074" s="1"/>
      <c r="V2074" s="1"/>
      <c r="W2074" s="1"/>
      <c r="X2074" s="1"/>
      <c r="Y2074" s="1"/>
      <c r="Z2074" s="1"/>
      <c r="AA2074" s="1"/>
      <c r="AB2074" s="1"/>
      <c r="AC2074" s="1"/>
      <c r="AD2074" s="1"/>
      <c r="AE2074" s="1"/>
      <c r="AF2074" s="1"/>
      <c r="AG2074" s="1"/>
      <c r="AH2074" s="1"/>
      <c r="AI2074" s="1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  <c r="EA2074" s="1"/>
      <c r="EB2074" s="1"/>
      <c r="EC2074" s="1"/>
      <c r="ED2074" s="1"/>
      <c r="EE2074" s="1"/>
      <c r="EF2074" s="1"/>
      <c r="EG2074" s="1"/>
      <c r="EH2074" s="1"/>
      <c r="EI2074" s="1"/>
      <c r="EJ2074" s="1"/>
      <c r="EK2074" s="1"/>
      <c r="EL2074" s="1"/>
      <c r="EM2074" s="1"/>
      <c r="EN2074" s="1"/>
      <c r="EO2074" s="1"/>
      <c r="EP2074" s="1"/>
      <c r="EQ2074" s="1"/>
      <c r="ER2074" s="1"/>
      <c r="ES2074" s="1"/>
      <c r="ET2074" s="1"/>
      <c r="EU2074" s="1"/>
      <c r="EV2074" s="1"/>
      <c r="EW2074" s="1"/>
      <c r="EX2074" s="1"/>
      <c r="EY2074" s="1"/>
      <c r="EZ2074" s="1"/>
      <c r="FA2074" s="1"/>
      <c r="FB2074" s="1"/>
      <c r="FC2074" s="1"/>
      <c r="FD2074" s="1"/>
      <c r="FE2074" s="1"/>
      <c r="FF2074" s="1"/>
      <c r="FG2074" s="1"/>
      <c r="FH2074" s="1"/>
      <c r="FI2074" s="1"/>
      <c r="FJ2074" s="1"/>
      <c r="FK2074" s="1"/>
      <c r="FL2074" s="1"/>
    </row>
    <row r="2075" spans="1:168" s="2" customFormat="1" ht="15.6" customHeight="1" x14ac:dyDescent="0.4">
      <c r="A2075" s="173">
        <v>1058</v>
      </c>
      <c r="B2075" s="2" t="s">
        <v>2178</v>
      </c>
      <c r="C2075" s="1" t="s">
        <v>34</v>
      </c>
      <c r="D2075" s="1" t="s">
        <v>1079</v>
      </c>
      <c r="E2075" s="1" t="s">
        <v>1118</v>
      </c>
      <c r="F2075" s="1" t="s">
        <v>32</v>
      </c>
      <c r="G2075" s="3">
        <v>15000</v>
      </c>
      <c r="H2075" s="56">
        <v>0</v>
      </c>
      <c r="I2075" s="5">
        <v>25</v>
      </c>
      <c r="J2075" s="5">
        <f t="shared" si="460"/>
        <v>430.5</v>
      </c>
      <c r="K2075" s="53">
        <f t="shared" si="462"/>
        <v>1065</v>
      </c>
      <c r="L2075" s="53">
        <f t="shared" si="461"/>
        <v>172.5</v>
      </c>
      <c r="M2075" s="5">
        <f t="shared" si="463"/>
        <v>456</v>
      </c>
      <c r="N2075" s="53">
        <f t="shared" si="464"/>
        <v>1063.5</v>
      </c>
      <c r="O2075" s="6">
        <v>0</v>
      </c>
      <c r="P2075" s="5">
        <f t="shared" si="465"/>
        <v>3187.5</v>
      </c>
      <c r="Q2075" s="5">
        <f t="shared" si="466"/>
        <v>911.5</v>
      </c>
      <c r="R2075" s="5">
        <f t="shared" si="467"/>
        <v>2301</v>
      </c>
      <c r="S2075" s="55">
        <f t="shared" si="468"/>
        <v>14088.5</v>
      </c>
      <c r="T2075" s="1">
        <v>111</v>
      </c>
      <c r="U2075" s="1"/>
      <c r="V2075" s="1"/>
      <c r="W2075" s="1"/>
      <c r="X2075" s="1"/>
      <c r="Y2075" s="1"/>
      <c r="Z2075" s="1"/>
      <c r="AA2075" s="1"/>
      <c r="AB2075" s="1"/>
      <c r="AC2075" s="1"/>
      <c r="AD2075" s="1"/>
      <c r="AE2075" s="1"/>
      <c r="AF2075" s="1"/>
      <c r="AG2075" s="1"/>
      <c r="AH2075" s="1"/>
      <c r="AI2075" s="1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  <c r="EA2075" s="1"/>
      <c r="EB2075" s="1"/>
      <c r="EC2075" s="1"/>
      <c r="ED2075" s="1"/>
      <c r="EE2075" s="1"/>
      <c r="EF2075" s="1"/>
      <c r="EG2075" s="1"/>
      <c r="EH2075" s="1"/>
      <c r="EI2075" s="1"/>
      <c r="EJ2075" s="1"/>
      <c r="EK2075" s="1"/>
      <c r="EL2075" s="1"/>
      <c r="EM2075" s="1"/>
      <c r="EN2075" s="1"/>
      <c r="EO2075" s="1"/>
      <c r="EP2075" s="1"/>
      <c r="EQ2075" s="1"/>
      <c r="ER2075" s="1"/>
      <c r="ES2075" s="1"/>
      <c r="ET2075" s="1"/>
      <c r="EU2075" s="1"/>
      <c r="EV2075" s="1"/>
      <c r="EW2075" s="1"/>
      <c r="EX2075" s="1"/>
      <c r="EY2075" s="1"/>
      <c r="EZ2075" s="1"/>
      <c r="FA2075" s="1"/>
      <c r="FB2075" s="1"/>
      <c r="FC2075" s="1"/>
      <c r="FD2075" s="1"/>
      <c r="FE2075" s="1"/>
      <c r="FF2075" s="1"/>
      <c r="FG2075" s="1"/>
      <c r="FH2075" s="1"/>
      <c r="FI2075" s="1"/>
      <c r="FJ2075" s="1"/>
      <c r="FK2075" s="1"/>
      <c r="FL2075" s="1"/>
    </row>
    <row r="2076" spans="1:168" s="2" customFormat="1" ht="15.6" customHeight="1" x14ac:dyDescent="0.4">
      <c r="A2076" s="173">
        <v>1059</v>
      </c>
      <c r="B2076" s="174" t="s">
        <v>2179</v>
      </c>
      <c r="C2076" s="1" t="s">
        <v>34</v>
      </c>
      <c r="D2076" s="1" t="s">
        <v>1079</v>
      </c>
      <c r="E2076" s="1" t="s">
        <v>1118</v>
      </c>
      <c r="F2076" s="1" t="s">
        <v>32</v>
      </c>
      <c r="G2076" s="3">
        <v>15000</v>
      </c>
      <c r="H2076" s="52">
        <v>0</v>
      </c>
      <c r="I2076" s="5">
        <v>25</v>
      </c>
      <c r="J2076" s="5">
        <f t="shared" si="460"/>
        <v>430.5</v>
      </c>
      <c r="K2076" s="53">
        <f t="shared" si="462"/>
        <v>1065</v>
      </c>
      <c r="L2076" s="53">
        <f t="shared" si="461"/>
        <v>172.5</v>
      </c>
      <c r="M2076" s="5">
        <f t="shared" si="463"/>
        <v>456</v>
      </c>
      <c r="N2076" s="53">
        <f t="shared" si="464"/>
        <v>1063.5</v>
      </c>
      <c r="O2076" s="6">
        <v>0</v>
      </c>
      <c r="P2076" s="5">
        <f t="shared" si="465"/>
        <v>3187.5</v>
      </c>
      <c r="Q2076" s="5">
        <f t="shared" si="466"/>
        <v>911.5</v>
      </c>
      <c r="R2076" s="5">
        <f t="shared" si="467"/>
        <v>2301</v>
      </c>
      <c r="S2076" s="55">
        <f t="shared" si="468"/>
        <v>14088.5</v>
      </c>
      <c r="T2076" s="1">
        <v>111</v>
      </c>
      <c r="U2076" s="1"/>
      <c r="V2076" s="1"/>
      <c r="W2076" s="1"/>
      <c r="X2076" s="1"/>
      <c r="Y2076" s="1"/>
      <c r="Z2076" s="1"/>
      <c r="AA2076" s="1"/>
      <c r="AB2076" s="1"/>
      <c r="AC2076" s="1"/>
      <c r="AD2076" s="1"/>
      <c r="AE2076" s="1"/>
      <c r="AF2076" s="1"/>
      <c r="AG2076" s="1"/>
      <c r="AH2076" s="1"/>
      <c r="AI2076" s="1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  <c r="EA2076" s="1"/>
      <c r="EB2076" s="1"/>
      <c r="EC2076" s="1"/>
      <c r="ED2076" s="1"/>
      <c r="EE2076" s="1"/>
      <c r="EF2076" s="1"/>
      <c r="EG2076" s="1"/>
      <c r="EH2076" s="1"/>
      <c r="EI2076" s="1"/>
      <c r="EJ2076" s="1"/>
      <c r="EK2076" s="1"/>
      <c r="EL2076" s="1"/>
      <c r="EM2076" s="1"/>
      <c r="EN2076" s="1"/>
      <c r="EO2076" s="1"/>
      <c r="EP2076" s="1"/>
      <c r="EQ2076" s="1"/>
      <c r="ER2076" s="1"/>
      <c r="ES2076" s="1"/>
      <c r="ET2076" s="1"/>
      <c r="EU2076" s="1"/>
      <c r="EV2076" s="1"/>
      <c r="EW2076" s="1"/>
      <c r="EX2076" s="1"/>
      <c r="EY2076" s="1"/>
      <c r="EZ2076" s="1"/>
      <c r="FA2076" s="1"/>
      <c r="FB2076" s="1"/>
      <c r="FC2076" s="1"/>
      <c r="FD2076" s="1"/>
      <c r="FE2076" s="1"/>
      <c r="FF2076" s="1"/>
      <c r="FG2076" s="1"/>
      <c r="FH2076" s="1"/>
      <c r="FI2076" s="1"/>
      <c r="FJ2076" s="1"/>
      <c r="FK2076" s="1"/>
      <c r="FL2076" s="1"/>
    </row>
    <row r="2077" spans="1:168" s="2" customFormat="1" ht="15.6" customHeight="1" x14ac:dyDescent="0.4">
      <c r="A2077" s="173">
        <v>1060</v>
      </c>
      <c r="B2077" s="133" t="s">
        <v>2180</v>
      </c>
      <c r="C2077" s="1" t="s">
        <v>34</v>
      </c>
      <c r="D2077" s="1" t="s">
        <v>1079</v>
      </c>
      <c r="E2077" s="1" t="s">
        <v>1118</v>
      </c>
      <c r="F2077" s="1" t="s">
        <v>32</v>
      </c>
      <c r="G2077" s="3">
        <v>15000</v>
      </c>
      <c r="H2077" s="56">
        <v>0</v>
      </c>
      <c r="I2077" s="5">
        <v>25</v>
      </c>
      <c r="J2077" s="5">
        <f t="shared" si="460"/>
        <v>430.5</v>
      </c>
      <c r="K2077" s="53">
        <f t="shared" si="462"/>
        <v>1065</v>
      </c>
      <c r="L2077" s="53">
        <f t="shared" si="461"/>
        <v>172.5</v>
      </c>
      <c r="M2077" s="5">
        <f t="shared" si="463"/>
        <v>456</v>
      </c>
      <c r="N2077" s="53">
        <f t="shared" si="464"/>
        <v>1063.5</v>
      </c>
      <c r="O2077" s="6">
        <v>0</v>
      </c>
      <c r="P2077" s="5">
        <f t="shared" si="465"/>
        <v>3187.5</v>
      </c>
      <c r="Q2077" s="5">
        <f t="shared" si="466"/>
        <v>911.5</v>
      </c>
      <c r="R2077" s="5">
        <f t="shared" si="467"/>
        <v>2301</v>
      </c>
      <c r="S2077" s="55">
        <f t="shared" si="468"/>
        <v>14088.5</v>
      </c>
      <c r="T2077" s="1">
        <v>111</v>
      </c>
      <c r="U2077" s="1"/>
      <c r="V2077" s="1"/>
      <c r="W2077" s="1"/>
      <c r="X2077" s="1"/>
      <c r="Y2077" s="1"/>
      <c r="Z2077" s="1"/>
      <c r="AA2077" s="1"/>
      <c r="AB2077" s="1"/>
      <c r="AC2077" s="1"/>
      <c r="AD2077" s="1"/>
      <c r="AE2077" s="1"/>
      <c r="AF2077" s="1"/>
      <c r="AG2077" s="1"/>
      <c r="AH2077" s="1"/>
      <c r="AI2077" s="1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  <c r="EA2077" s="1"/>
      <c r="EB2077" s="1"/>
      <c r="EC2077" s="1"/>
      <c r="ED2077" s="1"/>
      <c r="EE2077" s="1"/>
      <c r="EF2077" s="1"/>
      <c r="EG2077" s="1"/>
      <c r="EH2077" s="1"/>
      <c r="EI2077" s="1"/>
      <c r="EJ2077" s="1"/>
      <c r="EK2077" s="1"/>
      <c r="EL2077" s="1"/>
      <c r="EM2077" s="1"/>
      <c r="EN2077" s="1"/>
      <c r="EO2077" s="1"/>
      <c r="EP2077" s="1"/>
      <c r="EQ2077" s="1"/>
      <c r="ER2077" s="1"/>
      <c r="ES2077" s="1"/>
      <c r="ET2077" s="1"/>
      <c r="EU2077" s="1"/>
      <c r="EV2077" s="1"/>
      <c r="EW2077" s="1"/>
      <c r="EX2077" s="1"/>
      <c r="EY2077" s="1"/>
      <c r="EZ2077" s="1"/>
      <c r="FA2077" s="1"/>
      <c r="FB2077" s="1"/>
      <c r="FC2077" s="1"/>
      <c r="FD2077" s="1"/>
      <c r="FE2077" s="1"/>
      <c r="FF2077" s="1"/>
      <c r="FG2077" s="1"/>
      <c r="FH2077" s="1"/>
      <c r="FI2077" s="1"/>
      <c r="FJ2077" s="1"/>
      <c r="FK2077" s="1"/>
      <c r="FL2077" s="1"/>
    </row>
    <row r="2078" spans="1:168" s="2" customFormat="1" ht="15.6" customHeight="1" x14ac:dyDescent="0.4">
      <c r="A2078" s="173">
        <v>1061</v>
      </c>
      <c r="B2078" s="2" t="s">
        <v>2181</v>
      </c>
      <c r="C2078" s="1" t="s">
        <v>34</v>
      </c>
      <c r="D2078" s="1" t="s">
        <v>1079</v>
      </c>
      <c r="E2078" s="1" t="s">
        <v>1118</v>
      </c>
      <c r="F2078" s="1" t="s">
        <v>32</v>
      </c>
      <c r="G2078" s="3">
        <v>15000</v>
      </c>
      <c r="H2078" s="56">
        <v>0</v>
      </c>
      <c r="I2078" s="5">
        <v>25</v>
      </c>
      <c r="J2078" s="5">
        <f t="shared" si="460"/>
        <v>430.5</v>
      </c>
      <c r="K2078" s="53">
        <f t="shared" si="462"/>
        <v>1065</v>
      </c>
      <c r="L2078" s="53">
        <f t="shared" si="461"/>
        <v>172.5</v>
      </c>
      <c r="M2078" s="5">
        <f t="shared" si="463"/>
        <v>456</v>
      </c>
      <c r="N2078" s="53">
        <f t="shared" si="464"/>
        <v>1063.5</v>
      </c>
      <c r="O2078" s="6">
        <v>0</v>
      </c>
      <c r="P2078" s="5">
        <f t="shared" si="465"/>
        <v>3187.5</v>
      </c>
      <c r="Q2078" s="5">
        <f t="shared" si="466"/>
        <v>911.5</v>
      </c>
      <c r="R2078" s="5">
        <f t="shared" si="467"/>
        <v>2301</v>
      </c>
      <c r="S2078" s="55">
        <f t="shared" si="468"/>
        <v>14088.5</v>
      </c>
      <c r="T2078" s="1">
        <v>111</v>
      </c>
      <c r="U2078" s="1"/>
      <c r="V2078" s="1"/>
      <c r="W2078" s="1"/>
      <c r="X2078" s="1"/>
      <c r="Y2078" s="1"/>
      <c r="Z2078" s="1"/>
      <c r="AA2078" s="1"/>
      <c r="AB2078" s="1"/>
      <c r="AC2078" s="1"/>
      <c r="AD2078" s="1"/>
      <c r="AE2078" s="1"/>
      <c r="AF2078" s="1"/>
      <c r="AG2078" s="1"/>
      <c r="AH2078" s="1"/>
      <c r="AI2078" s="1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  <c r="EA2078" s="1"/>
      <c r="EB2078" s="1"/>
      <c r="EC2078" s="1"/>
      <c r="ED2078" s="1"/>
      <c r="EE2078" s="1"/>
      <c r="EF2078" s="1"/>
      <c r="EG2078" s="1"/>
      <c r="EH2078" s="1"/>
      <c r="EI2078" s="1"/>
      <c r="EJ2078" s="1"/>
      <c r="EK2078" s="1"/>
      <c r="EL2078" s="1"/>
      <c r="EM2078" s="1"/>
      <c r="EN2078" s="1"/>
      <c r="EO2078" s="1"/>
      <c r="EP2078" s="1"/>
      <c r="EQ2078" s="1"/>
      <c r="ER2078" s="1"/>
      <c r="ES2078" s="1"/>
      <c r="ET2078" s="1"/>
      <c r="EU2078" s="1"/>
      <c r="EV2078" s="1"/>
      <c r="EW2078" s="1"/>
      <c r="EX2078" s="1"/>
      <c r="EY2078" s="1"/>
      <c r="EZ2078" s="1"/>
      <c r="FA2078" s="1"/>
      <c r="FB2078" s="1"/>
      <c r="FC2078" s="1"/>
      <c r="FD2078" s="1"/>
      <c r="FE2078" s="1"/>
      <c r="FF2078" s="1"/>
      <c r="FG2078" s="1"/>
      <c r="FH2078" s="1"/>
      <c r="FI2078" s="1"/>
      <c r="FJ2078" s="1"/>
      <c r="FK2078" s="1"/>
      <c r="FL2078" s="1"/>
    </row>
    <row r="2079" spans="1:168" s="2" customFormat="1" ht="15.6" customHeight="1" x14ac:dyDescent="0.4">
      <c r="A2079" s="173">
        <v>1062</v>
      </c>
      <c r="B2079" s="2" t="s">
        <v>2182</v>
      </c>
      <c r="C2079" s="1" t="s">
        <v>34</v>
      </c>
      <c r="D2079" s="1" t="s">
        <v>1079</v>
      </c>
      <c r="E2079" s="1" t="s">
        <v>1118</v>
      </c>
      <c r="F2079" s="1" t="s">
        <v>32</v>
      </c>
      <c r="G2079" s="3">
        <v>15000</v>
      </c>
      <c r="H2079" s="56">
        <v>0</v>
      </c>
      <c r="I2079" s="5">
        <v>25</v>
      </c>
      <c r="J2079" s="5">
        <f t="shared" si="460"/>
        <v>430.5</v>
      </c>
      <c r="K2079" s="53">
        <f t="shared" si="462"/>
        <v>1065</v>
      </c>
      <c r="L2079" s="53">
        <f t="shared" si="461"/>
        <v>172.5</v>
      </c>
      <c r="M2079" s="5">
        <f t="shared" si="463"/>
        <v>456</v>
      </c>
      <c r="N2079" s="53">
        <f t="shared" si="464"/>
        <v>1063.5</v>
      </c>
      <c r="O2079" s="6">
        <v>0</v>
      </c>
      <c r="P2079" s="5">
        <f t="shared" si="465"/>
        <v>3187.5</v>
      </c>
      <c r="Q2079" s="5">
        <f t="shared" si="466"/>
        <v>911.5</v>
      </c>
      <c r="R2079" s="5">
        <f t="shared" si="467"/>
        <v>2301</v>
      </c>
      <c r="S2079" s="55">
        <f t="shared" si="468"/>
        <v>14088.5</v>
      </c>
      <c r="T2079" s="1">
        <v>111</v>
      </c>
      <c r="U2079" s="1"/>
      <c r="V2079" s="1"/>
      <c r="W2079" s="1"/>
      <c r="X2079" s="1"/>
      <c r="Y2079" s="1"/>
      <c r="Z2079" s="1"/>
      <c r="AA2079" s="1"/>
      <c r="AB2079" s="1"/>
      <c r="AC2079" s="1"/>
      <c r="AD2079" s="1"/>
      <c r="AE2079" s="1"/>
      <c r="AF2079" s="1"/>
      <c r="AG2079" s="1"/>
      <c r="AH2079" s="1"/>
      <c r="AI2079" s="1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  <c r="EA2079" s="1"/>
      <c r="EB2079" s="1"/>
      <c r="EC2079" s="1"/>
      <c r="ED2079" s="1"/>
      <c r="EE2079" s="1"/>
      <c r="EF2079" s="1"/>
      <c r="EG2079" s="1"/>
      <c r="EH2079" s="1"/>
      <c r="EI2079" s="1"/>
      <c r="EJ2079" s="1"/>
      <c r="EK2079" s="1"/>
      <c r="EL2079" s="1"/>
      <c r="EM2079" s="1"/>
      <c r="EN2079" s="1"/>
      <c r="EO2079" s="1"/>
      <c r="EP2079" s="1"/>
      <c r="EQ2079" s="1"/>
      <c r="ER2079" s="1"/>
      <c r="ES2079" s="1"/>
      <c r="ET2079" s="1"/>
      <c r="EU2079" s="1"/>
      <c r="EV2079" s="1"/>
      <c r="EW2079" s="1"/>
      <c r="EX2079" s="1"/>
      <c r="EY2079" s="1"/>
      <c r="EZ2079" s="1"/>
      <c r="FA2079" s="1"/>
      <c r="FB2079" s="1"/>
      <c r="FC2079" s="1"/>
      <c r="FD2079" s="1"/>
      <c r="FE2079" s="1"/>
      <c r="FF2079" s="1"/>
      <c r="FG2079" s="1"/>
      <c r="FH2079" s="1"/>
      <c r="FI2079" s="1"/>
      <c r="FJ2079" s="1"/>
      <c r="FK2079" s="1"/>
      <c r="FL2079" s="1"/>
    </row>
    <row r="2080" spans="1:168" s="2" customFormat="1" ht="15.6" customHeight="1" x14ac:dyDescent="0.4">
      <c r="A2080" s="173">
        <v>1063</v>
      </c>
      <c r="B2080" s="2" t="s">
        <v>2183</v>
      </c>
      <c r="C2080" s="1" t="s">
        <v>34</v>
      </c>
      <c r="D2080" s="1" t="s">
        <v>1079</v>
      </c>
      <c r="E2080" s="1" t="s">
        <v>1118</v>
      </c>
      <c r="F2080" s="1" t="s">
        <v>32</v>
      </c>
      <c r="G2080" s="3">
        <v>15000</v>
      </c>
      <c r="H2080" s="56">
        <v>0</v>
      </c>
      <c r="I2080" s="5">
        <v>25</v>
      </c>
      <c r="J2080" s="5">
        <f t="shared" si="460"/>
        <v>430.5</v>
      </c>
      <c r="K2080" s="53">
        <f t="shared" si="462"/>
        <v>1065</v>
      </c>
      <c r="L2080" s="53">
        <f t="shared" si="461"/>
        <v>172.5</v>
      </c>
      <c r="M2080" s="5">
        <f t="shared" si="463"/>
        <v>456</v>
      </c>
      <c r="N2080" s="53">
        <f t="shared" si="464"/>
        <v>1063.5</v>
      </c>
      <c r="O2080" s="6">
        <v>0</v>
      </c>
      <c r="P2080" s="5">
        <f t="shared" si="465"/>
        <v>3187.5</v>
      </c>
      <c r="Q2080" s="5">
        <f t="shared" si="466"/>
        <v>911.5</v>
      </c>
      <c r="R2080" s="5">
        <f t="shared" si="467"/>
        <v>2301</v>
      </c>
      <c r="S2080" s="55">
        <f t="shared" si="468"/>
        <v>14088.5</v>
      </c>
      <c r="T2080" s="1">
        <v>111</v>
      </c>
      <c r="U2080" s="1"/>
      <c r="V2080" s="1"/>
      <c r="W2080" s="1"/>
      <c r="X2080" s="1"/>
      <c r="Y2080" s="1"/>
      <c r="Z2080" s="1"/>
      <c r="AA2080" s="1"/>
      <c r="AB2080" s="1"/>
      <c r="AC2080" s="1"/>
      <c r="AD2080" s="1"/>
      <c r="AE2080" s="1"/>
      <c r="AF2080" s="1"/>
      <c r="AG2080" s="1"/>
      <c r="AH2080" s="1"/>
      <c r="AI2080" s="1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  <c r="EA2080" s="1"/>
      <c r="EB2080" s="1"/>
      <c r="EC2080" s="1"/>
      <c r="ED2080" s="1"/>
      <c r="EE2080" s="1"/>
      <c r="EF2080" s="1"/>
      <c r="EG2080" s="1"/>
      <c r="EH2080" s="1"/>
      <c r="EI2080" s="1"/>
      <c r="EJ2080" s="1"/>
      <c r="EK2080" s="1"/>
      <c r="EL2080" s="1"/>
      <c r="EM2080" s="1"/>
      <c r="EN2080" s="1"/>
      <c r="EO2080" s="1"/>
      <c r="EP2080" s="1"/>
      <c r="EQ2080" s="1"/>
      <c r="ER2080" s="1"/>
      <c r="ES2080" s="1"/>
      <c r="ET2080" s="1"/>
      <c r="EU2080" s="1"/>
      <c r="EV2080" s="1"/>
      <c r="EW2080" s="1"/>
      <c r="EX2080" s="1"/>
      <c r="EY2080" s="1"/>
      <c r="EZ2080" s="1"/>
      <c r="FA2080" s="1"/>
      <c r="FB2080" s="1"/>
      <c r="FC2080" s="1"/>
      <c r="FD2080" s="1"/>
      <c r="FE2080" s="1"/>
      <c r="FF2080" s="1"/>
      <c r="FG2080" s="1"/>
      <c r="FH2080" s="1"/>
      <c r="FI2080" s="1"/>
      <c r="FJ2080" s="1"/>
      <c r="FK2080" s="1"/>
      <c r="FL2080" s="1"/>
    </row>
    <row r="2081" spans="1:168" s="2" customFormat="1" ht="15.6" customHeight="1" x14ac:dyDescent="0.4">
      <c r="A2081" s="173">
        <v>1064</v>
      </c>
      <c r="B2081" s="2" t="s">
        <v>2184</v>
      </c>
      <c r="C2081" s="1" t="s">
        <v>34</v>
      </c>
      <c r="D2081" s="1" t="s">
        <v>1079</v>
      </c>
      <c r="E2081" s="1" t="s">
        <v>1118</v>
      </c>
      <c r="F2081" s="1" t="s">
        <v>32</v>
      </c>
      <c r="G2081" s="3">
        <v>15000</v>
      </c>
      <c r="H2081" s="56">
        <v>0</v>
      </c>
      <c r="I2081" s="5">
        <v>25</v>
      </c>
      <c r="J2081" s="5">
        <f t="shared" si="460"/>
        <v>430.5</v>
      </c>
      <c r="K2081" s="53">
        <f t="shared" si="462"/>
        <v>1065</v>
      </c>
      <c r="L2081" s="53">
        <f t="shared" si="461"/>
        <v>172.5</v>
      </c>
      <c r="M2081" s="5">
        <f t="shared" si="463"/>
        <v>456</v>
      </c>
      <c r="N2081" s="53">
        <f t="shared" si="464"/>
        <v>1063.5</v>
      </c>
      <c r="O2081" s="6">
        <v>0</v>
      </c>
      <c r="P2081" s="5">
        <f t="shared" si="465"/>
        <v>3187.5</v>
      </c>
      <c r="Q2081" s="5">
        <f t="shared" si="466"/>
        <v>911.5</v>
      </c>
      <c r="R2081" s="5">
        <f t="shared" si="467"/>
        <v>2301</v>
      </c>
      <c r="S2081" s="55">
        <f t="shared" si="468"/>
        <v>14088.5</v>
      </c>
      <c r="T2081" s="1">
        <v>111</v>
      </c>
      <c r="U2081" s="1"/>
      <c r="V2081" s="1"/>
      <c r="W2081" s="1"/>
      <c r="X2081" s="1"/>
      <c r="Y2081" s="1"/>
      <c r="Z2081" s="1"/>
      <c r="AA2081" s="1"/>
      <c r="AB2081" s="1"/>
      <c r="AC2081" s="1"/>
      <c r="AD2081" s="1"/>
      <c r="AE2081" s="1"/>
      <c r="AF2081" s="1"/>
      <c r="AG2081" s="1"/>
      <c r="AH2081" s="1"/>
      <c r="AI2081" s="1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  <c r="EA2081" s="1"/>
      <c r="EB2081" s="1"/>
      <c r="EC2081" s="1"/>
      <c r="ED2081" s="1"/>
      <c r="EE2081" s="1"/>
      <c r="EF2081" s="1"/>
      <c r="EG2081" s="1"/>
      <c r="EH2081" s="1"/>
      <c r="EI2081" s="1"/>
      <c r="EJ2081" s="1"/>
      <c r="EK2081" s="1"/>
      <c r="EL2081" s="1"/>
      <c r="EM2081" s="1"/>
      <c r="EN2081" s="1"/>
      <c r="EO2081" s="1"/>
      <c r="EP2081" s="1"/>
      <c r="EQ2081" s="1"/>
      <c r="ER2081" s="1"/>
      <c r="ES2081" s="1"/>
      <c r="ET2081" s="1"/>
      <c r="EU2081" s="1"/>
      <c r="EV2081" s="1"/>
      <c r="EW2081" s="1"/>
      <c r="EX2081" s="1"/>
      <c r="EY2081" s="1"/>
      <c r="EZ2081" s="1"/>
      <c r="FA2081" s="1"/>
      <c r="FB2081" s="1"/>
      <c r="FC2081" s="1"/>
      <c r="FD2081" s="1"/>
      <c r="FE2081" s="1"/>
      <c r="FF2081" s="1"/>
      <c r="FG2081" s="1"/>
      <c r="FH2081" s="1"/>
      <c r="FI2081" s="1"/>
      <c r="FJ2081" s="1"/>
      <c r="FK2081" s="1"/>
      <c r="FL2081" s="1"/>
    </row>
    <row r="2082" spans="1:168" s="2" customFormat="1" ht="15.6" customHeight="1" x14ac:dyDescent="0.4">
      <c r="A2082" s="173">
        <v>1065</v>
      </c>
      <c r="B2082" s="133" t="s">
        <v>2185</v>
      </c>
      <c r="C2082" s="1" t="s">
        <v>34</v>
      </c>
      <c r="D2082" s="1" t="s">
        <v>1079</v>
      </c>
      <c r="E2082" s="1" t="s">
        <v>1118</v>
      </c>
      <c r="F2082" s="1" t="s">
        <v>32</v>
      </c>
      <c r="G2082" s="3">
        <v>15000</v>
      </c>
      <c r="H2082" s="56">
        <v>0</v>
      </c>
      <c r="I2082" s="5">
        <v>25</v>
      </c>
      <c r="J2082" s="5">
        <f t="shared" si="460"/>
        <v>430.5</v>
      </c>
      <c r="K2082" s="53">
        <f t="shared" si="462"/>
        <v>1065</v>
      </c>
      <c r="L2082" s="53">
        <f t="shared" si="461"/>
        <v>172.5</v>
      </c>
      <c r="M2082" s="5">
        <f t="shared" si="463"/>
        <v>456</v>
      </c>
      <c r="N2082" s="53">
        <f t="shared" si="464"/>
        <v>1063.5</v>
      </c>
      <c r="O2082" s="6">
        <v>0</v>
      </c>
      <c r="P2082" s="5">
        <f t="shared" si="465"/>
        <v>3187.5</v>
      </c>
      <c r="Q2082" s="5">
        <f t="shared" si="466"/>
        <v>911.5</v>
      </c>
      <c r="R2082" s="5">
        <f t="shared" si="467"/>
        <v>2301</v>
      </c>
      <c r="S2082" s="55">
        <f t="shared" si="468"/>
        <v>14088.5</v>
      </c>
      <c r="T2082" s="1">
        <v>111</v>
      </c>
      <c r="U2082" s="1"/>
      <c r="V2082" s="1"/>
      <c r="W2082" s="1"/>
      <c r="X2082" s="1"/>
      <c r="Y2082" s="1"/>
      <c r="Z2082" s="1"/>
      <c r="AA2082" s="1"/>
      <c r="AB2082" s="1"/>
      <c r="AC2082" s="1"/>
      <c r="AD2082" s="1"/>
      <c r="AE2082" s="1"/>
      <c r="AF2082" s="1"/>
      <c r="AG2082" s="1"/>
      <c r="AH2082" s="1"/>
      <c r="AI2082" s="1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  <c r="EA2082" s="1"/>
      <c r="EB2082" s="1"/>
      <c r="EC2082" s="1"/>
      <c r="ED2082" s="1"/>
      <c r="EE2082" s="1"/>
      <c r="EF2082" s="1"/>
      <c r="EG2082" s="1"/>
      <c r="EH2082" s="1"/>
      <c r="EI2082" s="1"/>
      <c r="EJ2082" s="1"/>
      <c r="EK2082" s="1"/>
      <c r="EL2082" s="1"/>
      <c r="EM2082" s="1"/>
      <c r="EN2082" s="1"/>
      <c r="EO2082" s="1"/>
      <c r="EP2082" s="1"/>
      <c r="EQ2082" s="1"/>
      <c r="ER2082" s="1"/>
      <c r="ES2082" s="1"/>
      <c r="ET2082" s="1"/>
      <c r="EU2082" s="1"/>
      <c r="EV2082" s="1"/>
      <c r="EW2082" s="1"/>
      <c r="EX2082" s="1"/>
      <c r="EY2082" s="1"/>
      <c r="EZ2082" s="1"/>
      <c r="FA2082" s="1"/>
      <c r="FB2082" s="1"/>
      <c r="FC2082" s="1"/>
      <c r="FD2082" s="1"/>
      <c r="FE2082" s="1"/>
      <c r="FF2082" s="1"/>
      <c r="FG2082" s="1"/>
      <c r="FH2082" s="1"/>
      <c r="FI2082" s="1"/>
      <c r="FJ2082" s="1"/>
      <c r="FK2082" s="1"/>
      <c r="FL2082" s="1"/>
    </row>
    <row r="2083" spans="1:168" s="2" customFormat="1" ht="15.6" customHeight="1" x14ac:dyDescent="0.4">
      <c r="A2083" s="173">
        <v>1066</v>
      </c>
      <c r="B2083" s="2" t="s">
        <v>2186</v>
      </c>
      <c r="C2083" s="1" t="s">
        <v>34</v>
      </c>
      <c r="D2083" s="1" t="s">
        <v>1079</v>
      </c>
      <c r="E2083" s="1" t="s">
        <v>1118</v>
      </c>
      <c r="F2083" s="1" t="s">
        <v>32</v>
      </c>
      <c r="G2083" s="3">
        <v>15000</v>
      </c>
      <c r="H2083" s="56">
        <v>0</v>
      </c>
      <c r="I2083" s="5">
        <v>25</v>
      </c>
      <c r="J2083" s="5">
        <f t="shared" si="460"/>
        <v>430.5</v>
      </c>
      <c r="K2083" s="53">
        <f t="shared" si="462"/>
        <v>1065</v>
      </c>
      <c r="L2083" s="53">
        <f t="shared" si="461"/>
        <v>172.5</v>
      </c>
      <c r="M2083" s="5">
        <f t="shared" si="463"/>
        <v>456</v>
      </c>
      <c r="N2083" s="53">
        <f t="shared" si="464"/>
        <v>1063.5</v>
      </c>
      <c r="O2083" s="6">
        <v>0</v>
      </c>
      <c r="P2083" s="5">
        <f t="shared" si="465"/>
        <v>3187.5</v>
      </c>
      <c r="Q2083" s="5">
        <f t="shared" si="466"/>
        <v>911.5</v>
      </c>
      <c r="R2083" s="5">
        <f t="shared" si="467"/>
        <v>2301</v>
      </c>
      <c r="S2083" s="55">
        <f t="shared" si="468"/>
        <v>14088.5</v>
      </c>
      <c r="T2083" s="1">
        <v>111</v>
      </c>
      <c r="U2083" s="1"/>
      <c r="V2083" s="1"/>
      <c r="W2083" s="1"/>
      <c r="X2083" s="1"/>
      <c r="Y2083" s="1"/>
      <c r="Z2083" s="1"/>
      <c r="AA2083" s="1"/>
      <c r="AB2083" s="1"/>
      <c r="AC2083" s="1"/>
      <c r="AD2083" s="1"/>
      <c r="AE2083" s="1"/>
      <c r="AF2083" s="1"/>
      <c r="AG2083" s="1"/>
      <c r="AH2083" s="1"/>
      <c r="AI2083" s="1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  <c r="EA2083" s="1"/>
      <c r="EB2083" s="1"/>
      <c r="EC2083" s="1"/>
      <c r="ED2083" s="1"/>
      <c r="EE2083" s="1"/>
      <c r="EF2083" s="1"/>
      <c r="EG2083" s="1"/>
      <c r="EH2083" s="1"/>
      <c r="EI2083" s="1"/>
      <c r="EJ2083" s="1"/>
      <c r="EK2083" s="1"/>
      <c r="EL2083" s="1"/>
      <c r="EM2083" s="1"/>
      <c r="EN2083" s="1"/>
      <c r="EO2083" s="1"/>
      <c r="EP2083" s="1"/>
      <c r="EQ2083" s="1"/>
      <c r="ER2083" s="1"/>
      <c r="ES2083" s="1"/>
      <c r="ET2083" s="1"/>
      <c r="EU2083" s="1"/>
      <c r="EV2083" s="1"/>
      <c r="EW2083" s="1"/>
      <c r="EX2083" s="1"/>
      <c r="EY2083" s="1"/>
      <c r="EZ2083" s="1"/>
      <c r="FA2083" s="1"/>
      <c r="FB2083" s="1"/>
      <c r="FC2083" s="1"/>
      <c r="FD2083" s="1"/>
      <c r="FE2083" s="1"/>
      <c r="FF2083" s="1"/>
      <c r="FG2083" s="1"/>
      <c r="FH2083" s="1"/>
      <c r="FI2083" s="1"/>
      <c r="FJ2083" s="1"/>
      <c r="FK2083" s="1"/>
      <c r="FL2083" s="1"/>
    </row>
    <row r="2084" spans="1:168" s="2" customFormat="1" ht="15.6" customHeight="1" x14ac:dyDescent="0.4">
      <c r="A2084" s="173">
        <v>1067</v>
      </c>
      <c r="B2084" s="2" t="s">
        <v>2187</v>
      </c>
      <c r="C2084" s="1" t="s">
        <v>34</v>
      </c>
      <c r="D2084" s="1" t="s">
        <v>1079</v>
      </c>
      <c r="E2084" s="1" t="s">
        <v>1118</v>
      </c>
      <c r="F2084" s="1" t="s">
        <v>32</v>
      </c>
      <c r="G2084" s="3">
        <v>15000</v>
      </c>
      <c r="H2084" s="56">
        <v>0</v>
      </c>
      <c r="I2084" s="5">
        <v>25</v>
      </c>
      <c r="J2084" s="5">
        <f t="shared" ref="J2084:J2105" si="469">+G2084*2.87%</f>
        <v>430.5</v>
      </c>
      <c r="K2084" s="53">
        <f t="shared" si="462"/>
        <v>1065</v>
      </c>
      <c r="L2084" s="53">
        <f t="shared" si="461"/>
        <v>172.5</v>
      </c>
      <c r="M2084" s="5">
        <f t="shared" si="463"/>
        <v>456</v>
      </c>
      <c r="N2084" s="53">
        <f t="shared" si="464"/>
        <v>1063.5</v>
      </c>
      <c r="O2084" s="6">
        <v>0</v>
      </c>
      <c r="P2084" s="5">
        <f t="shared" si="465"/>
        <v>3187.5</v>
      </c>
      <c r="Q2084" s="5">
        <f t="shared" si="466"/>
        <v>911.5</v>
      </c>
      <c r="R2084" s="5">
        <f t="shared" si="467"/>
        <v>2301</v>
      </c>
      <c r="S2084" s="55">
        <f t="shared" si="468"/>
        <v>14088.5</v>
      </c>
      <c r="T2084" s="1">
        <v>111</v>
      </c>
      <c r="U2084" s="1"/>
      <c r="V2084" s="1"/>
      <c r="W2084" s="1"/>
      <c r="X2084" s="1"/>
      <c r="Y2084" s="1"/>
      <c r="Z2084" s="1"/>
      <c r="AA2084" s="1"/>
      <c r="AB2084" s="1"/>
      <c r="AC2084" s="1"/>
      <c r="AD2084" s="1"/>
      <c r="AE2084" s="1"/>
      <c r="AF2084" s="1"/>
      <c r="AG2084" s="1"/>
      <c r="AH2084" s="1"/>
      <c r="AI2084" s="1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  <c r="EA2084" s="1"/>
      <c r="EB2084" s="1"/>
      <c r="EC2084" s="1"/>
      <c r="ED2084" s="1"/>
      <c r="EE2084" s="1"/>
      <c r="EF2084" s="1"/>
      <c r="EG2084" s="1"/>
      <c r="EH2084" s="1"/>
      <c r="EI2084" s="1"/>
      <c r="EJ2084" s="1"/>
      <c r="EK2084" s="1"/>
      <c r="EL2084" s="1"/>
      <c r="EM2084" s="1"/>
      <c r="EN2084" s="1"/>
      <c r="EO2084" s="1"/>
      <c r="EP2084" s="1"/>
      <c r="EQ2084" s="1"/>
      <c r="ER2084" s="1"/>
      <c r="ES2084" s="1"/>
      <c r="ET2084" s="1"/>
      <c r="EU2084" s="1"/>
      <c r="EV2084" s="1"/>
      <c r="EW2084" s="1"/>
      <c r="EX2084" s="1"/>
      <c r="EY2084" s="1"/>
      <c r="EZ2084" s="1"/>
      <c r="FA2084" s="1"/>
      <c r="FB2084" s="1"/>
      <c r="FC2084" s="1"/>
      <c r="FD2084" s="1"/>
      <c r="FE2084" s="1"/>
      <c r="FF2084" s="1"/>
      <c r="FG2084" s="1"/>
      <c r="FH2084" s="1"/>
      <c r="FI2084" s="1"/>
      <c r="FJ2084" s="1"/>
      <c r="FK2084" s="1"/>
      <c r="FL2084" s="1"/>
    </row>
    <row r="2085" spans="1:168" s="2" customFormat="1" ht="15.6" customHeight="1" x14ac:dyDescent="0.4">
      <c r="A2085" s="173">
        <v>1068</v>
      </c>
      <c r="B2085" s="2" t="s">
        <v>2188</v>
      </c>
      <c r="C2085" s="1" t="s">
        <v>34</v>
      </c>
      <c r="D2085" s="1" t="s">
        <v>1079</v>
      </c>
      <c r="E2085" s="1" t="s">
        <v>1118</v>
      </c>
      <c r="F2085" s="1" t="s">
        <v>32</v>
      </c>
      <c r="G2085" s="3">
        <v>15000</v>
      </c>
      <c r="H2085" s="56">
        <v>0</v>
      </c>
      <c r="I2085" s="5">
        <v>25</v>
      </c>
      <c r="J2085" s="5">
        <f t="shared" si="469"/>
        <v>430.5</v>
      </c>
      <c r="K2085" s="53">
        <f t="shared" si="462"/>
        <v>1065</v>
      </c>
      <c r="L2085" s="53">
        <f t="shared" si="461"/>
        <v>172.5</v>
      </c>
      <c r="M2085" s="5">
        <f t="shared" si="463"/>
        <v>456</v>
      </c>
      <c r="N2085" s="53">
        <f t="shared" si="464"/>
        <v>1063.5</v>
      </c>
      <c r="O2085" s="6">
        <v>1587.38</v>
      </c>
      <c r="P2085" s="5">
        <f t="shared" si="465"/>
        <v>3187.5</v>
      </c>
      <c r="Q2085" s="5">
        <f t="shared" si="466"/>
        <v>2498.88</v>
      </c>
      <c r="R2085" s="5">
        <f t="shared" si="467"/>
        <v>2301</v>
      </c>
      <c r="S2085" s="55">
        <f t="shared" si="468"/>
        <v>12501.119999999999</v>
      </c>
      <c r="T2085" s="1">
        <v>111</v>
      </c>
      <c r="U2085" s="1"/>
      <c r="V2085" s="1"/>
      <c r="W2085" s="1"/>
      <c r="X2085" s="1"/>
      <c r="Y2085" s="1"/>
      <c r="Z2085" s="1"/>
      <c r="AA2085" s="1"/>
      <c r="AB2085" s="1"/>
      <c r="AC2085" s="1"/>
      <c r="AD2085" s="1"/>
      <c r="AE2085" s="1"/>
      <c r="AF2085" s="1"/>
      <c r="AG2085" s="1"/>
      <c r="AH2085" s="1"/>
      <c r="AI2085" s="1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  <c r="EA2085" s="1"/>
      <c r="EB2085" s="1"/>
      <c r="EC2085" s="1"/>
      <c r="ED2085" s="1"/>
      <c r="EE2085" s="1"/>
      <c r="EF2085" s="1"/>
      <c r="EG2085" s="1"/>
      <c r="EH2085" s="1"/>
      <c r="EI2085" s="1"/>
      <c r="EJ2085" s="1"/>
      <c r="EK2085" s="1"/>
      <c r="EL2085" s="1"/>
      <c r="EM2085" s="1"/>
      <c r="EN2085" s="1"/>
      <c r="EO2085" s="1"/>
      <c r="EP2085" s="1"/>
      <c r="EQ2085" s="1"/>
      <c r="ER2085" s="1"/>
      <c r="ES2085" s="1"/>
      <c r="ET2085" s="1"/>
      <c r="EU2085" s="1"/>
      <c r="EV2085" s="1"/>
      <c r="EW2085" s="1"/>
      <c r="EX2085" s="1"/>
      <c r="EY2085" s="1"/>
      <c r="EZ2085" s="1"/>
      <c r="FA2085" s="1"/>
      <c r="FB2085" s="1"/>
      <c r="FC2085" s="1"/>
      <c r="FD2085" s="1"/>
      <c r="FE2085" s="1"/>
      <c r="FF2085" s="1"/>
      <c r="FG2085" s="1"/>
      <c r="FH2085" s="1"/>
      <c r="FI2085" s="1"/>
      <c r="FJ2085" s="1"/>
      <c r="FK2085" s="1"/>
      <c r="FL2085" s="1"/>
    </row>
    <row r="2086" spans="1:168" s="2" customFormat="1" ht="15.6" customHeight="1" x14ac:dyDescent="0.4">
      <c r="A2086" s="173">
        <v>1069</v>
      </c>
      <c r="B2086" s="133" t="s">
        <v>2189</v>
      </c>
      <c r="C2086" s="1" t="s">
        <v>34</v>
      </c>
      <c r="D2086" s="1" t="s">
        <v>1079</v>
      </c>
      <c r="E2086" s="1" t="s">
        <v>1118</v>
      </c>
      <c r="F2086" s="1" t="s">
        <v>32</v>
      </c>
      <c r="G2086" s="3">
        <v>15000</v>
      </c>
      <c r="H2086" s="56">
        <v>0</v>
      </c>
      <c r="I2086" s="5">
        <v>25</v>
      </c>
      <c r="J2086" s="5">
        <f t="shared" si="469"/>
        <v>430.5</v>
      </c>
      <c r="K2086" s="53">
        <f t="shared" si="462"/>
        <v>1065</v>
      </c>
      <c r="L2086" s="53">
        <f t="shared" si="461"/>
        <v>172.5</v>
      </c>
      <c r="M2086" s="5">
        <f t="shared" si="463"/>
        <v>456</v>
      </c>
      <c r="N2086" s="53">
        <f t="shared" si="464"/>
        <v>1063.5</v>
      </c>
      <c r="O2086" s="6">
        <v>0</v>
      </c>
      <c r="P2086" s="5">
        <f t="shared" si="465"/>
        <v>3187.5</v>
      </c>
      <c r="Q2086" s="5">
        <f t="shared" si="466"/>
        <v>911.5</v>
      </c>
      <c r="R2086" s="5">
        <f t="shared" si="467"/>
        <v>2301</v>
      </c>
      <c r="S2086" s="55">
        <f t="shared" si="468"/>
        <v>14088.5</v>
      </c>
      <c r="T2086" s="1">
        <v>111</v>
      </c>
      <c r="U2086" s="1"/>
      <c r="V2086" s="1"/>
      <c r="W2086" s="1"/>
      <c r="X2086" s="1"/>
      <c r="Y2086" s="1"/>
      <c r="Z2086" s="1"/>
      <c r="AA2086" s="1"/>
      <c r="AB2086" s="1"/>
      <c r="AC2086" s="1"/>
      <c r="AD2086" s="1"/>
      <c r="AE2086" s="1"/>
      <c r="AF2086" s="1"/>
      <c r="AG2086" s="1"/>
      <c r="AH2086" s="1"/>
      <c r="AI2086" s="1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  <c r="EA2086" s="1"/>
      <c r="EB2086" s="1"/>
      <c r="EC2086" s="1"/>
      <c r="ED2086" s="1"/>
      <c r="EE2086" s="1"/>
      <c r="EF2086" s="1"/>
      <c r="EG2086" s="1"/>
      <c r="EH2086" s="1"/>
      <c r="EI2086" s="1"/>
      <c r="EJ2086" s="1"/>
      <c r="EK2086" s="1"/>
      <c r="EL2086" s="1"/>
      <c r="EM2086" s="1"/>
      <c r="EN2086" s="1"/>
      <c r="EO2086" s="1"/>
      <c r="EP2086" s="1"/>
      <c r="EQ2086" s="1"/>
      <c r="ER2086" s="1"/>
      <c r="ES2086" s="1"/>
      <c r="ET2086" s="1"/>
      <c r="EU2086" s="1"/>
      <c r="EV2086" s="1"/>
      <c r="EW2086" s="1"/>
      <c r="EX2086" s="1"/>
      <c r="EY2086" s="1"/>
      <c r="EZ2086" s="1"/>
      <c r="FA2086" s="1"/>
      <c r="FB2086" s="1"/>
      <c r="FC2086" s="1"/>
      <c r="FD2086" s="1"/>
      <c r="FE2086" s="1"/>
      <c r="FF2086" s="1"/>
      <c r="FG2086" s="1"/>
      <c r="FH2086" s="1"/>
      <c r="FI2086" s="1"/>
      <c r="FJ2086" s="1"/>
      <c r="FK2086" s="1"/>
      <c r="FL2086" s="1"/>
    </row>
    <row r="2087" spans="1:168" s="2" customFormat="1" ht="15.6" customHeight="1" x14ac:dyDescent="0.4">
      <c r="A2087" s="173">
        <v>1070</v>
      </c>
      <c r="B2087" s="2" t="s">
        <v>2190</v>
      </c>
      <c r="C2087" s="1" t="s">
        <v>34</v>
      </c>
      <c r="D2087" s="1" t="s">
        <v>1079</v>
      </c>
      <c r="E2087" s="1" t="s">
        <v>1118</v>
      </c>
      <c r="F2087" s="1" t="s">
        <v>32</v>
      </c>
      <c r="G2087" s="3">
        <v>15000</v>
      </c>
      <c r="H2087" s="56">
        <v>0</v>
      </c>
      <c r="I2087" s="5">
        <v>25</v>
      </c>
      <c r="J2087" s="5">
        <f t="shared" si="469"/>
        <v>430.5</v>
      </c>
      <c r="K2087" s="53">
        <f t="shared" si="462"/>
        <v>1065</v>
      </c>
      <c r="L2087" s="53">
        <f t="shared" si="461"/>
        <v>172.5</v>
      </c>
      <c r="M2087" s="5">
        <f t="shared" si="463"/>
        <v>456</v>
      </c>
      <c r="N2087" s="53">
        <f t="shared" si="464"/>
        <v>1063.5</v>
      </c>
      <c r="O2087" s="6">
        <v>0</v>
      </c>
      <c r="P2087" s="5">
        <f t="shared" si="465"/>
        <v>3187.5</v>
      </c>
      <c r="Q2087" s="5">
        <f t="shared" si="466"/>
        <v>911.5</v>
      </c>
      <c r="R2087" s="5">
        <f t="shared" si="467"/>
        <v>2301</v>
      </c>
      <c r="S2087" s="55">
        <f t="shared" si="468"/>
        <v>14088.5</v>
      </c>
      <c r="T2087" s="1">
        <v>111</v>
      </c>
      <c r="U2087" s="1"/>
      <c r="V2087" s="1"/>
      <c r="W2087" s="1"/>
      <c r="X2087" s="1"/>
      <c r="Y2087" s="1"/>
      <c r="Z2087" s="1"/>
      <c r="AA2087" s="1"/>
      <c r="AB2087" s="1"/>
      <c r="AC2087" s="1"/>
      <c r="AD2087" s="1"/>
      <c r="AE2087" s="1"/>
      <c r="AF2087" s="1"/>
      <c r="AG2087" s="1"/>
      <c r="AH2087" s="1"/>
      <c r="AI2087" s="1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  <c r="EA2087" s="1"/>
      <c r="EB2087" s="1"/>
      <c r="EC2087" s="1"/>
      <c r="ED2087" s="1"/>
      <c r="EE2087" s="1"/>
      <c r="EF2087" s="1"/>
      <c r="EG2087" s="1"/>
      <c r="EH2087" s="1"/>
      <c r="EI2087" s="1"/>
      <c r="EJ2087" s="1"/>
      <c r="EK2087" s="1"/>
      <c r="EL2087" s="1"/>
      <c r="EM2087" s="1"/>
      <c r="EN2087" s="1"/>
      <c r="EO2087" s="1"/>
      <c r="EP2087" s="1"/>
      <c r="EQ2087" s="1"/>
      <c r="ER2087" s="1"/>
      <c r="ES2087" s="1"/>
      <c r="ET2087" s="1"/>
      <c r="EU2087" s="1"/>
      <c r="EV2087" s="1"/>
      <c r="EW2087" s="1"/>
      <c r="EX2087" s="1"/>
      <c r="EY2087" s="1"/>
      <c r="EZ2087" s="1"/>
      <c r="FA2087" s="1"/>
      <c r="FB2087" s="1"/>
      <c r="FC2087" s="1"/>
      <c r="FD2087" s="1"/>
      <c r="FE2087" s="1"/>
      <c r="FF2087" s="1"/>
      <c r="FG2087" s="1"/>
      <c r="FH2087" s="1"/>
      <c r="FI2087" s="1"/>
      <c r="FJ2087" s="1"/>
      <c r="FK2087" s="1"/>
      <c r="FL2087" s="1"/>
    </row>
    <row r="2088" spans="1:168" s="2" customFormat="1" ht="15.6" customHeight="1" x14ac:dyDescent="0.4">
      <c r="A2088" s="173">
        <v>1071</v>
      </c>
      <c r="B2088" s="7" t="s">
        <v>2191</v>
      </c>
      <c r="C2088" s="1" t="s">
        <v>34</v>
      </c>
      <c r="D2088" s="1" t="s">
        <v>1079</v>
      </c>
      <c r="E2088" s="1" t="s">
        <v>1118</v>
      </c>
      <c r="F2088" s="1" t="s">
        <v>32</v>
      </c>
      <c r="G2088" s="3">
        <v>15000</v>
      </c>
      <c r="H2088" s="56">
        <v>0</v>
      </c>
      <c r="I2088" s="5">
        <v>25</v>
      </c>
      <c r="J2088" s="5">
        <f t="shared" si="469"/>
        <v>430.5</v>
      </c>
      <c r="K2088" s="53">
        <f t="shared" si="462"/>
        <v>1065</v>
      </c>
      <c r="L2088" s="53">
        <f t="shared" si="461"/>
        <v>172.5</v>
      </c>
      <c r="M2088" s="5">
        <f t="shared" si="463"/>
        <v>456</v>
      </c>
      <c r="N2088" s="53">
        <f t="shared" si="464"/>
        <v>1063.5</v>
      </c>
      <c r="O2088" s="6">
        <v>0</v>
      </c>
      <c r="P2088" s="5">
        <f t="shared" si="465"/>
        <v>3187.5</v>
      </c>
      <c r="Q2088" s="5">
        <f t="shared" si="466"/>
        <v>911.5</v>
      </c>
      <c r="R2088" s="5">
        <f t="shared" si="467"/>
        <v>2301</v>
      </c>
      <c r="S2088" s="55">
        <f t="shared" si="468"/>
        <v>14088.5</v>
      </c>
      <c r="T2088" s="1">
        <v>111</v>
      </c>
      <c r="U2088" s="1"/>
      <c r="V2088" s="1"/>
      <c r="W2088" s="1"/>
      <c r="X2088" s="1"/>
      <c r="Y2088" s="1"/>
      <c r="Z2088" s="1"/>
      <c r="AA2088" s="1"/>
      <c r="AB2088" s="1"/>
      <c r="AC2088" s="1"/>
      <c r="AD2088" s="1"/>
      <c r="AE2088" s="1"/>
      <c r="AF2088" s="1"/>
      <c r="AG2088" s="1"/>
      <c r="AH2088" s="1"/>
      <c r="AI2088" s="1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  <c r="EA2088" s="1"/>
      <c r="EB2088" s="1"/>
      <c r="EC2088" s="1"/>
      <c r="ED2088" s="1"/>
      <c r="EE2088" s="1"/>
      <c r="EF2088" s="1"/>
      <c r="EG2088" s="1"/>
      <c r="EH2088" s="1"/>
      <c r="EI2088" s="1"/>
      <c r="EJ2088" s="1"/>
      <c r="EK2088" s="1"/>
      <c r="EL2088" s="1"/>
      <c r="EM2088" s="1"/>
      <c r="EN2088" s="1"/>
      <c r="EO2088" s="1"/>
      <c r="EP2088" s="1"/>
      <c r="EQ2088" s="1"/>
      <c r="ER2088" s="1"/>
      <c r="ES2088" s="1"/>
      <c r="ET2088" s="1"/>
      <c r="EU2088" s="1"/>
      <c r="EV2088" s="1"/>
      <c r="EW2088" s="1"/>
      <c r="EX2088" s="1"/>
      <c r="EY2088" s="1"/>
      <c r="EZ2088" s="1"/>
      <c r="FA2088" s="1"/>
      <c r="FB2088" s="1"/>
      <c r="FC2088" s="1"/>
      <c r="FD2088" s="1"/>
      <c r="FE2088" s="1"/>
      <c r="FF2088" s="1"/>
      <c r="FG2088" s="1"/>
      <c r="FH2088" s="1"/>
      <c r="FI2088" s="1"/>
      <c r="FJ2088" s="1"/>
      <c r="FK2088" s="1"/>
      <c r="FL2088" s="1"/>
    </row>
    <row r="2089" spans="1:168" s="2" customFormat="1" ht="15.6" customHeight="1" x14ac:dyDescent="0.4">
      <c r="A2089" s="173">
        <v>1072</v>
      </c>
      <c r="B2089" s="2" t="s">
        <v>2192</v>
      </c>
      <c r="C2089" s="1" t="s">
        <v>34</v>
      </c>
      <c r="D2089" s="1" t="s">
        <v>1079</v>
      </c>
      <c r="E2089" s="1" t="s">
        <v>1118</v>
      </c>
      <c r="F2089" s="1" t="s">
        <v>32</v>
      </c>
      <c r="G2089" s="3">
        <v>15097.5</v>
      </c>
      <c r="H2089" s="56">
        <v>0</v>
      </c>
      <c r="I2089" s="5">
        <v>25</v>
      </c>
      <c r="J2089" s="5">
        <f t="shared" si="469"/>
        <v>433.29825</v>
      </c>
      <c r="K2089" s="53">
        <f t="shared" si="462"/>
        <v>1071.9224999999999</v>
      </c>
      <c r="L2089" s="53">
        <f t="shared" si="461"/>
        <v>173.62125</v>
      </c>
      <c r="M2089" s="5">
        <f t="shared" si="463"/>
        <v>458.964</v>
      </c>
      <c r="N2089" s="53">
        <f t="shared" si="464"/>
        <v>1070.41275</v>
      </c>
      <c r="O2089" s="6">
        <v>0</v>
      </c>
      <c r="P2089" s="5">
        <f t="shared" si="465"/>
        <v>3208.21875</v>
      </c>
      <c r="Q2089" s="5">
        <f t="shared" si="466"/>
        <v>917.26224999999999</v>
      </c>
      <c r="R2089" s="5">
        <f t="shared" si="467"/>
        <v>2315.9564999999998</v>
      </c>
      <c r="S2089" s="55">
        <f t="shared" si="468"/>
        <v>14180.23775</v>
      </c>
      <c r="T2089" s="1">
        <v>111</v>
      </c>
      <c r="U2089" s="1"/>
      <c r="V2089" s="1"/>
      <c r="W2089" s="1"/>
      <c r="X2089" s="1"/>
      <c r="Y2089" s="1"/>
      <c r="Z2089" s="1"/>
      <c r="AA2089" s="1"/>
      <c r="AB2089" s="1"/>
      <c r="AC2089" s="1"/>
      <c r="AD2089" s="1"/>
      <c r="AE2089" s="1"/>
      <c r="AF2089" s="1"/>
      <c r="AG2089" s="1"/>
      <c r="AH2089" s="1"/>
      <c r="AI2089" s="1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  <c r="EA2089" s="1"/>
      <c r="EB2089" s="1"/>
      <c r="EC2089" s="1"/>
      <c r="ED2089" s="1"/>
      <c r="EE2089" s="1"/>
      <c r="EF2089" s="1"/>
      <c r="EG2089" s="1"/>
      <c r="EH2089" s="1"/>
      <c r="EI2089" s="1"/>
      <c r="EJ2089" s="1"/>
      <c r="EK2089" s="1"/>
      <c r="EL2089" s="1"/>
      <c r="EM2089" s="1"/>
      <c r="EN2089" s="1"/>
      <c r="EO2089" s="1"/>
      <c r="EP2089" s="1"/>
      <c r="EQ2089" s="1"/>
      <c r="ER2089" s="1"/>
      <c r="ES2089" s="1"/>
      <c r="ET2089" s="1"/>
      <c r="EU2089" s="1"/>
      <c r="EV2089" s="1"/>
      <c r="EW2089" s="1"/>
      <c r="EX2089" s="1"/>
      <c r="EY2089" s="1"/>
      <c r="EZ2089" s="1"/>
      <c r="FA2089" s="1"/>
      <c r="FB2089" s="1"/>
      <c r="FC2089" s="1"/>
      <c r="FD2089" s="1"/>
      <c r="FE2089" s="1"/>
      <c r="FF2089" s="1"/>
      <c r="FG2089" s="1"/>
      <c r="FH2089" s="1"/>
      <c r="FI2089" s="1"/>
      <c r="FJ2089" s="1"/>
      <c r="FK2089" s="1"/>
      <c r="FL2089" s="1"/>
    </row>
    <row r="2090" spans="1:168" s="2" customFormat="1" ht="15.6" customHeight="1" x14ac:dyDescent="0.4">
      <c r="A2090" s="173">
        <v>1073</v>
      </c>
      <c r="B2090" s="2" t="s">
        <v>2193</v>
      </c>
      <c r="C2090" s="1" t="s">
        <v>34</v>
      </c>
      <c r="D2090" s="1" t="s">
        <v>1079</v>
      </c>
      <c r="E2090" s="1" t="s">
        <v>1118</v>
      </c>
      <c r="F2090" s="1" t="s">
        <v>32</v>
      </c>
      <c r="G2090" s="3">
        <v>15000</v>
      </c>
      <c r="H2090" s="56">
        <v>0</v>
      </c>
      <c r="I2090" s="5">
        <v>25</v>
      </c>
      <c r="J2090" s="5">
        <f t="shared" si="469"/>
        <v>430.5</v>
      </c>
      <c r="K2090" s="53">
        <f t="shared" si="462"/>
        <v>1065</v>
      </c>
      <c r="L2090" s="53">
        <f t="shared" si="461"/>
        <v>172.5</v>
      </c>
      <c r="M2090" s="5">
        <f t="shared" si="463"/>
        <v>456</v>
      </c>
      <c r="N2090" s="53">
        <f t="shared" si="464"/>
        <v>1063.5</v>
      </c>
      <c r="O2090" s="6">
        <v>0</v>
      </c>
      <c r="P2090" s="5">
        <f t="shared" si="465"/>
        <v>3187.5</v>
      </c>
      <c r="Q2090" s="5">
        <f t="shared" si="466"/>
        <v>911.5</v>
      </c>
      <c r="R2090" s="5">
        <f t="shared" si="467"/>
        <v>2301</v>
      </c>
      <c r="S2090" s="55">
        <f t="shared" si="468"/>
        <v>14088.5</v>
      </c>
      <c r="T2090" s="1">
        <v>111</v>
      </c>
      <c r="U2090" s="1"/>
      <c r="V2090" s="1"/>
      <c r="W2090" s="1"/>
      <c r="X2090" s="1"/>
      <c r="Y2090" s="1"/>
      <c r="Z2090" s="1"/>
      <c r="AA2090" s="1"/>
      <c r="AB2090" s="1"/>
      <c r="AC2090" s="1"/>
      <c r="AD2090" s="1"/>
      <c r="AE2090" s="1"/>
      <c r="AF2090" s="1"/>
      <c r="AG2090" s="1"/>
      <c r="AH2090" s="1"/>
      <c r="AI2090" s="1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  <c r="EA2090" s="1"/>
      <c r="EB2090" s="1"/>
      <c r="EC2090" s="1"/>
      <c r="ED2090" s="1"/>
      <c r="EE2090" s="1"/>
      <c r="EF2090" s="1"/>
      <c r="EG2090" s="1"/>
      <c r="EH2090" s="1"/>
      <c r="EI2090" s="1"/>
      <c r="EJ2090" s="1"/>
      <c r="EK2090" s="1"/>
      <c r="EL2090" s="1"/>
      <c r="EM2090" s="1"/>
      <c r="EN2090" s="1"/>
      <c r="EO2090" s="1"/>
      <c r="EP2090" s="1"/>
      <c r="EQ2090" s="1"/>
      <c r="ER2090" s="1"/>
      <c r="ES2090" s="1"/>
      <c r="ET2090" s="1"/>
      <c r="EU2090" s="1"/>
      <c r="EV2090" s="1"/>
      <c r="EW2090" s="1"/>
      <c r="EX2090" s="1"/>
      <c r="EY2090" s="1"/>
      <c r="EZ2090" s="1"/>
      <c r="FA2090" s="1"/>
      <c r="FB2090" s="1"/>
      <c r="FC2090" s="1"/>
      <c r="FD2090" s="1"/>
      <c r="FE2090" s="1"/>
      <c r="FF2090" s="1"/>
      <c r="FG2090" s="1"/>
      <c r="FH2090" s="1"/>
      <c r="FI2090" s="1"/>
      <c r="FJ2090" s="1"/>
      <c r="FK2090" s="1"/>
      <c r="FL2090" s="1"/>
    </row>
    <row r="2091" spans="1:168" s="2" customFormat="1" ht="15.6" customHeight="1" x14ac:dyDescent="0.4">
      <c r="A2091" s="173">
        <v>1074</v>
      </c>
      <c r="B2091" s="133" t="s">
        <v>2194</v>
      </c>
      <c r="C2091" s="1" t="s">
        <v>34</v>
      </c>
      <c r="D2091" s="1" t="s">
        <v>1079</v>
      </c>
      <c r="E2091" s="1" t="s">
        <v>1118</v>
      </c>
      <c r="F2091" s="1" t="s">
        <v>32</v>
      </c>
      <c r="G2091" s="3">
        <v>15000</v>
      </c>
      <c r="H2091" s="56">
        <v>0</v>
      </c>
      <c r="I2091" s="5">
        <v>25</v>
      </c>
      <c r="J2091" s="5">
        <f t="shared" si="469"/>
        <v>430.5</v>
      </c>
      <c r="K2091" s="53">
        <f t="shared" si="462"/>
        <v>1065</v>
      </c>
      <c r="L2091" s="53">
        <f t="shared" si="461"/>
        <v>172.5</v>
      </c>
      <c r="M2091" s="5">
        <f t="shared" si="463"/>
        <v>456</v>
      </c>
      <c r="N2091" s="53">
        <f t="shared" si="464"/>
        <v>1063.5</v>
      </c>
      <c r="O2091" s="6">
        <v>0</v>
      </c>
      <c r="P2091" s="5">
        <f t="shared" si="465"/>
        <v>3187.5</v>
      </c>
      <c r="Q2091" s="5">
        <f t="shared" si="466"/>
        <v>911.5</v>
      </c>
      <c r="R2091" s="5">
        <f t="shared" si="467"/>
        <v>2301</v>
      </c>
      <c r="S2091" s="55">
        <f t="shared" si="468"/>
        <v>14088.5</v>
      </c>
      <c r="T2091" s="1">
        <v>111</v>
      </c>
      <c r="U2091" s="1"/>
      <c r="V2091" s="1"/>
      <c r="W2091" s="1"/>
      <c r="X2091" s="1"/>
      <c r="Y2091" s="1"/>
      <c r="Z2091" s="1"/>
      <c r="AA2091" s="1"/>
      <c r="AB2091" s="1"/>
      <c r="AC2091" s="1"/>
      <c r="AD2091" s="1"/>
      <c r="AE2091" s="1"/>
      <c r="AF2091" s="1"/>
      <c r="AG2091" s="1"/>
      <c r="AH2091" s="1"/>
      <c r="AI2091" s="1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  <c r="EA2091" s="1"/>
      <c r="EB2091" s="1"/>
      <c r="EC2091" s="1"/>
      <c r="ED2091" s="1"/>
      <c r="EE2091" s="1"/>
      <c r="EF2091" s="1"/>
      <c r="EG2091" s="1"/>
      <c r="EH2091" s="1"/>
      <c r="EI2091" s="1"/>
      <c r="EJ2091" s="1"/>
      <c r="EK2091" s="1"/>
      <c r="EL2091" s="1"/>
      <c r="EM2091" s="1"/>
      <c r="EN2091" s="1"/>
      <c r="EO2091" s="1"/>
      <c r="EP2091" s="1"/>
      <c r="EQ2091" s="1"/>
      <c r="ER2091" s="1"/>
      <c r="ES2091" s="1"/>
      <c r="ET2091" s="1"/>
      <c r="EU2091" s="1"/>
      <c r="EV2091" s="1"/>
      <c r="EW2091" s="1"/>
      <c r="EX2091" s="1"/>
      <c r="EY2091" s="1"/>
      <c r="EZ2091" s="1"/>
      <c r="FA2091" s="1"/>
      <c r="FB2091" s="1"/>
      <c r="FC2091" s="1"/>
      <c r="FD2091" s="1"/>
      <c r="FE2091" s="1"/>
      <c r="FF2091" s="1"/>
      <c r="FG2091" s="1"/>
      <c r="FH2091" s="1"/>
      <c r="FI2091" s="1"/>
      <c r="FJ2091" s="1"/>
      <c r="FK2091" s="1"/>
      <c r="FL2091" s="1"/>
    </row>
    <row r="2092" spans="1:168" s="2" customFormat="1" ht="15.6" customHeight="1" x14ac:dyDescent="0.4">
      <c r="A2092" s="173">
        <v>1075</v>
      </c>
      <c r="B2092" s="133" t="s">
        <v>2195</v>
      </c>
      <c r="C2092" s="1" t="s">
        <v>34</v>
      </c>
      <c r="D2092" s="1" t="s">
        <v>1079</v>
      </c>
      <c r="E2092" s="1" t="s">
        <v>1118</v>
      </c>
      <c r="F2092" s="1" t="s">
        <v>32</v>
      </c>
      <c r="G2092" s="3">
        <v>15000</v>
      </c>
      <c r="H2092" s="56">
        <v>0</v>
      </c>
      <c r="I2092" s="5">
        <v>25</v>
      </c>
      <c r="J2092" s="5">
        <f t="shared" si="469"/>
        <v>430.5</v>
      </c>
      <c r="K2092" s="53">
        <f t="shared" si="462"/>
        <v>1065</v>
      </c>
      <c r="L2092" s="53">
        <f t="shared" si="461"/>
        <v>172.5</v>
      </c>
      <c r="M2092" s="5">
        <f t="shared" si="463"/>
        <v>456</v>
      </c>
      <c r="N2092" s="53">
        <f t="shared" si="464"/>
        <v>1063.5</v>
      </c>
      <c r="O2092" s="6">
        <v>0</v>
      </c>
      <c r="P2092" s="5">
        <f t="shared" si="465"/>
        <v>3187.5</v>
      </c>
      <c r="Q2092" s="5">
        <f t="shared" si="466"/>
        <v>911.5</v>
      </c>
      <c r="R2092" s="5">
        <f t="shared" si="467"/>
        <v>2301</v>
      </c>
      <c r="S2092" s="55">
        <f t="shared" si="468"/>
        <v>14088.5</v>
      </c>
      <c r="T2092" s="1">
        <v>111</v>
      </c>
      <c r="U2092" s="1"/>
      <c r="V2092" s="1"/>
      <c r="W2092" s="1"/>
      <c r="X2092" s="1"/>
      <c r="Y2092" s="1"/>
      <c r="Z2092" s="1"/>
      <c r="AA2092" s="1"/>
      <c r="AB2092" s="1"/>
      <c r="AC2092" s="1"/>
      <c r="AD2092" s="1"/>
      <c r="AE2092" s="1"/>
      <c r="AF2092" s="1"/>
      <c r="AG2092" s="1"/>
      <c r="AH2092" s="1"/>
      <c r="AI2092" s="1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  <c r="EA2092" s="1"/>
      <c r="EB2092" s="1"/>
      <c r="EC2092" s="1"/>
      <c r="ED2092" s="1"/>
      <c r="EE2092" s="1"/>
      <c r="EF2092" s="1"/>
      <c r="EG2092" s="1"/>
      <c r="EH2092" s="1"/>
      <c r="EI2092" s="1"/>
      <c r="EJ2092" s="1"/>
      <c r="EK2092" s="1"/>
      <c r="EL2092" s="1"/>
      <c r="EM2092" s="1"/>
      <c r="EN2092" s="1"/>
      <c r="EO2092" s="1"/>
      <c r="EP2092" s="1"/>
      <c r="EQ2092" s="1"/>
      <c r="ER2092" s="1"/>
      <c r="ES2092" s="1"/>
      <c r="ET2092" s="1"/>
      <c r="EU2092" s="1"/>
      <c r="EV2092" s="1"/>
      <c r="EW2092" s="1"/>
      <c r="EX2092" s="1"/>
      <c r="EY2092" s="1"/>
      <c r="EZ2092" s="1"/>
      <c r="FA2092" s="1"/>
      <c r="FB2092" s="1"/>
      <c r="FC2092" s="1"/>
      <c r="FD2092" s="1"/>
      <c r="FE2092" s="1"/>
      <c r="FF2092" s="1"/>
      <c r="FG2092" s="1"/>
      <c r="FH2092" s="1"/>
      <c r="FI2092" s="1"/>
      <c r="FJ2092" s="1"/>
      <c r="FK2092" s="1"/>
      <c r="FL2092" s="1"/>
    </row>
    <row r="2093" spans="1:168" s="2" customFormat="1" ht="15.6" customHeight="1" x14ac:dyDescent="0.4">
      <c r="A2093" s="173">
        <v>1076</v>
      </c>
      <c r="B2093" s="2" t="s">
        <v>2196</v>
      </c>
      <c r="C2093" s="1" t="s">
        <v>34</v>
      </c>
      <c r="D2093" s="1" t="s">
        <v>1079</v>
      </c>
      <c r="E2093" s="1" t="s">
        <v>1118</v>
      </c>
      <c r="F2093" s="1" t="s">
        <v>32</v>
      </c>
      <c r="G2093" s="3">
        <v>15000</v>
      </c>
      <c r="H2093" s="56">
        <v>0</v>
      </c>
      <c r="I2093" s="5">
        <v>25</v>
      </c>
      <c r="J2093" s="5">
        <f t="shared" si="469"/>
        <v>430.5</v>
      </c>
      <c r="K2093" s="53">
        <f t="shared" si="462"/>
        <v>1065</v>
      </c>
      <c r="L2093" s="53">
        <f t="shared" si="461"/>
        <v>172.5</v>
      </c>
      <c r="M2093" s="5">
        <f t="shared" si="463"/>
        <v>456</v>
      </c>
      <c r="N2093" s="53">
        <f t="shared" si="464"/>
        <v>1063.5</v>
      </c>
      <c r="O2093" s="6">
        <v>0</v>
      </c>
      <c r="P2093" s="5">
        <f t="shared" si="465"/>
        <v>3187.5</v>
      </c>
      <c r="Q2093" s="5">
        <f t="shared" si="466"/>
        <v>911.5</v>
      </c>
      <c r="R2093" s="5">
        <f t="shared" si="467"/>
        <v>2301</v>
      </c>
      <c r="S2093" s="55">
        <f t="shared" si="468"/>
        <v>14088.5</v>
      </c>
      <c r="T2093" s="1">
        <v>111</v>
      </c>
      <c r="U2093" s="1"/>
      <c r="V2093" s="1"/>
      <c r="W2093" s="1"/>
      <c r="X2093" s="1"/>
      <c r="Y2093" s="1"/>
      <c r="Z2093" s="1"/>
      <c r="AA2093" s="1"/>
      <c r="AB2093" s="1"/>
      <c r="AC2093" s="1"/>
      <c r="AD2093" s="1"/>
      <c r="AE2093" s="1"/>
      <c r="AF2093" s="1"/>
      <c r="AG2093" s="1"/>
      <c r="AH2093" s="1"/>
      <c r="AI2093" s="1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  <c r="EA2093" s="1"/>
      <c r="EB2093" s="1"/>
      <c r="EC2093" s="1"/>
      <c r="ED2093" s="1"/>
      <c r="EE2093" s="1"/>
      <c r="EF2093" s="1"/>
      <c r="EG2093" s="1"/>
      <c r="EH2093" s="1"/>
      <c r="EI2093" s="1"/>
      <c r="EJ2093" s="1"/>
      <c r="EK2093" s="1"/>
      <c r="EL2093" s="1"/>
      <c r="EM2093" s="1"/>
      <c r="EN2093" s="1"/>
      <c r="EO2093" s="1"/>
      <c r="EP2093" s="1"/>
      <c r="EQ2093" s="1"/>
      <c r="ER2093" s="1"/>
      <c r="ES2093" s="1"/>
      <c r="ET2093" s="1"/>
      <c r="EU2093" s="1"/>
      <c r="EV2093" s="1"/>
      <c r="EW2093" s="1"/>
      <c r="EX2093" s="1"/>
      <c r="EY2093" s="1"/>
      <c r="EZ2093" s="1"/>
      <c r="FA2093" s="1"/>
      <c r="FB2093" s="1"/>
      <c r="FC2093" s="1"/>
      <c r="FD2093" s="1"/>
      <c r="FE2093" s="1"/>
      <c r="FF2093" s="1"/>
      <c r="FG2093" s="1"/>
      <c r="FH2093" s="1"/>
      <c r="FI2093" s="1"/>
      <c r="FJ2093" s="1"/>
      <c r="FK2093" s="1"/>
      <c r="FL2093" s="1"/>
    </row>
    <row r="2094" spans="1:168" s="2" customFormat="1" ht="15.6" customHeight="1" x14ac:dyDescent="0.4">
      <c r="A2094" s="173">
        <v>1077</v>
      </c>
      <c r="B2094" s="133" t="s">
        <v>2197</v>
      </c>
      <c r="C2094" s="1" t="s">
        <v>34</v>
      </c>
      <c r="D2094" s="1" t="s">
        <v>1079</v>
      </c>
      <c r="E2094" s="1" t="s">
        <v>1118</v>
      </c>
      <c r="F2094" s="1" t="s">
        <v>32</v>
      </c>
      <c r="G2094" s="3">
        <v>15000</v>
      </c>
      <c r="H2094" s="56">
        <v>0</v>
      </c>
      <c r="I2094" s="5">
        <v>25</v>
      </c>
      <c r="J2094" s="5">
        <f t="shared" si="469"/>
        <v>430.5</v>
      </c>
      <c r="K2094" s="53">
        <f t="shared" si="462"/>
        <v>1065</v>
      </c>
      <c r="L2094" s="53">
        <f t="shared" si="461"/>
        <v>172.5</v>
      </c>
      <c r="M2094" s="5">
        <f t="shared" si="463"/>
        <v>456</v>
      </c>
      <c r="N2094" s="53">
        <f t="shared" si="464"/>
        <v>1063.5</v>
      </c>
      <c r="O2094" s="6">
        <v>0</v>
      </c>
      <c r="P2094" s="5">
        <f t="shared" si="465"/>
        <v>3187.5</v>
      </c>
      <c r="Q2094" s="5">
        <f t="shared" si="466"/>
        <v>911.5</v>
      </c>
      <c r="R2094" s="5">
        <f t="shared" si="467"/>
        <v>2301</v>
      </c>
      <c r="S2094" s="55">
        <f t="shared" si="468"/>
        <v>14088.5</v>
      </c>
      <c r="T2094" s="1">
        <v>111</v>
      </c>
      <c r="U2094" s="1"/>
      <c r="V2094" s="1"/>
      <c r="W2094" s="1"/>
      <c r="X2094" s="1"/>
      <c r="Y2094" s="1"/>
      <c r="Z2094" s="1"/>
      <c r="AA2094" s="1"/>
      <c r="AB2094" s="1"/>
      <c r="AC2094" s="1"/>
      <c r="AD2094" s="1"/>
      <c r="AE2094" s="1"/>
      <c r="AF2094" s="1"/>
      <c r="AG2094" s="1"/>
      <c r="AH2094" s="1"/>
      <c r="AI2094" s="1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  <c r="EA2094" s="1"/>
      <c r="EB2094" s="1"/>
      <c r="EC2094" s="1"/>
      <c r="ED2094" s="1"/>
      <c r="EE2094" s="1"/>
      <c r="EF2094" s="1"/>
      <c r="EG2094" s="1"/>
      <c r="EH2094" s="1"/>
      <c r="EI2094" s="1"/>
      <c r="EJ2094" s="1"/>
      <c r="EK2094" s="1"/>
      <c r="EL2094" s="1"/>
      <c r="EM2094" s="1"/>
      <c r="EN2094" s="1"/>
      <c r="EO2094" s="1"/>
      <c r="EP2094" s="1"/>
      <c r="EQ2094" s="1"/>
      <c r="ER2094" s="1"/>
      <c r="ES2094" s="1"/>
      <c r="ET2094" s="1"/>
      <c r="EU2094" s="1"/>
      <c r="EV2094" s="1"/>
      <c r="EW2094" s="1"/>
      <c r="EX2094" s="1"/>
      <c r="EY2094" s="1"/>
      <c r="EZ2094" s="1"/>
      <c r="FA2094" s="1"/>
      <c r="FB2094" s="1"/>
      <c r="FC2094" s="1"/>
      <c r="FD2094" s="1"/>
      <c r="FE2094" s="1"/>
      <c r="FF2094" s="1"/>
      <c r="FG2094" s="1"/>
      <c r="FH2094" s="1"/>
      <c r="FI2094" s="1"/>
      <c r="FJ2094" s="1"/>
      <c r="FK2094" s="1"/>
      <c r="FL2094" s="1"/>
    </row>
    <row r="2095" spans="1:168" s="2" customFormat="1" ht="15.6" customHeight="1" x14ac:dyDescent="0.4">
      <c r="A2095" s="173">
        <v>1078</v>
      </c>
      <c r="B2095" s="133" t="s">
        <v>2198</v>
      </c>
      <c r="C2095" s="1" t="s">
        <v>34</v>
      </c>
      <c r="D2095" s="1" t="s">
        <v>1079</v>
      </c>
      <c r="E2095" s="1" t="s">
        <v>1118</v>
      </c>
      <c r="F2095" s="1" t="s">
        <v>32</v>
      </c>
      <c r="G2095" s="3">
        <v>15000</v>
      </c>
      <c r="H2095" s="56">
        <v>0</v>
      </c>
      <c r="I2095" s="5">
        <v>25</v>
      </c>
      <c r="J2095" s="5">
        <f t="shared" si="469"/>
        <v>430.5</v>
      </c>
      <c r="K2095" s="53">
        <f t="shared" si="462"/>
        <v>1065</v>
      </c>
      <c r="L2095" s="53">
        <f t="shared" si="461"/>
        <v>172.5</v>
      </c>
      <c r="M2095" s="5">
        <f t="shared" si="463"/>
        <v>456</v>
      </c>
      <c r="N2095" s="53">
        <f t="shared" si="464"/>
        <v>1063.5</v>
      </c>
      <c r="O2095" s="6">
        <v>0</v>
      </c>
      <c r="P2095" s="5">
        <f t="shared" si="465"/>
        <v>3187.5</v>
      </c>
      <c r="Q2095" s="5">
        <f t="shared" si="466"/>
        <v>911.5</v>
      </c>
      <c r="R2095" s="5">
        <f t="shared" si="467"/>
        <v>2301</v>
      </c>
      <c r="S2095" s="55">
        <f t="shared" si="468"/>
        <v>14088.5</v>
      </c>
      <c r="T2095" s="1">
        <v>111</v>
      </c>
      <c r="U2095" s="1"/>
      <c r="V2095" s="1"/>
      <c r="W2095" s="1"/>
      <c r="X2095" s="1"/>
      <c r="Y2095" s="1"/>
      <c r="Z2095" s="1"/>
      <c r="AA2095" s="1"/>
      <c r="AB2095" s="1"/>
      <c r="AC2095" s="1"/>
      <c r="AD2095" s="1"/>
      <c r="AE2095" s="1"/>
      <c r="AF2095" s="1"/>
      <c r="AG2095" s="1"/>
      <c r="AH2095" s="1"/>
      <c r="AI2095" s="1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  <c r="EA2095" s="1"/>
      <c r="EB2095" s="1"/>
      <c r="EC2095" s="1"/>
      <c r="ED2095" s="1"/>
      <c r="EE2095" s="1"/>
      <c r="EF2095" s="1"/>
      <c r="EG2095" s="1"/>
      <c r="EH2095" s="1"/>
      <c r="EI2095" s="1"/>
      <c r="EJ2095" s="1"/>
      <c r="EK2095" s="1"/>
      <c r="EL2095" s="1"/>
      <c r="EM2095" s="1"/>
      <c r="EN2095" s="1"/>
      <c r="EO2095" s="1"/>
      <c r="EP2095" s="1"/>
      <c r="EQ2095" s="1"/>
      <c r="ER2095" s="1"/>
      <c r="ES2095" s="1"/>
      <c r="ET2095" s="1"/>
      <c r="EU2095" s="1"/>
      <c r="EV2095" s="1"/>
      <c r="EW2095" s="1"/>
      <c r="EX2095" s="1"/>
      <c r="EY2095" s="1"/>
      <c r="EZ2095" s="1"/>
      <c r="FA2095" s="1"/>
      <c r="FB2095" s="1"/>
      <c r="FC2095" s="1"/>
      <c r="FD2095" s="1"/>
      <c r="FE2095" s="1"/>
      <c r="FF2095" s="1"/>
      <c r="FG2095" s="1"/>
      <c r="FH2095" s="1"/>
      <c r="FI2095" s="1"/>
      <c r="FJ2095" s="1"/>
      <c r="FK2095" s="1"/>
      <c r="FL2095" s="1"/>
    </row>
    <row r="2096" spans="1:168" s="2" customFormat="1" ht="15.6" customHeight="1" x14ac:dyDescent="0.4">
      <c r="A2096" s="173">
        <v>1079</v>
      </c>
      <c r="B2096" s="2" t="s">
        <v>2199</v>
      </c>
      <c r="C2096" s="1" t="s">
        <v>34</v>
      </c>
      <c r="D2096" s="1" t="s">
        <v>1079</v>
      </c>
      <c r="E2096" s="1" t="s">
        <v>1118</v>
      </c>
      <c r="F2096" s="1" t="s">
        <v>32</v>
      </c>
      <c r="G2096" s="3">
        <v>15000</v>
      </c>
      <c r="H2096" s="56">
        <v>0</v>
      </c>
      <c r="I2096" s="5">
        <v>25</v>
      </c>
      <c r="J2096" s="5">
        <f t="shared" si="469"/>
        <v>430.5</v>
      </c>
      <c r="K2096" s="53">
        <f t="shared" si="462"/>
        <v>1065</v>
      </c>
      <c r="L2096" s="53">
        <f t="shared" si="461"/>
        <v>172.5</v>
      </c>
      <c r="M2096" s="5">
        <f t="shared" si="463"/>
        <v>456</v>
      </c>
      <c r="N2096" s="53">
        <f t="shared" si="464"/>
        <v>1063.5</v>
      </c>
      <c r="O2096" s="6">
        <v>0</v>
      </c>
      <c r="P2096" s="5">
        <f t="shared" si="465"/>
        <v>3187.5</v>
      </c>
      <c r="Q2096" s="5">
        <f t="shared" si="466"/>
        <v>911.5</v>
      </c>
      <c r="R2096" s="5">
        <f t="shared" si="467"/>
        <v>2301</v>
      </c>
      <c r="S2096" s="55">
        <f t="shared" si="468"/>
        <v>14088.5</v>
      </c>
      <c r="T2096" s="1">
        <v>111</v>
      </c>
      <c r="U2096" s="1"/>
      <c r="V2096" s="1"/>
      <c r="W2096" s="1"/>
      <c r="X2096" s="1"/>
      <c r="Y2096" s="1"/>
      <c r="Z2096" s="1"/>
      <c r="AA2096" s="1"/>
      <c r="AB2096" s="1"/>
      <c r="AC2096" s="1"/>
      <c r="AD2096" s="1"/>
      <c r="AE2096" s="1"/>
      <c r="AF2096" s="1"/>
      <c r="AG2096" s="1"/>
      <c r="AH2096" s="1"/>
      <c r="AI2096" s="1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  <c r="EA2096" s="1"/>
      <c r="EB2096" s="1"/>
      <c r="EC2096" s="1"/>
      <c r="ED2096" s="1"/>
      <c r="EE2096" s="1"/>
      <c r="EF2096" s="1"/>
      <c r="EG2096" s="1"/>
      <c r="EH2096" s="1"/>
      <c r="EI2096" s="1"/>
      <c r="EJ2096" s="1"/>
      <c r="EK2096" s="1"/>
      <c r="EL2096" s="1"/>
      <c r="EM2096" s="1"/>
      <c r="EN2096" s="1"/>
      <c r="EO2096" s="1"/>
      <c r="EP2096" s="1"/>
      <c r="EQ2096" s="1"/>
      <c r="ER2096" s="1"/>
      <c r="ES2096" s="1"/>
      <c r="ET2096" s="1"/>
      <c r="EU2096" s="1"/>
      <c r="EV2096" s="1"/>
      <c r="EW2096" s="1"/>
      <c r="EX2096" s="1"/>
      <c r="EY2096" s="1"/>
      <c r="EZ2096" s="1"/>
      <c r="FA2096" s="1"/>
      <c r="FB2096" s="1"/>
      <c r="FC2096" s="1"/>
      <c r="FD2096" s="1"/>
      <c r="FE2096" s="1"/>
      <c r="FF2096" s="1"/>
      <c r="FG2096" s="1"/>
      <c r="FH2096" s="1"/>
      <c r="FI2096" s="1"/>
      <c r="FJ2096" s="1"/>
      <c r="FK2096" s="1"/>
      <c r="FL2096" s="1"/>
    </row>
    <row r="2097" spans="1:168" s="2" customFormat="1" ht="15.6" customHeight="1" x14ac:dyDescent="0.4">
      <c r="A2097" s="173">
        <v>1080</v>
      </c>
      <c r="B2097" s="108" t="s">
        <v>2200</v>
      </c>
      <c r="C2097" s="1" t="s">
        <v>34</v>
      </c>
      <c r="D2097" s="1" t="s">
        <v>1079</v>
      </c>
      <c r="E2097" s="1" t="s">
        <v>1118</v>
      </c>
      <c r="F2097" s="1" t="s">
        <v>32</v>
      </c>
      <c r="G2097" s="3">
        <v>15000</v>
      </c>
      <c r="H2097" s="56">
        <v>0</v>
      </c>
      <c r="I2097" s="5">
        <v>25</v>
      </c>
      <c r="J2097" s="5">
        <f t="shared" si="469"/>
        <v>430.5</v>
      </c>
      <c r="K2097" s="53">
        <f t="shared" si="462"/>
        <v>1065</v>
      </c>
      <c r="L2097" s="53">
        <f t="shared" si="461"/>
        <v>172.5</v>
      </c>
      <c r="M2097" s="5">
        <f t="shared" si="463"/>
        <v>456</v>
      </c>
      <c r="N2097" s="53">
        <f t="shared" si="464"/>
        <v>1063.5</v>
      </c>
      <c r="O2097" s="6">
        <v>0</v>
      </c>
      <c r="P2097" s="5">
        <f t="shared" si="465"/>
        <v>3187.5</v>
      </c>
      <c r="Q2097" s="5">
        <f t="shared" si="466"/>
        <v>911.5</v>
      </c>
      <c r="R2097" s="5">
        <f t="shared" si="467"/>
        <v>2301</v>
      </c>
      <c r="S2097" s="55">
        <f t="shared" si="468"/>
        <v>14088.5</v>
      </c>
      <c r="T2097" s="1">
        <v>111</v>
      </c>
      <c r="U2097" s="1"/>
      <c r="V2097" s="1"/>
      <c r="W2097" s="1"/>
      <c r="X2097" s="1"/>
      <c r="Y2097" s="1"/>
      <c r="Z2097" s="1"/>
      <c r="AA2097" s="1"/>
      <c r="AB2097" s="1"/>
      <c r="AC2097" s="1"/>
      <c r="AD2097" s="1"/>
      <c r="AE2097" s="1"/>
      <c r="AF2097" s="1"/>
      <c r="AG2097" s="1"/>
      <c r="AH2097" s="1"/>
      <c r="AI2097" s="1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  <c r="EA2097" s="1"/>
      <c r="EB2097" s="1"/>
      <c r="EC2097" s="1"/>
      <c r="ED2097" s="1"/>
      <c r="EE2097" s="1"/>
      <c r="EF2097" s="1"/>
      <c r="EG2097" s="1"/>
      <c r="EH2097" s="1"/>
      <c r="EI2097" s="1"/>
      <c r="EJ2097" s="1"/>
      <c r="EK2097" s="1"/>
      <c r="EL2097" s="1"/>
      <c r="EM2097" s="1"/>
      <c r="EN2097" s="1"/>
      <c r="EO2097" s="1"/>
      <c r="EP2097" s="1"/>
      <c r="EQ2097" s="1"/>
      <c r="ER2097" s="1"/>
      <c r="ES2097" s="1"/>
      <c r="ET2097" s="1"/>
      <c r="EU2097" s="1"/>
      <c r="EV2097" s="1"/>
      <c r="EW2097" s="1"/>
      <c r="EX2097" s="1"/>
      <c r="EY2097" s="1"/>
      <c r="EZ2097" s="1"/>
      <c r="FA2097" s="1"/>
      <c r="FB2097" s="1"/>
      <c r="FC2097" s="1"/>
      <c r="FD2097" s="1"/>
      <c r="FE2097" s="1"/>
      <c r="FF2097" s="1"/>
      <c r="FG2097" s="1"/>
      <c r="FH2097" s="1"/>
      <c r="FI2097" s="1"/>
      <c r="FJ2097" s="1"/>
      <c r="FK2097" s="1"/>
      <c r="FL2097" s="1"/>
    </row>
    <row r="2098" spans="1:168" s="2" customFormat="1" ht="15.6" customHeight="1" x14ac:dyDescent="0.4">
      <c r="A2098" s="173">
        <v>1081</v>
      </c>
      <c r="B2098" s="2" t="s">
        <v>2201</v>
      </c>
      <c r="C2098" s="1" t="s">
        <v>34</v>
      </c>
      <c r="D2098" s="1" t="s">
        <v>1079</v>
      </c>
      <c r="E2098" s="1" t="s">
        <v>1118</v>
      </c>
      <c r="F2098" s="1" t="s">
        <v>32</v>
      </c>
      <c r="G2098" s="3">
        <v>15000</v>
      </c>
      <c r="H2098" s="56">
        <v>0</v>
      </c>
      <c r="I2098" s="5">
        <v>25</v>
      </c>
      <c r="J2098" s="5">
        <f t="shared" si="469"/>
        <v>430.5</v>
      </c>
      <c r="K2098" s="53">
        <f t="shared" si="462"/>
        <v>1065</v>
      </c>
      <c r="L2098" s="53">
        <f t="shared" si="461"/>
        <v>172.5</v>
      </c>
      <c r="M2098" s="5">
        <f t="shared" si="463"/>
        <v>456</v>
      </c>
      <c r="N2098" s="53">
        <f t="shared" si="464"/>
        <v>1063.5</v>
      </c>
      <c r="O2098" s="6">
        <v>0</v>
      </c>
      <c r="P2098" s="5">
        <f t="shared" si="465"/>
        <v>3187.5</v>
      </c>
      <c r="Q2098" s="5">
        <f t="shared" si="466"/>
        <v>911.5</v>
      </c>
      <c r="R2098" s="5">
        <f t="shared" si="467"/>
        <v>2301</v>
      </c>
      <c r="S2098" s="55">
        <f t="shared" si="468"/>
        <v>14088.5</v>
      </c>
      <c r="T2098" s="1">
        <v>111</v>
      </c>
      <c r="U2098" s="1"/>
      <c r="V2098" s="1"/>
      <c r="W2098" s="1"/>
      <c r="X2098" s="1"/>
      <c r="Y2098" s="1"/>
      <c r="Z2098" s="1"/>
      <c r="AA2098" s="1"/>
      <c r="AB2098" s="1"/>
      <c r="AC2098" s="1"/>
      <c r="AD2098" s="1"/>
      <c r="AE2098" s="1"/>
      <c r="AF2098" s="1"/>
      <c r="AG2098" s="1"/>
      <c r="AH2098" s="1"/>
      <c r="AI2098" s="1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  <c r="EA2098" s="1"/>
      <c r="EB2098" s="1"/>
      <c r="EC2098" s="1"/>
      <c r="ED2098" s="1"/>
      <c r="EE2098" s="1"/>
      <c r="EF2098" s="1"/>
      <c r="EG2098" s="1"/>
      <c r="EH2098" s="1"/>
      <c r="EI2098" s="1"/>
      <c r="EJ2098" s="1"/>
      <c r="EK2098" s="1"/>
      <c r="EL2098" s="1"/>
      <c r="EM2098" s="1"/>
      <c r="EN2098" s="1"/>
      <c r="EO2098" s="1"/>
      <c r="EP2098" s="1"/>
      <c r="EQ2098" s="1"/>
      <c r="ER2098" s="1"/>
      <c r="ES2098" s="1"/>
      <c r="ET2098" s="1"/>
      <c r="EU2098" s="1"/>
      <c r="EV2098" s="1"/>
      <c r="EW2098" s="1"/>
      <c r="EX2098" s="1"/>
      <c r="EY2098" s="1"/>
      <c r="EZ2098" s="1"/>
      <c r="FA2098" s="1"/>
      <c r="FB2098" s="1"/>
      <c r="FC2098" s="1"/>
      <c r="FD2098" s="1"/>
      <c r="FE2098" s="1"/>
      <c r="FF2098" s="1"/>
      <c r="FG2098" s="1"/>
      <c r="FH2098" s="1"/>
      <c r="FI2098" s="1"/>
      <c r="FJ2098" s="1"/>
      <c r="FK2098" s="1"/>
      <c r="FL2098" s="1"/>
    </row>
    <row r="2099" spans="1:168" s="2" customFormat="1" ht="15.6" customHeight="1" x14ac:dyDescent="0.4">
      <c r="A2099" s="173">
        <v>1082</v>
      </c>
      <c r="B2099" s="2" t="s">
        <v>2202</v>
      </c>
      <c r="C2099" s="1" t="s">
        <v>34</v>
      </c>
      <c r="D2099" s="1" t="s">
        <v>1079</v>
      </c>
      <c r="E2099" s="1" t="s">
        <v>1118</v>
      </c>
      <c r="F2099" s="1" t="s">
        <v>32</v>
      </c>
      <c r="G2099" s="3">
        <v>15000</v>
      </c>
      <c r="H2099" s="56">
        <v>0</v>
      </c>
      <c r="I2099" s="5">
        <v>25</v>
      </c>
      <c r="J2099" s="5">
        <f t="shared" si="469"/>
        <v>430.5</v>
      </c>
      <c r="K2099" s="53">
        <f t="shared" si="462"/>
        <v>1065</v>
      </c>
      <c r="L2099" s="53">
        <f t="shared" si="461"/>
        <v>172.5</v>
      </c>
      <c r="M2099" s="5">
        <f t="shared" si="463"/>
        <v>456</v>
      </c>
      <c r="N2099" s="53">
        <f t="shared" si="464"/>
        <v>1063.5</v>
      </c>
      <c r="O2099" s="6">
        <v>0</v>
      </c>
      <c r="P2099" s="5">
        <f t="shared" si="465"/>
        <v>3187.5</v>
      </c>
      <c r="Q2099" s="5">
        <f t="shared" si="466"/>
        <v>911.5</v>
      </c>
      <c r="R2099" s="5">
        <f t="shared" si="467"/>
        <v>2301</v>
      </c>
      <c r="S2099" s="55">
        <f t="shared" si="468"/>
        <v>14088.5</v>
      </c>
      <c r="T2099" s="1">
        <v>111</v>
      </c>
      <c r="U2099" s="1"/>
      <c r="V2099" s="1"/>
      <c r="W2099" s="1"/>
      <c r="X2099" s="1"/>
      <c r="Y2099" s="1"/>
      <c r="Z2099" s="1"/>
      <c r="AA2099" s="1"/>
      <c r="AB2099" s="1"/>
      <c r="AC2099" s="1"/>
      <c r="AD2099" s="1"/>
      <c r="AE2099" s="1"/>
      <c r="AF2099" s="1"/>
      <c r="AG2099" s="1"/>
      <c r="AH2099" s="1"/>
      <c r="AI2099" s="1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  <c r="EA2099" s="1"/>
      <c r="EB2099" s="1"/>
      <c r="EC2099" s="1"/>
      <c r="ED2099" s="1"/>
      <c r="EE2099" s="1"/>
      <c r="EF2099" s="1"/>
      <c r="EG2099" s="1"/>
      <c r="EH2099" s="1"/>
      <c r="EI2099" s="1"/>
      <c r="EJ2099" s="1"/>
      <c r="EK2099" s="1"/>
      <c r="EL2099" s="1"/>
      <c r="EM2099" s="1"/>
      <c r="EN2099" s="1"/>
      <c r="EO2099" s="1"/>
      <c r="EP2099" s="1"/>
      <c r="EQ2099" s="1"/>
      <c r="ER2099" s="1"/>
      <c r="ES2099" s="1"/>
      <c r="ET2099" s="1"/>
      <c r="EU2099" s="1"/>
      <c r="EV2099" s="1"/>
      <c r="EW2099" s="1"/>
      <c r="EX2099" s="1"/>
      <c r="EY2099" s="1"/>
      <c r="EZ2099" s="1"/>
      <c r="FA2099" s="1"/>
      <c r="FB2099" s="1"/>
      <c r="FC2099" s="1"/>
      <c r="FD2099" s="1"/>
      <c r="FE2099" s="1"/>
      <c r="FF2099" s="1"/>
      <c r="FG2099" s="1"/>
      <c r="FH2099" s="1"/>
      <c r="FI2099" s="1"/>
      <c r="FJ2099" s="1"/>
      <c r="FK2099" s="1"/>
      <c r="FL2099" s="1"/>
    </row>
    <row r="2100" spans="1:168" s="2" customFormat="1" ht="15.6" customHeight="1" x14ac:dyDescent="0.4">
      <c r="A2100" s="173">
        <v>1083</v>
      </c>
      <c r="B2100" s="2" t="s">
        <v>2203</v>
      </c>
      <c r="C2100" s="1" t="s">
        <v>34</v>
      </c>
      <c r="D2100" s="1" t="s">
        <v>1079</v>
      </c>
      <c r="E2100" s="1" t="s">
        <v>1118</v>
      </c>
      <c r="F2100" s="1" t="s">
        <v>32</v>
      </c>
      <c r="G2100" s="3">
        <v>15000</v>
      </c>
      <c r="H2100" s="56">
        <v>0</v>
      </c>
      <c r="I2100" s="5">
        <v>25</v>
      </c>
      <c r="J2100" s="5">
        <f t="shared" si="469"/>
        <v>430.5</v>
      </c>
      <c r="K2100" s="53">
        <f t="shared" si="462"/>
        <v>1065</v>
      </c>
      <c r="L2100" s="53">
        <f t="shared" si="461"/>
        <v>172.5</v>
      </c>
      <c r="M2100" s="5">
        <f t="shared" si="463"/>
        <v>456</v>
      </c>
      <c r="N2100" s="53">
        <f t="shared" si="464"/>
        <v>1063.5</v>
      </c>
      <c r="O2100" s="6">
        <v>0</v>
      </c>
      <c r="P2100" s="5">
        <f t="shared" si="465"/>
        <v>3187.5</v>
      </c>
      <c r="Q2100" s="5">
        <f t="shared" si="466"/>
        <v>911.5</v>
      </c>
      <c r="R2100" s="5">
        <f t="shared" si="467"/>
        <v>2301</v>
      </c>
      <c r="S2100" s="55">
        <f t="shared" si="468"/>
        <v>14088.5</v>
      </c>
      <c r="T2100" s="1">
        <v>111</v>
      </c>
      <c r="U2100" s="1"/>
      <c r="V2100" s="1"/>
      <c r="W2100" s="1"/>
      <c r="X2100" s="1"/>
      <c r="Y2100" s="1"/>
      <c r="Z2100" s="1"/>
      <c r="AA2100" s="1"/>
      <c r="AB2100" s="1"/>
      <c r="AC2100" s="1"/>
      <c r="AD2100" s="1"/>
      <c r="AE2100" s="1"/>
      <c r="AF2100" s="1"/>
      <c r="AG2100" s="1"/>
      <c r="AH2100" s="1"/>
      <c r="AI2100" s="1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  <c r="EA2100" s="1"/>
      <c r="EB2100" s="1"/>
      <c r="EC2100" s="1"/>
      <c r="ED2100" s="1"/>
      <c r="EE2100" s="1"/>
      <c r="EF2100" s="1"/>
      <c r="EG2100" s="1"/>
      <c r="EH2100" s="1"/>
      <c r="EI2100" s="1"/>
      <c r="EJ2100" s="1"/>
      <c r="EK2100" s="1"/>
      <c r="EL2100" s="1"/>
      <c r="EM2100" s="1"/>
      <c r="EN2100" s="1"/>
      <c r="EO2100" s="1"/>
      <c r="EP2100" s="1"/>
      <c r="EQ2100" s="1"/>
      <c r="ER2100" s="1"/>
      <c r="ES2100" s="1"/>
      <c r="ET2100" s="1"/>
      <c r="EU2100" s="1"/>
      <c r="EV2100" s="1"/>
      <c r="EW2100" s="1"/>
      <c r="EX2100" s="1"/>
      <c r="EY2100" s="1"/>
      <c r="EZ2100" s="1"/>
      <c r="FA2100" s="1"/>
      <c r="FB2100" s="1"/>
      <c r="FC2100" s="1"/>
      <c r="FD2100" s="1"/>
      <c r="FE2100" s="1"/>
      <c r="FF2100" s="1"/>
      <c r="FG2100" s="1"/>
      <c r="FH2100" s="1"/>
      <c r="FI2100" s="1"/>
      <c r="FJ2100" s="1"/>
      <c r="FK2100" s="1"/>
      <c r="FL2100" s="1"/>
    </row>
    <row r="2101" spans="1:168" s="2" customFormat="1" ht="15.6" customHeight="1" x14ac:dyDescent="0.4">
      <c r="A2101" s="173">
        <v>1084</v>
      </c>
      <c r="B2101" s="133" t="s">
        <v>2204</v>
      </c>
      <c r="C2101" s="1" t="s">
        <v>34</v>
      </c>
      <c r="D2101" s="1" t="s">
        <v>1079</v>
      </c>
      <c r="E2101" s="1" t="s">
        <v>1118</v>
      </c>
      <c r="F2101" s="1" t="s">
        <v>32</v>
      </c>
      <c r="G2101" s="3">
        <v>15000</v>
      </c>
      <c r="H2101" s="56">
        <v>0</v>
      </c>
      <c r="I2101" s="5">
        <v>25</v>
      </c>
      <c r="J2101" s="5">
        <f t="shared" si="469"/>
        <v>430.5</v>
      </c>
      <c r="K2101" s="53">
        <f t="shared" si="462"/>
        <v>1065</v>
      </c>
      <c r="L2101" s="53">
        <f t="shared" si="461"/>
        <v>172.5</v>
      </c>
      <c r="M2101" s="5">
        <f t="shared" si="463"/>
        <v>456</v>
      </c>
      <c r="N2101" s="53">
        <f t="shared" si="464"/>
        <v>1063.5</v>
      </c>
      <c r="O2101" s="6">
        <v>0</v>
      </c>
      <c r="P2101" s="5">
        <f t="shared" si="465"/>
        <v>3187.5</v>
      </c>
      <c r="Q2101" s="5">
        <f t="shared" si="466"/>
        <v>911.5</v>
      </c>
      <c r="R2101" s="5">
        <f t="shared" si="467"/>
        <v>2301</v>
      </c>
      <c r="S2101" s="55">
        <f t="shared" si="468"/>
        <v>14088.5</v>
      </c>
      <c r="T2101" s="1">
        <v>111</v>
      </c>
      <c r="U2101" s="1"/>
      <c r="V2101" s="1"/>
      <c r="W2101" s="1"/>
      <c r="X2101" s="1"/>
      <c r="Y2101" s="1"/>
      <c r="Z2101" s="1"/>
      <c r="AA2101" s="1"/>
      <c r="AB2101" s="1"/>
      <c r="AC2101" s="1"/>
      <c r="AD2101" s="1"/>
      <c r="AE2101" s="1"/>
      <c r="AF2101" s="1"/>
      <c r="AG2101" s="1"/>
      <c r="AH2101" s="1"/>
      <c r="AI2101" s="1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  <c r="EA2101" s="1"/>
      <c r="EB2101" s="1"/>
      <c r="EC2101" s="1"/>
      <c r="ED2101" s="1"/>
      <c r="EE2101" s="1"/>
      <c r="EF2101" s="1"/>
      <c r="EG2101" s="1"/>
      <c r="EH2101" s="1"/>
      <c r="EI2101" s="1"/>
      <c r="EJ2101" s="1"/>
      <c r="EK2101" s="1"/>
      <c r="EL2101" s="1"/>
      <c r="EM2101" s="1"/>
      <c r="EN2101" s="1"/>
      <c r="EO2101" s="1"/>
      <c r="EP2101" s="1"/>
      <c r="EQ2101" s="1"/>
      <c r="ER2101" s="1"/>
      <c r="ES2101" s="1"/>
      <c r="ET2101" s="1"/>
      <c r="EU2101" s="1"/>
      <c r="EV2101" s="1"/>
      <c r="EW2101" s="1"/>
      <c r="EX2101" s="1"/>
      <c r="EY2101" s="1"/>
      <c r="EZ2101" s="1"/>
      <c r="FA2101" s="1"/>
      <c r="FB2101" s="1"/>
      <c r="FC2101" s="1"/>
      <c r="FD2101" s="1"/>
      <c r="FE2101" s="1"/>
      <c r="FF2101" s="1"/>
      <c r="FG2101" s="1"/>
      <c r="FH2101" s="1"/>
      <c r="FI2101" s="1"/>
      <c r="FJ2101" s="1"/>
      <c r="FK2101" s="1"/>
      <c r="FL2101" s="1"/>
    </row>
    <row r="2102" spans="1:168" s="2" customFormat="1" ht="15.6" customHeight="1" x14ac:dyDescent="0.4">
      <c r="A2102" s="173">
        <v>1085</v>
      </c>
      <c r="B2102" s="2" t="s">
        <v>2205</v>
      </c>
      <c r="C2102" s="1" t="s">
        <v>34</v>
      </c>
      <c r="D2102" s="1" t="s">
        <v>1079</v>
      </c>
      <c r="E2102" s="1" t="s">
        <v>1118</v>
      </c>
      <c r="F2102" s="1" t="s">
        <v>32</v>
      </c>
      <c r="G2102" s="3">
        <v>15000</v>
      </c>
      <c r="H2102" s="56">
        <v>0</v>
      </c>
      <c r="I2102" s="5">
        <v>25</v>
      </c>
      <c r="J2102" s="5">
        <f t="shared" si="469"/>
        <v>430.5</v>
      </c>
      <c r="K2102" s="53">
        <f t="shared" si="462"/>
        <v>1065</v>
      </c>
      <c r="L2102" s="53">
        <f t="shared" si="461"/>
        <v>172.5</v>
      </c>
      <c r="M2102" s="5">
        <f t="shared" si="463"/>
        <v>456</v>
      </c>
      <c r="N2102" s="53">
        <f t="shared" si="464"/>
        <v>1063.5</v>
      </c>
      <c r="O2102" s="6">
        <v>0</v>
      </c>
      <c r="P2102" s="5">
        <f t="shared" si="465"/>
        <v>3187.5</v>
      </c>
      <c r="Q2102" s="5">
        <f t="shared" si="466"/>
        <v>911.5</v>
      </c>
      <c r="R2102" s="5">
        <f t="shared" si="467"/>
        <v>2301</v>
      </c>
      <c r="S2102" s="55">
        <f t="shared" si="468"/>
        <v>14088.5</v>
      </c>
      <c r="T2102" s="1">
        <v>111</v>
      </c>
      <c r="U2102" s="1"/>
      <c r="V2102" s="1"/>
      <c r="W2102" s="1"/>
      <c r="X2102" s="1"/>
      <c r="Y2102" s="1"/>
      <c r="Z2102" s="1"/>
      <c r="AA2102" s="1"/>
      <c r="AB2102" s="1"/>
      <c r="AC2102" s="1"/>
      <c r="AD2102" s="1"/>
      <c r="AE2102" s="1"/>
      <c r="AF2102" s="1"/>
      <c r="AG2102" s="1"/>
      <c r="AH2102" s="1"/>
      <c r="AI2102" s="1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  <c r="EA2102" s="1"/>
      <c r="EB2102" s="1"/>
      <c r="EC2102" s="1"/>
      <c r="ED2102" s="1"/>
      <c r="EE2102" s="1"/>
      <c r="EF2102" s="1"/>
      <c r="EG2102" s="1"/>
      <c r="EH2102" s="1"/>
      <c r="EI2102" s="1"/>
      <c r="EJ2102" s="1"/>
      <c r="EK2102" s="1"/>
      <c r="EL2102" s="1"/>
      <c r="EM2102" s="1"/>
      <c r="EN2102" s="1"/>
      <c r="EO2102" s="1"/>
      <c r="EP2102" s="1"/>
      <c r="EQ2102" s="1"/>
      <c r="ER2102" s="1"/>
      <c r="ES2102" s="1"/>
      <c r="ET2102" s="1"/>
      <c r="EU2102" s="1"/>
      <c r="EV2102" s="1"/>
      <c r="EW2102" s="1"/>
      <c r="EX2102" s="1"/>
      <c r="EY2102" s="1"/>
      <c r="EZ2102" s="1"/>
      <c r="FA2102" s="1"/>
      <c r="FB2102" s="1"/>
      <c r="FC2102" s="1"/>
      <c r="FD2102" s="1"/>
      <c r="FE2102" s="1"/>
      <c r="FF2102" s="1"/>
      <c r="FG2102" s="1"/>
      <c r="FH2102" s="1"/>
      <c r="FI2102" s="1"/>
      <c r="FJ2102" s="1"/>
      <c r="FK2102" s="1"/>
      <c r="FL2102" s="1"/>
    </row>
    <row r="2103" spans="1:168" s="2" customFormat="1" ht="15.6" customHeight="1" x14ac:dyDescent="0.4">
      <c r="A2103" s="173">
        <v>1086</v>
      </c>
      <c r="B2103" s="2" t="s">
        <v>2206</v>
      </c>
      <c r="C2103" s="1" t="s">
        <v>34</v>
      </c>
      <c r="D2103" s="1" t="s">
        <v>1079</v>
      </c>
      <c r="E2103" s="1" t="s">
        <v>1118</v>
      </c>
      <c r="F2103" s="1" t="s">
        <v>32</v>
      </c>
      <c r="G2103" s="3">
        <v>15000</v>
      </c>
      <c r="H2103" s="56">
        <v>0</v>
      </c>
      <c r="I2103" s="5">
        <v>25</v>
      </c>
      <c r="J2103" s="5">
        <f t="shared" si="469"/>
        <v>430.5</v>
      </c>
      <c r="K2103" s="53">
        <f t="shared" si="462"/>
        <v>1065</v>
      </c>
      <c r="L2103" s="53">
        <f t="shared" si="461"/>
        <v>172.5</v>
      </c>
      <c r="M2103" s="5">
        <f t="shared" si="463"/>
        <v>456</v>
      </c>
      <c r="N2103" s="53">
        <f t="shared" si="464"/>
        <v>1063.5</v>
      </c>
      <c r="O2103" s="6">
        <v>0</v>
      </c>
      <c r="P2103" s="5">
        <f t="shared" si="465"/>
        <v>3187.5</v>
      </c>
      <c r="Q2103" s="5">
        <f t="shared" si="466"/>
        <v>911.5</v>
      </c>
      <c r="R2103" s="5">
        <f t="shared" si="467"/>
        <v>2301</v>
      </c>
      <c r="S2103" s="55">
        <f t="shared" si="468"/>
        <v>14088.5</v>
      </c>
      <c r="T2103" s="1">
        <v>111</v>
      </c>
      <c r="U2103" s="1"/>
      <c r="V2103" s="1"/>
      <c r="W2103" s="1"/>
      <c r="X2103" s="1"/>
      <c r="Y2103" s="1"/>
      <c r="Z2103" s="1"/>
      <c r="AA2103" s="1"/>
      <c r="AB2103" s="1"/>
      <c r="AC2103" s="1"/>
      <c r="AD2103" s="1"/>
      <c r="AE2103" s="1"/>
      <c r="AF2103" s="1"/>
      <c r="AG2103" s="1"/>
      <c r="AH2103" s="1"/>
      <c r="AI2103" s="1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  <c r="EA2103" s="1"/>
      <c r="EB2103" s="1"/>
      <c r="EC2103" s="1"/>
      <c r="ED2103" s="1"/>
      <c r="EE2103" s="1"/>
      <c r="EF2103" s="1"/>
      <c r="EG2103" s="1"/>
      <c r="EH2103" s="1"/>
      <c r="EI2103" s="1"/>
      <c r="EJ2103" s="1"/>
      <c r="EK2103" s="1"/>
      <c r="EL2103" s="1"/>
      <c r="EM2103" s="1"/>
      <c r="EN2103" s="1"/>
      <c r="EO2103" s="1"/>
      <c r="EP2103" s="1"/>
      <c r="EQ2103" s="1"/>
      <c r="ER2103" s="1"/>
      <c r="ES2103" s="1"/>
      <c r="ET2103" s="1"/>
      <c r="EU2103" s="1"/>
      <c r="EV2103" s="1"/>
      <c r="EW2103" s="1"/>
      <c r="EX2103" s="1"/>
      <c r="EY2103" s="1"/>
      <c r="EZ2103" s="1"/>
      <c r="FA2103" s="1"/>
      <c r="FB2103" s="1"/>
      <c r="FC2103" s="1"/>
      <c r="FD2103" s="1"/>
      <c r="FE2103" s="1"/>
      <c r="FF2103" s="1"/>
      <c r="FG2103" s="1"/>
      <c r="FH2103" s="1"/>
      <c r="FI2103" s="1"/>
      <c r="FJ2103" s="1"/>
      <c r="FK2103" s="1"/>
      <c r="FL2103" s="1"/>
    </row>
    <row r="2104" spans="1:168" s="2" customFormat="1" ht="15.6" customHeight="1" x14ac:dyDescent="0.4">
      <c r="A2104" s="173">
        <v>1087</v>
      </c>
      <c r="B2104" s="2" t="s">
        <v>2207</v>
      </c>
      <c r="C2104" s="1" t="s">
        <v>34</v>
      </c>
      <c r="D2104" s="1" t="s">
        <v>1079</v>
      </c>
      <c r="E2104" s="1" t="s">
        <v>1118</v>
      </c>
      <c r="F2104" s="1" t="s">
        <v>32</v>
      </c>
      <c r="G2104" s="3">
        <v>15000</v>
      </c>
      <c r="H2104" s="56">
        <v>0</v>
      </c>
      <c r="I2104" s="5">
        <v>25</v>
      </c>
      <c r="J2104" s="5">
        <f t="shared" si="469"/>
        <v>430.5</v>
      </c>
      <c r="K2104" s="53">
        <f t="shared" si="462"/>
        <v>1065</v>
      </c>
      <c r="L2104" s="53">
        <f t="shared" ref="L2104:L2119" si="470">+G2104*1.15%</f>
        <v>172.5</v>
      </c>
      <c r="M2104" s="5">
        <f t="shared" si="463"/>
        <v>456</v>
      </c>
      <c r="N2104" s="53">
        <f t="shared" si="464"/>
        <v>1063.5</v>
      </c>
      <c r="O2104" s="6">
        <v>0</v>
      </c>
      <c r="P2104" s="5">
        <f t="shared" si="465"/>
        <v>3187.5</v>
      </c>
      <c r="Q2104" s="5">
        <f t="shared" si="466"/>
        <v>911.5</v>
      </c>
      <c r="R2104" s="5">
        <f t="shared" si="467"/>
        <v>2301</v>
      </c>
      <c r="S2104" s="55">
        <f t="shared" si="468"/>
        <v>14088.5</v>
      </c>
      <c r="T2104" s="1">
        <v>111</v>
      </c>
      <c r="U2104" s="1"/>
      <c r="V2104" s="1"/>
      <c r="W2104" s="1"/>
      <c r="X2104" s="1"/>
      <c r="Y2104" s="1"/>
      <c r="Z2104" s="1"/>
      <c r="AA2104" s="1"/>
      <c r="AB2104" s="1"/>
      <c r="AC2104" s="1"/>
      <c r="AD2104" s="1"/>
      <c r="AE2104" s="1"/>
      <c r="AF2104" s="1"/>
      <c r="AG2104" s="1"/>
      <c r="AH2104" s="1"/>
      <c r="AI2104" s="1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  <c r="EA2104" s="1"/>
      <c r="EB2104" s="1"/>
      <c r="EC2104" s="1"/>
      <c r="ED2104" s="1"/>
      <c r="EE2104" s="1"/>
      <c r="EF2104" s="1"/>
      <c r="EG2104" s="1"/>
      <c r="EH2104" s="1"/>
      <c r="EI2104" s="1"/>
      <c r="EJ2104" s="1"/>
      <c r="EK2104" s="1"/>
      <c r="EL2104" s="1"/>
      <c r="EM2104" s="1"/>
      <c r="EN2104" s="1"/>
      <c r="EO2104" s="1"/>
      <c r="EP2104" s="1"/>
      <c r="EQ2104" s="1"/>
      <c r="ER2104" s="1"/>
      <c r="ES2104" s="1"/>
      <c r="ET2104" s="1"/>
      <c r="EU2104" s="1"/>
      <c r="EV2104" s="1"/>
      <c r="EW2104" s="1"/>
      <c r="EX2104" s="1"/>
      <c r="EY2104" s="1"/>
      <c r="EZ2104" s="1"/>
      <c r="FA2104" s="1"/>
      <c r="FB2104" s="1"/>
      <c r="FC2104" s="1"/>
      <c r="FD2104" s="1"/>
      <c r="FE2104" s="1"/>
      <c r="FF2104" s="1"/>
      <c r="FG2104" s="1"/>
      <c r="FH2104" s="1"/>
      <c r="FI2104" s="1"/>
      <c r="FJ2104" s="1"/>
      <c r="FK2104" s="1"/>
      <c r="FL2104" s="1"/>
    </row>
    <row r="2105" spans="1:168" s="2" customFormat="1" ht="15.6" customHeight="1" x14ac:dyDescent="0.4">
      <c r="A2105" s="173">
        <v>1088</v>
      </c>
      <c r="B2105" s="133" t="s">
        <v>2208</v>
      </c>
      <c r="C2105" s="1" t="s">
        <v>34</v>
      </c>
      <c r="D2105" s="1" t="s">
        <v>1079</v>
      </c>
      <c r="E2105" s="1" t="s">
        <v>1118</v>
      </c>
      <c r="F2105" s="1" t="s">
        <v>32</v>
      </c>
      <c r="G2105" s="3">
        <v>15000</v>
      </c>
      <c r="H2105" s="56">
        <v>0</v>
      </c>
      <c r="I2105" s="5">
        <v>25</v>
      </c>
      <c r="J2105" s="5">
        <f t="shared" si="469"/>
        <v>430.5</v>
      </c>
      <c r="K2105" s="53">
        <f t="shared" si="462"/>
        <v>1065</v>
      </c>
      <c r="L2105" s="53">
        <f t="shared" si="470"/>
        <v>172.5</v>
      </c>
      <c r="M2105" s="5">
        <f t="shared" si="463"/>
        <v>456</v>
      </c>
      <c r="N2105" s="53">
        <f t="shared" si="464"/>
        <v>1063.5</v>
      </c>
      <c r="O2105" s="6">
        <v>0</v>
      </c>
      <c r="P2105" s="5">
        <f t="shared" si="465"/>
        <v>3187.5</v>
      </c>
      <c r="Q2105" s="5">
        <f t="shared" si="466"/>
        <v>911.5</v>
      </c>
      <c r="R2105" s="5">
        <f t="shared" si="467"/>
        <v>2301</v>
      </c>
      <c r="S2105" s="55">
        <f t="shared" si="468"/>
        <v>14088.5</v>
      </c>
      <c r="T2105" s="1">
        <v>111</v>
      </c>
      <c r="U2105" s="1"/>
      <c r="V2105" s="1"/>
      <c r="W2105" s="1"/>
      <c r="X2105" s="1"/>
      <c r="Y2105" s="1"/>
      <c r="Z2105" s="1"/>
      <c r="AA2105" s="1"/>
      <c r="AB2105" s="1"/>
      <c r="AC2105" s="1"/>
      <c r="AD2105" s="1"/>
      <c r="AE2105" s="1"/>
      <c r="AF2105" s="1"/>
      <c r="AG2105" s="1"/>
      <c r="AH2105" s="1"/>
      <c r="AI2105" s="1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  <c r="EA2105" s="1"/>
      <c r="EB2105" s="1"/>
      <c r="EC2105" s="1"/>
      <c r="ED2105" s="1"/>
      <c r="EE2105" s="1"/>
      <c r="EF2105" s="1"/>
      <c r="EG2105" s="1"/>
      <c r="EH2105" s="1"/>
      <c r="EI2105" s="1"/>
      <c r="EJ2105" s="1"/>
      <c r="EK2105" s="1"/>
      <c r="EL2105" s="1"/>
      <c r="EM2105" s="1"/>
      <c r="EN2105" s="1"/>
      <c r="EO2105" s="1"/>
      <c r="EP2105" s="1"/>
      <c r="EQ2105" s="1"/>
      <c r="ER2105" s="1"/>
      <c r="ES2105" s="1"/>
      <c r="ET2105" s="1"/>
      <c r="EU2105" s="1"/>
      <c r="EV2105" s="1"/>
      <c r="EW2105" s="1"/>
      <c r="EX2105" s="1"/>
      <c r="EY2105" s="1"/>
      <c r="EZ2105" s="1"/>
      <c r="FA2105" s="1"/>
      <c r="FB2105" s="1"/>
      <c r="FC2105" s="1"/>
      <c r="FD2105" s="1"/>
      <c r="FE2105" s="1"/>
      <c r="FF2105" s="1"/>
      <c r="FG2105" s="1"/>
      <c r="FH2105" s="1"/>
      <c r="FI2105" s="1"/>
      <c r="FJ2105" s="1"/>
      <c r="FK2105" s="1"/>
      <c r="FL2105" s="1"/>
    </row>
    <row r="2106" spans="1:168" s="2" customFormat="1" ht="15.6" customHeight="1" x14ac:dyDescent="0.4">
      <c r="A2106" s="173">
        <v>1089</v>
      </c>
      <c r="B2106" s="2" t="s">
        <v>2209</v>
      </c>
      <c r="C2106" s="1" t="s">
        <v>34</v>
      </c>
      <c r="D2106" s="1" t="s">
        <v>1079</v>
      </c>
      <c r="E2106" s="1" t="s">
        <v>1118</v>
      </c>
      <c r="F2106" s="1" t="s">
        <v>32</v>
      </c>
      <c r="G2106" s="3">
        <v>19739.5</v>
      </c>
      <c r="H2106" s="56">
        <v>0</v>
      </c>
      <c r="I2106" s="5">
        <v>25</v>
      </c>
      <c r="J2106" s="5">
        <v>566.52</v>
      </c>
      <c r="K2106" s="53">
        <f t="shared" ref="K2106:K2169" si="471">+G2106*7.1%</f>
        <v>1401.5044999999998</v>
      </c>
      <c r="L2106" s="53">
        <f t="shared" si="470"/>
        <v>227.00424999999998</v>
      </c>
      <c r="M2106" s="5">
        <f t="shared" ref="M2106:M2169" si="472">+G2106*3.04%</f>
        <v>600.08079999999995</v>
      </c>
      <c r="N2106" s="53">
        <f t="shared" ref="N2106:N2169" si="473">+G2106*7.09%</f>
        <v>1399.5305500000002</v>
      </c>
      <c r="O2106" s="6">
        <v>0</v>
      </c>
      <c r="P2106" s="5">
        <f t="shared" ref="P2106:P2169" si="474">SUM(J2106:N2106)</f>
        <v>4194.6401000000005</v>
      </c>
      <c r="Q2106" s="5">
        <f t="shared" ref="Q2106:Q2169" si="475">H2106+I2106+J2106+M2106+O2106</f>
        <v>1191.6007999999999</v>
      </c>
      <c r="R2106" s="5">
        <f t="shared" ref="R2106:R2169" si="476">+K2106+L2106+N2106</f>
        <v>3028.0392999999999</v>
      </c>
      <c r="S2106" s="55">
        <f t="shared" ref="S2106:S2169" si="477">+G2106-Q2106</f>
        <v>18547.8992</v>
      </c>
      <c r="T2106" s="1">
        <v>111</v>
      </c>
      <c r="U2106" s="1"/>
      <c r="V2106" s="1"/>
      <c r="W2106" s="1"/>
      <c r="X2106" s="1"/>
      <c r="Y2106" s="1"/>
      <c r="Z2106" s="1"/>
      <c r="AA2106" s="1"/>
      <c r="AB2106" s="1"/>
      <c r="AC2106" s="1"/>
      <c r="AD2106" s="1"/>
      <c r="AE2106" s="1"/>
      <c r="AF2106" s="1"/>
      <c r="AG2106" s="1"/>
      <c r="AH2106" s="1"/>
      <c r="AI2106" s="1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  <c r="EA2106" s="1"/>
      <c r="EB2106" s="1"/>
      <c r="EC2106" s="1"/>
      <c r="ED2106" s="1"/>
      <c r="EE2106" s="1"/>
      <c r="EF2106" s="1"/>
      <c r="EG2106" s="1"/>
      <c r="EH2106" s="1"/>
      <c r="EI2106" s="1"/>
      <c r="EJ2106" s="1"/>
      <c r="EK2106" s="1"/>
      <c r="EL2106" s="1"/>
      <c r="EM2106" s="1"/>
      <c r="EN2106" s="1"/>
      <c r="EO2106" s="1"/>
      <c r="EP2106" s="1"/>
      <c r="EQ2106" s="1"/>
      <c r="ER2106" s="1"/>
      <c r="ES2106" s="1"/>
      <c r="ET2106" s="1"/>
      <c r="EU2106" s="1"/>
      <c r="EV2106" s="1"/>
      <c r="EW2106" s="1"/>
      <c r="EX2106" s="1"/>
      <c r="EY2106" s="1"/>
      <c r="EZ2106" s="1"/>
      <c r="FA2106" s="1"/>
      <c r="FB2106" s="1"/>
      <c r="FC2106" s="1"/>
      <c r="FD2106" s="1"/>
      <c r="FE2106" s="1"/>
      <c r="FF2106" s="1"/>
      <c r="FG2106" s="1"/>
      <c r="FH2106" s="1"/>
      <c r="FI2106" s="1"/>
      <c r="FJ2106" s="1"/>
      <c r="FK2106" s="1"/>
      <c r="FL2106" s="1"/>
    </row>
    <row r="2107" spans="1:168" s="2" customFormat="1" ht="15.6" customHeight="1" x14ac:dyDescent="0.4">
      <c r="A2107" s="173">
        <v>1090</v>
      </c>
      <c r="B2107" s="2" t="s">
        <v>2210</v>
      </c>
      <c r="C2107" s="1" t="s">
        <v>34</v>
      </c>
      <c r="D2107" s="1" t="s">
        <v>1079</v>
      </c>
      <c r="E2107" s="1" t="s">
        <v>1118</v>
      </c>
      <c r="F2107" s="1" t="s">
        <v>32</v>
      </c>
      <c r="G2107" s="3">
        <v>15000</v>
      </c>
      <c r="H2107" s="56">
        <v>0</v>
      </c>
      <c r="I2107" s="5">
        <v>25</v>
      </c>
      <c r="J2107" s="5">
        <f t="shared" ref="J2107:J2170" si="478">+G2107*2.87%</f>
        <v>430.5</v>
      </c>
      <c r="K2107" s="53">
        <f t="shared" si="471"/>
        <v>1065</v>
      </c>
      <c r="L2107" s="53">
        <f t="shared" si="470"/>
        <v>172.5</v>
      </c>
      <c r="M2107" s="5">
        <f t="shared" si="472"/>
        <v>456</v>
      </c>
      <c r="N2107" s="53">
        <f t="shared" si="473"/>
        <v>1063.5</v>
      </c>
      <c r="O2107" s="6">
        <v>1587.38</v>
      </c>
      <c r="P2107" s="5">
        <f t="shared" si="474"/>
        <v>3187.5</v>
      </c>
      <c r="Q2107" s="5">
        <f t="shared" si="475"/>
        <v>2498.88</v>
      </c>
      <c r="R2107" s="5">
        <f t="shared" si="476"/>
        <v>2301</v>
      </c>
      <c r="S2107" s="55">
        <f t="shared" si="477"/>
        <v>12501.119999999999</v>
      </c>
      <c r="T2107" s="1">
        <v>111</v>
      </c>
      <c r="U2107" s="1"/>
      <c r="V2107" s="1"/>
      <c r="W2107" s="1"/>
      <c r="X2107" s="1"/>
      <c r="Y2107" s="1"/>
      <c r="Z2107" s="1"/>
      <c r="AA2107" s="1"/>
      <c r="AB2107" s="1"/>
      <c r="AC2107" s="1"/>
      <c r="AD2107" s="1"/>
      <c r="AE2107" s="1"/>
      <c r="AF2107" s="1"/>
      <c r="AG2107" s="1"/>
      <c r="AH2107" s="1"/>
      <c r="AI2107" s="1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  <c r="EA2107" s="1"/>
      <c r="EB2107" s="1"/>
      <c r="EC2107" s="1"/>
      <c r="ED2107" s="1"/>
      <c r="EE2107" s="1"/>
      <c r="EF2107" s="1"/>
      <c r="EG2107" s="1"/>
      <c r="EH2107" s="1"/>
      <c r="EI2107" s="1"/>
      <c r="EJ2107" s="1"/>
      <c r="EK2107" s="1"/>
      <c r="EL2107" s="1"/>
      <c r="EM2107" s="1"/>
      <c r="EN2107" s="1"/>
      <c r="EO2107" s="1"/>
      <c r="EP2107" s="1"/>
      <c r="EQ2107" s="1"/>
      <c r="ER2107" s="1"/>
      <c r="ES2107" s="1"/>
      <c r="ET2107" s="1"/>
      <c r="EU2107" s="1"/>
      <c r="EV2107" s="1"/>
      <c r="EW2107" s="1"/>
      <c r="EX2107" s="1"/>
      <c r="EY2107" s="1"/>
      <c r="EZ2107" s="1"/>
      <c r="FA2107" s="1"/>
      <c r="FB2107" s="1"/>
      <c r="FC2107" s="1"/>
      <c r="FD2107" s="1"/>
      <c r="FE2107" s="1"/>
      <c r="FF2107" s="1"/>
      <c r="FG2107" s="1"/>
      <c r="FH2107" s="1"/>
      <c r="FI2107" s="1"/>
      <c r="FJ2107" s="1"/>
      <c r="FK2107" s="1"/>
      <c r="FL2107" s="1"/>
    </row>
    <row r="2108" spans="1:168" s="2" customFormat="1" ht="15.6" customHeight="1" x14ac:dyDescent="0.4">
      <c r="A2108" s="173">
        <v>1091</v>
      </c>
      <c r="B2108" s="2" t="s">
        <v>2211</v>
      </c>
      <c r="C2108" s="1" t="s">
        <v>34</v>
      </c>
      <c r="D2108" s="1" t="s">
        <v>1079</v>
      </c>
      <c r="E2108" s="1" t="s">
        <v>1118</v>
      </c>
      <c r="F2108" s="1" t="s">
        <v>32</v>
      </c>
      <c r="G2108" s="3">
        <v>15000</v>
      </c>
      <c r="H2108" s="56">
        <v>0</v>
      </c>
      <c r="I2108" s="5">
        <v>25</v>
      </c>
      <c r="J2108" s="5">
        <f t="shared" si="478"/>
        <v>430.5</v>
      </c>
      <c r="K2108" s="53">
        <f t="shared" si="471"/>
        <v>1065</v>
      </c>
      <c r="L2108" s="53">
        <f t="shared" si="470"/>
        <v>172.5</v>
      </c>
      <c r="M2108" s="5">
        <f t="shared" si="472"/>
        <v>456</v>
      </c>
      <c r="N2108" s="53">
        <f t="shared" si="473"/>
        <v>1063.5</v>
      </c>
      <c r="O2108" s="6">
        <v>0</v>
      </c>
      <c r="P2108" s="5">
        <f t="shared" si="474"/>
        <v>3187.5</v>
      </c>
      <c r="Q2108" s="5">
        <f t="shared" si="475"/>
        <v>911.5</v>
      </c>
      <c r="R2108" s="5">
        <f t="shared" si="476"/>
        <v>2301</v>
      </c>
      <c r="S2108" s="55">
        <f t="shared" si="477"/>
        <v>14088.5</v>
      </c>
      <c r="T2108" s="1">
        <v>111</v>
      </c>
      <c r="U2108" s="1"/>
      <c r="V2108" s="1"/>
      <c r="W2108" s="1"/>
      <c r="X2108" s="1"/>
      <c r="Y2108" s="1"/>
      <c r="Z2108" s="1"/>
      <c r="AA2108" s="1"/>
      <c r="AB2108" s="1"/>
      <c r="AC2108" s="1"/>
      <c r="AD2108" s="1"/>
      <c r="AE2108" s="1"/>
      <c r="AF2108" s="1"/>
      <c r="AG2108" s="1"/>
      <c r="AH2108" s="1"/>
      <c r="AI2108" s="1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  <c r="EA2108" s="1"/>
      <c r="EB2108" s="1"/>
      <c r="EC2108" s="1"/>
      <c r="ED2108" s="1"/>
      <c r="EE2108" s="1"/>
      <c r="EF2108" s="1"/>
      <c r="EG2108" s="1"/>
      <c r="EH2108" s="1"/>
      <c r="EI2108" s="1"/>
      <c r="EJ2108" s="1"/>
      <c r="EK2108" s="1"/>
      <c r="EL2108" s="1"/>
      <c r="EM2108" s="1"/>
      <c r="EN2108" s="1"/>
      <c r="EO2108" s="1"/>
      <c r="EP2108" s="1"/>
      <c r="EQ2108" s="1"/>
      <c r="ER2108" s="1"/>
      <c r="ES2108" s="1"/>
      <c r="ET2108" s="1"/>
      <c r="EU2108" s="1"/>
      <c r="EV2108" s="1"/>
      <c r="EW2108" s="1"/>
      <c r="EX2108" s="1"/>
      <c r="EY2108" s="1"/>
      <c r="EZ2108" s="1"/>
      <c r="FA2108" s="1"/>
      <c r="FB2108" s="1"/>
      <c r="FC2108" s="1"/>
      <c r="FD2108" s="1"/>
      <c r="FE2108" s="1"/>
      <c r="FF2108" s="1"/>
      <c r="FG2108" s="1"/>
      <c r="FH2108" s="1"/>
      <c r="FI2108" s="1"/>
      <c r="FJ2108" s="1"/>
      <c r="FK2108" s="1"/>
      <c r="FL2108" s="1"/>
    </row>
    <row r="2109" spans="1:168" s="2" customFormat="1" ht="15.6" customHeight="1" x14ac:dyDescent="0.4">
      <c r="A2109" s="173">
        <v>1092</v>
      </c>
      <c r="B2109" s="2" t="s">
        <v>2212</v>
      </c>
      <c r="C2109" s="1" t="s">
        <v>34</v>
      </c>
      <c r="D2109" s="1" t="s">
        <v>1079</v>
      </c>
      <c r="E2109" s="1" t="s">
        <v>1118</v>
      </c>
      <c r="F2109" s="1" t="s">
        <v>32</v>
      </c>
      <c r="G2109" s="3">
        <v>15000</v>
      </c>
      <c r="H2109" s="56">
        <v>0</v>
      </c>
      <c r="I2109" s="5">
        <v>25</v>
      </c>
      <c r="J2109" s="5">
        <f t="shared" si="478"/>
        <v>430.5</v>
      </c>
      <c r="K2109" s="53">
        <f t="shared" si="471"/>
        <v>1065</v>
      </c>
      <c r="L2109" s="53">
        <f t="shared" si="470"/>
        <v>172.5</v>
      </c>
      <c r="M2109" s="5">
        <f t="shared" si="472"/>
        <v>456</v>
      </c>
      <c r="N2109" s="53">
        <f t="shared" si="473"/>
        <v>1063.5</v>
      </c>
      <c r="O2109" s="6">
        <v>0</v>
      </c>
      <c r="P2109" s="5">
        <f t="shared" si="474"/>
        <v>3187.5</v>
      </c>
      <c r="Q2109" s="5">
        <f t="shared" si="475"/>
        <v>911.5</v>
      </c>
      <c r="R2109" s="5">
        <f t="shared" si="476"/>
        <v>2301</v>
      </c>
      <c r="S2109" s="55">
        <f t="shared" si="477"/>
        <v>14088.5</v>
      </c>
      <c r="T2109" s="1">
        <v>111</v>
      </c>
      <c r="U2109" s="1"/>
      <c r="V2109" s="1"/>
      <c r="W2109" s="1"/>
      <c r="X2109" s="1"/>
      <c r="Y2109" s="1"/>
      <c r="Z2109" s="1"/>
      <c r="AA2109" s="1"/>
      <c r="AB2109" s="1"/>
      <c r="AC2109" s="1"/>
      <c r="AD2109" s="1"/>
      <c r="AE2109" s="1"/>
      <c r="AF2109" s="1"/>
      <c r="AG2109" s="1"/>
      <c r="AH2109" s="1"/>
      <c r="AI2109" s="1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  <c r="EA2109" s="1"/>
      <c r="EB2109" s="1"/>
      <c r="EC2109" s="1"/>
      <c r="ED2109" s="1"/>
      <c r="EE2109" s="1"/>
      <c r="EF2109" s="1"/>
      <c r="EG2109" s="1"/>
      <c r="EH2109" s="1"/>
      <c r="EI2109" s="1"/>
      <c r="EJ2109" s="1"/>
      <c r="EK2109" s="1"/>
      <c r="EL2109" s="1"/>
      <c r="EM2109" s="1"/>
      <c r="EN2109" s="1"/>
      <c r="EO2109" s="1"/>
      <c r="EP2109" s="1"/>
      <c r="EQ2109" s="1"/>
      <c r="ER2109" s="1"/>
      <c r="ES2109" s="1"/>
      <c r="ET2109" s="1"/>
      <c r="EU2109" s="1"/>
      <c r="EV2109" s="1"/>
      <c r="EW2109" s="1"/>
      <c r="EX2109" s="1"/>
      <c r="EY2109" s="1"/>
      <c r="EZ2109" s="1"/>
      <c r="FA2109" s="1"/>
      <c r="FB2109" s="1"/>
      <c r="FC2109" s="1"/>
      <c r="FD2109" s="1"/>
      <c r="FE2109" s="1"/>
      <c r="FF2109" s="1"/>
      <c r="FG2109" s="1"/>
      <c r="FH2109" s="1"/>
      <c r="FI2109" s="1"/>
      <c r="FJ2109" s="1"/>
      <c r="FK2109" s="1"/>
      <c r="FL2109" s="1"/>
    </row>
    <row r="2110" spans="1:168" s="2" customFormat="1" ht="15.6" customHeight="1" x14ac:dyDescent="0.4">
      <c r="A2110" s="173">
        <v>1093</v>
      </c>
      <c r="B2110" s="133" t="s">
        <v>2213</v>
      </c>
      <c r="C2110" s="1" t="s">
        <v>34</v>
      </c>
      <c r="D2110" s="1" t="s">
        <v>1079</v>
      </c>
      <c r="E2110" s="1" t="s">
        <v>1118</v>
      </c>
      <c r="F2110" s="1" t="s">
        <v>32</v>
      </c>
      <c r="G2110" s="3">
        <v>15000</v>
      </c>
      <c r="H2110" s="56">
        <v>0</v>
      </c>
      <c r="I2110" s="5">
        <v>25</v>
      </c>
      <c r="J2110" s="5">
        <f t="shared" si="478"/>
        <v>430.5</v>
      </c>
      <c r="K2110" s="53">
        <f t="shared" si="471"/>
        <v>1065</v>
      </c>
      <c r="L2110" s="53">
        <f t="shared" si="470"/>
        <v>172.5</v>
      </c>
      <c r="M2110" s="5">
        <f t="shared" si="472"/>
        <v>456</v>
      </c>
      <c r="N2110" s="53">
        <f t="shared" si="473"/>
        <v>1063.5</v>
      </c>
      <c r="O2110" s="6">
        <v>0</v>
      </c>
      <c r="P2110" s="5">
        <f t="shared" si="474"/>
        <v>3187.5</v>
      </c>
      <c r="Q2110" s="5">
        <f t="shared" si="475"/>
        <v>911.5</v>
      </c>
      <c r="R2110" s="5">
        <f t="shared" si="476"/>
        <v>2301</v>
      </c>
      <c r="S2110" s="55">
        <f t="shared" si="477"/>
        <v>14088.5</v>
      </c>
      <c r="T2110" s="1">
        <v>111</v>
      </c>
      <c r="U2110" s="1"/>
      <c r="V2110" s="1"/>
      <c r="W2110" s="1"/>
      <c r="X2110" s="1"/>
      <c r="Y2110" s="1"/>
      <c r="Z2110" s="1"/>
      <c r="AA2110" s="1"/>
      <c r="AB2110" s="1"/>
      <c r="AC2110" s="1"/>
      <c r="AD2110" s="1"/>
      <c r="AE2110" s="1"/>
      <c r="AF2110" s="1"/>
      <c r="AG2110" s="1"/>
      <c r="AH2110" s="1"/>
      <c r="AI2110" s="1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  <c r="EA2110" s="1"/>
      <c r="EB2110" s="1"/>
      <c r="EC2110" s="1"/>
      <c r="ED2110" s="1"/>
      <c r="EE2110" s="1"/>
      <c r="EF2110" s="1"/>
      <c r="EG2110" s="1"/>
      <c r="EH2110" s="1"/>
      <c r="EI2110" s="1"/>
      <c r="EJ2110" s="1"/>
      <c r="EK2110" s="1"/>
      <c r="EL2110" s="1"/>
      <c r="EM2110" s="1"/>
      <c r="EN2110" s="1"/>
      <c r="EO2110" s="1"/>
      <c r="EP2110" s="1"/>
      <c r="EQ2110" s="1"/>
      <c r="ER2110" s="1"/>
      <c r="ES2110" s="1"/>
      <c r="ET2110" s="1"/>
      <c r="EU2110" s="1"/>
      <c r="EV2110" s="1"/>
      <c r="EW2110" s="1"/>
      <c r="EX2110" s="1"/>
      <c r="EY2110" s="1"/>
      <c r="EZ2110" s="1"/>
      <c r="FA2110" s="1"/>
      <c r="FB2110" s="1"/>
      <c r="FC2110" s="1"/>
      <c r="FD2110" s="1"/>
      <c r="FE2110" s="1"/>
      <c r="FF2110" s="1"/>
      <c r="FG2110" s="1"/>
      <c r="FH2110" s="1"/>
      <c r="FI2110" s="1"/>
      <c r="FJ2110" s="1"/>
      <c r="FK2110" s="1"/>
      <c r="FL2110" s="1"/>
    </row>
    <row r="2111" spans="1:168" s="2" customFormat="1" ht="15.6" customHeight="1" x14ac:dyDescent="0.4">
      <c r="A2111" s="173">
        <v>1094</v>
      </c>
      <c r="B2111" s="2" t="s">
        <v>2214</v>
      </c>
      <c r="C2111" s="1" t="s">
        <v>34</v>
      </c>
      <c r="D2111" s="1" t="s">
        <v>1079</v>
      </c>
      <c r="E2111" s="1" t="s">
        <v>1118</v>
      </c>
      <c r="F2111" s="1" t="s">
        <v>32</v>
      </c>
      <c r="G2111" s="3">
        <v>15000</v>
      </c>
      <c r="H2111" s="56">
        <v>0</v>
      </c>
      <c r="I2111" s="5">
        <v>25</v>
      </c>
      <c r="J2111" s="5">
        <f t="shared" si="478"/>
        <v>430.5</v>
      </c>
      <c r="K2111" s="53">
        <f t="shared" si="471"/>
        <v>1065</v>
      </c>
      <c r="L2111" s="53">
        <f t="shared" si="470"/>
        <v>172.5</v>
      </c>
      <c r="M2111" s="5">
        <f t="shared" si="472"/>
        <v>456</v>
      </c>
      <c r="N2111" s="53">
        <f t="shared" si="473"/>
        <v>1063.5</v>
      </c>
      <c r="O2111" s="6">
        <v>0</v>
      </c>
      <c r="P2111" s="5">
        <f t="shared" si="474"/>
        <v>3187.5</v>
      </c>
      <c r="Q2111" s="5">
        <f t="shared" si="475"/>
        <v>911.5</v>
      </c>
      <c r="R2111" s="5">
        <f t="shared" si="476"/>
        <v>2301</v>
      </c>
      <c r="S2111" s="55">
        <f t="shared" si="477"/>
        <v>14088.5</v>
      </c>
      <c r="T2111" s="1">
        <v>111</v>
      </c>
      <c r="U2111" s="1"/>
      <c r="V2111" s="1"/>
      <c r="W2111" s="1"/>
      <c r="X2111" s="1"/>
      <c r="Y2111" s="1"/>
      <c r="Z2111" s="1"/>
      <c r="AA2111" s="1"/>
      <c r="AB2111" s="1"/>
      <c r="AC2111" s="1"/>
      <c r="AD2111" s="1"/>
      <c r="AE2111" s="1"/>
      <c r="AF2111" s="1"/>
      <c r="AG2111" s="1"/>
      <c r="AH2111" s="1"/>
      <c r="AI2111" s="1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  <c r="EA2111" s="1"/>
      <c r="EB2111" s="1"/>
      <c r="EC2111" s="1"/>
      <c r="ED2111" s="1"/>
      <c r="EE2111" s="1"/>
      <c r="EF2111" s="1"/>
      <c r="EG2111" s="1"/>
      <c r="EH2111" s="1"/>
      <c r="EI2111" s="1"/>
      <c r="EJ2111" s="1"/>
      <c r="EK2111" s="1"/>
      <c r="EL2111" s="1"/>
      <c r="EM2111" s="1"/>
      <c r="EN2111" s="1"/>
      <c r="EO2111" s="1"/>
      <c r="EP2111" s="1"/>
      <c r="EQ2111" s="1"/>
      <c r="ER2111" s="1"/>
      <c r="ES2111" s="1"/>
      <c r="ET2111" s="1"/>
      <c r="EU2111" s="1"/>
      <c r="EV2111" s="1"/>
      <c r="EW2111" s="1"/>
      <c r="EX2111" s="1"/>
      <c r="EY2111" s="1"/>
      <c r="EZ2111" s="1"/>
      <c r="FA2111" s="1"/>
      <c r="FB2111" s="1"/>
      <c r="FC2111" s="1"/>
      <c r="FD2111" s="1"/>
      <c r="FE2111" s="1"/>
      <c r="FF2111" s="1"/>
      <c r="FG2111" s="1"/>
      <c r="FH2111" s="1"/>
      <c r="FI2111" s="1"/>
      <c r="FJ2111" s="1"/>
      <c r="FK2111" s="1"/>
      <c r="FL2111" s="1"/>
    </row>
    <row r="2112" spans="1:168" s="2" customFormat="1" ht="15.6" customHeight="1" x14ac:dyDescent="0.4">
      <c r="A2112" s="173">
        <v>1095</v>
      </c>
      <c r="B2112" s="2" t="s">
        <v>2215</v>
      </c>
      <c r="C2112" s="1" t="s">
        <v>34</v>
      </c>
      <c r="D2112" s="1" t="s">
        <v>1079</v>
      </c>
      <c r="E2112" s="1" t="s">
        <v>1118</v>
      </c>
      <c r="F2112" s="1" t="s">
        <v>32</v>
      </c>
      <c r="G2112" s="3">
        <v>15000</v>
      </c>
      <c r="H2112" s="56">
        <v>0</v>
      </c>
      <c r="I2112" s="5">
        <v>25</v>
      </c>
      <c r="J2112" s="5">
        <f t="shared" si="478"/>
        <v>430.5</v>
      </c>
      <c r="K2112" s="53">
        <f t="shared" si="471"/>
        <v>1065</v>
      </c>
      <c r="L2112" s="53">
        <f t="shared" si="470"/>
        <v>172.5</v>
      </c>
      <c r="M2112" s="5">
        <f t="shared" si="472"/>
        <v>456</v>
      </c>
      <c r="N2112" s="53">
        <f t="shared" si="473"/>
        <v>1063.5</v>
      </c>
      <c r="O2112" s="6">
        <v>0</v>
      </c>
      <c r="P2112" s="5">
        <f t="shared" si="474"/>
        <v>3187.5</v>
      </c>
      <c r="Q2112" s="5">
        <f t="shared" si="475"/>
        <v>911.5</v>
      </c>
      <c r="R2112" s="5">
        <f t="shared" si="476"/>
        <v>2301</v>
      </c>
      <c r="S2112" s="55">
        <f t="shared" si="477"/>
        <v>14088.5</v>
      </c>
      <c r="T2112" s="1">
        <v>111</v>
      </c>
      <c r="U2112" s="1"/>
      <c r="V2112" s="1"/>
      <c r="W2112" s="1"/>
      <c r="X2112" s="1"/>
      <c r="Y2112" s="1"/>
      <c r="Z2112" s="1"/>
      <c r="AA2112" s="1"/>
      <c r="AB2112" s="1"/>
      <c r="AC2112" s="1"/>
      <c r="AD2112" s="1"/>
      <c r="AE2112" s="1"/>
      <c r="AF2112" s="1"/>
      <c r="AG2112" s="1"/>
      <c r="AH2112" s="1"/>
      <c r="AI2112" s="1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  <c r="EA2112" s="1"/>
      <c r="EB2112" s="1"/>
      <c r="EC2112" s="1"/>
      <c r="ED2112" s="1"/>
      <c r="EE2112" s="1"/>
      <c r="EF2112" s="1"/>
      <c r="EG2112" s="1"/>
      <c r="EH2112" s="1"/>
      <c r="EI2112" s="1"/>
      <c r="EJ2112" s="1"/>
      <c r="EK2112" s="1"/>
      <c r="EL2112" s="1"/>
      <c r="EM2112" s="1"/>
      <c r="EN2112" s="1"/>
      <c r="EO2112" s="1"/>
      <c r="EP2112" s="1"/>
      <c r="EQ2112" s="1"/>
      <c r="ER2112" s="1"/>
      <c r="ES2112" s="1"/>
      <c r="ET2112" s="1"/>
      <c r="EU2112" s="1"/>
      <c r="EV2112" s="1"/>
      <c r="EW2112" s="1"/>
      <c r="EX2112" s="1"/>
      <c r="EY2112" s="1"/>
      <c r="EZ2112" s="1"/>
      <c r="FA2112" s="1"/>
      <c r="FB2112" s="1"/>
      <c r="FC2112" s="1"/>
      <c r="FD2112" s="1"/>
      <c r="FE2112" s="1"/>
      <c r="FF2112" s="1"/>
      <c r="FG2112" s="1"/>
      <c r="FH2112" s="1"/>
      <c r="FI2112" s="1"/>
      <c r="FJ2112" s="1"/>
      <c r="FK2112" s="1"/>
      <c r="FL2112" s="1"/>
    </row>
    <row r="2113" spans="1:168" s="2" customFormat="1" ht="15.6" customHeight="1" x14ac:dyDescent="0.4">
      <c r="A2113" s="173">
        <v>1096</v>
      </c>
      <c r="B2113" s="133" t="s">
        <v>2216</v>
      </c>
      <c r="C2113" s="1" t="s">
        <v>34</v>
      </c>
      <c r="D2113" s="1" t="s">
        <v>1079</v>
      </c>
      <c r="E2113" s="1" t="s">
        <v>1118</v>
      </c>
      <c r="F2113" s="1" t="s">
        <v>32</v>
      </c>
      <c r="G2113" s="3">
        <v>15000</v>
      </c>
      <c r="H2113" s="56">
        <v>0</v>
      </c>
      <c r="I2113" s="5">
        <v>25</v>
      </c>
      <c r="J2113" s="5">
        <f t="shared" si="478"/>
        <v>430.5</v>
      </c>
      <c r="K2113" s="53">
        <f t="shared" si="471"/>
        <v>1065</v>
      </c>
      <c r="L2113" s="53">
        <f t="shared" si="470"/>
        <v>172.5</v>
      </c>
      <c r="M2113" s="5">
        <f t="shared" si="472"/>
        <v>456</v>
      </c>
      <c r="N2113" s="53">
        <f t="shared" si="473"/>
        <v>1063.5</v>
      </c>
      <c r="O2113" s="6">
        <v>0</v>
      </c>
      <c r="P2113" s="5">
        <f t="shared" si="474"/>
        <v>3187.5</v>
      </c>
      <c r="Q2113" s="5">
        <f t="shared" si="475"/>
        <v>911.5</v>
      </c>
      <c r="R2113" s="5">
        <f t="shared" si="476"/>
        <v>2301</v>
      </c>
      <c r="S2113" s="55">
        <f t="shared" si="477"/>
        <v>14088.5</v>
      </c>
      <c r="T2113" s="1">
        <v>111</v>
      </c>
      <c r="U2113" s="1"/>
      <c r="V2113" s="1"/>
      <c r="W2113" s="1"/>
      <c r="X2113" s="1"/>
      <c r="Y2113" s="1"/>
      <c r="Z2113" s="1"/>
      <c r="AA2113" s="1"/>
      <c r="AB2113" s="1"/>
      <c r="AC2113" s="1"/>
      <c r="AD2113" s="1"/>
      <c r="AE2113" s="1"/>
      <c r="AF2113" s="1"/>
      <c r="AG2113" s="1"/>
      <c r="AH2113" s="1"/>
      <c r="AI2113" s="1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  <c r="EA2113" s="1"/>
      <c r="EB2113" s="1"/>
      <c r="EC2113" s="1"/>
      <c r="ED2113" s="1"/>
      <c r="EE2113" s="1"/>
      <c r="EF2113" s="1"/>
      <c r="EG2113" s="1"/>
      <c r="EH2113" s="1"/>
      <c r="EI2113" s="1"/>
      <c r="EJ2113" s="1"/>
      <c r="EK2113" s="1"/>
      <c r="EL2113" s="1"/>
      <c r="EM2113" s="1"/>
      <c r="EN2113" s="1"/>
      <c r="EO2113" s="1"/>
      <c r="EP2113" s="1"/>
      <c r="EQ2113" s="1"/>
      <c r="ER2113" s="1"/>
      <c r="ES2113" s="1"/>
      <c r="ET2113" s="1"/>
      <c r="EU2113" s="1"/>
      <c r="EV2113" s="1"/>
      <c r="EW2113" s="1"/>
      <c r="EX2113" s="1"/>
      <c r="EY2113" s="1"/>
      <c r="EZ2113" s="1"/>
      <c r="FA2113" s="1"/>
      <c r="FB2113" s="1"/>
      <c r="FC2113" s="1"/>
      <c r="FD2113" s="1"/>
      <c r="FE2113" s="1"/>
      <c r="FF2113" s="1"/>
      <c r="FG2113" s="1"/>
      <c r="FH2113" s="1"/>
      <c r="FI2113" s="1"/>
      <c r="FJ2113" s="1"/>
      <c r="FK2113" s="1"/>
      <c r="FL2113" s="1"/>
    </row>
    <row r="2114" spans="1:168" s="2" customFormat="1" ht="15.6" customHeight="1" x14ac:dyDescent="0.4">
      <c r="A2114" s="173">
        <v>1097</v>
      </c>
      <c r="B2114" s="174" t="s">
        <v>2217</v>
      </c>
      <c r="C2114" s="1" t="s">
        <v>34</v>
      </c>
      <c r="D2114" s="1" t="s">
        <v>1079</v>
      </c>
      <c r="E2114" s="1" t="s">
        <v>1118</v>
      </c>
      <c r="F2114" s="1" t="s">
        <v>32</v>
      </c>
      <c r="G2114" s="3">
        <v>15000</v>
      </c>
      <c r="H2114" s="52">
        <v>0</v>
      </c>
      <c r="I2114" s="5">
        <v>25</v>
      </c>
      <c r="J2114" s="5">
        <f t="shared" si="478"/>
        <v>430.5</v>
      </c>
      <c r="K2114" s="53">
        <f t="shared" si="471"/>
        <v>1065</v>
      </c>
      <c r="L2114" s="53">
        <f t="shared" si="470"/>
        <v>172.5</v>
      </c>
      <c r="M2114" s="5">
        <f t="shared" si="472"/>
        <v>456</v>
      </c>
      <c r="N2114" s="53">
        <f t="shared" si="473"/>
        <v>1063.5</v>
      </c>
      <c r="O2114" s="6">
        <v>0</v>
      </c>
      <c r="P2114" s="5">
        <f t="shared" si="474"/>
        <v>3187.5</v>
      </c>
      <c r="Q2114" s="5">
        <f t="shared" si="475"/>
        <v>911.5</v>
      </c>
      <c r="R2114" s="5">
        <f t="shared" si="476"/>
        <v>2301</v>
      </c>
      <c r="S2114" s="55">
        <f t="shared" si="477"/>
        <v>14088.5</v>
      </c>
      <c r="T2114" s="1">
        <v>111</v>
      </c>
      <c r="U2114" s="1"/>
      <c r="V2114" s="1"/>
      <c r="W2114" s="1"/>
      <c r="X2114" s="1"/>
      <c r="Y2114" s="1"/>
      <c r="Z2114" s="1"/>
      <c r="AA2114" s="1"/>
      <c r="AB2114" s="1"/>
      <c r="AC2114" s="1"/>
      <c r="AD2114" s="1"/>
      <c r="AE2114" s="1"/>
      <c r="AF2114" s="1"/>
      <c r="AG2114" s="1"/>
      <c r="AH2114" s="1"/>
      <c r="AI2114" s="1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  <c r="EA2114" s="1"/>
      <c r="EB2114" s="1"/>
      <c r="EC2114" s="1"/>
      <c r="ED2114" s="1"/>
      <c r="EE2114" s="1"/>
      <c r="EF2114" s="1"/>
      <c r="EG2114" s="1"/>
      <c r="EH2114" s="1"/>
      <c r="EI2114" s="1"/>
      <c r="EJ2114" s="1"/>
      <c r="EK2114" s="1"/>
      <c r="EL2114" s="1"/>
      <c r="EM2114" s="1"/>
      <c r="EN2114" s="1"/>
      <c r="EO2114" s="1"/>
      <c r="EP2114" s="1"/>
      <c r="EQ2114" s="1"/>
      <c r="ER2114" s="1"/>
      <c r="ES2114" s="1"/>
      <c r="ET2114" s="1"/>
      <c r="EU2114" s="1"/>
      <c r="EV2114" s="1"/>
      <c r="EW2114" s="1"/>
      <c r="EX2114" s="1"/>
      <c r="EY2114" s="1"/>
      <c r="EZ2114" s="1"/>
      <c r="FA2114" s="1"/>
      <c r="FB2114" s="1"/>
      <c r="FC2114" s="1"/>
      <c r="FD2114" s="1"/>
      <c r="FE2114" s="1"/>
      <c r="FF2114" s="1"/>
      <c r="FG2114" s="1"/>
      <c r="FH2114" s="1"/>
      <c r="FI2114" s="1"/>
      <c r="FJ2114" s="1"/>
      <c r="FK2114" s="1"/>
      <c r="FL2114" s="1"/>
    </row>
    <row r="2115" spans="1:168" s="2" customFormat="1" ht="15.6" customHeight="1" x14ac:dyDescent="0.4">
      <c r="A2115" s="173">
        <v>1098</v>
      </c>
      <c r="B2115" s="2" t="s">
        <v>2218</v>
      </c>
      <c r="C2115" s="1" t="s">
        <v>34</v>
      </c>
      <c r="D2115" s="1" t="s">
        <v>1079</v>
      </c>
      <c r="E2115" s="1" t="s">
        <v>1118</v>
      </c>
      <c r="F2115" s="1" t="s">
        <v>32</v>
      </c>
      <c r="G2115" s="3">
        <v>15000</v>
      </c>
      <c r="H2115" s="56">
        <v>0</v>
      </c>
      <c r="I2115" s="5">
        <v>25</v>
      </c>
      <c r="J2115" s="5">
        <f t="shared" si="478"/>
        <v>430.5</v>
      </c>
      <c r="K2115" s="53">
        <f t="shared" si="471"/>
        <v>1065</v>
      </c>
      <c r="L2115" s="53">
        <f t="shared" si="470"/>
        <v>172.5</v>
      </c>
      <c r="M2115" s="5">
        <f t="shared" si="472"/>
        <v>456</v>
      </c>
      <c r="N2115" s="53">
        <f t="shared" si="473"/>
        <v>1063.5</v>
      </c>
      <c r="O2115" s="6">
        <v>0</v>
      </c>
      <c r="P2115" s="5">
        <f t="shared" si="474"/>
        <v>3187.5</v>
      </c>
      <c r="Q2115" s="5">
        <f t="shared" si="475"/>
        <v>911.5</v>
      </c>
      <c r="R2115" s="5">
        <f t="shared" si="476"/>
        <v>2301</v>
      </c>
      <c r="S2115" s="55">
        <f t="shared" si="477"/>
        <v>14088.5</v>
      </c>
      <c r="T2115" s="1">
        <v>111</v>
      </c>
      <c r="U2115" s="1"/>
      <c r="V2115" s="1"/>
      <c r="W2115" s="1"/>
      <c r="X2115" s="1"/>
      <c r="Y2115" s="1"/>
      <c r="Z2115" s="1"/>
      <c r="AA2115" s="1"/>
      <c r="AB2115" s="1"/>
      <c r="AC2115" s="1"/>
      <c r="AD2115" s="1"/>
      <c r="AE2115" s="1"/>
      <c r="AF2115" s="1"/>
      <c r="AG2115" s="1"/>
      <c r="AH2115" s="1"/>
      <c r="AI2115" s="1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  <c r="EA2115" s="1"/>
      <c r="EB2115" s="1"/>
      <c r="EC2115" s="1"/>
      <c r="ED2115" s="1"/>
      <c r="EE2115" s="1"/>
      <c r="EF2115" s="1"/>
      <c r="EG2115" s="1"/>
      <c r="EH2115" s="1"/>
      <c r="EI2115" s="1"/>
      <c r="EJ2115" s="1"/>
      <c r="EK2115" s="1"/>
      <c r="EL2115" s="1"/>
      <c r="EM2115" s="1"/>
      <c r="EN2115" s="1"/>
      <c r="EO2115" s="1"/>
      <c r="EP2115" s="1"/>
      <c r="EQ2115" s="1"/>
      <c r="ER2115" s="1"/>
      <c r="ES2115" s="1"/>
      <c r="ET2115" s="1"/>
      <c r="EU2115" s="1"/>
      <c r="EV2115" s="1"/>
      <c r="EW2115" s="1"/>
      <c r="EX2115" s="1"/>
      <c r="EY2115" s="1"/>
      <c r="EZ2115" s="1"/>
      <c r="FA2115" s="1"/>
      <c r="FB2115" s="1"/>
      <c r="FC2115" s="1"/>
      <c r="FD2115" s="1"/>
      <c r="FE2115" s="1"/>
      <c r="FF2115" s="1"/>
      <c r="FG2115" s="1"/>
      <c r="FH2115" s="1"/>
      <c r="FI2115" s="1"/>
      <c r="FJ2115" s="1"/>
      <c r="FK2115" s="1"/>
      <c r="FL2115" s="1"/>
    </row>
    <row r="2116" spans="1:168" s="2" customFormat="1" ht="15.6" customHeight="1" x14ac:dyDescent="0.4">
      <c r="A2116" s="173">
        <v>1099</v>
      </c>
      <c r="B2116" s="2" t="s">
        <v>2219</v>
      </c>
      <c r="C2116" s="1" t="s">
        <v>34</v>
      </c>
      <c r="D2116" s="1" t="s">
        <v>1079</v>
      </c>
      <c r="E2116" s="1" t="s">
        <v>1118</v>
      </c>
      <c r="F2116" s="1" t="s">
        <v>32</v>
      </c>
      <c r="G2116" s="3">
        <v>15000</v>
      </c>
      <c r="H2116" s="56">
        <v>0</v>
      </c>
      <c r="I2116" s="5">
        <v>25</v>
      </c>
      <c r="J2116" s="5">
        <f t="shared" si="478"/>
        <v>430.5</v>
      </c>
      <c r="K2116" s="53">
        <f t="shared" si="471"/>
        <v>1065</v>
      </c>
      <c r="L2116" s="53">
        <f t="shared" si="470"/>
        <v>172.5</v>
      </c>
      <c r="M2116" s="5">
        <f t="shared" si="472"/>
        <v>456</v>
      </c>
      <c r="N2116" s="53">
        <f t="shared" si="473"/>
        <v>1063.5</v>
      </c>
      <c r="O2116" s="6">
        <v>0</v>
      </c>
      <c r="P2116" s="5">
        <f t="shared" si="474"/>
        <v>3187.5</v>
      </c>
      <c r="Q2116" s="5">
        <f t="shared" si="475"/>
        <v>911.5</v>
      </c>
      <c r="R2116" s="5">
        <f t="shared" si="476"/>
        <v>2301</v>
      </c>
      <c r="S2116" s="55">
        <f t="shared" si="477"/>
        <v>14088.5</v>
      </c>
      <c r="T2116" s="1">
        <v>111</v>
      </c>
      <c r="U2116" s="1"/>
      <c r="V2116" s="1"/>
      <c r="W2116" s="1"/>
      <c r="X2116" s="1"/>
      <c r="Y2116" s="1"/>
      <c r="Z2116" s="1"/>
      <c r="AA2116" s="1"/>
      <c r="AB2116" s="1"/>
      <c r="AC2116" s="1"/>
      <c r="AD2116" s="1"/>
      <c r="AE2116" s="1"/>
      <c r="AF2116" s="1"/>
      <c r="AG2116" s="1"/>
      <c r="AH2116" s="1"/>
      <c r="AI2116" s="1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  <c r="EA2116" s="1"/>
      <c r="EB2116" s="1"/>
      <c r="EC2116" s="1"/>
      <c r="ED2116" s="1"/>
      <c r="EE2116" s="1"/>
      <c r="EF2116" s="1"/>
      <c r="EG2116" s="1"/>
      <c r="EH2116" s="1"/>
      <c r="EI2116" s="1"/>
      <c r="EJ2116" s="1"/>
      <c r="EK2116" s="1"/>
      <c r="EL2116" s="1"/>
      <c r="EM2116" s="1"/>
      <c r="EN2116" s="1"/>
      <c r="EO2116" s="1"/>
      <c r="EP2116" s="1"/>
      <c r="EQ2116" s="1"/>
      <c r="ER2116" s="1"/>
      <c r="ES2116" s="1"/>
      <c r="ET2116" s="1"/>
      <c r="EU2116" s="1"/>
      <c r="EV2116" s="1"/>
      <c r="EW2116" s="1"/>
      <c r="EX2116" s="1"/>
      <c r="EY2116" s="1"/>
      <c r="EZ2116" s="1"/>
      <c r="FA2116" s="1"/>
      <c r="FB2116" s="1"/>
      <c r="FC2116" s="1"/>
      <c r="FD2116" s="1"/>
      <c r="FE2116" s="1"/>
      <c r="FF2116" s="1"/>
      <c r="FG2116" s="1"/>
      <c r="FH2116" s="1"/>
      <c r="FI2116" s="1"/>
      <c r="FJ2116" s="1"/>
      <c r="FK2116" s="1"/>
      <c r="FL2116" s="1"/>
    </row>
    <row r="2117" spans="1:168" s="2" customFormat="1" ht="15.6" customHeight="1" x14ac:dyDescent="0.4">
      <c r="A2117" s="173">
        <v>1100</v>
      </c>
      <c r="B2117" s="133" t="s">
        <v>2220</v>
      </c>
      <c r="C2117" s="1" t="s">
        <v>34</v>
      </c>
      <c r="D2117" s="1" t="s">
        <v>1079</v>
      </c>
      <c r="E2117" s="1" t="s">
        <v>1118</v>
      </c>
      <c r="F2117" s="1" t="s">
        <v>32</v>
      </c>
      <c r="G2117" s="3">
        <v>15000</v>
      </c>
      <c r="H2117" s="56">
        <v>0</v>
      </c>
      <c r="I2117" s="5">
        <v>25</v>
      </c>
      <c r="J2117" s="5">
        <f t="shared" si="478"/>
        <v>430.5</v>
      </c>
      <c r="K2117" s="53">
        <f t="shared" si="471"/>
        <v>1065</v>
      </c>
      <c r="L2117" s="53">
        <f t="shared" si="470"/>
        <v>172.5</v>
      </c>
      <c r="M2117" s="5">
        <f t="shared" si="472"/>
        <v>456</v>
      </c>
      <c r="N2117" s="53">
        <f t="shared" si="473"/>
        <v>1063.5</v>
      </c>
      <c r="O2117" s="6">
        <v>0</v>
      </c>
      <c r="P2117" s="5">
        <f t="shared" si="474"/>
        <v>3187.5</v>
      </c>
      <c r="Q2117" s="5">
        <f t="shared" si="475"/>
        <v>911.5</v>
      </c>
      <c r="R2117" s="5">
        <f t="shared" si="476"/>
        <v>2301</v>
      </c>
      <c r="S2117" s="55">
        <f t="shared" si="477"/>
        <v>14088.5</v>
      </c>
      <c r="T2117" s="1">
        <v>111</v>
      </c>
      <c r="U2117" s="1"/>
      <c r="V2117" s="1"/>
      <c r="W2117" s="1"/>
      <c r="X2117" s="1"/>
      <c r="Y2117" s="1"/>
      <c r="Z2117" s="1"/>
      <c r="AA2117" s="1"/>
      <c r="AB2117" s="1"/>
      <c r="AC2117" s="1"/>
      <c r="AD2117" s="1"/>
      <c r="AE2117" s="1"/>
      <c r="AF2117" s="1"/>
      <c r="AG2117" s="1"/>
      <c r="AH2117" s="1"/>
      <c r="AI2117" s="1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  <c r="EA2117" s="1"/>
      <c r="EB2117" s="1"/>
      <c r="EC2117" s="1"/>
      <c r="ED2117" s="1"/>
      <c r="EE2117" s="1"/>
      <c r="EF2117" s="1"/>
      <c r="EG2117" s="1"/>
      <c r="EH2117" s="1"/>
      <c r="EI2117" s="1"/>
      <c r="EJ2117" s="1"/>
      <c r="EK2117" s="1"/>
      <c r="EL2117" s="1"/>
      <c r="EM2117" s="1"/>
      <c r="EN2117" s="1"/>
      <c r="EO2117" s="1"/>
      <c r="EP2117" s="1"/>
      <c r="EQ2117" s="1"/>
      <c r="ER2117" s="1"/>
      <c r="ES2117" s="1"/>
      <c r="ET2117" s="1"/>
      <c r="EU2117" s="1"/>
      <c r="EV2117" s="1"/>
      <c r="EW2117" s="1"/>
      <c r="EX2117" s="1"/>
      <c r="EY2117" s="1"/>
      <c r="EZ2117" s="1"/>
      <c r="FA2117" s="1"/>
      <c r="FB2117" s="1"/>
      <c r="FC2117" s="1"/>
      <c r="FD2117" s="1"/>
      <c r="FE2117" s="1"/>
      <c r="FF2117" s="1"/>
      <c r="FG2117" s="1"/>
      <c r="FH2117" s="1"/>
      <c r="FI2117" s="1"/>
      <c r="FJ2117" s="1"/>
      <c r="FK2117" s="1"/>
      <c r="FL2117" s="1"/>
    </row>
    <row r="2118" spans="1:168" s="2" customFormat="1" ht="15.6" customHeight="1" x14ac:dyDescent="0.4">
      <c r="A2118" s="173">
        <v>1101</v>
      </c>
      <c r="B2118" s="2" t="s">
        <v>2221</v>
      </c>
      <c r="C2118" s="1" t="s">
        <v>34</v>
      </c>
      <c r="D2118" s="1" t="s">
        <v>1079</v>
      </c>
      <c r="E2118" s="1" t="s">
        <v>1118</v>
      </c>
      <c r="F2118" s="1" t="s">
        <v>32</v>
      </c>
      <c r="G2118" s="3">
        <v>15000</v>
      </c>
      <c r="H2118" s="56">
        <v>0</v>
      </c>
      <c r="I2118" s="5">
        <v>25</v>
      </c>
      <c r="J2118" s="5">
        <f t="shared" si="478"/>
        <v>430.5</v>
      </c>
      <c r="K2118" s="53">
        <f t="shared" si="471"/>
        <v>1065</v>
      </c>
      <c r="L2118" s="53">
        <f t="shared" si="470"/>
        <v>172.5</v>
      </c>
      <c r="M2118" s="5">
        <f t="shared" si="472"/>
        <v>456</v>
      </c>
      <c r="N2118" s="53">
        <f t="shared" si="473"/>
        <v>1063.5</v>
      </c>
      <c r="O2118" s="6">
        <v>0</v>
      </c>
      <c r="P2118" s="5">
        <f t="shared" si="474"/>
        <v>3187.5</v>
      </c>
      <c r="Q2118" s="5">
        <f t="shared" si="475"/>
        <v>911.5</v>
      </c>
      <c r="R2118" s="5">
        <f t="shared" si="476"/>
        <v>2301</v>
      </c>
      <c r="S2118" s="55">
        <f t="shared" si="477"/>
        <v>14088.5</v>
      </c>
      <c r="T2118" s="1">
        <v>111</v>
      </c>
      <c r="U2118" s="1"/>
      <c r="V2118" s="1"/>
      <c r="W2118" s="1"/>
      <c r="X2118" s="1"/>
      <c r="Y2118" s="1"/>
      <c r="Z2118" s="1"/>
      <c r="AA2118" s="1"/>
      <c r="AB2118" s="1"/>
      <c r="AC2118" s="1"/>
      <c r="AD2118" s="1"/>
      <c r="AE2118" s="1"/>
      <c r="AF2118" s="1"/>
      <c r="AG2118" s="1"/>
      <c r="AH2118" s="1"/>
      <c r="AI2118" s="1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  <c r="EA2118" s="1"/>
      <c r="EB2118" s="1"/>
      <c r="EC2118" s="1"/>
      <c r="ED2118" s="1"/>
      <c r="EE2118" s="1"/>
      <c r="EF2118" s="1"/>
      <c r="EG2118" s="1"/>
      <c r="EH2118" s="1"/>
      <c r="EI2118" s="1"/>
      <c r="EJ2118" s="1"/>
      <c r="EK2118" s="1"/>
      <c r="EL2118" s="1"/>
      <c r="EM2118" s="1"/>
      <c r="EN2118" s="1"/>
      <c r="EO2118" s="1"/>
      <c r="EP2118" s="1"/>
      <c r="EQ2118" s="1"/>
      <c r="ER2118" s="1"/>
      <c r="ES2118" s="1"/>
      <c r="ET2118" s="1"/>
      <c r="EU2118" s="1"/>
      <c r="EV2118" s="1"/>
      <c r="EW2118" s="1"/>
      <c r="EX2118" s="1"/>
      <c r="EY2118" s="1"/>
      <c r="EZ2118" s="1"/>
      <c r="FA2118" s="1"/>
      <c r="FB2118" s="1"/>
      <c r="FC2118" s="1"/>
      <c r="FD2118" s="1"/>
      <c r="FE2118" s="1"/>
      <c r="FF2118" s="1"/>
      <c r="FG2118" s="1"/>
      <c r="FH2118" s="1"/>
      <c r="FI2118" s="1"/>
      <c r="FJ2118" s="1"/>
      <c r="FK2118" s="1"/>
      <c r="FL2118" s="1"/>
    </row>
    <row r="2119" spans="1:168" s="2" customFormat="1" ht="15.6" customHeight="1" x14ac:dyDescent="0.4">
      <c r="A2119" s="173">
        <v>1102</v>
      </c>
      <c r="B2119" s="133" t="s">
        <v>2222</v>
      </c>
      <c r="C2119" s="1" t="s">
        <v>34</v>
      </c>
      <c r="D2119" s="1" t="s">
        <v>1079</v>
      </c>
      <c r="E2119" s="1" t="s">
        <v>1118</v>
      </c>
      <c r="F2119" s="1" t="s">
        <v>32</v>
      </c>
      <c r="G2119" s="3">
        <v>15000</v>
      </c>
      <c r="H2119" s="56">
        <v>0</v>
      </c>
      <c r="I2119" s="5">
        <v>25</v>
      </c>
      <c r="J2119" s="5">
        <f t="shared" si="478"/>
        <v>430.5</v>
      </c>
      <c r="K2119" s="53">
        <f t="shared" si="471"/>
        <v>1065</v>
      </c>
      <c r="L2119" s="53">
        <f t="shared" si="470"/>
        <v>172.5</v>
      </c>
      <c r="M2119" s="5">
        <f t="shared" si="472"/>
        <v>456</v>
      </c>
      <c r="N2119" s="53">
        <f t="shared" si="473"/>
        <v>1063.5</v>
      </c>
      <c r="O2119" s="6">
        <v>0</v>
      </c>
      <c r="P2119" s="5">
        <f t="shared" si="474"/>
        <v>3187.5</v>
      </c>
      <c r="Q2119" s="5">
        <f t="shared" si="475"/>
        <v>911.5</v>
      </c>
      <c r="R2119" s="5">
        <f t="shared" si="476"/>
        <v>2301</v>
      </c>
      <c r="S2119" s="55">
        <f t="shared" si="477"/>
        <v>14088.5</v>
      </c>
      <c r="T2119" s="1">
        <v>111</v>
      </c>
      <c r="U2119" s="1"/>
      <c r="V2119" s="1"/>
      <c r="W2119" s="1"/>
      <c r="X2119" s="1"/>
      <c r="Y2119" s="1"/>
      <c r="Z2119" s="1"/>
      <c r="AA2119" s="1"/>
      <c r="AB2119" s="1"/>
      <c r="AC2119" s="1"/>
      <c r="AD2119" s="1"/>
      <c r="AE2119" s="1"/>
      <c r="AF2119" s="1"/>
      <c r="AG2119" s="1"/>
      <c r="AH2119" s="1"/>
      <c r="AI2119" s="1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  <c r="EA2119" s="1"/>
      <c r="EB2119" s="1"/>
      <c r="EC2119" s="1"/>
      <c r="ED2119" s="1"/>
      <c r="EE2119" s="1"/>
      <c r="EF2119" s="1"/>
      <c r="EG2119" s="1"/>
      <c r="EH2119" s="1"/>
      <c r="EI2119" s="1"/>
      <c r="EJ2119" s="1"/>
      <c r="EK2119" s="1"/>
      <c r="EL2119" s="1"/>
      <c r="EM2119" s="1"/>
      <c r="EN2119" s="1"/>
      <c r="EO2119" s="1"/>
      <c r="EP2119" s="1"/>
      <c r="EQ2119" s="1"/>
      <c r="ER2119" s="1"/>
      <c r="ES2119" s="1"/>
      <c r="ET2119" s="1"/>
      <c r="EU2119" s="1"/>
      <c r="EV2119" s="1"/>
      <c r="EW2119" s="1"/>
      <c r="EX2119" s="1"/>
      <c r="EY2119" s="1"/>
      <c r="EZ2119" s="1"/>
      <c r="FA2119" s="1"/>
      <c r="FB2119" s="1"/>
      <c r="FC2119" s="1"/>
      <c r="FD2119" s="1"/>
      <c r="FE2119" s="1"/>
      <c r="FF2119" s="1"/>
      <c r="FG2119" s="1"/>
      <c r="FH2119" s="1"/>
      <c r="FI2119" s="1"/>
      <c r="FJ2119" s="1"/>
      <c r="FK2119" s="1"/>
      <c r="FL2119" s="1"/>
    </row>
    <row r="2120" spans="1:168" s="2" customFormat="1" ht="15.6" customHeight="1" x14ac:dyDescent="0.4">
      <c r="A2120" s="173">
        <v>1103</v>
      </c>
      <c r="B2120" s="2" t="s">
        <v>2223</v>
      </c>
      <c r="C2120" s="1" t="s">
        <v>34</v>
      </c>
      <c r="D2120" s="1" t="s">
        <v>1079</v>
      </c>
      <c r="E2120" s="1" t="s">
        <v>1118</v>
      </c>
      <c r="F2120" s="1" t="s">
        <v>32</v>
      </c>
      <c r="G2120" s="3">
        <v>15000</v>
      </c>
      <c r="H2120" s="56">
        <v>0</v>
      </c>
      <c r="I2120" s="5">
        <v>25</v>
      </c>
      <c r="J2120" s="5">
        <f t="shared" si="478"/>
        <v>430.5</v>
      </c>
      <c r="K2120" s="53">
        <f t="shared" si="471"/>
        <v>1065</v>
      </c>
      <c r="L2120" s="53">
        <v>172.5</v>
      </c>
      <c r="M2120" s="5">
        <f t="shared" si="472"/>
        <v>456</v>
      </c>
      <c r="N2120" s="53">
        <f t="shared" si="473"/>
        <v>1063.5</v>
      </c>
      <c r="O2120" s="6">
        <v>0</v>
      </c>
      <c r="P2120" s="5">
        <f t="shared" si="474"/>
        <v>3187.5</v>
      </c>
      <c r="Q2120" s="5">
        <f t="shared" si="475"/>
        <v>911.5</v>
      </c>
      <c r="R2120" s="5">
        <f t="shared" si="476"/>
        <v>2301</v>
      </c>
      <c r="S2120" s="55">
        <f t="shared" si="477"/>
        <v>14088.5</v>
      </c>
      <c r="T2120" s="1">
        <v>111</v>
      </c>
      <c r="U2120" s="1"/>
      <c r="V2120" s="1"/>
      <c r="W2120" s="1"/>
      <c r="X2120" s="1"/>
      <c r="Y2120" s="1"/>
      <c r="Z2120" s="1"/>
      <c r="AA2120" s="1"/>
      <c r="AB2120" s="1"/>
      <c r="AC2120" s="1"/>
      <c r="AD2120" s="1"/>
      <c r="AE2120" s="1"/>
      <c r="AF2120" s="1"/>
      <c r="AG2120" s="1"/>
      <c r="AH2120" s="1"/>
      <c r="AI2120" s="1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  <c r="EA2120" s="1"/>
      <c r="EB2120" s="1"/>
      <c r="EC2120" s="1"/>
      <c r="ED2120" s="1"/>
      <c r="EE2120" s="1"/>
      <c r="EF2120" s="1"/>
      <c r="EG2120" s="1"/>
      <c r="EH2120" s="1"/>
      <c r="EI2120" s="1"/>
      <c r="EJ2120" s="1"/>
      <c r="EK2120" s="1"/>
      <c r="EL2120" s="1"/>
      <c r="EM2120" s="1"/>
      <c r="EN2120" s="1"/>
      <c r="EO2120" s="1"/>
      <c r="EP2120" s="1"/>
      <c r="EQ2120" s="1"/>
      <c r="ER2120" s="1"/>
      <c r="ES2120" s="1"/>
      <c r="ET2120" s="1"/>
      <c r="EU2120" s="1"/>
      <c r="EV2120" s="1"/>
      <c r="EW2120" s="1"/>
      <c r="EX2120" s="1"/>
      <c r="EY2120" s="1"/>
      <c r="EZ2120" s="1"/>
      <c r="FA2120" s="1"/>
      <c r="FB2120" s="1"/>
      <c r="FC2120" s="1"/>
      <c r="FD2120" s="1"/>
      <c r="FE2120" s="1"/>
      <c r="FF2120" s="1"/>
      <c r="FG2120" s="1"/>
      <c r="FH2120" s="1"/>
      <c r="FI2120" s="1"/>
      <c r="FJ2120" s="1"/>
      <c r="FK2120" s="1"/>
      <c r="FL2120" s="1"/>
    </row>
    <row r="2121" spans="1:168" s="2" customFormat="1" ht="15.6" customHeight="1" x14ac:dyDescent="0.4">
      <c r="A2121" s="173">
        <v>1104</v>
      </c>
      <c r="B2121" s="133" t="s">
        <v>2224</v>
      </c>
      <c r="C2121" s="1" t="s">
        <v>34</v>
      </c>
      <c r="D2121" s="1" t="s">
        <v>1079</v>
      </c>
      <c r="E2121" s="1" t="s">
        <v>1118</v>
      </c>
      <c r="F2121" s="1" t="s">
        <v>32</v>
      </c>
      <c r="G2121" s="3">
        <v>15000</v>
      </c>
      <c r="H2121" s="56">
        <v>0</v>
      </c>
      <c r="I2121" s="5">
        <v>25</v>
      </c>
      <c r="J2121" s="5">
        <f t="shared" si="478"/>
        <v>430.5</v>
      </c>
      <c r="K2121" s="53">
        <f t="shared" si="471"/>
        <v>1065</v>
      </c>
      <c r="L2121" s="53">
        <f t="shared" ref="L2121:L2127" si="479">+G2121*1.15%</f>
        <v>172.5</v>
      </c>
      <c r="M2121" s="5">
        <f t="shared" si="472"/>
        <v>456</v>
      </c>
      <c r="N2121" s="53">
        <f t="shared" si="473"/>
        <v>1063.5</v>
      </c>
      <c r="O2121" s="6">
        <v>0</v>
      </c>
      <c r="P2121" s="5">
        <f t="shared" si="474"/>
        <v>3187.5</v>
      </c>
      <c r="Q2121" s="5">
        <f t="shared" si="475"/>
        <v>911.5</v>
      </c>
      <c r="R2121" s="5">
        <f t="shared" si="476"/>
        <v>2301</v>
      </c>
      <c r="S2121" s="55">
        <f t="shared" si="477"/>
        <v>14088.5</v>
      </c>
      <c r="T2121" s="1">
        <v>111</v>
      </c>
      <c r="U2121" s="1"/>
      <c r="V2121" s="1"/>
      <c r="W2121" s="1"/>
      <c r="X2121" s="1"/>
      <c r="Y2121" s="1"/>
      <c r="Z2121" s="1"/>
      <c r="AA2121" s="1"/>
      <c r="AB2121" s="1"/>
      <c r="AC2121" s="1"/>
      <c r="AD2121" s="1"/>
      <c r="AE2121" s="1"/>
      <c r="AF2121" s="1"/>
      <c r="AG2121" s="1"/>
      <c r="AH2121" s="1"/>
      <c r="AI2121" s="1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  <c r="EA2121" s="1"/>
      <c r="EB2121" s="1"/>
      <c r="EC2121" s="1"/>
      <c r="ED2121" s="1"/>
      <c r="EE2121" s="1"/>
      <c r="EF2121" s="1"/>
      <c r="EG2121" s="1"/>
      <c r="EH2121" s="1"/>
      <c r="EI2121" s="1"/>
      <c r="EJ2121" s="1"/>
      <c r="EK2121" s="1"/>
      <c r="EL2121" s="1"/>
      <c r="EM2121" s="1"/>
      <c r="EN2121" s="1"/>
      <c r="EO2121" s="1"/>
      <c r="EP2121" s="1"/>
      <c r="EQ2121" s="1"/>
      <c r="ER2121" s="1"/>
      <c r="ES2121" s="1"/>
      <c r="ET2121" s="1"/>
      <c r="EU2121" s="1"/>
      <c r="EV2121" s="1"/>
      <c r="EW2121" s="1"/>
      <c r="EX2121" s="1"/>
      <c r="EY2121" s="1"/>
      <c r="EZ2121" s="1"/>
      <c r="FA2121" s="1"/>
      <c r="FB2121" s="1"/>
      <c r="FC2121" s="1"/>
      <c r="FD2121" s="1"/>
      <c r="FE2121" s="1"/>
      <c r="FF2121" s="1"/>
      <c r="FG2121" s="1"/>
      <c r="FH2121" s="1"/>
      <c r="FI2121" s="1"/>
      <c r="FJ2121" s="1"/>
      <c r="FK2121" s="1"/>
      <c r="FL2121" s="1"/>
    </row>
    <row r="2122" spans="1:168" s="2" customFormat="1" ht="15.6" customHeight="1" x14ac:dyDescent="0.4">
      <c r="A2122" s="173">
        <v>1105</v>
      </c>
      <c r="B2122" s="2" t="s">
        <v>2225</v>
      </c>
      <c r="C2122" s="1" t="s">
        <v>34</v>
      </c>
      <c r="D2122" s="1" t="s">
        <v>1079</v>
      </c>
      <c r="E2122" s="1" t="s">
        <v>1118</v>
      </c>
      <c r="F2122" s="1" t="s">
        <v>32</v>
      </c>
      <c r="G2122" s="3">
        <v>15000</v>
      </c>
      <c r="H2122" s="56">
        <v>0</v>
      </c>
      <c r="I2122" s="5">
        <v>25</v>
      </c>
      <c r="J2122" s="5">
        <f t="shared" si="478"/>
        <v>430.5</v>
      </c>
      <c r="K2122" s="53">
        <f t="shared" si="471"/>
        <v>1065</v>
      </c>
      <c r="L2122" s="53">
        <f t="shared" si="479"/>
        <v>172.5</v>
      </c>
      <c r="M2122" s="5">
        <f t="shared" si="472"/>
        <v>456</v>
      </c>
      <c r="N2122" s="53">
        <f t="shared" si="473"/>
        <v>1063.5</v>
      </c>
      <c r="O2122" s="6">
        <v>0</v>
      </c>
      <c r="P2122" s="5">
        <f t="shared" si="474"/>
        <v>3187.5</v>
      </c>
      <c r="Q2122" s="5">
        <f t="shared" si="475"/>
        <v>911.5</v>
      </c>
      <c r="R2122" s="5">
        <f t="shared" si="476"/>
        <v>2301</v>
      </c>
      <c r="S2122" s="55">
        <f t="shared" si="477"/>
        <v>14088.5</v>
      </c>
      <c r="T2122" s="1">
        <v>111</v>
      </c>
      <c r="U2122" s="1"/>
      <c r="V2122" s="1"/>
      <c r="W2122" s="1"/>
      <c r="X2122" s="1"/>
      <c r="Y2122" s="1"/>
      <c r="Z2122" s="1"/>
      <c r="AA2122" s="1"/>
      <c r="AB2122" s="1"/>
      <c r="AC2122" s="1"/>
      <c r="AD2122" s="1"/>
      <c r="AE2122" s="1"/>
      <c r="AF2122" s="1"/>
      <c r="AG2122" s="1"/>
      <c r="AH2122" s="1"/>
      <c r="AI2122" s="1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  <c r="EA2122" s="1"/>
      <c r="EB2122" s="1"/>
      <c r="EC2122" s="1"/>
      <c r="ED2122" s="1"/>
      <c r="EE2122" s="1"/>
      <c r="EF2122" s="1"/>
      <c r="EG2122" s="1"/>
      <c r="EH2122" s="1"/>
      <c r="EI2122" s="1"/>
      <c r="EJ2122" s="1"/>
      <c r="EK2122" s="1"/>
      <c r="EL2122" s="1"/>
      <c r="EM2122" s="1"/>
      <c r="EN2122" s="1"/>
      <c r="EO2122" s="1"/>
      <c r="EP2122" s="1"/>
      <c r="EQ2122" s="1"/>
      <c r="ER2122" s="1"/>
      <c r="ES2122" s="1"/>
      <c r="ET2122" s="1"/>
      <c r="EU2122" s="1"/>
      <c r="EV2122" s="1"/>
      <c r="EW2122" s="1"/>
      <c r="EX2122" s="1"/>
      <c r="EY2122" s="1"/>
      <c r="EZ2122" s="1"/>
      <c r="FA2122" s="1"/>
      <c r="FB2122" s="1"/>
      <c r="FC2122" s="1"/>
      <c r="FD2122" s="1"/>
      <c r="FE2122" s="1"/>
      <c r="FF2122" s="1"/>
      <c r="FG2122" s="1"/>
      <c r="FH2122" s="1"/>
      <c r="FI2122" s="1"/>
      <c r="FJ2122" s="1"/>
      <c r="FK2122" s="1"/>
      <c r="FL2122" s="1"/>
    </row>
    <row r="2123" spans="1:168" s="2" customFormat="1" ht="15.6" customHeight="1" x14ac:dyDescent="0.4">
      <c r="A2123" s="173">
        <v>1106</v>
      </c>
      <c r="B2123" s="2" t="s">
        <v>2226</v>
      </c>
      <c r="C2123" s="1" t="s">
        <v>34</v>
      </c>
      <c r="D2123" s="1" t="s">
        <v>1079</v>
      </c>
      <c r="E2123" s="1" t="s">
        <v>1118</v>
      </c>
      <c r="F2123" s="1" t="s">
        <v>32</v>
      </c>
      <c r="G2123" s="3">
        <v>15000</v>
      </c>
      <c r="H2123" s="56">
        <v>0</v>
      </c>
      <c r="I2123" s="5">
        <v>25</v>
      </c>
      <c r="J2123" s="5">
        <f t="shared" si="478"/>
        <v>430.5</v>
      </c>
      <c r="K2123" s="53">
        <f t="shared" si="471"/>
        <v>1065</v>
      </c>
      <c r="L2123" s="53">
        <f t="shared" si="479"/>
        <v>172.5</v>
      </c>
      <c r="M2123" s="5">
        <f t="shared" si="472"/>
        <v>456</v>
      </c>
      <c r="N2123" s="53">
        <f t="shared" si="473"/>
        <v>1063.5</v>
      </c>
      <c r="O2123" s="6">
        <v>0</v>
      </c>
      <c r="P2123" s="5">
        <f t="shared" si="474"/>
        <v>3187.5</v>
      </c>
      <c r="Q2123" s="5">
        <f t="shared" si="475"/>
        <v>911.5</v>
      </c>
      <c r="R2123" s="5">
        <f t="shared" si="476"/>
        <v>2301</v>
      </c>
      <c r="S2123" s="55">
        <f t="shared" si="477"/>
        <v>14088.5</v>
      </c>
      <c r="T2123" s="1">
        <v>111</v>
      </c>
      <c r="U2123" s="1"/>
      <c r="V2123" s="1"/>
      <c r="W2123" s="1"/>
      <c r="X2123" s="1"/>
      <c r="Y2123" s="1"/>
      <c r="Z2123" s="1"/>
      <c r="AA2123" s="1"/>
      <c r="AB2123" s="1"/>
      <c r="AC2123" s="1"/>
      <c r="AD2123" s="1"/>
      <c r="AE2123" s="1"/>
      <c r="AF2123" s="1"/>
      <c r="AG2123" s="1"/>
      <c r="AH2123" s="1"/>
      <c r="AI2123" s="1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  <c r="EA2123" s="1"/>
      <c r="EB2123" s="1"/>
      <c r="EC2123" s="1"/>
      <c r="ED2123" s="1"/>
      <c r="EE2123" s="1"/>
      <c r="EF2123" s="1"/>
      <c r="EG2123" s="1"/>
      <c r="EH2123" s="1"/>
      <c r="EI2123" s="1"/>
      <c r="EJ2123" s="1"/>
      <c r="EK2123" s="1"/>
      <c r="EL2123" s="1"/>
      <c r="EM2123" s="1"/>
      <c r="EN2123" s="1"/>
      <c r="EO2123" s="1"/>
      <c r="EP2123" s="1"/>
      <c r="EQ2123" s="1"/>
      <c r="ER2123" s="1"/>
      <c r="ES2123" s="1"/>
      <c r="ET2123" s="1"/>
      <c r="EU2123" s="1"/>
      <c r="EV2123" s="1"/>
      <c r="EW2123" s="1"/>
      <c r="EX2123" s="1"/>
      <c r="EY2123" s="1"/>
      <c r="EZ2123" s="1"/>
      <c r="FA2123" s="1"/>
      <c r="FB2123" s="1"/>
      <c r="FC2123" s="1"/>
      <c r="FD2123" s="1"/>
      <c r="FE2123" s="1"/>
      <c r="FF2123" s="1"/>
      <c r="FG2123" s="1"/>
      <c r="FH2123" s="1"/>
      <c r="FI2123" s="1"/>
      <c r="FJ2123" s="1"/>
      <c r="FK2123" s="1"/>
      <c r="FL2123" s="1"/>
    </row>
    <row r="2124" spans="1:168" s="2" customFormat="1" ht="15.6" customHeight="1" x14ac:dyDescent="0.4">
      <c r="A2124" s="173">
        <v>1107</v>
      </c>
      <c r="B2124" s="2" t="s">
        <v>2227</v>
      </c>
      <c r="C2124" s="1" t="s">
        <v>34</v>
      </c>
      <c r="D2124" s="1" t="s">
        <v>1079</v>
      </c>
      <c r="E2124" s="1" t="s">
        <v>1118</v>
      </c>
      <c r="F2124" s="1" t="s">
        <v>32</v>
      </c>
      <c r="G2124" s="3">
        <v>15000</v>
      </c>
      <c r="H2124" s="56">
        <v>0</v>
      </c>
      <c r="I2124" s="5">
        <v>25</v>
      </c>
      <c r="J2124" s="5">
        <f t="shared" si="478"/>
        <v>430.5</v>
      </c>
      <c r="K2124" s="53">
        <f t="shared" si="471"/>
        <v>1065</v>
      </c>
      <c r="L2124" s="53">
        <f t="shared" si="479"/>
        <v>172.5</v>
      </c>
      <c r="M2124" s="5">
        <f t="shared" si="472"/>
        <v>456</v>
      </c>
      <c r="N2124" s="53">
        <f t="shared" si="473"/>
        <v>1063.5</v>
      </c>
      <c r="O2124" s="6">
        <v>0</v>
      </c>
      <c r="P2124" s="5">
        <f t="shared" si="474"/>
        <v>3187.5</v>
      </c>
      <c r="Q2124" s="5">
        <f t="shared" si="475"/>
        <v>911.5</v>
      </c>
      <c r="R2124" s="5">
        <f t="shared" si="476"/>
        <v>2301</v>
      </c>
      <c r="S2124" s="55">
        <f t="shared" si="477"/>
        <v>14088.5</v>
      </c>
      <c r="T2124" s="1">
        <v>111</v>
      </c>
      <c r="U2124" s="1"/>
      <c r="V2124" s="1"/>
      <c r="W2124" s="1"/>
      <c r="X2124" s="1"/>
      <c r="Y2124" s="1"/>
      <c r="Z2124" s="1"/>
      <c r="AA2124" s="1"/>
      <c r="AB2124" s="1"/>
      <c r="AC2124" s="1"/>
      <c r="AD2124" s="1"/>
      <c r="AE2124" s="1"/>
      <c r="AF2124" s="1"/>
      <c r="AG2124" s="1"/>
      <c r="AH2124" s="1"/>
      <c r="AI2124" s="1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  <c r="EA2124" s="1"/>
      <c r="EB2124" s="1"/>
      <c r="EC2124" s="1"/>
      <c r="ED2124" s="1"/>
      <c r="EE2124" s="1"/>
      <c r="EF2124" s="1"/>
      <c r="EG2124" s="1"/>
      <c r="EH2124" s="1"/>
      <c r="EI2124" s="1"/>
      <c r="EJ2124" s="1"/>
      <c r="EK2124" s="1"/>
      <c r="EL2124" s="1"/>
      <c r="EM2124" s="1"/>
      <c r="EN2124" s="1"/>
      <c r="EO2124" s="1"/>
      <c r="EP2124" s="1"/>
      <c r="EQ2124" s="1"/>
      <c r="ER2124" s="1"/>
      <c r="ES2124" s="1"/>
      <c r="ET2124" s="1"/>
      <c r="EU2124" s="1"/>
      <c r="EV2124" s="1"/>
      <c r="EW2124" s="1"/>
      <c r="EX2124" s="1"/>
      <c r="EY2124" s="1"/>
      <c r="EZ2124" s="1"/>
      <c r="FA2124" s="1"/>
      <c r="FB2124" s="1"/>
      <c r="FC2124" s="1"/>
      <c r="FD2124" s="1"/>
      <c r="FE2124" s="1"/>
      <c r="FF2124" s="1"/>
      <c r="FG2124" s="1"/>
      <c r="FH2124" s="1"/>
      <c r="FI2124" s="1"/>
      <c r="FJ2124" s="1"/>
      <c r="FK2124" s="1"/>
      <c r="FL2124" s="1"/>
    </row>
    <row r="2125" spans="1:168" s="2" customFormat="1" ht="15.6" customHeight="1" x14ac:dyDescent="0.4">
      <c r="A2125" s="173">
        <v>1108</v>
      </c>
      <c r="B2125" s="2" t="s">
        <v>2228</v>
      </c>
      <c r="C2125" s="1" t="s">
        <v>34</v>
      </c>
      <c r="D2125" s="1" t="s">
        <v>1079</v>
      </c>
      <c r="E2125" s="1" t="s">
        <v>1118</v>
      </c>
      <c r="F2125" s="1" t="s">
        <v>32</v>
      </c>
      <c r="G2125" s="3">
        <v>15000</v>
      </c>
      <c r="H2125" s="56">
        <v>0</v>
      </c>
      <c r="I2125" s="5">
        <v>25</v>
      </c>
      <c r="J2125" s="5">
        <f t="shared" si="478"/>
        <v>430.5</v>
      </c>
      <c r="K2125" s="53">
        <f t="shared" si="471"/>
        <v>1065</v>
      </c>
      <c r="L2125" s="53">
        <f t="shared" si="479"/>
        <v>172.5</v>
      </c>
      <c r="M2125" s="5">
        <f t="shared" si="472"/>
        <v>456</v>
      </c>
      <c r="N2125" s="53">
        <f t="shared" si="473"/>
        <v>1063.5</v>
      </c>
      <c r="O2125" s="6">
        <v>0</v>
      </c>
      <c r="P2125" s="5">
        <f t="shared" si="474"/>
        <v>3187.5</v>
      </c>
      <c r="Q2125" s="5">
        <f t="shared" si="475"/>
        <v>911.5</v>
      </c>
      <c r="R2125" s="5">
        <f t="shared" si="476"/>
        <v>2301</v>
      </c>
      <c r="S2125" s="55">
        <f t="shared" si="477"/>
        <v>14088.5</v>
      </c>
      <c r="T2125" s="1">
        <v>111</v>
      </c>
      <c r="U2125" s="1"/>
      <c r="V2125" s="1"/>
      <c r="W2125" s="1"/>
      <c r="X2125" s="1"/>
      <c r="Y2125" s="1"/>
      <c r="Z2125" s="1"/>
      <c r="AA2125" s="1"/>
      <c r="AB2125" s="1"/>
      <c r="AC2125" s="1"/>
      <c r="AD2125" s="1"/>
      <c r="AE2125" s="1"/>
      <c r="AF2125" s="1"/>
      <c r="AG2125" s="1"/>
      <c r="AH2125" s="1"/>
      <c r="AI2125" s="1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  <c r="EA2125" s="1"/>
      <c r="EB2125" s="1"/>
      <c r="EC2125" s="1"/>
      <c r="ED2125" s="1"/>
      <c r="EE2125" s="1"/>
      <c r="EF2125" s="1"/>
      <c r="EG2125" s="1"/>
      <c r="EH2125" s="1"/>
      <c r="EI2125" s="1"/>
      <c r="EJ2125" s="1"/>
      <c r="EK2125" s="1"/>
      <c r="EL2125" s="1"/>
      <c r="EM2125" s="1"/>
      <c r="EN2125" s="1"/>
      <c r="EO2125" s="1"/>
      <c r="EP2125" s="1"/>
      <c r="EQ2125" s="1"/>
      <c r="ER2125" s="1"/>
      <c r="ES2125" s="1"/>
      <c r="ET2125" s="1"/>
      <c r="EU2125" s="1"/>
      <c r="EV2125" s="1"/>
      <c r="EW2125" s="1"/>
      <c r="EX2125" s="1"/>
      <c r="EY2125" s="1"/>
      <c r="EZ2125" s="1"/>
      <c r="FA2125" s="1"/>
      <c r="FB2125" s="1"/>
      <c r="FC2125" s="1"/>
      <c r="FD2125" s="1"/>
      <c r="FE2125" s="1"/>
      <c r="FF2125" s="1"/>
      <c r="FG2125" s="1"/>
      <c r="FH2125" s="1"/>
      <c r="FI2125" s="1"/>
      <c r="FJ2125" s="1"/>
      <c r="FK2125" s="1"/>
      <c r="FL2125" s="1"/>
    </row>
    <row r="2126" spans="1:168" s="2" customFormat="1" ht="15.6" customHeight="1" x14ac:dyDescent="0.4">
      <c r="A2126" s="173">
        <v>1109</v>
      </c>
      <c r="B2126" s="2" t="s">
        <v>2229</v>
      </c>
      <c r="C2126" s="1" t="s">
        <v>34</v>
      </c>
      <c r="D2126" s="1" t="s">
        <v>1079</v>
      </c>
      <c r="E2126" s="1" t="s">
        <v>1118</v>
      </c>
      <c r="F2126" s="1" t="s">
        <v>32</v>
      </c>
      <c r="G2126" s="3">
        <v>15000</v>
      </c>
      <c r="H2126" s="56">
        <v>0</v>
      </c>
      <c r="I2126" s="5">
        <v>25</v>
      </c>
      <c r="J2126" s="5">
        <f t="shared" si="478"/>
        <v>430.5</v>
      </c>
      <c r="K2126" s="53">
        <f t="shared" si="471"/>
        <v>1065</v>
      </c>
      <c r="L2126" s="53">
        <f t="shared" si="479"/>
        <v>172.5</v>
      </c>
      <c r="M2126" s="5">
        <f t="shared" si="472"/>
        <v>456</v>
      </c>
      <c r="N2126" s="53">
        <f t="shared" si="473"/>
        <v>1063.5</v>
      </c>
      <c r="O2126" s="6">
        <v>0</v>
      </c>
      <c r="P2126" s="5">
        <f t="shared" si="474"/>
        <v>3187.5</v>
      </c>
      <c r="Q2126" s="5">
        <f t="shared" si="475"/>
        <v>911.5</v>
      </c>
      <c r="R2126" s="5">
        <f t="shared" si="476"/>
        <v>2301</v>
      </c>
      <c r="S2126" s="55">
        <f t="shared" si="477"/>
        <v>14088.5</v>
      </c>
      <c r="T2126" s="1">
        <v>111</v>
      </c>
      <c r="U2126" s="1"/>
      <c r="V2126" s="1"/>
      <c r="W2126" s="1"/>
      <c r="X2126" s="1"/>
      <c r="Y2126" s="1"/>
      <c r="Z2126" s="1"/>
      <c r="AA2126" s="1"/>
      <c r="AB2126" s="1"/>
      <c r="AC2126" s="1"/>
      <c r="AD2126" s="1"/>
      <c r="AE2126" s="1"/>
      <c r="AF2126" s="1"/>
      <c r="AG2126" s="1"/>
      <c r="AH2126" s="1"/>
      <c r="AI2126" s="1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  <c r="EA2126" s="1"/>
      <c r="EB2126" s="1"/>
      <c r="EC2126" s="1"/>
      <c r="ED2126" s="1"/>
      <c r="EE2126" s="1"/>
      <c r="EF2126" s="1"/>
      <c r="EG2126" s="1"/>
      <c r="EH2126" s="1"/>
      <c r="EI2126" s="1"/>
      <c r="EJ2126" s="1"/>
      <c r="EK2126" s="1"/>
      <c r="EL2126" s="1"/>
      <c r="EM2126" s="1"/>
      <c r="EN2126" s="1"/>
      <c r="EO2126" s="1"/>
      <c r="EP2126" s="1"/>
      <c r="EQ2126" s="1"/>
      <c r="ER2126" s="1"/>
      <c r="ES2126" s="1"/>
      <c r="ET2126" s="1"/>
      <c r="EU2126" s="1"/>
      <c r="EV2126" s="1"/>
      <c r="EW2126" s="1"/>
      <c r="EX2126" s="1"/>
      <c r="EY2126" s="1"/>
      <c r="EZ2126" s="1"/>
      <c r="FA2126" s="1"/>
      <c r="FB2126" s="1"/>
      <c r="FC2126" s="1"/>
      <c r="FD2126" s="1"/>
      <c r="FE2126" s="1"/>
      <c r="FF2126" s="1"/>
      <c r="FG2126" s="1"/>
      <c r="FH2126" s="1"/>
      <c r="FI2126" s="1"/>
      <c r="FJ2126" s="1"/>
      <c r="FK2126" s="1"/>
      <c r="FL2126" s="1"/>
    </row>
    <row r="2127" spans="1:168" s="2" customFormat="1" ht="15.6" customHeight="1" x14ac:dyDescent="0.4">
      <c r="A2127" s="173">
        <v>1110</v>
      </c>
      <c r="B2127" s="2" t="s">
        <v>2230</v>
      </c>
      <c r="C2127" s="1" t="s">
        <v>34</v>
      </c>
      <c r="D2127" s="1" t="s">
        <v>1079</v>
      </c>
      <c r="E2127" s="1" t="s">
        <v>1118</v>
      </c>
      <c r="F2127" s="1" t="s">
        <v>32</v>
      </c>
      <c r="G2127" s="3">
        <v>15000</v>
      </c>
      <c r="H2127" s="52">
        <v>0</v>
      </c>
      <c r="I2127" s="5">
        <v>25</v>
      </c>
      <c r="J2127" s="5">
        <f t="shared" si="478"/>
        <v>430.5</v>
      </c>
      <c r="K2127" s="53">
        <f t="shared" si="471"/>
        <v>1065</v>
      </c>
      <c r="L2127" s="53">
        <f t="shared" si="479"/>
        <v>172.5</v>
      </c>
      <c r="M2127" s="5">
        <f t="shared" si="472"/>
        <v>456</v>
      </c>
      <c r="N2127" s="53">
        <f t="shared" si="473"/>
        <v>1063.5</v>
      </c>
      <c r="O2127" s="6">
        <v>0</v>
      </c>
      <c r="P2127" s="5">
        <f t="shared" si="474"/>
        <v>3187.5</v>
      </c>
      <c r="Q2127" s="5">
        <f t="shared" si="475"/>
        <v>911.5</v>
      </c>
      <c r="R2127" s="5">
        <f t="shared" si="476"/>
        <v>2301</v>
      </c>
      <c r="S2127" s="55">
        <f t="shared" si="477"/>
        <v>14088.5</v>
      </c>
      <c r="T2127" s="1">
        <v>111</v>
      </c>
      <c r="U2127" s="1"/>
      <c r="V2127" s="1"/>
      <c r="W2127" s="1"/>
      <c r="X2127" s="1"/>
      <c r="Y2127" s="1"/>
      <c r="Z2127" s="1"/>
      <c r="AA2127" s="1"/>
      <c r="AB2127" s="1"/>
      <c r="AC2127" s="1"/>
      <c r="AD2127" s="1"/>
      <c r="AE2127" s="1"/>
      <c r="AF2127" s="1"/>
      <c r="AG2127" s="1"/>
      <c r="AH2127" s="1"/>
      <c r="AI2127" s="1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  <c r="EA2127" s="1"/>
      <c r="EB2127" s="1"/>
      <c r="EC2127" s="1"/>
      <c r="ED2127" s="1"/>
      <c r="EE2127" s="1"/>
      <c r="EF2127" s="1"/>
      <c r="EG2127" s="1"/>
      <c r="EH2127" s="1"/>
      <c r="EI2127" s="1"/>
      <c r="EJ2127" s="1"/>
      <c r="EK2127" s="1"/>
      <c r="EL2127" s="1"/>
      <c r="EM2127" s="1"/>
      <c r="EN2127" s="1"/>
      <c r="EO2127" s="1"/>
      <c r="EP2127" s="1"/>
      <c r="EQ2127" s="1"/>
      <c r="ER2127" s="1"/>
      <c r="ES2127" s="1"/>
      <c r="ET2127" s="1"/>
      <c r="EU2127" s="1"/>
      <c r="EV2127" s="1"/>
      <c r="EW2127" s="1"/>
      <c r="EX2127" s="1"/>
      <c r="EY2127" s="1"/>
      <c r="EZ2127" s="1"/>
      <c r="FA2127" s="1"/>
      <c r="FB2127" s="1"/>
      <c r="FC2127" s="1"/>
      <c r="FD2127" s="1"/>
      <c r="FE2127" s="1"/>
      <c r="FF2127" s="1"/>
      <c r="FG2127" s="1"/>
      <c r="FH2127" s="1"/>
      <c r="FI2127" s="1"/>
      <c r="FJ2127" s="1"/>
      <c r="FK2127" s="1"/>
      <c r="FL2127" s="1"/>
    </row>
    <row r="2128" spans="1:168" s="2" customFormat="1" ht="15.6" customHeight="1" x14ac:dyDescent="0.4">
      <c r="A2128" s="173">
        <v>1111</v>
      </c>
      <c r="B2128" s="2" t="s">
        <v>2231</v>
      </c>
      <c r="C2128" s="1" t="s">
        <v>34</v>
      </c>
      <c r="D2128" s="1" t="s">
        <v>1079</v>
      </c>
      <c r="E2128" s="1" t="s">
        <v>1118</v>
      </c>
      <c r="F2128" s="1" t="s">
        <v>32</v>
      </c>
      <c r="G2128" s="3">
        <v>15000</v>
      </c>
      <c r="H2128" s="56">
        <v>0</v>
      </c>
      <c r="I2128" s="5">
        <v>25</v>
      </c>
      <c r="J2128" s="5">
        <f t="shared" si="478"/>
        <v>430.5</v>
      </c>
      <c r="K2128" s="53">
        <f t="shared" si="471"/>
        <v>1065</v>
      </c>
      <c r="L2128" s="53">
        <v>172.5</v>
      </c>
      <c r="M2128" s="5">
        <f t="shared" si="472"/>
        <v>456</v>
      </c>
      <c r="N2128" s="53">
        <f t="shared" si="473"/>
        <v>1063.5</v>
      </c>
      <c r="O2128" s="6">
        <v>0</v>
      </c>
      <c r="P2128" s="5">
        <f t="shared" si="474"/>
        <v>3187.5</v>
      </c>
      <c r="Q2128" s="5">
        <f t="shared" si="475"/>
        <v>911.5</v>
      </c>
      <c r="R2128" s="5">
        <f t="shared" si="476"/>
        <v>2301</v>
      </c>
      <c r="S2128" s="55">
        <f t="shared" si="477"/>
        <v>14088.5</v>
      </c>
      <c r="T2128" s="1">
        <v>111</v>
      </c>
      <c r="U2128" s="1"/>
      <c r="V2128" s="1"/>
      <c r="W2128" s="1"/>
      <c r="X2128" s="1"/>
      <c r="Y2128" s="1"/>
      <c r="Z2128" s="1"/>
      <c r="AA2128" s="1"/>
      <c r="AB2128" s="1"/>
      <c r="AC2128" s="1"/>
      <c r="AD2128" s="1"/>
      <c r="AE2128" s="1"/>
      <c r="AF2128" s="1"/>
      <c r="AG2128" s="1"/>
      <c r="AH2128" s="1"/>
      <c r="AI2128" s="1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  <c r="EA2128" s="1"/>
      <c r="EB2128" s="1"/>
      <c r="EC2128" s="1"/>
      <c r="ED2128" s="1"/>
      <c r="EE2128" s="1"/>
      <c r="EF2128" s="1"/>
      <c r="EG2128" s="1"/>
      <c r="EH2128" s="1"/>
      <c r="EI2128" s="1"/>
      <c r="EJ2128" s="1"/>
      <c r="EK2128" s="1"/>
      <c r="EL2128" s="1"/>
      <c r="EM2128" s="1"/>
      <c r="EN2128" s="1"/>
      <c r="EO2128" s="1"/>
      <c r="EP2128" s="1"/>
      <c r="EQ2128" s="1"/>
      <c r="ER2128" s="1"/>
      <c r="ES2128" s="1"/>
      <c r="ET2128" s="1"/>
      <c r="EU2128" s="1"/>
      <c r="EV2128" s="1"/>
      <c r="EW2128" s="1"/>
      <c r="EX2128" s="1"/>
      <c r="EY2128" s="1"/>
      <c r="EZ2128" s="1"/>
      <c r="FA2128" s="1"/>
      <c r="FB2128" s="1"/>
      <c r="FC2128" s="1"/>
      <c r="FD2128" s="1"/>
      <c r="FE2128" s="1"/>
      <c r="FF2128" s="1"/>
      <c r="FG2128" s="1"/>
      <c r="FH2128" s="1"/>
      <c r="FI2128" s="1"/>
      <c r="FJ2128" s="1"/>
      <c r="FK2128" s="1"/>
      <c r="FL2128" s="1"/>
    </row>
    <row r="2129" spans="1:168" s="2" customFormat="1" ht="15.6" customHeight="1" x14ac:dyDescent="0.4">
      <c r="A2129" s="173">
        <v>1112</v>
      </c>
      <c r="B2129" s="133" t="s">
        <v>2232</v>
      </c>
      <c r="C2129" s="1" t="s">
        <v>34</v>
      </c>
      <c r="D2129" s="1" t="s">
        <v>1079</v>
      </c>
      <c r="E2129" s="1" t="s">
        <v>1118</v>
      </c>
      <c r="F2129" s="1" t="s">
        <v>32</v>
      </c>
      <c r="G2129" s="3">
        <v>15000</v>
      </c>
      <c r="H2129" s="56">
        <v>0</v>
      </c>
      <c r="I2129" s="5">
        <v>25</v>
      </c>
      <c r="J2129" s="5">
        <f t="shared" si="478"/>
        <v>430.5</v>
      </c>
      <c r="K2129" s="53">
        <f t="shared" si="471"/>
        <v>1065</v>
      </c>
      <c r="L2129" s="53">
        <f t="shared" ref="L2129:L2192" si="480">+G2129*1.15%</f>
        <v>172.5</v>
      </c>
      <c r="M2129" s="5">
        <f t="shared" si="472"/>
        <v>456</v>
      </c>
      <c r="N2129" s="53">
        <f t="shared" si="473"/>
        <v>1063.5</v>
      </c>
      <c r="O2129" s="6">
        <v>0</v>
      </c>
      <c r="P2129" s="5">
        <f t="shared" si="474"/>
        <v>3187.5</v>
      </c>
      <c r="Q2129" s="5">
        <f t="shared" si="475"/>
        <v>911.5</v>
      </c>
      <c r="R2129" s="5">
        <f t="shared" si="476"/>
        <v>2301</v>
      </c>
      <c r="S2129" s="55">
        <f t="shared" si="477"/>
        <v>14088.5</v>
      </c>
      <c r="T2129" s="1">
        <v>111</v>
      </c>
      <c r="U2129" s="1"/>
      <c r="V2129" s="1"/>
      <c r="W2129" s="1"/>
      <c r="X2129" s="1"/>
      <c r="Y2129" s="1"/>
      <c r="Z2129" s="1"/>
      <c r="AA2129" s="1"/>
      <c r="AB2129" s="1"/>
      <c r="AC2129" s="1"/>
      <c r="AD2129" s="1"/>
      <c r="AE2129" s="1"/>
      <c r="AF2129" s="1"/>
      <c r="AG2129" s="1"/>
      <c r="AH2129" s="1"/>
      <c r="AI2129" s="1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  <c r="EA2129" s="1"/>
      <c r="EB2129" s="1"/>
      <c r="EC2129" s="1"/>
      <c r="ED2129" s="1"/>
      <c r="EE2129" s="1"/>
      <c r="EF2129" s="1"/>
      <c r="EG2129" s="1"/>
      <c r="EH2129" s="1"/>
      <c r="EI2129" s="1"/>
      <c r="EJ2129" s="1"/>
      <c r="EK2129" s="1"/>
      <c r="EL2129" s="1"/>
      <c r="EM2129" s="1"/>
      <c r="EN2129" s="1"/>
      <c r="EO2129" s="1"/>
      <c r="EP2129" s="1"/>
      <c r="EQ2129" s="1"/>
      <c r="ER2129" s="1"/>
      <c r="ES2129" s="1"/>
      <c r="ET2129" s="1"/>
      <c r="EU2129" s="1"/>
      <c r="EV2129" s="1"/>
      <c r="EW2129" s="1"/>
      <c r="EX2129" s="1"/>
      <c r="EY2129" s="1"/>
      <c r="EZ2129" s="1"/>
      <c r="FA2129" s="1"/>
      <c r="FB2129" s="1"/>
      <c r="FC2129" s="1"/>
      <c r="FD2129" s="1"/>
      <c r="FE2129" s="1"/>
      <c r="FF2129" s="1"/>
      <c r="FG2129" s="1"/>
      <c r="FH2129" s="1"/>
      <c r="FI2129" s="1"/>
      <c r="FJ2129" s="1"/>
      <c r="FK2129" s="1"/>
      <c r="FL2129" s="1"/>
    </row>
    <row r="2130" spans="1:168" s="2" customFormat="1" ht="15.6" customHeight="1" x14ac:dyDescent="0.4">
      <c r="A2130" s="173">
        <v>1113</v>
      </c>
      <c r="B2130" s="2" t="s">
        <v>2233</v>
      </c>
      <c r="C2130" s="1" t="s">
        <v>34</v>
      </c>
      <c r="D2130" s="1" t="s">
        <v>1079</v>
      </c>
      <c r="E2130" s="1" t="s">
        <v>1118</v>
      </c>
      <c r="F2130" s="1" t="s">
        <v>32</v>
      </c>
      <c r="G2130" s="3">
        <v>15000</v>
      </c>
      <c r="H2130" s="56">
        <v>0</v>
      </c>
      <c r="I2130" s="5">
        <v>25</v>
      </c>
      <c r="J2130" s="5">
        <f t="shared" si="478"/>
        <v>430.5</v>
      </c>
      <c r="K2130" s="53">
        <f t="shared" si="471"/>
        <v>1065</v>
      </c>
      <c r="L2130" s="53">
        <f t="shared" si="480"/>
        <v>172.5</v>
      </c>
      <c r="M2130" s="5">
        <f t="shared" si="472"/>
        <v>456</v>
      </c>
      <c r="N2130" s="53">
        <f t="shared" si="473"/>
        <v>1063.5</v>
      </c>
      <c r="O2130" s="6">
        <v>0</v>
      </c>
      <c r="P2130" s="5">
        <f t="shared" si="474"/>
        <v>3187.5</v>
      </c>
      <c r="Q2130" s="5">
        <f t="shared" si="475"/>
        <v>911.5</v>
      </c>
      <c r="R2130" s="5">
        <f t="shared" si="476"/>
        <v>2301</v>
      </c>
      <c r="S2130" s="55">
        <f t="shared" si="477"/>
        <v>14088.5</v>
      </c>
      <c r="T2130" s="1">
        <v>111</v>
      </c>
      <c r="U2130" s="1"/>
      <c r="V2130" s="1"/>
      <c r="W2130" s="1"/>
      <c r="X2130" s="1"/>
      <c r="Y2130" s="1"/>
      <c r="Z2130" s="1"/>
      <c r="AA2130" s="1"/>
      <c r="AB2130" s="1"/>
      <c r="AC2130" s="1"/>
      <c r="AD2130" s="1"/>
      <c r="AE2130" s="1"/>
      <c r="AF2130" s="1"/>
      <c r="AG2130" s="1"/>
      <c r="AH2130" s="1"/>
      <c r="AI2130" s="1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  <c r="EA2130" s="1"/>
      <c r="EB2130" s="1"/>
      <c r="EC2130" s="1"/>
      <c r="ED2130" s="1"/>
      <c r="EE2130" s="1"/>
      <c r="EF2130" s="1"/>
      <c r="EG2130" s="1"/>
      <c r="EH2130" s="1"/>
      <c r="EI2130" s="1"/>
      <c r="EJ2130" s="1"/>
      <c r="EK2130" s="1"/>
      <c r="EL2130" s="1"/>
      <c r="EM2130" s="1"/>
      <c r="EN2130" s="1"/>
      <c r="EO2130" s="1"/>
      <c r="EP2130" s="1"/>
      <c r="EQ2130" s="1"/>
      <c r="ER2130" s="1"/>
      <c r="ES2130" s="1"/>
      <c r="ET2130" s="1"/>
      <c r="EU2130" s="1"/>
      <c r="EV2130" s="1"/>
      <c r="EW2130" s="1"/>
      <c r="EX2130" s="1"/>
      <c r="EY2130" s="1"/>
      <c r="EZ2130" s="1"/>
      <c r="FA2130" s="1"/>
      <c r="FB2130" s="1"/>
      <c r="FC2130" s="1"/>
      <c r="FD2130" s="1"/>
      <c r="FE2130" s="1"/>
      <c r="FF2130" s="1"/>
      <c r="FG2130" s="1"/>
      <c r="FH2130" s="1"/>
      <c r="FI2130" s="1"/>
      <c r="FJ2130" s="1"/>
      <c r="FK2130" s="1"/>
      <c r="FL2130" s="1"/>
    </row>
    <row r="2131" spans="1:168" s="2" customFormat="1" ht="15.6" customHeight="1" x14ac:dyDescent="0.4">
      <c r="A2131" s="173">
        <v>1114</v>
      </c>
      <c r="B2131" s="2" t="s">
        <v>2234</v>
      </c>
      <c r="C2131" s="1" t="s">
        <v>34</v>
      </c>
      <c r="D2131" s="1" t="s">
        <v>1079</v>
      </c>
      <c r="E2131" s="1" t="s">
        <v>1118</v>
      </c>
      <c r="F2131" s="1" t="s">
        <v>32</v>
      </c>
      <c r="G2131" s="3">
        <v>15000</v>
      </c>
      <c r="H2131" s="56">
        <v>0</v>
      </c>
      <c r="I2131" s="5">
        <v>25</v>
      </c>
      <c r="J2131" s="5">
        <f t="shared" si="478"/>
        <v>430.5</v>
      </c>
      <c r="K2131" s="53">
        <f t="shared" si="471"/>
        <v>1065</v>
      </c>
      <c r="L2131" s="53">
        <f t="shared" si="480"/>
        <v>172.5</v>
      </c>
      <c r="M2131" s="5">
        <f t="shared" si="472"/>
        <v>456</v>
      </c>
      <c r="N2131" s="53">
        <f t="shared" si="473"/>
        <v>1063.5</v>
      </c>
      <c r="O2131" s="6">
        <v>0</v>
      </c>
      <c r="P2131" s="5">
        <f t="shared" si="474"/>
        <v>3187.5</v>
      </c>
      <c r="Q2131" s="5">
        <f t="shared" si="475"/>
        <v>911.5</v>
      </c>
      <c r="R2131" s="5">
        <f t="shared" si="476"/>
        <v>2301</v>
      </c>
      <c r="S2131" s="55">
        <f t="shared" si="477"/>
        <v>14088.5</v>
      </c>
      <c r="T2131" s="1">
        <v>111</v>
      </c>
      <c r="U2131" s="1"/>
      <c r="V2131" s="1"/>
      <c r="W2131" s="1"/>
      <c r="X2131" s="1"/>
      <c r="Y2131" s="1"/>
      <c r="Z2131" s="1"/>
      <c r="AA2131" s="1"/>
      <c r="AB2131" s="1"/>
      <c r="AC2131" s="1"/>
      <c r="AD2131" s="1"/>
      <c r="AE2131" s="1"/>
      <c r="AF2131" s="1"/>
      <c r="AG2131" s="1"/>
      <c r="AH2131" s="1"/>
      <c r="AI2131" s="1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  <c r="EA2131" s="1"/>
      <c r="EB2131" s="1"/>
      <c r="EC2131" s="1"/>
      <c r="ED2131" s="1"/>
      <c r="EE2131" s="1"/>
      <c r="EF2131" s="1"/>
      <c r="EG2131" s="1"/>
      <c r="EH2131" s="1"/>
      <c r="EI2131" s="1"/>
      <c r="EJ2131" s="1"/>
      <c r="EK2131" s="1"/>
      <c r="EL2131" s="1"/>
      <c r="EM2131" s="1"/>
      <c r="EN2131" s="1"/>
      <c r="EO2131" s="1"/>
      <c r="EP2131" s="1"/>
      <c r="EQ2131" s="1"/>
      <c r="ER2131" s="1"/>
      <c r="ES2131" s="1"/>
      <c r="ET2131" s="1"/>
      <c r="EU2131" s="1"/>
      <c r="EV2131" s="1"/>
      <c r="EW2131" s="1"/>
      <c r="EX2131" s="1"/>
      <c r="EY2131" s="1"/>
      <c r="EZ2131" s="1"/>
      <c r="FA2131" s="1"/>
      <c r="FB2131" s="1"/>
      <c r="FC2131" s="1"/>
      <c r="FD2131" s="1"/>
      <c r="FE2131" s="1"/>
      <c r="FF2131" s="1"/>
      <c r="FG2131" s="1"/>
      <c r="FH2131" s="1"/>
      <c r="FI2131" s="1"/>
      <c r="FJ2131" s="1"/>
      <c r="FK2131" s="1"/>
      <c r="FL2131" s="1"/>
    </row>
    <row r="2132" spans="1:168" s="2" customFormat="1" ht="15.6" customHeight="1" x14ac:dyDescent="0.4">
      <c r="A2132" s="173">
        <v>1115</v>
      </c>
      <c r="B2132" s="174" t="s">
        <v>2235</v>
      </c>
      <c r="C2132" s="1" t="s">
        <v>34</v>
      </c>
      <c r="D2132" s="1" t="s">
        <v>1079</v>
      </c>
      <c r="E2132" s="1" t="s">
        <v>1118</v>
      </c>
      <c r="F2132" s="1" t="s">
        <v>32</v>
      </c>
      <c r="G2132" s="3">
        <v>15000</v>
      </c>
      <c r="H2132" s="52">
        <v>0</v>
      </c>
      <c r="I2132" s="5">
        <v>25</v>
      </c>
      <c r="J2132" s="5">
        <f t="shared" si="478"/>
        <v>430.5</v>
      </c>
      <c r="K2132" s="53">
        <f t="shared" si="471"/>
        <v>1065</v>
      </c>
      <c r="L2132" s="53">
        <f t="shared" si="480"/>
        <v>172.5</v>
      </c>
      <c r="M2132" s="5">
        <f t="shared" si="472"/>
        <v>456</v>
      </c>
      <c r="N2132" s="53">
        <f t="shared" si="473"/>
        <v>1063.5</v>
      </c>
      <c r="O2132" s="6">
        <v>1587.38</v>
      </c>
      <c r="P2132" s="5">
        <f t="shared" si="474"/>
        <v>3187.5</v>
      </c>
      <c r="Q2132" s="5">
        <f t="shared" si="475"/>
        <v>2498.88</v>
      </c>
      <c r="R2132" s="5">
        <f t="shared" si="476"/>
        <v>2301</v>
      </c>
      <c r="S2132" s="55">
        <f t="shared" si="477"/>
        <v>12501.119999999999</v>
      </c>
      <c r="T2132" s="1">
        <v>111</v>
      </c>
      <c r="U2132" s="1"/>
      <c r="V2132" s="1"/>
      <c r="W2132" s="1"/>
      <c r="X2132" s="1"/>
      <c r="Y2132" s="1"/>
      <c r="Z2132" s="1"/>
      <c r="AA2132" s="1"/>
      <c r="AB2132" s="1"/>
      <c r="AC2132" s="1"/>
      <c r="AD2132" s="1"/>
      <c r="AE2132" s="1"/>
      <c r="AF2132" s="1"/>
      <c r="AG2132" s="1"/>
      <c r="AH2132" s="1"/>
      <c r="AI2132" s="1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  <c r="EA2132" s="1"/>
      <c r="EB2132" s="1"/>
      <c r="EC2132" s="1"/>
      <c r="ED2132" s="1"/>
      <c r="EE2132" s="1"/>
      <c r="EF2132" s="1"/>
      <c r="EG2132" s="1"/>
      <c r="EH2132" s="1"/>
      <c r="EI2132" s="1"/>
      <c r="EJ2132" s="1"/>
      <c r="EK2132" s="1"/>
      <c r="EL2132" s="1"/>
      <c r="EM2132" s="1"/>
      <c r="EN2132" s="1"/>
      <c r="EO2132" s="1"/>
      <c r="EP2132" s="1"/>
      <c r="EQ2132" s="1"/>
      <c r="ER2132" s="1"/>
      <c r="ES2132" s="1"/>
      <c r="ET2132" s="1"/>
      <c r="EU2132" s="1"/>
      <c r="EV2132" s="1"/>
      <c r="EW2132" s="1"/>
      <c r="EX2132" s="1"/>
      <c r="EY2132" s="1"/>
      <c r="EZ2132" s="1"/>
      <c r="FA2132" s="1"/>
      <c r="FB2132" s="1"/>
      <c r="FC2132" s="1"/>
      <c r="FD2132" s="1"/>
      <c r="FE2132" s="1"/>
      <c r="FF2132" s="1"/>
      <c r="FG2132" s="1"/>
      <c r="FH2132" s="1"/>
      <c r="FI2132" s="1"/>
      <c r="FJ2132" s="1"/>
      <c r="FK2132" s="1"/>
      <c r="FL2132" s="1"/>
    </row>
    <row r="2133" spans="1:168" s="2" customFormat="1" ht="15.6" customHeight="1" x14ac:dyDescent="0.4">
      <c r="A2133" s="173">
        <v>1116</v>
      </c>
      <c r="B2133" s="133" t="s">
        <v>2236</v>
      </c>
      <c r="C2133" s="1" t="s">
        <v>34</v>
      </c>
      <c r="D2133" s="1" t="s">
        <v>1079</v>
      </c>
      <c r="E2133" s="1" t="s">
        <v>1118</v>
      </c>
      <c r="F2133" s="1" t="s">
        <v>32</v>
      </c>
      <c r="G2133" s="3">
        <v>15000</v>
      </c>
      <c r="H2133" s="56">
        <v>0</v>
      </c>
      <c r="I2133" s="5">
        <v>25</v>
      </c>
      <c r="J2133" s="5">
        <f t="shared" si="478"/>
        <v>430.5</v>
      </c>
      <c r="K2133" s="53">
        <f t="shared" si="471"/>
        <v>1065</v>
      </c>
      <c r="L2133" s="53">
        <f t="shared" si="480"/>
        <v>172.5</v>
      </c>
      <c r="M2133" s="5">
        <f t="shared" si="472"/>
        <v>456</v>
      </c>
      <c r="N2133" s="53">
        <f t="shared" si="473"/>
        <v>1063.5</v>
      </c>
      <c r="O2133" s="6">
        <v>0</v>
      </c>
      <c r="P2133" s="5">
        <f t="shared" si="474"/>
        <v>3187.5</v>
      </c>
      <c r="Q2133" s="5">
        <f t="shared" si="475"/>
        <v>911.5</v>
      </c>
      <c r="R2133" s="5">
        <f t="shared" si="476"/>
        <v>2301</v>
      </c>
      <c r="S2133" s="55">
        <f t="shared" si="477"/>
        <v>14088.5</v>
      </c>
      <c r="T2133" s="1">
        <v>111</v>
      </c>
      <c r="U2133" s="1"/>
      <c r="V2133" s="1"/>
      <c r="W2133" s="1"/>
      <c r="X2133" s="1"/>
      <c r="Y2133" s="1"/>
      <c r="Z2133" s="1"/>
      <c r="AA2133" s="1"/>
      <c r="AB2133" s="1"/>
      <c r="AC2133" s="1"/>
      <c r="AD2133" s="1"/>
      <c r="AE2133" s="1"/>
      <c r="AF2133" s="1"/>
      <c r="AG2133" s="1"/>
      <c r="AH2133" s="1"/>
      <c r="AI2133" s="1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  <c r="EA2133" s="1"/>
      <c r="EB2133" s="1"/>
      <c r="EC2133" s="1"/>
      <c r="ED2133" s="1"/>
      <c r="EE2133" s="1"/>
      <c r="EF2133" s="1"/>
      <c r="EG2133" s="1"/>
      <c r="EH2133" s="1"/>
      <c r="EI2133" s="1"/>
      <c r="EJ2133" s="1"/>
      <c r="EK2133" s="1"/>
      <c r="EL2133" s="1"/>
      <c r="EM2133" s="1"/>
      <c r="EN2133" s="1"/>
      <c r="EO2133" s="1"/>
      <c r="EP2133" s="1"/>
      <c r="EQ2133" s="1"/>
      <c r="ER2133" s="1"/>
      <c r="ES2133" s="1"/>
      <c r="ET2133" s="1"/>
      <c r="EU2133" s="1"/>
      <c r="EV2133" s="1"/>
      <c r="EW2133" s="1"/>
      <c r="EX2133" s="1"/>
      <c r="EY2133" s="1"/>
      <c r="EZ2133" s="1"/>
      <c r="FA2133" s="1"/>
      <c r="FB2133" s="1"/>
      <c r="FC2133" s="1"/>
      <c r="FD2133" s="1"/>
      <c r="FE2133" s="1"/>
      <c r="FF2133" s="1"/>
      <c r="FG2133" s="1"/>
      <c r="FH2133" s="1"/>
      <c r="FI2133" s="1"/>
      <c r="FJ2133" s="1"/>
      <c r="FK2133" s="1"/>
      <c r="FL2133" s="1"/>
    </row>
    <row r="2134" spans="1:168" s="2" customFormat="1" ht="15.6" customHeight="1" x14ac:dyDescent="0.4">
      <c r="A2134" s="173">
        <v>1117</v>
      </c>
      <c r="B2134" s="2" t="s">
        <v>2237</v>
      </c>
      <c r="C2134" s="1" t="s">
        <v>34</v>
      </c>
      <c r="D2134" s="1" t="s">
        <v>1079</v>
      </c>
      <c r="E2134" s="1" t="s">
        <v>1118</v>
      </c>
      <c r="F2134" s="1" t="s">
        <v>32</v>
      </c>
      <c r="G2134" s="3">
        <v>15000</v>
      </c>
      <c r="H2134" s="56">
        <v>0</v>
      </c>
      <c r="I2134" s="5">
        <v>25</v>
      </c>
      <c r="J2134" s="5">
        <f t="shared" si="478"/>
        <v>430.5</v>
      </c>
      <c r="K2134" s="53">
        <f t="shared" si="471"/>
        <v>1065</v>
      </c>
      <c r="L2134" s="53">
        <f t="shared" si="480"/>
        <v>172.5</v>
      </c>
      <c r="M2134" s="5">
        <f t="shared" si="472"/>
        <v>456</v>
      </c>
      <c r="N2134" s="53">
        <f t="shared" si="473"/>
        <v>1063.5</v>
      </c>
      <c r="O2134" s="6">
        <v>0</v>
      </c>
      <c r="P2134" s="5">
        <f t="shared" si="474"/>
        <v>3187.5</v>
      </c>
      <c r="Q2134" s="5">
        <f t="shared" si="475"/>
        <v>911.5</v>
      </c>
      <c r="R2134" s="5">
        <f t="shared" si="476"/>
        <v>2301</v>
      </c>
      <c r="S2134" s="55">
        <f t="shared" si="477"/>
        <v>14088.5</v>
      </c>
      <c r="T2134" s="1">
        <v>111</v>
      </c>
      <c r="U2134" s="1"/>
      <c r="V2134" s="1"/>
      <c r="W2134" s="1"/>
      <c r="X2134" s="1"/>
      <c r="Y2134" s="1"/>
      <c r="Z2134" s="1"/>
      <c r="AA2134" s="1"/>
      <c r="AB2134" s="1"/>
      <c r="AC2134" s="1"/>
      <c r="AD2134" s="1"/>
      <c r="AE2134" s="1"/>
      <c r="AF2134" s="1"/>
      <c r="AG2134" s="1"/>
      <c r="AH2134" s="1"/>
      <c r="AI2134" s="1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  <c r="EA2134" s="1"/>
      <c r="EB2134" s="1"/>
      <c r="EC2134" s="1"/>
      <c r="ED2134" s="1"/>
      <c r="EE2134" s="1"/>
      <c r="EF2134" s="1"/>
      <c r="EG2134" s="1"/>
      <c r="EH2134" s="1"/>
      <c r="EI2134" s="1"/>
      <c r="EJ2134" s="1"/>
      <c r="EK2134" s="1"/>
      <c r="EL2134" s="1"/>
      <c r="EM2134" s="1"/>
      <c r="EN2134" s="1"/>
      <c r="EO2134" s="1"/>
      <c r="EP2134" s="1"/>
      <c r="EQ2134" s="1"/>
      <c r="ER2134" s="1"/>
      <c r="ES2134" s="1"/>
      <c r="ET2134" s="1"/>
      <c r="EU2134" s="1"/>
      <c r="EV2134" s="1"/>
      <c r="EW2134" s="1"/>
      <c r="EX2134" s="1"/>
      <c r="EY2134" s="1"/>
      <c r="EZ2134" s="1"/>
      <c r="FA2134" s="1"/>
      <c r="FB2134" s="1"/>
      <c r="FC2134" s="1"/>
      <c r="FD2134" s="1"/>
      <c r="FE2134" s="1"/>
      <c r="FF2134" s="1"/>
      <c r="FG2134" s="1"/>
      <c r="FH2134" s="1"/>
      <c r="FI2134" s="1"/>
      <c r="FJ2134" s="1"/>
      <c r="FK2134" s="1"/>
      <c r="FL2134" s="1"/>
    </row>
    <row r="2135" spans="1:168" s="2" customFormat="1" ht="15.6" customHeight="1" x14ac:dyDescent="0.4">
      <c r="A2135" s="173">
        <v>1118</v>
      </c>
      <c r="B2135" s="7" t="s">
        <v>2238</v>
      </c>
      <c r="C2135" s="1" t="s">
        <v>34</v>
      </c>
      <c r="D2135" s="1" t="s">
        <v>1079</v>
      </c>
      <c r="E2135" s="1" t="s">
        <v>1118</v>
      </c>
      <c r="F2135" s="1" t="s">
        <v>32</v>
      </c>
      <c r="G2135" s="3">
        <v>15000</v>
      </c>
      <c r="H2135" s="56">
        <v>0</v>
      </c>
      <c r="I2135" s="5">
        <v>25</v>
      </c>
      <c r="J2135" s="5">
        <f t="shared" si="478"/>
        <v>430.5</v>
      </c>
      <c r="K2135" s="53">
        <f t="shared" si="471"/>
        <v>1065</v>
      </c>
      <c r="L2135" s="53">
        <f t="shared" si="480"/>
        <v>172.5</v>
      </c>
      <c r="M2135" s="5">
        <f t="shared" si="472"/>
        <v>456</v>
      </c>
      <c r="N2135" s="53">
        <f t="shared" si="473"/>
        <v>1063.5</v>
      </c>
      <c r="O2135" s="6">
        <v>0</v>
      </c>
      <c r="P2135" s="5">
        <f t="shared" si="474"/>
        <v>3187.5</v>
      </c>
      <c r="Q2135" s="5">
        <f t="shared" si="475"/>
        <v>911.5</v>
      </c>
      <c r="R2135" s="5">
        <f t="shared" si="476"/>
        <v>2301</v>
      </c>
      <c r="S2135" s="55">
        <f t="shared" si="477"/>
        <v>14088.5</v>
      </c>
      <c r="T2135" s="1">
        <v>111</v>
      </c>
      <c r="U2135" s="1"/>
      <c r="V2135" s="1"/>
      <c r="W2135" s="1"/>
      <c r="X2135" s="1"/>
      <c r="Y2135" s="1"/>
      <c r="Z2135" s="1"/>
      <c r="AA2135" s="1"/>
      <c r="AB2135" s="1"/>
      <c r="AC2135" s="1"/>
      <c r="AD2135" s="1"/>
      <c r="AE2135" s="1"/>
      <c r="AF2135" s="1"/>
      <c r="AG2135" s="1"/>
      <c r="AH2135" s="1"/>
      <c r="AI2135" s="1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  <c r="EA2135" s="1"/>
      <c r="EB2135" s="1"/>
      <c r="EC2135" s="1"/>
      <c r="ED2135" s="1"/>
      <c r="EE2135" s="1"/>
      <c r="EF2135" s="1"/>
      <c r="EG2135" s="1"/>
      <c r="EH2135" s="1"/>
      <c r="EI2135" s="1"/>
      <c r="EJ2135" s="1"/>
      <c r="EK2135" s="1"/>
      <c r="EL2135" s="1"/>
      <c r="EM2135" s="1"/>
      <c r="EN2135" s="1"/>
      <c r="EO2135" s="1"/>
      <c r="EP2135" s="1"/>
      <c r="EQ2135" s="1"/>
      <c r="ER2135" s="1"/>
      <c r="ES2135" s="1"/>
      <c r="ET2135" s="1"/>
      <c r="EU2135" s="1"/>
      <c r="EV2135" s="1"/>
      <c r="EW2135" s="1"/>
      <c r="EX2135" s="1"/>
      <c r="EY2135" s="1"/>
      <c r="EZ2135" s="1"/>
      <c r="FA2135" s="1"/>
      <c r="FB2135" s="1"/>
      <c r="FC2135" s="1"/>
      <c r="FD2135" s="1"/>
      <c r="FE2135" s="1"/>
      <c r="FF2135" s="1"/>
      <c r="FG2135" s="1"/>
      <c r="FH2135" s="1"/>
      <c r="FI2135" s="1"/>
      <c r="FJ2135" s="1"/>
      <c r="FK2135" s="1"/>
      <c r="FL2135" s="1"/>
    </row>
    <row r="2136" spans="1:168" s="2" customFormat="1" ht="15.6" customHeight="1" x14ac:dyDescent="0.4">
      <c r="A2136" s="173">
        <v>1119</v>
      </c>
      <c r="B2136" s="2" t="s">
        <v>2239</v>
      </c>
      <c r="C2136" s="1" t="s">
        <v>34</v>
      </c>
      <c r="D2136" s="1" t="s">
        <v>1079</v>
      </c>
      <c r="E2136" s="1" t="s">
        <v>1118</v>
      </c>
      <c r="F2136" s="1" t="s">
        <v>32</v>
      </c>
      <c r="G2136" s="3">
        <v>15000</v>
      </c>
      <c r="H2136" s="56">
        <v>0</v>
      </c>
      <c r="I2136" s="5">
        <v>25</v>
      </c>
      <c r="J2136" s="5">
        <f t="shared" si="478"/>
        <v>430.5</v>
      </c>
      <c r="K2136" s="53">
        <f t="shared" si="471"/>
        <v>1065</v>
      </c>
      <c r="L2136" s="53">
        <f t="shared" si="480"/>
        <v>172.5</v>
      </c>
      <c r="M2136" s="5">
        <f t="shared" si="472"/>
        <v>456</v>
      </c>
      <c r="N2136" s="53">
        <f t="shared" si="473"/>
        <v>1063.5</v>
      </c>
      <c r="O2136" s="6">
        <v>0</v>
      </c>
      <c r="P2136" s="5">
        <f t="shared" si="474"/>
        <v>3187.5</v>
      </c>
      <c r="Q2136" s="5">
        <f t="shared" si="475"/>
        <v>911.5</v>
      </c>
      <c r="R2136" s="5">
        <f t="shared" si="476"/>
        <v>2301</v>
      </c>
      <c r="S2136" s="55">
        <f t="shared" si="477"/>
        <v>14088.5</v>
      </c>
      <c r="T2136" s="1">
        <v>111</v>
      </c>
      <c r="U2136" s="1"/>
      <c r="V2136" s="1"/>
      <c r="W2136" s="1"/>
      <c r="X2136" s="1"/>
      <c r="Y2136" s="1"/>
      <c r="Z2136" s="1"/>
      <c r="AA2136" s="1"/>
      <c r="AB2136" s="1"/>
      <c r="AC2136" s="1"/>
      <c r="AD2136" s="1"/>
      <c r="AE2136" s="1"/>
      <c r="AF2136" s="1"/>
      <c r="AG2136" s="1"/>
      <c r="AH2136" s="1"/>
      <c r="AI2136" s="1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  <c r="EA2136" s="1"/>
      <c r="EB2136" s="1"/>
      <c r="EC2136" s="1"/>
      <c r="ED2136" s="1"/>
      <c r="EE2136" s="1"/>
      <c r="EF2136" s="1"/>
      <c r="EG2136" s="1"/>
      <c r="EH2136" s="1"/>
      <c r="EI2136" s="1"/>
      <c r="EJ2136" s="1"/>
      <c r="EK2136" s="1"/>
      <c r="EL2136" s="1"/>
      <c r="EM2136" s="1"/>
      <c r="EN2136" s="1"/>
      <c r="EO2136" s="1"/>
      <c r="EP2136" s="1"/>
      <c r="EQ2136" s="1"/>
      <c r="ER2136" s="1"/>
      <c r="ES2136" s="1"/>
      <c r="ET2136" s="1"/>
      <c r="EU2136" s="1"/>
      <c r="EV2136" s="1"/>
      <c r="EW2136" s="1"/>
      <c r="EX2136" s="1"/>
      <c r="EY2136" s="1"/>
      <c r="EZ2136" s="1"/>
      <c r="FA2136" s="1"/>
      <c r="FB2136" s="1"/>
      <c r="FC2136" s="1"/>
      <c r="FD2136" s="1"/>
      <c r="FE2136" s="1"/>
      <c r="FF2136" s="1"/>
      <c r="FG2136" s="1"/>
      <c r="FH2136" s="1"/>
      <c r="FI2136" s="1"/>
      <c r="FJ2136" s="1"/>
      <c r="FK2136" s="1"/>
      <c r="FL2136" s="1"/>
    </row>
    <row r="2137" spans="1:168" s="2" customFormat="1" ht="15.6" customHeight="1" x14ac:dyDescent="0.4">
      <c r="A2137" s="173">
        <v>1120</v>
      </c>
      <c r="B2137" s="2" t="s">
        <v>2240</v>
      </c>
      <c r="C2137" s="1" t="s">
        <v>34</v>
      </c>
      <c r="D2137" s="1" t="s">
        <v>1079</v>
      </c>
      <c r="E2137" s="1" t="s">
        <v>1118</v>
      </c>
      <c r="F2137" s="1" t="s">
        <v>32</v>
      </c>
      <c r="G2137" s="3">
        <v>15000</v>
      </c>
      <c r="H2137" s="56">
        <v>0</v>
      </c>
      <c r="I2137" s="5">
        <v>25</v>
      </c>
      <c r="J2137" s="5">
        <f t="shared" si="478"/>
        <v>430.5</v>
      </c>
      <c r="K2137" s="53">
        <f t="shared" si="471"/>
        <v>1065</v>
      </c>
      <c r="L2137" s="53">
        <f t="shared" si="480"/>
        <v>172.5</v>
      </c>
      <c r="M2137" s="5">
        <f t="shared" si="472"/>
        <v>456</v>
      </c>
      <c r="N2137" s="53">
        <f t="shared" si="473"/>
        <v>1063.5</v>
      </c>
      <c r="O2137" s="6">
        <v>0</v>
      </c>
      <c r="P2137" s="5">
        <f t="shared" si="474"/>
        <v>3187.5</v>
      </c>
      <c r="Q2137" s="5">
        <f t="shared" si="475"/>
        <v>911.5</v>
      </c>
      <c r="R2137" s="5">
        <f t="shared" si="476"/>
        <v>2301</v>
      </c>
      <c r="S2137" s="55">
        <f t="shared" si="477"/>
        <v>14088.5</v>
      </c>
      <c r="T2137" s="1">
        <v>111</v>
      </c>
      <c r="U2137" s="1"/>
      <c r="V2137" s="1"/>
      <c r="W2137" s="1"/>
      <c r="X2137" s="1"/>
      <c r="Y2137" s="1"/>
      <c r="Z2137" s="1"/>
      <c r="AA2137" s="1"/>
      <c r="AB2137" s="1"/>
      <c r="AC2137" s="1"/>
      <c r="AD2137" s="1"/>
      <c r="AE2137" s="1"/>
      <c r="AF2137" s="1"/>
      <c r="AG2137" s="1"/>
      <c r="AH2137" s="1"/>
      <c r="AI2137" s="1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  <c r="EA2137" s="1"/>
      <c r="EB2137" s="1"/>
      <c r="EC2137" s="1"/>
      <c r="ED2137" s="1"/>
      <c r="EE2137" s="1"/>
      <c r="EF2137" s="1"/>
      <c r="EG2137" s="1"/>
      <c r="EH2137" s="1"/>
      <c r="EI2137" s="1"/>
      <c r="EJ2137" s="1"/>
      <c r="EK2137" s="1"/>
      <c r="EL2137" s="1"/>
      <c r="EM2137" s="1"/>
      <c r="EN2137" s="1"/>
      <c r="EO2137" s="1"/>
      <c r="EP2137" s="1"/>
      <c r="EQ2137" s="1"/>
      <c r="ER2137" s="1"/>
      <c r="ES2137" s="1"/>
      <c r="ET2137" s="1"/>
      <c r="EU2137" s="1"/>
      <c r="EV2137" s="1"/>
      <c r="EW2137" s="1"/>
      <c r="EX2137" s="1"/>
      <c r="EY2137" s="1"/>
      <c r="EZ2137" s="1"/>
      <c r="FA2137" s="1"/>
      <c r="FB2137" s="1"/>
      <c r="FC2137" s="1"/>
      <c r="FD2137" s="1"/>
      <c r="FE2137" s="1"/>
      <c r="FF2137" s="1"/>
      <c r="FG2137" s="1"/>
      <c r="FH2137" s="1"/>
      <c r="FI2137" s="1"/>
      <c r="FJ2137" s="1"/>
      <c r="FK2137" s="1"/>
      <c r="FL2137" s="1"/>
    </row>
    <row r="2138" spans="1:168" s="2" customFormat="1" ht="15.6" customHeight="1" x14ac:dyDescent="0.4">
      <c r="A2138" s="173">
        <v>1121</v>
      </c>
      <c r="B2138" s="2" t="s">
        <v>2241</v>
      </c>
      <c r="C2138" s="1" t="s">
        <v>34</v>
      </c>
      <c r="D2138" s="1" t="s">
        <v>1079</v>
      </c>
      <c r="E2138" s="1" t="s">
        <v>1118</v>
      </c>
      <c r="F2138" s="1" t="s">
        <v>32</v>
      </c>
      <c r="G2138" s="3">
        <v>15000</v>
      </c>
      <c r="H2138" s="56">
        <v>0</v>
      </c>
      <c r="I2138" s="5">
        <v>25</v>
      </c>
      <c r="J2138" s="5">
        <f t="shared" si="478"/>
        <v>430.5</v>
      </c>
      <c r="K2138" s="53">
        <f t="shared" si="471"/>
        <v>1065</v>
      </c>
      <c r="L2138" s="53">
        <f t="shared" si="480"/>
        <v>172.5</v>
      </c>
      <c r="M2138" s="5">
        <f t="shared" si="472"/>
        <v>456</v>
      </c>
      <c r="N2138" s="53">
        <f t="shared" si="473"/>
        <v>1063.5</v>
      </c>
      <c r="O2138" s="6">
        <v>0</v>
      </c>
      <c r="P2138" s="5">
        <f t="shared" si="474"/>
        <v>3187.5</v>
      </c>
      <c r="Q2138" s="5">
        <f t="shared" si="475"/>
        <v>911.5</v>
      </c>
      <c r="R2138" s="5">
        <f t="shared" si="476"/>
        <v>2301</v>
      </c>
      <c r="S2138" s="55">
        <f t="shared" si="477"/>
        <v>14088.5</v>
      </c>
      <c r="T2138" s="1">
        <v>111</v>
      </c>
      <c r="U2138" s="1"/>
      <c r="V2138" s="1"/>
      <c r="W2138" s="1"/>
      <c r="X2138" s="1"/>
      <c r="Y2138" s="1"/>
      <c r="Z2138" s="1"/>
      <c r="AA2138" s="1"/>
      <c r="AB2138" s="1"/>
      <c r="AC2138" s="1"/>
      <c r="AD2138" s="1"/>
      <c r="AE2138" s="1"/>
      <c r="AF2138" s="1"/>
      <c r="AG2138" s="1"/>
      <c r="AH2138" s="1"/>
      <c r="AI2138" s="1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  <c r="EA2138" s="1"/>
      <c r="EB2138" s="1"/>
      <c r="EC2138" s="1"/>
      <c r="ED2138" s="1"/>
      <c r="EE2138" s="1"/>
      <c r="EF2138" s="1"/>
      <c r="EG2138" s="1"/>
      <c r="EH2138" s="1"/>
      <c r="EI2138" s="1"/>
      <c r="EJ2138" s="1"/>
      <c r="EK2138" s="1"/>
      <c r="EL2138" s="1"/>
      <c r="EM2138" s="1"/>
      <c r="EN2138" s="1"/>
      <c r="EO2138" s="1"/>
      <c r="EP2138" s="1"/>
      <c r="EQ2138" s="1"/>
      <c r="ER2138" s="1"/>
      <c r="ES2138" s="1"/>
      <c r="ET2138" s="1"/>
      <c r="EU2138" s="1"/>
      <c r="EV2138" s="1"/>
      <c r="EW2138" s="1"/>
      <c r="EX2138" s="1"/>
      <c r="EY2138" s="1"/>
      <c r="EZ2138" s="1"/>
      <c r="FA2138" s="1"/>
      <c r="FB2138" s="1"/>
      <c r="FC2138" s="1"/>
      <c r="FD2138" s="1"/>
      <c r="FE2138" s="1"/>
      <c r="FF2138" s="1"/>
      <c r="FG2138" s="1"/>
      <c r="FH2138" s="1"/>
      <c r="FI2138" s="1"/>
      <c r="FJ2138" s="1"/>
      <c r="FK2138" s="1"/>
      <c r="FL2138" s="1"/>
    </row>
    <row r="2139" spans="1:168" s="2" customFormat="1" ht="15.6" customHeight="1" x14ac:dyDescent="0.4">
      <c r="A2139" s="173">
        <v>1122</v>
      </c>
      <c r="B2139" s="133" t="s">
        <v>2242</v>
      </c>
      <c r="C2139" s="1" t="s">
        <v>34</v>
      </c>
      <c r="D2139" s="1" t="s">
        <v>1079</v>
      </c>
      <c r="E2139" s="1" t="s">
        <v>1118</v>
      </c>
      <c r="F2139" s="1" t="s">
        <v>32</v>
      </c>
      <c r="G2139" s="3">
        <v>15000</v>
      </c>
      <c r="H2139" s="56">
        <v>0</v>
      </c>
      <c r="I2139" s="5">
        <v>25</v>
      </c>
      <c r="J2139" s="5">
        <f t="shared" si="478"/>
        <v>430.5</v>
      </c>
      <c r="K2139" s="53">
        <f t="shared" si="471"/>
        <v>1065</v>
      </c>
      <c r="L2139" s="53">
        <f t="shared" si="480"/>
        <v>172.5</v>
      </c>
      <c r="M2139" s="5">
        <f t="shared" si="472"/>
        <v>456</v>
      </c>
      <c r="N2139" s="53">
        <f t="shared" si="473"/>
        <v>1063.5</v>
      </c>
      <c r="O2139" s="6">
        <v>0</v>
      </c>
      <c r="P2139" s="5">
        <f t="shared" si="474"/>
        <v>3187.5</v>
      </c>
      <c r="Q2139" s="5">
        <f t="shared" si="475"/>
        <v>911.5</v>
      </c>
      <c r="R2139" s="5">
        <f t="shared" si="476"/>
        <v>2301</v>
      </c>
      <c r="S2139" s="55">
        <f t="shared" si="477"/>
        <v>14088.5</v>
      </c>
      <c r="T2139" s="1">
        <v>111</v>
      </c>
      <c r="U2139" s="1"/>
      <c r="V2139" s="1"/>
      <c r="W2139" s="1"/>
      <c r="X2139" s="1"/>
      <c r="Y2139" s="1"/>
      <c r="Z2139" s="1"/>
      <c r="AA2139" s="1"/>
      <c r="AB2139" s="1"/>
      <c r="AC2139" s="1"/>
      <c r="AD2139" s="1"/>
      <c r="AE2139" s="1"/>
      <c r="AF2139" s="1"/>
      <c r="AG2139" s="1"/>
      <c r="AH2139" s="1"/>
      <c r="AI2139" s="1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  <c r="EA2139" s="1"/>
      <c r="EB2139" s="1"/>
      <c r="EC2139" s="1"/>
      <c r="ED2139" s="1"/>
      <c r="EE2139" s="1"/>
      <c r="EF2139" s="1"/>
      <c r="EG2139" s="1"/>
      <c r="EH2139" s="1"/>
      <c r="EI2139" s="1"/>
      <c r="EJ2139" s="1"/>
      <c r="EK2139" s="1"/>
      <c r="EL2139" s="1"/>
      <c r="EM2139" s="1"/>
      <c r="EN2139" s="1"/>
      <c r="EO2139" s="1"/>
      <c r="EP2139" s="1"/>
      <c r="EQ2139" s="1"/>
      <c r="ER2139" s="1"/>
      <c r="ES2139" s="1"/>
      <c r="ET2139" s="1"/>
      <c r="EU2139" s="1"/>
      <c r="EV2139" s="1"/>
      <c r="EW2139" s="1"/>
      <c r="EX2139" s="1"/>
      <c r="EY2139" s="1"/>
      <c r="EZ2139" s="1"/>
      <c r="FA2139" s="1"/>
      <c r="FB2139" s="1"/>
      <c r="FC2139" s="1"/>
      <c r="FD2139" s="1"/>
      <c r="FE2139" s="1"/>
      <c r="FF2139" s="1"/>
      <c r="FG2139" s="1"/>
      <c r="FH2139" s="1"/>
      <c r="FI2139" s="1"/>
      <c r="FJ2139" s="1"/>
      <c r="FK2139" s="1"/>
      <c r="FL2139" s="1"/>
    </row>
    <row r="2140" spans="1:168" s="2" customFormat="1" ht="15.6" customHeight="1" x14ac:dyDescent="0.4">
      <c r="A2140" s="173">
        <v>1123</v>
      </c>
      <c r="B2140" s="133" t="s">
        <v>2243</v>
      </c>
      <c r="C2140" s="1" t="s">
        <v>34</v>
      </c>
      <c r="D2140" s="1" t="s">
        <v>1079</v>
      </c>
      <c r="E2140" s="1" t="s">
        <v>1118</v>
      </c>
      <c r="F2140" s="1" t="s">
        <v>32</v>
      </c>
      <c r="G2140" s="3">
        <v>15000</v>
      </c>
      <c r="H2140" s="56">
        <v>0</v>
      </c>
      <c r="I2140" s="5">
        <v>25</v>
      </c>
      <c r="J2140" s="5">
        <f t="shared" si="478"/>
        <v>430.5</v>
      </c>
      <c r="K2140" s="53">
        <f t="shared" si="471"/>
        <v>1065</v>
      </c>
      <c r="L2140" s="53">
        <f t="shared" si="480"/>
        <v>172.5</v>
      </c>
      <c r="M2140" s="5">
        <f t="shared" si="472"/>
        <v>456</v>
      </c>
      <c r="N2140" s="53">
        <f t="shared" si="473"/>
        <v>1063.5</v>
      </c>
      <c r="O2140" s="6">
        <v>0</v>
      </c>
      <c r="P2140" s="5">
        <f t="shared" si="474"/>
        <v>3187.5</v>
      </c>
      <c r="Q2140" s="5">
        <f t="shared" si="475"/>
        <v>911.5</v>
      </c>
      <c r="R2140" s="5">
        <f t="shared" si="476"/>
        <v>2301</v>
      </c>
      <c r="S2140" s="55">
        <f t="shared" si="477"/>
        <v>14088.5</v>
      </c>
      <c r="T2140" s="1">
        <v>111</v>
      </c>
      <c r="U2140" s="1"/>
      <c r="V2140" s="1"/>
      <c r="W2140" s="1"/>
      <c r="X2140" s="1"/>
      <c r="Y2140" s="1"/>
      <c r="Z2140" s="1"/>
      <c r="AA2140" s="1"/>
      <c r="AB2140" s="1"/>
      <c r="AC2140" s="1"/>
      <c r="AD2140" s="1"/>
      <c r="AE2140" s="1"/>
      <c r="AF2140" s="1"/>
      <c r="AG2140" s="1"/>
      <c r="AH2140" s="1"/>
      <c r="AI2140" s="1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  <c r="EA2140" s="1"/>
      <c r="EB2140" s="1"/>
      <c r="EC2140" s="1"/>
      <c r="ED2140" s="1"/>
      <c r="EE2140" s="1"/>
      <c r="EF2140" s="1"/>
      <c r="EG2140" s="1"/>
      <c r="EH2140" s="1"/>
      <c r="EI2140" s="1"/>
      <c r="EJ2140" s="1"/>
      <c r="EK2140" s="1"/>
      <c r="EL2140" s="1"/>
      <c r="EM2140" s="1"/>
      <c r="EN2140" s="1"/>
      <c r="EO2140" s="1"/>
      <c r="EP2140" s="1"/>
      <c r="EQ2140" s="1"/>
      <c r="ER2140" s="1"/>
      <c r="ES2140" s="1"/>
      <c r="ET2140" s="1"/>
      <c r="EU2140" s="1"/>
      <c r="EV2140" s="1"/>
      <c r="EW2140" s="1"/>
      <c r="EX2140" s="1"/>
      <c r="EY2140" s="1"/>
      <c r="EZ2140" s="1"/>
      <c r="FA2140" s="1"/>
      <c r="FB2140" s="1"/>
      <c r="FC2140" s="1"/>
      <c r="FD2140" s="1"/>
      <c r="FE2140" s="1"/>
      <c r="FF2140" s="1"/>
      <c r="FG2140" s="1"/>
      <c r="FH2140" s="1"/>
      <c r="FI2140" s="1"/>
      <c r="FJ2140" s="1"/>
      <c r="FK2140" s="1"/>
      <c r="FL2140" s="1"/>
    </row>
    <row r="2141" spans="1:168" s="2" customFormat="1" ht="15.6" customHeight="1" x14ac:dyDescent="0.4">
      <c r="A2141" s="173">
        <v>1124</v>
      </c>
      <c r="B2141" s="133" t="s">
        <v>2244</v>
      </c>
      <c r="C2141" s="1" t="s">
        <v>34</v>
      </c>
      <c r="D2141" s="1" t="s">
        <v>1079</v>
      </c>
      <c r="E2141" s="1" t="s">
        <v>1118</v>
      </c>
      <c r="F2141" s="1" t="s">
        <v>32</v>
      </c>
      <c r="G2141" s="3">
        <v>15000</v>
      </c>
      <c r="H2141" s="56">
        <v>0</v>
      </c>
      <c r="I2141" s="5">
        <v>25</v>
      </c>
      <c r="J2141" s="5">
        <f t="shared" si="478"/>
        <v>430.5</v>
      </c>
      <c r="K2141" s="53">
        <f t="shared" si="471"/>
        <v>1065</v>
      </c>
      <c r="L2141" s="53">
        <f t="shared" si="480"/>
        <v>172.5</v>
      </c>
      <c r="M2141" s="5">
        <f t="shared" si="472"/>
        <v>456</v>
      </c>
      <c r="N2141" s="53">
        <f t="shared" si="473"/>
        <v>1063.5</v>
      </c>
      <c r="O2141" s="6">
        <v>0</v>
      </c>
      <c r="P2141" s="5">
        <f t="shared" si="474"/>
        <v>3187.5</v>
      </c>
      <c r="Q2141" s="5">
        <f t="shared" si="475"/>
        <v>911.5</v>
      </c>
      <c r="R2141" s="5">
        <f t="shared" si="476"/>
        <v>2301</v>
      </c>
      <c r="S2141" s="55">
        <f t="shared" si="477"/>
        <v>14088.5</v>
      </c>
      <c r="T2141" s="1">
        <v>111</v>
      </c>
      <c r="U2141" s="1"/>
      <c r="V2141" s="1"/>
      <c r="W2141" s="1"/>
      <c r="X2141" s="1"/>
      <c r="Y2141" s="1"/>
      <c r="Z2141" s="1"/>
      <c r="AA2141" s="1"/>
      <c r="AB2141" s="1"/>
      <c r="AC2141" s="1"/>
      <c r="AD2141" s="1"/>
      <c r="AE2141" s="1"/>
      <c r="AF2141" s="1"/>
      <c r="AG2141" s="1"/>
      <c r="AH2141" s="1"/>
      <c r="AI2141" s="1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  <c r="EA2141" s="1"/>
      <c r="EB2141" s="1"/>
      <c r="EC2141" s="1"/>
      <c r="ED2141" s="1"/>
      <c r="EE2141" s="1"/>
      <c r="EF2141" s="1"/>
      <c r="EG2141" s="1"/>
      <c r="EH2141" s="1"/>
      <c r="EI2141" s="1"/>
      <c r="EJ2141" s="1"/>
      <c r="EK2141" s="1"/>
      <c r="EL2141" s="1"/>
      <c r="EM2141" s="1"/>
      <c r="EN2141" s="1"/>
      <c r="EO2141" s="1"/>
      <c r="EP2141" s="1"/>
      <c r="EQ2141" s="1"/>
      <c r="ER2141" s="1"/>
      <c r="ES2141" s="1"/>
      <c r="ET2141" s="1"/>
      <c r="EU2141" s="1"/>
      <c r="EV2141" s="1"/>
      <c r="EW2141" s="1"/>
      <c r="EX2141" s="1"/>
      <c r="EY2141" s="1"/>
      <c r="EZ2141" s="1"/>
      <c r="FA2141" s="1"/>
      <c r="FB2141" s="1"/>
      <c r="FC2141" s="1"/>
      <c r="FD2141" s="1"/>
      <c r="FE2141" s="1"/>
      <c r="FF2141" s="1"/>
      <c r="FG2141" s="1"/>
      <c r="FH2141" s="1"/>
      <c r="FI2141" s="1"/>
      <c r="FJ2141" s="1"/>
      <c r="FK2141" s="1"/>
      <c r="FL2141" s="1"/>
    </row>
    <row r="2142" spans="1:168" s="2" customFormat="1" ht="15.6" customHeight="1" x14ac:dyDescent="0.4">
      <c r="A2142" s="173">
        <v>1125</v>
      </c>
      <c r="B2142" s="2" t="s">
        <v>2245</v>
      </c>
      <c r="C2142" s="1" t="s">
        <v>34</v>
      </c>
      <c r="D2142" s="1" t="s">
        <v>1079</v>
      </c>
      <c r="E2142" s="1" t="s">
        <v>1118</v>
      </c>
      <c r="F2142" s="1" t="s">
        <v>32</v>
      </c>
      <c r="G2142" s="3">
        <v>15000</v>
      </c>
      <c r="H2142" s="56">
        <v>0</v>
      </c>
      <c r="I2142" s="5">
        <v>25</v>
      </c>
      <c r="J2142" s="5">
        <f t="shared" si="478"/>
        <v>430.5</v>
      </c>
      <c r="K2142" s="53">
        <f t="shared" si="471"/>
        <v>1065</v>
      </c>
      <c r="L2142" s="53">
        <f t="shared" si="480"/>
        <v>172.5</v>
      </c>
      <c r="M2142" s="5">
        <f t="shared" si="472"/>
        <v>456</v>
      </c>
      <c r="N2142" s="53">
        <f t="shared" si="473"/>
        <v>1063.5</v>
      </c>
      <c r="O2142" s="6">
        <v>0</v>
      </c>
      <c r="P2142" s="5">
        <f t="shared" si="474"/>
        <v>3187.5</v>
      </c>
      <c r="Q2142" s="5">
        <f t="shared" si="475"/>
        <v>911.5</v>
      </c>
      <c r="R2142" s="5">
        <f t="shared" si="476"/>
        <v>2301</v>
      </c>
      <c r="S2142" s="55">
        <f t="shared" si="477"/>
        <v>14088.5</v>
      </c>
      <c r="T2142" s="1">
        <v>111</v>
      </c>
      <c r="U2142" s="1"/>
      <c r="V2142" s="1"/>
      <c r="W2142" s="1"/>
      <c r="X2142" s="1"/>
      <c r="Y2142" s="1"/>
      <c r="Z2142" s="1"/>
      <c r="AA2142" s="1"/>
      <c r="AB2142" s="1"/>
      <c r="AC2142" s="1"/>
      <c r="AD2142" s="1"/>
      <c r="AE2142" s="1"/>
      <c r="AF2142" s="1"/>
      <c r="AG2142" s="1"/>
      <c r="AH2142" s="1"/>
      <c r="AI2142" s="1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  <c r="EA2142" s="1"/>
      <c r="EB2142" s="1"/>
      <c r="EC2142" s="1"/>
      <c r="ED2142" s="1"/>
      <c r="EE2142" s="1"/>
      <c r="EF2142" s="1"/>
      <c r="EG2142" s="1"/>
      <c r="EH2142" s="1"/>
      <c r="EI2142" s="1"/>
      <c r="EJ2142" s="1"/>
      <c r="EK2142" s="1"/>
      <c r="EL2142" s="1"/>
      <c r="EM2142" s="1"/>
      <c r="EN2142" s="1"/>
      <c r="EO2142" s="1"/>
      <c r="EP2142" s="1"/>
      <c r="EQ2142" s="1"/>
      <c r="ER2142" s="1"/>
      <c r="ES2142" s="1"/>
      <c r="ET2142" s="1"/>
      <c r="EU2142" s="1"/>
      <c r="EV2142" s="1"/>
      <c r="EW2142" s="1"/>
      <c r="EX2142" s="1"/>
      <c r="EY2142" s="1"/>
      <c r="EZ2142" s="1"/>
      <c r="FA2142" s="1"/>
      <c r="FB2142" s="1"/>
      <c r="FC2142" s="1"/>
      <c r="FD2142" s="1"/>
      <c r="FE2142" s="1"/>
      <c r="FF2142" s="1"/>
      <c r="FG2142" s="1"/>
      <c r="FH2142" s="1"/>
      <c r="FI2142" s="1"/>
      <c r="FJ2142" s="1"/>
      <c r="FK2142" s="1"/>
      <c r="FL2142" s="1"/>
    </row>
    <row r="2143" spans="1:168" s="2" customFormat="1" ht="15.6" customHeight="1" x14ac:dyDescent="0.4">
      <c r="A2143" s="173">
        <v>1126</v>
      </c>
      <c r="B2143" s="2" t="s">
        <v>2246</v>
      </c>
      <c r="C2143" s="1" t="s">
        <v>34</v>
      </c>
      <c r="D2143" s="1" t="s">
        <v>1079</v>
      </c>
      <c r="E2143" s="1" t="s">
        <v>1118</v>
      </c>
      <c r="F2143" s="1" t="s">
        <v>32</v>
      </c>
      <c r="G2143" s="3">
        <v>15000</v>
      </c>
      <c r="H2143" s="56">
        <v>0</v>
      </c>
      <c r="I2143" s="5">
        <v>25</v>
      </c>
      <c r="J2143" s="5">
        <f t="shared" si="478"/>
        <v>430.5</v>
      </c>
      <c r="K2143" s="53">
        <f t="shared" si="471"/>
        <v>1065</v>
      </c>
      <c r="L2143" s="53">
        <f t="shared" si="480"/>
        <v>172.5</v>
      </c>
      <c r="M2143" s="5">
        <f t="shared" si="472"/>
        <v>456</v>
      </c>
      <c r="N2143" s="53">
        <f t="shared" si="473"/>
        <v>1063.5</v>
      </c>
      <c r="O2143" s="6">
        <v>0</v>
      </c>
      <c r="P2143" s="5">
        <f t="shared" si="474"/>
        <v>3187.5</v>
      </c>
      <c r="Q2143" s="5">
        <f t="shared" si="475"/>
        <v>911.5</v>
      </c>
      <c r="R2143" s="5">
        <f t="shared" si="476"/>
        <v>2301</v>
      </c>
      <c r="S2143" s="55">
        <f t="shared" si="477"/>
        <v>14088.5</v>
      </c>
      <c r="T2143" s="1">
        <v>111</v>
      </c>
      <c r="U2143" s="1"/>
      <c r="V2143" s="1"/>
      <c r="W2143" s="1"/>
      <c r="X2143" s="1"/>
      <c r="Y2143" s="1"/>
      <c r="Z2143" s="1"/>
      <c r="AA2143" s="1"/>
      <c r="AB2143" s="1"/>
      <c r="AC2143" s="1"/>
      <c r="AD2143" s="1"/>
      <c r="AE2143" s="1"/>
      <c r="AF2143" s="1"/>
      <c r="AG2143" s="1"/>
      <c r="AH2143" s="1"/>
      <c r="AI2143" s="1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  <c r="DZ2143" s="1"/>
      <c r="EA2143" s="1"/>
      <c r="EB2143" s="1"/>
      <c r="EC2143" s="1"/>
      <c r="ED2143" s="1"/>
      <c r="EE2143" s="1"/>
      <c r="EF2143" s="1"/>
      <c r="EG2143" s="1"/>
      <c r="EH2143" s="1"/>
      <c r="EI2143" s="1"/>
      <c r="EJ2143" s="1"/>
      <c r="EK2143" s="1"/>
      <c r="EL2143" s="1"/>
      <c r="EM2143" s="1"/>
      <c r="EN2143" s="1"/>
      <c r="EO2143" s="1"/>
      <c r="EP2143" s="1"/>
      <c r="EQ2143" s="1"/>
      <c r="ER2143" s="1"/>
      <c r="ES2143" s="1"/>
      <c r="ET2143" s="1"/>
      <c r="EU2143" s="1"/>
      <c r="EV2143" s="1"/>
      <c r="EW2143" s="1"/>
      <c r="EX2143" s="1"/>
      <c r="EY2143" s="1"/>
      <c r="EZ2143" s="1"/>
      <c r="FA2143" s="1"/>
      <c r="FB2143" s="1"/>
      <c r="FC2143" s="1"/>
      <c r="FD2143" s="1"/>
      <c r="FE2143" s="1"/>
      <c r="FF2143" s="1"/>
      <c r="FG2143" s="1"/>
      <c r="FH2143" s="1"/>
      <c r="FI2143" s="1"/>
      <c r="FJ2143" s="1"/>
      <c r="FK2143" s="1"/>
      <c r="FL2143" s="1"/>
    </row>
    <row r="2144" spans="1:168" s="2" customFormat="1" ht="15.6" customHeight="1" x14ac:dyDescent="0.4">
      <c r="A2144" s="173">
        <v>1127</v>
      </c>
      <c r="B2144" s="2" t="s">
        <v>2247</v>
      </c>
      <c r="C2144" s="1" t="s">
        <v>34</v>
      </c>
      <c r="D2144" s="1" t="s">
        <v>1079</v>
      </c>
      <c r="E2144" s="1" t="s">
        <v>1118</v>
      </c>
      <c r="F2144" s="1" t="s">
        <v>32</v>
      </c>
      <c r="G2144" s="3">
        <v>15000</v>
      </c>
      <c r="H2144" s="56">
        <v>0</v>
      </c>
      <c r="I2144" s="5">
        <v>25</v>
      </c>
      <c r="J2144" s="5">
        <f t="shared" si="478"/>
        <v>430.5</v>
      </c>
      <c r="K2144" s="53">
        <f t="shared" si="471"/>
        <v>1065</v>
      </c>
      <c r="L2144" s="53">
        <f t="shared" si="480"/>
        <v>172.5</v>
      </c>
      <c r="M2144" s="5">
        <f t="shared" si="472"/>
        <v>456</v>
      </c>
      <c r="N2144" s="53">
        <f t="shared" si="473"/>
        <v>1063.5</v>
      </c>
      <c r="O2144" s="6">
        <v>0</v>
      </c>
      <c r="P2144" s="5">
        <f t="shared" si="474"/>
        <v>3187.5</v>
      </c>
      <c r="Q2144" s="5">
        <f t="shared" si="475"/>
        <v>911.5</v>
      </c>
      <c r="R2144" s="5">
        <f t="shared" si="476"/>
        <v>2301</v>
      </c>
      <c r="S2144" s="55">
        <f t="shared" si="477"/>
        <v>14088.5</v>
      </c>
      <c r="T2144" s="1">
        <v>111</v>
      </c>
      <c r="U2144" s="1"/>
      <c r="V2144" s="1"/>
      <c r="W2144" s="1"/>
      <c r="X2144" s="1"/>
      <c r="Y2144" s="1"/>
      <c r="Z2144" s="1"/>
      <c r="AA2144" s="1"/>
      <c r="AB2144" s="1"/>
      <c r="AC2144" s="1"/>
      <c r="AD2144" s="1"/>
      <c r="AE2144" s="1"/>
      <c r="AF2144" s="1"/>
      <c r="AG2144" s="1"/>
      <c r="AH2144" s="1"/>
      <c r="AI2144" s="1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  <c r="EA2144" s="1"/>
      <c r="EB2144" s="1"/>
      <c r="EC2144" s="1"/>
      <c r="ED2144" s="1"/>
      <c r="EE2144" s="1"/>
      <c r="EF2144" s="1"/>
      <c r="EG2144" s="1"/>
      <c r="EH2144" s="1"/>
      <c r="EI2144" s="1"/>
      <c r="EJ2144" s="1"/>
      <c r="EK2144" s="1"/>
      <c r="EL2144" s="1"/>
      <c r="EM2144" s="1"/>
      <c r="EN2144" s="1"/>
      <c r="EO2144" s="1"/>
      <c r="EP2144" s="1"/>
      <c r="EQ2144" s="1"/>
      <c r="ER2144" s="1"/>
      <c r="ES2144" s="1"/>
      <c r="ET2144" s="1"/>
      <c r="EU2144" s="1"/>
      <c r="EV2144" s="1"/>
      <c r="EW2144" s="1"/>
      <c r="EX2144" s="1"/>
      <c r="EY2144" s="1"/>
      <c r="EZ2144" s="1"/>
      <c r="FA2144" s="1"/>
      <c r="FB2144" s="1"/>
      <c r="FC2144" s="1"/>
      <c r="FD2144" s="1"/>
      <c r="FE2144" s="1"/>
      <c r="FF2144" s="1"/>
      <c r="FG2144" s="1"/>
      <c r="FH2144" s="1"/>
      <c r="FI2144" s="1"/>
      <c r="FJ2144" s="1"/>
      <c r="FK2144" s="1"/>
      <c r="FL2144" s="1"/>
    </row>
    <row r="2145" spans="1:168" s="2" customFormat="1" ht="15.6" customHeight="1" x14ac:dyDescent="0.4">
      <c r="A2145" s="173">
        <v>1128</v>
      </c>
      <c r="B2145" s="133" t="s">
        <v>2248</v>
      </c>
      <c r="C2145" s="1" t="s">
        <v>34</v>
      </c>
      <c r="D2145" s="1" t="s">
        <v>1079</v>
      </c>
      <c r="E2145" s="1" t="s">
        <v>1118</v>
      </c>
      <c r="F2145" s="1" t="s">
        <v>32</v>
      </c>
      <c r="G2145" s="3">
        <v>15000</v>
      </c>
      <c r="H2145" s="56">
        <v>0</v>
      </c>
      <c r="I2145" s="5">
        <v>25</v>
      </c>
      <c r="J2145" s="5">
        <f t="shared" si="478"/>
        <v>430.5</v>
      </c>
      <c r="K2145" s="53">
        <f t="shared" si="471"/>
        <v>1065</v>
      </c>
      <c r="L2145" s="53">
        <f t="shared" si="480"/>
        <v>172.5</v>
      </c>
      <c r="M2145" s="5">
        <f t="shared" si="472"/>
        <v>456</v>
      </c>
      <c r="N2145" s="53">
        <f t="shared" si="473"/>
        <v>1063.5</v>
      </c>
      <c r="O2145" s="6">
        <v>0</v>
      </c>
      <c r="P2145" s="5">
        <f t="shared" si="474"/>
        <v>3187.5</v>
      </c>
      <c r="Q2145" s="5">
        <f t="shared" si="475"/>
        <v>911.5</v>
      </c>
      <c r="R2145" s="5">
        <f t="shared" si="476"/>
        <v>2301</v>
      </c>
      <c r="S2145" s="55">
        <f t="shared" si="477"/>
        <v>14088.5</v>
      </c>
      <c r="T2145" s="1">
        <v>111</v>
      </c>
      <c r="U2145" s="1"/>
      <c r="V2145" s="1"/>
      <c r="W2145" s="1"/>
      <c r="X2145" s="1"/>
      <c r="Y2145" s="1"/>
      <c r="Z2145" s="1"/>
      <c r="AA2145" s="1"/>
      <c r="AB2145" s="1"/>
      <c r="AC2145" s="1"/>
      <c r="AD2145" s="1"/>
      <c r="AE2145" s="1"/>
      <c r="AF2145" s="1"/>
      <c r="AG2145" s="1"/>
      <c r="AH2145" s="1"/>
      <c r="AI2145" s="1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  <c r="EA2145" s="1"/>
      <c r="EB2145" s="1"/>
      <c r="EC2145" s="1"/>
      <c r="ED2145" s="1"/>
      <c r="EE2145" s="1"/>
      <c r="EF2145" s="1"/>
      <c r="EG2145" s="1"/>
      <c r="EH2145" s="1"/>
      <c r="EI2145" s="1"/>
      <c r="EJ2145" s="1"/>
      <c r="EK2145" s="1"/>
      <c r="EL2145" s="1"/>
      <c r="EM2145" s="1"/>
      <c r="EN2145" s="1"/>
      <c r="EO2145" s="1"/>
      <c r="EP2145" s="1"/>
      <c r="EQ2145" s="1"/>
      <c r="ER2145" s="1"/>
      <c r="ES2145" s="1"/>
      <c r="ET2145" s="1"/>
      <c r="EU2145" s="1"/>
      <c r="EV2145" s="1"/>
      <c r="EW2145" s="1"/>
      <c r="EX2145" s="1"/>
      <c r="EY2145" s="1"/>
      <c r="EZ2145" s="1"/>
      <c r="FA2145" s="1"/>
      <c r="FB2145" s="1"/>
      <c r="FC2145" s="1"/>
      <c r="FD2145" s="1"/>
      <c r="FE2145" s="1"/>
      <c r="FF2145" s="1"/>
      <c r="FG2145" s="1"/>
      <c r="FH2145" s="1"/>
      <c r="FI2145" s="1"/>
      <c r="FJ2145" s="1"/>
      <c r="FK2145" s="1"/>
      <c r="FL2145" s="1"/>
    </row>
    <row r="2146" spans="1:168" s="2" customFormat="1" ht="15.6" customHeight="1" x14ac:dyDescent="0.4">
      <c r="A2146" s="173">
        <v>1129</v>
      </c>
      <c r="B2146" s="2" t="s">
        <v>2249</v>
      </c>
      <c r="C2146" s="1" t="s">
        <v>34</v>
      </c>
      <c r="D2146" s="1" t="s">
        <v>1079</v>
      </c>
      <c r="E2146" s="1" t="s">
        <v>1118</v>
      </c>
      <c r="F2146" s="1" t="s">
        <v>32</v>
      </c>
      <c r="G2146" s="3">
        <v>15000</v>
      </c>
      <c r="H2146" s="56">
        <v>0</v>
      </c>
      <c r="I2146" s="5">
        <v>25</v>
      </c>
      <c r="J2146" s="5">
        <f t="shared" si="478"/>
        <v>430.5</v>
      </c>
      <c r="K2146" s="53">
        <f t="shared" si="471"/>
        <v>1065</v>
      </c>
      <c r="L2146" s="53">
        <f t="shared" si="480"/>
        <v>172.5</v>
      </c>
      <c r="M2146" s="5">
        <f t="shared" si="472"/>
        <v>456</v>
      </c>
      <c r="N2146" s="53">
        <f t="shared" si="473"/>
        <v>1063.5</v>
      </c>
      <c r="O2146" s="6">
        <v>0</v>
      </c>
      <c r="P2146" s="5">
        <f t="shared" si="474"/>
        <v>3187.5</v>
      </c>
      <c r="Q2146" s="5">
        <f t="shared" si="475"/>
        <v>911.5</v>
      </c>
      <c r="R2146" s="5">
        <f t="shared" si="476"/>
        <v>2301</v>
      </c>
      <c r="S2146" s="55">
        <f t="shared" si="477"/>
        <v>14088.5</v>
      </c>
      <c r="T2146" s="1">
        <v>111</v>
      </c>
      <c r="U2146" s="1"/>
      <c r="V2146" s="1"/>
      <c r="W2146" s="1"/>
      <c r="X2146" s="1"/>
      <c r="Y2146" s="1"/>
      <c r="Z2146" s="1"/>
      <c r="AA2146" s="1"/>
      <c r="AB2146" s="1"/>
      <c r="AC2146" s="1"/>
      <c r="AD2146" s="1"/>
      <c r="AE2146" s="1"/>
      <c r="AF2146" s="1"/>
      <c r="AG2146" s="1"/>
      <c r="AH2146" s="1"/>
      <c r="AI2146" s="1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  <c r="EA2146" s="1"/>
      <c r="EB2146" s="1"/>
      <c r="EC2146" s="1"/>
      <c r="ED2146" s="1"/>
      <c r="EE2146" s="1"/>
      <c r="EF2146" s="1"/>
      <c r="EG2146" s="1"/>
      <c r="EH2146" s="1"/>
      <c r="EI2146" s="1"/>
      <c r="EJ2146" s="1"/>
      <c r="EK2146" s="1"/>
      <c r="EL2146" s="1"/>
      <c r="EM2146" s="1"/>
      <c r="EN2146" s="1"/>
      <c r="EO2146" s="1"/>
      <c r="EP2146" s="1"/>
      <c r="EQ2146" s="1"/>
      <c r="ER2146" s="1"/>
      <c r="ES2146" s="1"/>
      <c r="ET2146" s="1"/>
      <c r="EU2146" s="1"/>
      <c r="EV2146" s="1"/>
      <c r="EW2146" s="1"/>
      <c r="EX2146" s="1"/>
      <c r="EY2146" s="1"/>
      <c r="EZ2146" s="1"/>
      <c r="FA2146" s="1"/>
      <c r="FB2146" s="1"/>
      <c r="FC2146" s="1"/>
      <c r="FD2146" s="1"/>
      <c r="FE2146" s="1"/>
      <c r="FF2146" s="1"/>
      <c r="FG2146" s="1"/>
      <c r="FH2146" s="1"/>
      <c r="FI2146" s="1"/>
      <c r="FJ2146" s="1"/>
      <c r="FK2146" s="1"/>
      <c r="FL2146" s="1"/>
    </row>
    <row r="2147" spans="1:168" s="2" customFormat="1" ht="15.6" customHeight="1" x14ac:dyDescent="0.4">
      <c r="A2147" s="173">
        <v>1130</v>
      </c>
      <c r="B2147" s="133" t="s">
        <v>2250</v>
      </c>
      <c r="C2147" s="1" t="s">
        <v>34</v>
      </c>
      <c r="D2147" s="1" t="s">
        <v>1079</v>
      </c>
      <c r="E2147" s="1" t="s">
        <v>1118</v>
      </c>
      <c r="F2147" s="1" t="s">
        <v>32</v>
      </c>
      <c r="G2147" s="3">
        <v>15000</v>
      </c>
      <c r="H2147" s="56">
        <v>0</v>
      </c>
      <c r="I2147" s="5">
        <v>25</v>
      </c>
      <c r="J2147" s="5">
        <f t="shared" si="478"/>
        <v>430.5</v>
      </c>
      <c r="K2147" s="53">
        <f t="shared" si="471"/>
        <v>1065</v>
      </c>
      <c r="L2147" s="53">
        <f t="shared" si="480"/>
        <v>172.5</v>
      </c>
      <c r="M2147" s="5">
        <f t="shared" si="472"/>
        <v>456</v>
      </c>
      <c r="N2147" s="53">
        <f t="shared" si="473"/>
        <v>1063.5</v>
      </c>
      <c r="O2147" s="6">
        <v>0</v>
      </c>
      <c r="P2147" s="5">
        <f t="shared" si="474"/>
        <v>3187.5</v>
      </c>
      <c r="Q2147" s="5">
        <f t="shared" si="475"/>
        <v>911.5</v>
      </c>
      <c r="R2147" s="5">
        <f t="shared" si="476"/>
        <v>2301</v>
      </c>
      <c r="S2147" s="55">
        <f t="shared" si="477"/>
        <v>14088.5</v>
      </c>
      <c r="T2147" s="1">
        <v>111</v>
      </c>
      <c r="U2147" s="1"/>
      <c r="V2147" s="1"/>
      <c r="W2147" s="1"/>
      <c r="X2147" s="1"/>
      <c r="Y2147" s="1"/>
      <c r="Z2147" s="1"/>
      <c r="AA2147" s="1"/>
      <c r="AB2147" s="1"/>
      <c r="AC2147" s="1"/>
      <c r="AD2147" s="1"/>
      <c r="AE2147" s="1"/>
      <c r="AF2147" s="1"/>
      <c r="AG2147" s="1"/>
      <c r="AH2147" s="1"/>
      <c r="AI2147" s="1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  <c r="DZ2147" s="1"/>
      <c r="EA2147" s="1"/>
      <c r="EB2147" s="1"/>
      <c r="EC2147" s="1"/>
      <c r="ED2147" s="1"/>
      <c r="EE2147" s="1"/>
      <c r="EF2147" s="1"/>
      <c r="EG2147" s="1"/>
      <c r="EH2147" s="1"/>
      <c r="EI2147" s="1"/>
      <c r="EJ2147" s="1"/>
      <c r="EK2147" s="1"/>
      <c r="EL2147" s="1"/>
      <c r="EM2147" s="1"/>
      <c r="EN2147" s="1"/>
      <c r="EO2147" s="1"/>
      <c r="EP2147" s="1"/>
      <c r="EQ2147" s="1"/>
      <c r="ER2147" s="1"/>
      <c r="ES2147" s="1"/>
      <c r="ET2147" s="1"/>
      <c r="EU2147" s="1"/>
      <c r="EV2147" s="1"/>
      <c r="EW2147" s="1"/>
      <c r="EX2147" s="1"/>
      <c r="EY2147" s="1"/>
      <c r="EZ2147" s="1"/>
      <c r="FA2147" s="1"/>
      <c r="FB2147" s="1"/>
      <c r="FC2147" s="1"/>
      <c r="FD2147" s="1"/>
      <c r="FE2147" s="1"/>
      <c r="FF2147" s="1"/>
      <c r="FG2147" s="1"/>
      <c r="FH2147" s="1"/>
      <c r="FI2147" s="1"/>
      <c r="FJ2147" s="1"/>
      <c r="FK2147" s="1"/>
      <c r="FL2147" s="1"/>
    </row>
    <row r="2148" spans="1:168" s="2" customFormat="1" ht="15.6" customHeight="1" x14ac:dyDescent="0.4">
      <c r="A2148" s="173">
        <v>1131</v>
      </c>
      <c r="B2148" s="2" t="s">
        <v>2251</v>
      </c>
      <c r="C2148" s="1" t="s">
        <v>34</v>
      </c>
      <c r="D2148" s="1" t="s">
        <v>1079</v>
      </c>
      <c r="E2148" s="1" t="s">
        <v>1118</v>
      </c>
      <c r="F2148" s="1" t="s">
        <v>32</v>
      </c>
      <c r="G2148" s="3">
        <v>15000</v>
      </c>
      <c r="H2148" s="56">
        <v>0</v>
      </c>
      <c r="I2148" s="5">
        <v>25</v>
      </c>
      <c r="J2148" s="5">
        <f t="shared" si="478"/>
        <v>430.5</v>
      </c>
      <c r="K2148" s="53">
        <f t="shared" si="471"/>
        <v>1065</v>
      </c>
      <c r="L2148" s="53">
        <f t="shared" si="480"/>
        <v>172.5</v>
      </c>
      <c r="M2148" s="5">
        <f t="shared" si="472"/>
        <v>456</v>
      </c>
      <c r="N2148" s="53">
        <f t="shared" si="473"/>
        <v>1063.5</v>
      </c>
      <c r="O2148" s="6">
        <v>0</v>
      </c>
      <c r="P2148" s="5">
        <f t="shared" si="474"/>
        <v>3187.5</v>
      </c>
      <c r="Q2148" s="5">
        <f t="shared" si="475"/>
        <v>911.5</v>
      </c>
      <c r="R2148" s="5">
        <f t="shared" si="476"/>
        <v>2301</v>
      </c>
      <c r="S2148" s="55">
        <f t="shared" si="477"/>
        <v>14088.5</v>
      </c>
      <c r="T2148" s="1">
        <v>111</v>
      </c>
      <c r="U2148" s="1"/>
      <c r="V2148" s="1"/>
      <c r="W2148" s="1"/>
      <c r="X2148" s="1"/>
      <c r="Y2148" s="1"/>
      <c r="Z2148" s="1"/>
      <c r="AA2148" s="1"/>
      <c r="AB2148" s="1"/>
      <c r="AC2148" s="1"/>
      <c r="AD2148" s="1"/>
      <c r="AE2148" s="1"/>
      <c r="AF2148" s="1"/>
      <c r="AG2148" s="1"/>
      <c r="AH2148" s="1"/>
      <c r="AI2148" s="1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  <c r="DZ2148" s="1"/>
      <c r="EA2148" s="1"/>
      <c r="EB2148" s="1"/>
      <c r="EC2148" s="1"/>
      <c r="ED2148" s="1"/>
      <c r="EE2148" s="1"/>
      <c r="EF2148" s="1"/>
      <c r="EG2148" s="1"/>
      <c r="EH2148" s="1"/>
      <c r="EI2148" s="1"/>
      <c r="EJ2148" s="1"/>
      <c r="EK2148" s="1"/>
      <c r="EL2148" s="1"/>
      <c r="EM2148" s="1"/>
      <c r="EN2148" s="1"/>
      <c r="EO2148" s="1"/>
      <c r="EP2148" s="1"/>
      <c r="EQ2148" s="1"/>
      <c r="ER2148" s="1"/>
      <c r="ES2148" s="1"/>
      <c r="ET2148" s="1"/>
      <c r="EU2148" s="1"/>
      <c r="EV2148" s="1"/>
      <c r="EW2148" s="1"/>
      <c r="EX2148" s="1"/>
      <c r="EY2148" s="1"/>
      <c r="EZ2148" s="1"/>
      <c r="FA2148" s="1"/>
      <c r="FB2148" s="1"/>
      <c r="FC2148" s="1"/>
      <c r="FD2148" s="1"/>
      <c r="FE2148" s="1"/>
      <c r="FF2148" s="1"/>
      <c r="FG2148" s="1"/>
      <c r="FH2148" s="1"/>
      <c r="FI2148" s="1"/>
      <c r="FJ2148" s="1"/>
      <c r="FK2148" s="1"/>
      <c r="FL2148" s="1"/>
    </row>
    <row r="2149" spans="1:168" s="2" customFormat="1" ht="15.6" customHeight="1" x14ac:dyDescent="0.4">
      <c r="A2149" s="173">
        <v>1132</v>
      </c>
      <c r="B2149" s="2" t="s">
        <v>2252</v>
      </c>
      <c r="C2149" s="1" t="s">
        <v>34</v>
      </c>
      <c r="D2149" s="1" t="s">
        <v>1079</v>
      </c>
      <c r="E2149" s="1" t="s">
        <v>1118</v>
      </c>
      <c r="F2149" s="1" t="s">
        <v>32</v>
      </c>
      <c r="G2149" s="3">
        <v>15000</v>
      </c>
      <c r="H2149" s="56">
        <v>0</v>
      </c>
      <c r="I2149" s="5">
        <v>25</v>
      </c>
      <c r="J2149" s="5">
        <f t="shared" si="478"/>
        <v>430.5</v>
      </c>
      <c r="K2149" s="53">
        <f t="shared" si="471"/>
        <v>1065</v>
      </c>
      <c r="L2149" s="53">
        <f t="shared" si="480"/>
        <v>172.5</v>
      </c>
      <c r="M2149" s="5">
        <f t="shared" si="472"/>
        <v>456</v>
      </c>
      <c r="N2149" s="53">
        <f t="shared" si="473"/>
        <v>1063.5</v>
      </c>
      <c r="O2149" s="6">
        <v>0</v>
      </c>
      <c r="P2149" s="5">
        <f t="shared" si="474"/>
        <v>3187.5</v>
      </c>
      <c r="Q2149" s="5">
        <f t="shared" si="475"/>
        <v>911.5</v>
      </c>
      <c r="R2149" s="5">
        <f t="shared" si="476"/>
        <v>2301</v>
      </c>
      <c r="S2149" s="55">
        <f t="shared" si="477"/>
        <v>14088.5</v>
      </c>
      <c r="T2149" s="1">
        <v>111</v>
      </c>
      <c r="U2149" s="1"/>
      <c r="V2149" s="1"/>
      <c r="W2149" s="1"/>
      <c r="X2149" s="1"/>
      <c r="Y2149" s="1"/>
      <c r="Z2149" s="1"/>
      <c r="AA2149" s="1"/>
      <c r="AB2149" s="1"/>
      <c r="AC2149" s="1"/>
      <c r="AD2149" s="1"/>
      <c r="AE2149" s="1"/>
      <c r="AF2149" s="1"/>
      <c r="AG2149" s="1"/>
      <c r="AH2149" s="1"/>
      <c r="AI2149" s="1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  <c r="EA2149" s="1"/>
      <c r="EB2149" s="1"/>
      <c r="EC2149" s="1"/>
      <c r="ED2149" s="1"/>
      <c r="EE2149" s="1"/>
      <c r="EF2149" s="1"/>
      <c r="EG2149" s="1"/>
      <c r="EH2149" s="1"/>
      <c r="EI2149" s="1"/>
      <c r="EJ2149" s="1"/>
      <c r="EK2149" s="1"/>
      <c r="EL2149" s="1"/>
      <c r="EM2149" s="1"/>
      <c r="EN2149" s="1"/>
      <c r="EO2149" s="1"/>
      <c r="EP2149" s="1"/>
      <c r="EQ2149" s="1"/>
      <c r="ER2149" s="1"/>
      <c r="ES2149" s="1"/>
      <c r="ET2149" s="1"/>
      <c r="EU2149" s="1"/>
      <c r="EV2149" s="1"/>
      <c r="EW2149" s="1"/>
      <c r="EX2149" s="1"/>
      <c r="EY2149" s="1"/>
      <c r="EZ2149" s="1"/>
      <c r="FA2149" s="1"/>
      <c r="FB2149" s="1"/>
      <c r="FC2149" s="1"/>
      <c r="FD2149" s="1"/>
      <c r="FE2149" s="1"/>
      <c r="FF2149" s="1"/>
      <c r="FG2149" s="1"/>
      <c r="FH2149" s="1"/>
      <c r="FI2149" s="1"/>
      <c r="FJ2149" s="1"/>
      <c r="FK2149" s="1"/>
      <c r="FL2149" s="1"/>
    </row>
    <row r="2150" spans="1:168" s="2" customFormat="1" ht="15.6" customHeight="1" x14ac:dyDescent="0.4">
      <c r="A2150" s="173">
        <v>1133</v>
      </c>
      <c r="B2150" s="2" t="s">
        <v>2253</v>
      </c>
      <c r="C2150" s="1" t="s">
        <v>34</v>
      </c>
      <c r="D2150" s="1" t="s">
        <v>1079</v>
      </c>
      <c r="E2150" s="1" t="s">
        <v>1118</v>
      </c>
      <c r="F2150" s="1" t="s">
        <v>32</v>
      </c>
      <c r="G2150" s="3">
        <v>15000</v>
      </c>
      <c r="H2150" s="56">
        <v>0</v>
      </c>
      <c r="I2150" s="5">
        <v>25</v>
      </c>
      <c r="J2150" s="5">
        <f t="shared" si="478"/>
        <v>430.5</v>
      </c>
      <c r="K2150" s="53">
        <f t="shared" si="471"/>
        <v>1065</v>
      </c>
      <c r="L2150" s="53">
        <f t="shared" si="480"/>
        <v>172.5</v>
      </c>
      <c r="M2150" s="5">
        <f t="shared" si="472"/>
        <v>456</v>
      </c>
      <c r="N2150" s="53">
        <f t="shared" si="473"/>
        <v>1063.5</v>
      </c>
      <c r="O2150" s="6">
        <v>0</v>
      </c>
      <c r="P2150" s="5">
        <f t="shared" si="474"/>
        <v>3187.5</v>
      </c>
      <c r="Q2150" s="5">
        <f t="shared" si="475"/>
        <v>911.5</v>
      </c>
      <c r="R2150" s="5">
        <f t="shared" si="476"/>
        <v>2301</v>
      </c>
      <c r="S2150" s="55">
        <f t="shared" si="477"/>
        <v>14088.5</v>
      </c>
      <c r="T2150" s="1">
        <v>111</v>
      </c>
      <c r="U2150" s="1"/>
      <c r="V2150" s="1"/>
      <c r="W2150" s="1"/>
      <c r="X2150" s="1"/>
      <c r="Y2150" s="1"/>
      <c r="Z2150" s="1"/>
      <c r="AA2150" s="1"/>
      <c r="AB2150" s="1"/>
      <c r="AC2150" s="1"/>
      <c r="AD2150" s="1"/>
      <c r="AE2150" s="1"/>
      <c r="AF2150" s="1"/>
      <c r="AG2150" s="1"/>
      <c r="AH2150" s="1"/>
      <c r="AI2150" s="1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  <c r="DZ2150" s="1"/>
      <c r="EA2150" s="1"/>
      <c r="EB2150" s="1"/>
      <c r="EC2150" s="1"/>
      <c r="ED2150" s="1"/>
      <c r="EE2150" s="1"/>
      <c r="EF2150" s="1"/>
      <c r="EG2150" s="1"/>
      <c r="EH2150" s="1"/>
      <c r="EI2150" s="1"/>
      <c r="EJ2150" s="1"/>
      <c r="EK2150" s="1"/>
      <c r="EL2150" s="1"/>
      <c r="EM2150" s="1"/>
      <c r="EN2150" s="1"/>
      <c r="EO2150" s="1"/>
      <c r="EP2150" s="1"/>
      <c r="EQ2150" s="1"/>
      <c r="ER2150" s="1"/>
      <c r="ES2150" s="1"/>
      <c r="ET2150" s="1"/>
      <c r="EU2150" s="1"/>
      <c r="EV2150" s="1"/>
      <c r="EW2150" s="1"/>
      <c r="EX2150" s="1"/>
      <c r="EY2150" s="1"/>
      <c r="EZ2150" s="1"/>
      <c r="FA2150" s="1"/>
      <c r="FB2150" s="1"/>
      <c r="FC2150" s="1"/>
      <c r="FD2150" s="1"/>
      <c r="FE2150" s="1"/>
      <c r="FF2150" s="1"/>
      <c r="FG2150" s="1"/>
      <c r="FH2150" s="1"/>
      <c r="FI2150" s="1"/>
      <c r="FJ2150" s="1"/>
      <c r="FK2150" s="1"/>
      <c r="FL2150" s="1"/>
    </row>
    <row r="2151" spans="1:168" s="2" customFormat="1" ht="15.6" customHeight="1" x14ac:dyDescent="0.4">
      <c r="A2151" s="173">
        <v>1134</v>
      </c>
      <c r="B2151" s="2" t="s">
        <v>2254</v>
      </c>
      <c r="C2151" s="1" t="s">
        <v>34</v>
      </c>
      <c r="D2151" s="1" t="s">
        <v>1079</v>
      </c>
      <c r="E2151" s="1" t="s">
        <v>1118</v>
      </c>
      <c r="F2151" s="1" t="s">
        <v>32</v>
      </c>
      <c r="G2151" s="3">
        <v>15000</v>
      </c>
      <c r="H2151" s="56">
        <v>0</v>
      </c>
      <c r="I2151" s="5">
        <v>25</v>
      </c>
      <c r="J2151" s="5">
        <f t="shared" si="478"/>
        <v>430.5</v>
      </c>
      <c r="K2151" s="53">
        <f t="shared" si="471"/>
        <v>1065</v>
      </c>
      <c r="L2151" s="53">
        <f t="shared" si="480"/>
        <v>172.5</v>
      </c>
      <c r="M2151" s="5">
        <f t="shared" si="472"/>
        <v>456</v>
      </c>
      <c r="N2151" s="53">
        <f t="shared" si="473"/>
        <v>1063.5</v>
      </c>
      <c r="O2151" s="6">
        <v>0</v>
      </c>
      <c r="P2151" s="5">
        <f t="shared" si="474"/>
        <v>3187.5</v>
      </c>
      <c r="Q2151" s="5">
        <f t="shared" si="475"/>
        <v>911.5</v>
      </c>
      <c r="R2151" s="5">
        <f t="shared" si="476"/>
        <v>2301</v>
      </c>
      <c r="S2151" s="55">
        <f t="shared" si="477"/>
        <v>14088.5</v>
      </c>
      <c r="T2151" s="1">
        <v>111</v>
      </c>
      <c r="U2151" s="1"/>
      <c r="V2151" s="1"/>
      <c r="W2151" s="1"/>
      <c r="X2151" s="1"/>
      <c r="Y2151" s="1"/>
      <c r="Z2151" s="1"/>
      <c r="AA2151" s="1"/>
      <c r="AB2151" s="1"/>
      <c r="AC2151" s="1"/>
      <c r="AD2151" s="1"/>
      <c r="AE2151" s="1"/>
      <c r="AF2151" s="1"/>
      <c r="AG2151" s="1"/>
      <c r="AH2151" s="1"/>
      <c r="AI2151" s="1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  <c r="DZ2151" s="1"/>
      <c r="EA2151" s="1"/>
      <c r="EB2151" s="1"/>
      <c r="EC2151" s="1"/>
      <c r="ED2151" s="1"/>
      <c r="EE2151" s="1"/>
      <c r="EF2151" s="1"/>
      <c r="EG2151" s="1"/>
      <c r="EH2151" s="1"/>
      <c r="EI2151" s="1"/>
      <c r="EJ2151" s="1"/>
      <c r="EK2151" s="1"/>
      <c r="EL2151" s="1"/>
      <c r="EM2151" s="1"/>
      <c r="EN2151" s="1"/>
      <c r="EO2151" s="1"/>
      <c r="EP2151" s="1"/>
      <c r="EQ2151" s="1"/>
      <c r="ER2151" s="1"/>
      <c r="ES2151" s="1"/>
      <c r="ET2151" s="1"/>
      <c r="EU2151" s="1"/>
      <c r="EV2151" s="1"/>
      <c r="EW2151" s="1"/>
      <c r="EX2151" s="1"/>
      <c r="EY2151" s="1"/>
      <c r="EZ2151" s="1"/>
      <c r="FA2151" s="1"/>
      <c r="FB2151" s="1"/>
      <c r="FC2151" s="1"/>
      <c r="FD2151" s="1"/>
      <c r="FE2151" s="1"/>
      <c r="FF2151" s="1"/>
      <c r="FG2151" s="1"/>
      <c r="FH2151" s="1"/>
      <c r="FI2151" s="1"/>
      <c r="FJ2151" s="1"/>
      <c r="FK2151" s="1"/>
      <c r="FL2151" s="1"/>
    </row>
    <row r="2152" spans="1:168" s="2" customFormat="1" ht="15.6" customHeight="1" x14ac:dyDescent="0.4">
      <c r="A2152" s="173">
        <v>1135</v>
      </c>
      <c r="B2152" s="2" t="s">
        <v>2255</v>
      </c>
      <c r="C2152" s="1" t="s">
        <v>34</v>
      </c>
      <c r="D2152" s="1" t="s">
        <v>1079</v>
      </c>
      <c r="E2152" s="1" t="s">
        <v>1118</v>
      </c>
      <c r="F2152" s="1" t="s">
        <v>32</v>
      </c>
      <c r="G2152" s="3">
        <v>15000</v>
      </c>
      <c r="H2152" s="56">
        <v>0</v>
      </c>
      <c r="I2152" s="5">
        <v>25</v>
      </c>
      <c r="J2152" s="5">
        <f t="shared" si="478"/>
        <v>430.5</v>
      </c>
      <c r="K2152" s="53">
        <f t="shared" si="471"/>
        <v>1065</v>
      </c>
      <c r="L2152" s="53">
        <f t="shared" si="480"/>
        <v>172.5</v>
      </c>
      <c r="M2152" s="5">
        <f t="shared" si="472"/>
        <v>456</v>
      </c>
      <c r="N2152" s="53">
        <f t="shared" si="473"/>
        <v>1063.5</v>
      </c>
      <c r="O2152" s="6">
        <v>0</v>
      </c>
      <c r="P2152" s="5">
        <f t="shared" si="474"/>
        <v>3187.5</v>
      </c>
      <c r="Q2152" s="5">
        <f t="shared" si="475"/>
        <v>911.5</v>
      </c>
      <c r="R2152" s="5">
        <f t="shared" si="476"/>
        <v>2301</v>
      </c>
      <c r="S2152" s="55">
        <f t="shared" si="477"/>
        <v>14088.5</v>
      </c>
      <c r="T2152" s="1">
        <v>111</v>
      </c>
      <c r="U2152" s="1"/>
      <c r="V2152" s="1"/>
      <c r="W2152" s="1"/>
      <c r="X2152" s="1"/>
      <c r="Y2152" s="1"/>
      <c r="Z2152" s="1"/>
      <c r="AA2152" s="1"/>
      <c r="AB2152" s="1"/>
      <c r="AC2152" s="1"/>
      <c r="AD2152" s="1"/>
      <c r="AE2152" s="1"/>
      <c r="AF2152" s="1"/>
      <c r="AG2152" s="1"/>
      <c r="AH2152" s="1"/>
      <c r="AI2152" s="1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  <c r="EA2152" s="1"/>
      <c r="EB2152" s="1"/>
      <c r="EC2152" s="1"/>
      <c r="ED2152" s="1"/>
      <c r="EE2152" s="1"/>
      <c r="EF2152" s="1"/>
      <c r="EG2152" s="1"/>
      <c r="EH2152" s="1"/>
      <c r="EI2152" s="1"/>
      <c r="EJ2152" s="1"/>
      <c r="EK2152" s="1"/>
      <c r="EL2152" s="1"/>
      <c r="EM2152" s="1"/>
      <c r="EN2152" s="1"/>
      <c r="EO2152" s="1"/>
      <c r="EP2152" s="1"/>
      <c r="EQ2152" s="1"/>
      <c r="ER2152" s="1"/>
      <c r="ES2152" s="1"/>
      <c r="ET2152" s="1"/>
      <c r="EU2152" s="1"/>
      <c r="EV2152" s="1"/>
      <c r="EW2152" s="1"/>
      <c r="EX2152" s="1"/>
      <c r="EY2152" s="1"/>
      <c r="EZ2152" s="1"/>
      <c r="FA2152" s="1"/>
      <c r="FB2152" s="1"/>
      <c r="FC2152" s="1"/>
      <c r="FD2152" s="1"/>
      <c r="FE2152" s="1"/>
      <c r="FF2152" s="1"/>
      <c r="FG2152" s="1"/>
      <c r="FH2152" s="1"/>
      <c r="FI2152" s="1"/>
      <c r="FJ2152" s="1"/>
      <c r="FK2152" s="1"/>
      <c r="FL2152" s="1"/>
    </row>
    <row r="2153" spans="1:168" s="2" customFormat="1" ht="15.6" customHeight="1" x14ac:dyDescent="0.4">
      <c r="A2153" s="173">
        <v>1136</v>
      </c>
      <c r="B2153" s="2" t="s">
        <v>2256</v>
      </c>
      <c r="C2153" s="1" t="s">
        <v>34</v>
      </c>
      <c r="D2153" s="1" t="s">
        <v>1079</v>
      </c>
      <c r="E2153" s="1" t="s">
        <v>1118</v>
      </c>
      <c r="F2153" s="1" t="s">
        <v>32</v>
      </c>
      <c r="G2153" s="3">
        <v>15000</v>
      </c>
      <c r="H2153" s="56">
        <v>0</v>
      </c>
      <c r="I2153" s="5">
        <v>25</v>
      </c>
      <c r="J2153" s="5">
        <f t="shared" si="478"/>
        <v>430.5</v>
      </c>
      <c r="K2153" s="53">
        <f t="shared" si="471"/>
        <v>1065</v>
      </c>
      <c r="L2153" s="53">
        <f t="shared" si="480"/>
        <v>172.5</v>
      </c>
      <c r="M2153" s="5">
        <f t="shared" si="472"/>
        <v>456</v>
      </c>
      <c r="N2153" s="53">
        <f t="shared" si="473"/>
        <v>1063.5</v>
      </c>
      <c r="O2153" s="6">
        <v>0</v>
      </c>
      <c r="P2153" s="5">
        <f t="shared" si="474"/>
        <v>3187.5</v>
      </c>
      <c r="Q2153" s="5">
        <f t="shared" si="475"/>
        <v>911.5</v>
      </c>
      <c r="R2153" s="5">
        <f t="shared" si="476"/>
        <v>2301</v>
      </c>
      <c r="S2153" s="55">
        <f t="shared" si="477"/>
        <v>14088.5</v>
      </c>
      <c r="T2153" s="1">
        <v>111</v>
      </c>
      <c r="U2153" s="1"/>
      <c r="V2153" s="1"/>
      <c r="W2153" s="1"/>
      <c r="X2153" s="1"/>
      <c r="Y2153" s="1"/>
      <c r="Z2153" s="1"/>
      <c r="AA2153" s="1"/>
      <c r="AB2153" s="1"/>
      <c r="AC2153" s="1"/>
      <c r="AD2153" s="1"/>
      <c r="AE2153" s="1"/>
      <c r="AF2153" s="1"/>
      <c r="AG2153" s="1"/>
      <c r="AH2153" s="1"/>
      <c r="AI2153" s="1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  <c r="DZ2153" s="1"/>
      <c r="EA2153" s="1"/>
      <c r="EB2153" s="1"/>
      <c r="EC2153" s="1"/>
      <c r="ED2153" s="1"/>
      <c r="EE2153" s="1"/>
      <c r="EF2153" s="1"/>
      <c r="EG2153" s="1"/>
      <c r="EH2153" s="1"/>
      <c r="EI2153" s="1"/>
      <c r="EJ2153" s="1"/>
      <c r="EK2153" s="1"/>
      <c r="EL2153" s="1"/>
      <c r="EM2153" s="1"/>
      <c r="EN2153" s="1"/>
      <c r="EO2153" s="1"/>
      <c r="EP2153" s="1"/>
      <c r="EQ2153" s="1"/>
      <c r="ER2153" s="1"/>
      <c r="ES2153" s="1"/>
      <c r="ET2153" s="1"/>
      <c r="EU2153" s="1"/>
      <c r="EV2153" s="1"/>
      <c r="EW2153" s="1"/>
      <c r="EX2153" s="1"/>
      <c r="EY2153" s="1"/>
      <c r="EZ2153" s="1"/>
      <c r="FA2153" s="1"/>
      <c r="FB2153" s="1"/>
      <c r="FC2153" s="1"/>
      <c r="FD2153" s="1"/>
      <c r="FE2153" s="1"/>
      <c r="FF2153" s="1"/>
      <c r="FG2153" s="1"/>
      <c r="FH2153" s="1"/>
      <c r="FI2153" s="1"/>
      <c r="FJ2153" s="1"/>
      <c r="FK2153" s="1"/>
      <c r="FL2153" s="1"/>
    </row>
    <row r="2154" spans="1:168" s="2" customFormat="1" ht="15.6" customHeight="1" x14ac:dyDescent="0.4">
      <c r="A2154" s="173">
        <v>1137</v>
      </c>
      <c r="B2154" s="2" t="s">
        <v>2257</v>
      </c>
      <c r="C2154" s="1" t="s">
        <v>34</v>
      </c>
      <c r="D2154" s="1" t="s">
        <v>1079</v>
      </c>
      <c r="E2154" s="1" t="s">
        <v>1118</v>
      </c>
      <c r="F2154" s="1" t="s">
        <v>32</v>
      </c>
      <c r="G2154" s="3">
        <v>15000</v>
      </c>
      <c r="H2154" s="56">
        <v>0</v>
      </c>
      <c r="I2154" s="5">
        <v>25</v>
      </c>
      <c r="J2154" s="5">
        <f t="shared" si="478"/>
        <v>430.5</v>
      </c>
      <c r="K2154" s="53">
        <f t="shared" si="471"/>
        <v>1065</v>
      </c>
      <c r="L2154" s="53">
        <f t="shared" si="480"/>
        <v>172.5</v>
      </c>
      <c r="M2154" s="5">
        <f t="shared" si="472"/>
        <v>456</v>
      </c>
      <c r="N2154" s="53">
        <f t="shared" si="473"/>
        <v>1063.5</v>
      </c>
      <c r="O2154" s="6">
        <v>0</v>
      </c>
      <c r="P2154" s="5">
        <f t="shared" si="474"/>
        <v>3187.5</v>
      </c>
      <c r="Q2154" s="5">
        <f t="shared" si="475"/>
        <v>911.5</v>
      </c>
      <c r="R2154" s="5">
        <f t="shared" si="476"/>
        <v>2301</v>
      </c>
      <c r="S2154" s="55">
        <f t="shared" si="477"/>
        <v>14088.5</v>
      </c>
      <c r="T2154" s="1">
        <v>111</v>
      </c>
      <c r="U2154" s="1"/>
      <c r="V2154" s="1"/>
      <c r="W2154" s="1"/>
      <c r="X2154" s="1"/>
      <c r="Y2154" s="1"/>
      <c r="Z2154" s="1"/>
      <c r="AA2154" s="1"/>
      <c r="AB2154" s="1"/>
      <c r="AC2154" s="1"/>
      <c r="AD2154" s="1"/>
      <c r="AE2154" s="1"/>
      <c r="AF2154" s="1"/>
      <c r="AG2154" s="1"/>
      <c r="AH2154" s="1"/>
      <c r="AI2154" s="1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  <c r="DZ2154" s="1"/>
      <c r="EA2154" s="1"/>
      <c r="EB2154" s="1"/>
      <c r="EC2154" s="1"/>
      <c r="ED2154" s="1"/>
      <c r="EE2154" s="1"/>
      <c r="EF2154" s="1"/>
      <c r="EG2154" s="1"/>
      <c r="EH2154" s="1"/>
      <c r="EI2154" s="1"/>
      <c r="EJ2154" s="1"/>
      <c r="EK2154" s="1"/>
      <c r="EL2154" s="1"/>
      <c r="EM2154" s="1"/>
      <c r="EN2154" s="1"/>
      <c r="EO2154" s="1"/>
      <c r="EP2154" s="1"/>
      <c r="EQ2154" s="1"/>
      <c r="ER2154" s="1"/>
      <c r="ES2154" s="1"/>
      <c r="ET2154" s="1"/>
      <c r="EU2154" s="1"/>
      <c r="EV2154" s="1"/>
      <c r="EW2154" s="1"/>
      <c r="EX2154" s="1"/>
      <c r="EY2154" s="1"/>
      <c r="EZ2154" s="1"/>
      <c r="FA2154" s="1"/>
      <c r="FB2154" s="1"/>
      <c r="FC2154" s="1"/>
      <c r="FD2154" s="1"/>
      <c r="FE2154" s="1"/>
      <c r="FF2154" s="1"/>
      <c r="FG2154" s="1"/>
      <c r="FH2154" s="1"/>
      <c r="FI2154" s="1"/>
      <c r="FJ2154" s="1"/>
      <c r="FK2154" s="1"/>
      <c r="FL2154" s="1"/>
    </row>
    <row r="2155" spans="1:168" s="2" customFormat="1" ht="15.6" customHeight="1" x14ac:dyDescent="0.4">
      <c r="A2155" s="173">
        <v>1138</v>
      </c>
      <c r="B2155" s="2" t="s">
        <v>2258</v>
      </c>
      <c r="C2155" s="1" t="s">
        <v>34</v>
      </c>
      <c r="D2155" s="1" t="s">
        <v>1079</v>
      </c>
      <c r="E2155" s="1" t="s">
        <v>1118</v>
      </c>
      <c r="F2155" s="1" t="s">
        <v>32</v>
      </c>
      <c r="G2155" s="3">
        <v>15000</v>
      </c>
      <c r="H2155" s="56">
        <v>0</v>
      </c>
      <c r="I2155" s="5">
        <v>25</v>
      </c>
      <c r="J2155" s="5">
        <f t="shared" si="478"/>
        <v>430.5</v>
      </c>
      <c r="K2155" s="53">
        <f t="shared" si="471"/>
        <v>1065</v>
      </c>
      <c r="L2155" s="53">
        <f t="shared" si="480"/>
        <v>172.5</v>
      </c>
      <c r="M2155" s="5">
        <f t="shared" si="472"/>
        <v>456</v>
      </c>
      <c r="N2155" s="53">
        <f t="shared" si="473"/>
        <v>1063.5</v>
      </c>
      <c r="O2155" s="6">
        <v>0</v>
      </c>
      <c r="P2155" s="5">
        <f t="shared" si="474"/>
        <v>3187.5</v>
      </c>
      <c r="Q2155" s="5">
        <f t="shared" si="475"/>
        <v>911.5</v>
      </c>
      <c r="R2155" s="5">
        <f t="shared" si="476"/>
        <v>2301</v>
      </c>
      <c r="S2155" s="55">
        <f t="shared" si="477"/>
        <v>14088.5</v>
      </c>
      <c r="T2155" s="1">
        <v>111</v>
      </c>
      <c r="U2155" s="1"/>
      <c r="V2155" s="1"/>
      <c r="W2155" s="1"/>
      <c r="X2155" s="1"/>
      <c r="Y2155" s="1"/>
      <c r="Z2155" s="1"/>
      <c r="AA2155" s="1"/>
      <c r="AB2155" s="1"/>
      <c r="AC2155" s="1"/>
      <c r="AD2155" s="1"/>
      <c r="AE2155" s="1"/>
      <c r="AF2155" s="1"/>
      <c r="AG2155" s="1"/>
      <c r="AH2155" s="1"/>
      <c r="AI2155" s="1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  <c r="DZ2155" s="1"/>
      <c r="EA2155" s="1"/>
      <c r="EB2155" s="1"/>
      <c r="EC2155" s="1"/>
      <c r="ED2155" s="1"/>
      <c r="EE2155" s="1"/>
      <c r="EF2155" s="1"/>
      <c r="EG2155" s="1"/>
      <c r="EH2155" s="1"/>
      <c r="EI2155" s="1"/>
      <c r="EJ2155" s="1"/>
      <c r="EK2155" s="1"/>
      <c r="EL2155" s="1"/>
      <c r="EM2155" s="1"/>
      <c r="EN2155" s="1"/>
      <c r="EO2155" s="1"/>
      <c r="EP2155" s="1"/>
      <c r="EQ2155" s="1"/>
      <c r="ER2155" s="1"/>
      <c r="ES2155" s="1"/>
      <c r="ET2155" s="1"/>
      <c r="EU2155" s="1"/>
      <c r="EV2155" s="1"/>
      <c r="EW2155" s="1"/>
      <c r="EX2155" s="1"/>
      <c r="EY2155" s="1"/>
      <c r="EZ2155" s="1"/>
      <c r="FA2155" s="1"/>
      <c r="FB2155" s="1"/>
      <c r="FC2155" s="1"/>
      <c r="FD2155" s="1"/>
      <c r="FE2155" s="1"/>
      <c r="FF2155" s="1"/>
      <c r="FG2155" s="1"/>
      <c r="FH2155" s="1"/>
      <c r="FI2155" s="1"/>
      <c r="FJ2155" s="1"/>
      <c r="FK2155" s="1"/>
      <c r="FL2155" s="1"/>
    </row>
    <row r="2156" spans="1:168" s="2" customFormat="1" ht="15.6" customHeight="1" x14ac:dyDescent="0.4">
      <c r="A2156" s="173">
        <v>1139</v>
      </c>
      <c r="B2156" s="2" t="s">
        <v>2259</v>
      </c>
      <c r="C2156" s="1" t="s">
        <v>34</v>
      </c>
      <c r="D2156" s="1" t="s">
        <v>1079</v>
      </c>
      <c r="E2156" s="1" t="s">
        <v>1118</v>
      </c>
      <c r="F2156" s="1" t="s">
        <v>32</v>
      </c>
      <c r="G2156" s="3">
        <v>15000</v>
      </c>
      <c r="H2156" s="56">
        <v>0</v>
      </c>
      <c r="I2156" s="5">
        <v>25</v>
      </c>
      <c r="J2156" s="5">
        <f t="shared" si="478"/>
        <v>430.5</v>
      </c>
      <c r="K2156" s="53">
        <f t="shared" si="471"/>
        <v>1065</v>
      </c>
      <c r="L2156" s="53">
        <f t="shared" si="480"/>
        <v>172.5</v>
      </c>
      <c r="M2156" s="5">
        <f t="shared" si="472"/>
        <v>456</v>
      </c>
      <c r="N2156" s="53">
        <f t="shared" si="473"/>
        <v>1063.5</v>
      </c>
      <c r="O2156" s="6">
        <v>0</v>
      </c>
      <c r="P2156" s="5">
        <f t="shared" si="474"/>
        <v>3187.5</v>
      </c>
      <c r="Q2156" s="5">
        <f t="shared" si="475"/>
        <v>911.5</v>
      </c>
      <c r="R2156" s="5">
        <f t="shared" si="476"/>
        <v>2301</v>
      </c>
      <c r="S2156" s="55">
        <f t="shared" si="477"/>
        <v>14088.5</v>
      </c>
      <c r="T2156" s="1">
        <v>111</v>
      </c>
      <c r="U2156" s="1"/>
      <c r="V2156" s="1"/>
      <c r="W2156" s="1"/>
      <c r="X2156" s="1"/>
      <c r="Y2156" s="1"/>
      <c r="Z2156" s="1"/>
      <c r="AA2156" s="1"/>
      <c r="AB2156" s="1"/>
      <c r="AC2156" s="1"/>
      <c r="AD2156" s="1"/>
      <c r="AE2156" s="1"/>
      <c r="AF2156" s="1"/>
      <c r="AG2156" s="1"/>
      <c r="AH2156" s="1"/>
      <c r="AI2156" s="1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  <c r="DZ2156" s="1"/>
      <c r="EA2156" s="1"/>
      <c r="EB2156" s="1"/>
      <c r="EC2156" s="1"/>
      <c r="ED2156" s="1"/>
      <c r="EE2156" s="1"/>
      <c r="EF2156" s="1"/>
      <c r="EG2156" s="1"/>
      <c r="EH2156" s="1"/>
      <c r="EI2156" s="1"/>
      <c r="EJ2156" s="1"/>
      <c r="EK2156" s="1"/>
      <c r="EL2156" s="1"/>
      <c r="EM2156" s="1"/>
      <c r="EN2156" s="1"/>
      <c r="EO2156" s="1"/>
      <c r="EP2156" s="1"/>
      <c r="EQ2156" s="1"/>
      <c r="ER2156" s="1"/>
      <c r="ES2156" s="1"/>
      <c r="ET2156" s="1"/>
      <c r="EU2156" s="1"/>
      <c r="EV2156" s="1"/>
      <c r="EW2156" s="1"/>
      <c r="EX2156" s="1"/>
      <c r="EY2156" s="1"/>
      <c r="EZ2156" s="1"/>
      <c r="FA2156" s="1"/>
      <c r="FB2156" s="1"/>
      <c r="FC2156" s="1"/>
      <c r="FD2156" s="1"/>
      <c r="FE2156" s="1"/>
      <c r="FF2156" s="1"/>
      <c r="FG2156" s="1"/>
      <c r="FH2156" s="1"/>
      <c r="FI2156" s="1"/>
      <c r="FJ2156" s="1"/>
      <c r="FK2156" s="1"/>
      <c r="FL2156" s="1"/>
    </row>
    <row r="2157" spans="1:168" s="2" customFormat="1" ht="15.6" customHeight="1" x14ac:dyDescent="0.4">
      <c r="A2157" s="173">
        <v>1140</v>
      </c>
      <c r="B2157" s="133" t="s">
        <v>2260</v>
      </c>
      <c r="C2157" s="1" t="s">
        <v>30</v>
      </c>
      <c r="D2157" s="1" t="s">
        <v>1079</v>
      </c>
      <c r="E2157" s="1" t="s">
        <v>1118</v>
      </c>
      <c r="F2157" s="1" t="s">
        <v>32</v>
      </c>
      <c r="G2157" s="3">
        <v>15000</v>
      </c>
      <c r="H2157" s="56">
        <v>0</v>
      </c>
      <c r="I2157" s="5">
        <v>25</v>
      </c>
      <c r="J2157" s="5">
        <f t="shared" si="478"/>
        <v>430.5</v>
      </c>
      <c r="K2157" s="53">
        <f t="shared" si="471"/>
        <v>1065</v>
      </c>
      <c r="L2157" s="53">
        <f t="shared" si="480"/>
        <v>172.5</v>
      </c>
      <c r="M2157" s="5">
        <f t="shared" si="472"/>
        <v>456</v>
      </c>
      <c r="N2157" s="53">
        <f t="shared" si="473"/>
        <v>1063.5</v>
      </c>
      <c r="O2157" s="6">
        <v>0</v>
      </c>
      <c r="P2157" s="5">
        <f t="shared" si="474"/>
        <v>3187.5</v>
      </c>
      <c r="Q2157" s="5">
        <f t="shared" si="475"/>
        <v>911.5</v>
      </c>
      <c r="R2157" s="5">
        <f t="shared" si="476"/>
        <v>2301</v>
      </c>
      <c r="S2157" s="55">
        <f t="shared" si="477"/>
        <v>14088.5</v>
      </c>
      <c r="T2157" s="1">
        <v>111</v>
      </c>
      <c r="U2157" s="1"/>
      <c r="V2157" s="1"/>
      <c r="W2157" s="1"/>
      <c r="X2157" s="1"/>
      <c r="Y2157" s="1"/>
      <c r="Z2157" s="1"/>
      <c r="AA2157" s="1"/>
      <c r="AB2157" s="1"/>
      <c r="AC2157" s="1"/>
      <c r="AD2157" s="1"/>
      <c r="AE2157" s="1"/>
      <c r="AF2157" s="1"/>
      <c r="AG2157" s="1"/>
      <c r="AH2157" s="1"/>
      <c r="AI2157" s="1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  <c r="EA2157" s="1"/>
      <c r="EB2157" s="1"/>
      <c r="EC2157" s="1"/>
      <c r="ED2157" s="1"/>
      <c r="EE2157" s="1"/>
      <c r="EF2157" s="1"/>
      <c r="EG2157" s="1"/>
      <c r="EH2157" s="1"/>
      <c r="EI2157" s="1"/>
      <c r="EJ2157" s="1"/>
      <c r="EK2157" s="1"/>
      <c r="EL2157" s="1"/>
      <c r="EM2157" s="1"/>
      <c r="EN2157" s="1"/>
      <c r="EO2157" s="1"/>
      <c r="EP2157" s="1"/>
      <c r="EQ2157" s="1"/>
      <c r="ER2157" s="1"/>
      <c r="ES2157" s="1"/>
      <c r="ET2157" s="1"/>
      <c r="EU2157" s="1"/>
      <c r="EV2157" s="1"/>
      <c r="EW2157" s="1"/>
      <c r="EX2157" s="1"/>
      <c r="EY2157" s="1"/>
      <c r="EZ2157" s="1"/>
      <c r="FA2157" s="1"/>
      <c r="FB2157" s="1"/>
      <c r="FC2157" s="1"/>
      <c r="FD2157" s="1"/>
      <c r="FE2157" s="1"/>
      <c r="FF2157" s="1"/>
      <c r="FG2157" s="1"/>
      <c r="FH2157" s="1"/>
      <c r="FI2157" s="1"/>
      <c r="FJ2157" s="1"/>
      <c r="FK2157" s="1"/>
      <c r="FL2157" s="1"/>
    </row>
    <row r="2158" spans="1:168" s="2" customFormat="1" ht="15.6" customHeight="1" x14ac:dyDescent="0.4">
      <c r="A2158" s="173">
        <v>1141</v>
      </c>
      <c r="B2158" s="133" t="s">
        <v>2261</v>
      </c>
      <c r="C2158" s="1" t="s">
        <v>34</v>
      </c>
      <c r="D2158" s="1" t="s">
        <v>1079</v>
      </c>
      <c r="E2158" s="1" t="s">
        <v>1118</v>
      </c>
      <c r="F2158" s="1" t="s">
        <v>32</v>
      </c>
      <c r="G2158" s="3">
        <v>15000</v>
      </c>
      <c r="H2158" s="56">
        <v>0</v>
      </c>
      <c r="I2158" s="5">
        <v>25</v>
      </c>
      <c r="J2158" s="5">
        <f t="shared" si="478"/>
        <v>430.5</v>
      </c>
      <c r="K2158" s="53">
        <f t="shared" si="471"/>
        <v>1065</v>
      </c>
      <c r="L2158" s="53">
        <f t="shared" si="480"/>
        <v>172.5</v>
      </c>
      <c r="M2158" s="5">
        <f t="shared" si="472"/>
        <v>456</v>
      </c>
      <c r="N2158" s="53">
        <f t="shared" si="473"/>
        <v>1063.5</v>
      </c>
      <c r="O2158" s="6">
        <v>0</v>
      </c>
      <c r="P2158" s="5">
        <f t="shared" si="474"/>
        <v>3187.5</v>
      </c>
      <c r="Q2158" s="5">
        <f t="shared" si="475"/>
        <v>911.5</v>
      </c>
      <c r="R2158" s="5">
        <f t="shared" si="476"/>
        <v>2301</v>
      </c>
      <c r="S2158" s="55">
        <f t="shared" si="477"/>
        <v>14088.5</v>
      </c>
      <c r="T2158" s="1">
        <v>111</v>
      </c>
      <c r="U2158" s="1"/>
      <c r="V2158" s="1"/>
      <c r="W2158" s="1"/>
      <c r="X2158" s="1"/>
      <c r="Y2158" s="1"/>
      <c r="Z2158" s="1"/>
      <c r="AA2158" s="1"/>
      <c r="AB2158" s="1"/>
      <c r="AC2158" s="1"/>
      <c r="AD2158" s="1"/>
      <c r="AE2158" s="1"/>
      <c r="AF2158" s="1"/>
      <c r="AG2158" s="1"/>
      <c r="AH2158" s="1"/>
      <c r="AI2158" s="1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  <c r="DZ2158" s="1"/>
      <c r="EA2158" s="1"/>
      <c r="EB2158" s="1"/>
      <c r="EC2158" s="1"/>
      <c r="ED2158" s="1"/>
      <c r="EE2158" s="1"/>
      <c r="EF2158" s="1"/>
      <c r="EG2158" s="1"/>
      <c r="EH2158" s="1"/>
      <c r="EI2158" s="1"/>
      <c r="EJ2158" s="1"/>
      <c r="EK2158" s="1"/>
      <c r="EL2158" s="1"/>
      <c r="EM2158" s="1"/>
      <c r="EN2158" s="1"/>
      <c r="EO2158" s="1"/>
      <c r="EP2158" s="1"/>
      <c r="EQ2158" s="1"/>
      <c r="ER2158" s="1"/>
      <c r="ES2158" s="1"/>
      <c r="ET2158" s="1"/>
      <c r="EU2158" s="1"/>
      <c r="EV2158" s="1"/>
      <c r="EW2158" s="1"/>
      <c r="EX2158" s="1"/>
      <c r="EY2158" s="1"/>
      <c r="EZ2158" s="1"/>
      <c r="FA2158" s="1"/>
      <c r="FB2158" s="1"/>
      <c r="FC2158" s="1"/>
      <c r="FD2158" s="1"/>
      <c r="FE2158" s="1"/>
      <c r="FF2158" s="1"/>
      <c r="FG2158" s="1"/>
      <c r="FH2158" s="1"/>
      <c r="FI2158" s="1"/>
      <c r="FJ2158" s="1"/>
      <c r="FK2158" s="1"/>
      <c r="FL2158" s="1"/>
    </row>
    <row r="2159" spans="1:168" s="2" customFormat="1" ht="15.6" customHeight="1" x14ac:dyDescent="0.4">
      <c r="A2159" s="173">
        <v>1142</v>
      </c>
      <c r="B2159" s="133" t="s">
        <v>2262</v>
      </c>
      <c r="C2159" s="1" t="s">
        <v>34</v>
      </c>
      <c r="D2159" s="1" t="s">
        <v>1079</v>
      </c>
      <c r="E2159" s="1" t="s">
        <v>1118</v>
      </c>
      <c r="F2159" s="1" t="s">
        <v>32</v>
      </c>
      <c r="G2159" s="3">
        <v>15000</v>
      </c>
      <c r="H2159" s="56">
        <v>0</v>
      </c>
      <c r="I2159" s="5">
        <v>25</v>
      </c>
      <c r="J2159" s="5">
        <f t="shared" si="478"/>
        <v>430.5</v>
      </c>
      <c r="K2159" s="53">
        <f t="shared" si="471"/>
        <v>1065</v>
      </c>
      <c r="L2159" s="53">
        <f t="shared" si="480"/>
        <v>172.5</v>
      </c>
      <c r="M2159" s="5">
        <f t="shared" si="472"/>
        <v>456</v>
      </c>
      <c r="N2159" s="53">
        <f t="shared" si="473"/>
        <v>1063.5</v>
      </c>
      <c r="O2159" s="6">
        <v>0</v>
      </c>
      <c r="P2159" s="5">
        <f t="shared" si="474"/>
        <v>3187.5</v>
      </c>
      <c r="Q2159" s="5">
        <f t="shared" si="475"/>
        <v>911.5</v>
      </c>
      <c r="R2159" s="5">
        <f t="shared" si="476"/>
        <v>2301</v>
      </c>
      <c r="S2159" s="55">
        <f t="shared" si="477"/>
        <v>14088.5</v>
      </c>
      <c r="T2159" s="1">
        <v>111</v>
      </c>
      <c r="U2159" s="1"/>
      <c r="V2159" s="1"/>
      <c r="W2159" s="1"/>
      <c r="X2159" s="1"/>
      <c r="Y2159" s="1"/>
      <c r="Z2159" s="1"/>
      <c r="AA2159" s="1"/>
      <c r="AB2159" s="1"/>
      <c r="AC2159" s="1"/>
      <c r="AD2159" s="1"/>
      <c r="AE2159" s="1"/>
      <c r="AF2159" s="1"/>
      <c r="AG2159" s="1"/>
      <c r="AH2159" s="1"/>
      <c r="AI2159" s="1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  <c r="DZ2159" s="1"/>
      <c r="EA2159" s="1"/>
      <c r="EB2159" s="1"/>
      <c r="EC2159" s="1"/>
      <c r="ED2159" s="1"/>
      <c r="EE2159" s="1"/>
      <c r="EF2159" s="1"/>
      <c r="EG2159" s="1"/>
      <c r="EH2159" s="1"/>
      <c r="EI2159" s="1"/>
      <c r="EJ2159" s="1"/>
      <c r="EK2159" s="1"/>
      <c r="EL2159" s="1"/>
      <c r="EM2159" s="1"/>
      <c r="EN2159" s="1"/>
      <c r="EO2159" s="1"/>
      <c r="EP2159" s="1"/>
      <c r="EQ2159" s="1"/>
      <c r="ER2159" s="1"/>
      <c r="ES2159" s="1"/>
      <c r="ET2159" s="1"/>
      <c r="EU2159" s="1"/>
      <c r="EV2159" s="1"/>
      <c r="EW2159" s="1"/>
      <c r="EX2159" s="1"/>
      <c r="EY2159" s="1"/>
      <c r="EZ2159" s="1"/>
      <c r="FA2159" s="1"/>
      <c r="FB2159" s="1"/>
      <c r="FC2159" s="1"/>
      <c r="FD2159" s="1"/>
      <c r="FE2159" s="1"/>
      <c r="FF2159" s="1"/>
      <c r="FG2159" s="1"/>
      <c r="FH2159" s="1"/>
      <c r="FI2159" s="1"/>
      <c r="FJ2159" s="1"/>
      <c r="FK2159" s="1"/>
      <c r="FL2159" s="1"/>
    </row>
    <row r="2160" spans="1:168" s="2" customFormat="1" ht="15.6" customHeight="1" x14ac:dyDescent="0.4">
      <c r="A2160" s="173">
        <v>1143</v>
      </c>
      <c r="B2160" s="174" t="s">
        <v>2263</v>
      </c>
      <c r="C2160" s="1" t="s">
        <v>34</v>
      </c>
      <c r="D2160" s="1" t="s">
        <v>1079</v>
      </c>
      <c r="E2160" s="1" t="s">
        <v>1118</v>
      </c>
      <c r="F2160" s="1" t="s">
        <v>32</v>
      </c>
      <c r="G2160" s="3">
        <v>15000</v>
      </c>
      <c r="H2160" s="52">
        <v>0</v>
      </c>
      <c r="I2160" s="5">
        <v>25</v>
      </c>
      <c r="J2160" s="5">
        <f t="shared" si="478"/>
        <v>430.5</v>
      </c>
      <c r="K2160" s="53">
        <f t="shared" si="471"/>
        <v>1065</v>
      </c>
      <c r="L2160" s="53">
        <f t="shared" si="480"/>
        <v>172.5</v>
      </c>
      <c r="M2160" s="5">
        <f t="shared" si="472"/>
        <v>456</v>
      </c>
      <c r="N2160" s="53">
        <f t="shared" si="473"/>
        <v>1063.5</v>
      </c>
      <c r="O2160" s="6">
        <v>0</v>
      </c>
      <c r="P2160" s="5">
        <f t="shared" si="474"/>
        <v>3187.5</v>
      </c>
      <c r="Q2160" s="5">
        <f t="shared" si="475"/>
        <v>911.5</v>
      </c>
      <c r="R2160" s="5">
        <f t="shared" si="476"/>
        <v>2301</v>
      </c>
      <c r="S2160" s="55">
        <f t="shared" si="477"/>
        <v>14088.5</v>
      </c>
      <c r="T2160" s="1">
        <v>111</v>
      </c>
      <c r="U2160" s="1"/>
      <c r="V2160" s="1"/>
      <c r="W2160" s="1"/>
      <c r="X2160" s="1"/>
      <c r="Y2160" s="1"/>
      <c r="Z2160" s="1"/>
      <c r="AA2160" s="1"/>
      <c r="AB2160" s="1"/>
      <c r="AC2160" s="1"/>
      <c r="AD2160" s="1"/>
      <c r="AE2160" s="1"/>
      <c r="AF2160" s="1"/>
      <c r="AG2160" s="1"/>
      <c r="AH2160" s="1"/>
      <c r="AI2160" s="1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  <c r="EA2160" s="1"/>
      <c r="EB2160" s="1"/>
      <c r="EC2160" s="1"/>
      <c r="ED2160" s="1"/>
      <c r="EE2160" s="1"/>
      <c r="EF2160" s="1"/>
      <c r="EG2160" s="1"/>
      <c r="EH2160" s="1"/>
      <c r="EI2160" s="1"/>
      <c r="EJ2160" s="1"/>
      <c r="EK2160" s="1"/>
      <c r="EL2160" s="1"/>
      <c r="EM2160" s="1"/>
      <c r="EN2160" s="1"/>
      <c r="EO2160" s="1"/>
      <c r="EP2160" s="1"/>
      <c r="EQ2160" s="1"/>
      <c r="ER2160" s="1"/>
      <c r="ES2160" s="1"/>
      <c r="ET2160" s="1"/>
      <c r="EU2160" s="1"/>
      <c r="EV2160" s="1"/>
      <c r="EW2160" s="1"/>
      <c r="EX2160" s="1"/>
      <c r="EY2160" s="1"/>
      <c r="EZ2160" s="1"/>
      <c r="FA2160" s="1"/>
      <c r="FB2160" s="1"/>
      <c r="FC2160" s="1"/>
      <c r="FD2160" s="1"/>
      <c r="FE2160" s="1"/>
      <c r="FF2160" s="1"/>
      <c r="FG2160" s="1"/>
      <c r="FH2160" s="1"/>
      <c r="FI2160" s="1"/>
      <c r="FJ2160" s="1"/>
      <c r="FK2160" s="1"/>
      <c r="FL2160" s="1"/>
    </row>
    <row r="2161" spans="1:168" s="2" customFormat="1" ht="15.6" customHeight="1" x14ac:dyDescent="0.4">
      <c r="A2161" s="173">
        <v>1144</v>
      </c>
      <c r="B2161" s="2" t="s">
        <v>2264</v>
      </c>
      <c r="C2161" s="1" t="s">
        <v>34</v>
      </c>
      <c r="D2161" s="1" t="s">
        <v>1079</v>
      </c>
      <c r="E2161" s="1" t="s">
        <v>1118</v>
      </c>
      <c r="F2161" s="1" t="s">
        <v>32</v>
      </c>
      <c r="G2161" s="3">
        <v>15097.5</v>
      </c>
      <c r="H2161" s="56">
        <v>0</v>
      </c>
      <c r="I2161" s="5">
        <v>25</v>
      </c>
      <c r="J2161" s="5">
        <f t="shared" si="478"/>
        <v>433.29825</v>
      </c>
      <c r="K2161" s="53">
        <f t="shared" si="471"/>
        <v>1071.9224999999999</v>
      </c>
      <c r="L2161" s="53">
        <f t="shared" si="480"/>
        <v>173.62125</v>
      </c>
      <c r="M2161" s="5">
        <f t="shared" si="472"/>
        <v>458.964</v>
      </c>
      <c r="N2161" s="53">
        <f t="shared" si="473"/>
        <v>1070.41275</v>
      </c>
      <c r="O2161" s="6">
        <v>0</v>
      </c>
      <c r="P2161" s="5">
        <f t="shared" si="474"/>
        <v>3208.21875</v>
      </c>
      <c r="Q2161" s="5">
        <f t="shared" si="475"/>
        <v>917.26224999999999</v>
      </c>
      <c r="R2161" s="5">
        <f t="shared" si="476"/>
        <v>2315.9564999999998</v>
      </c>
      <c r="S2161" s="55">
        <f t="shared" si="477"/>
        <v>14180.23775</v>
      </c>
      <c r="T2161" s="1">
        <v>111</v>
      </c>
      <c r="U2161" s="1"/>
      <c r="V2161" s="1"/>
      <c r="W2161" s="1"/>
      <c r="X2161" s="1"/>
      <c r="Y2161" s="1"/>
      <c r="Z2161" s="1"/>
      <c r="AA2161" s="1"/>
      <c r="AB2161" s="1"/>
      <c r="AC2161" s="1"/>
      <c r="AD2161" s="1"/>
      <c r="AE2161" s="1"/>
      <c r="AF2161" s="1"/>
      <c r="AG2161" s="1"/>
      <c r="AH2161" s="1"/>
      <c r="AI2161" s="1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  <c r="DZ2161" s="1"/>
      <c r="EA2161" s="1"/>
      <c r="EB2161" s="1"/>
      <c r="EC2161" s="1"/>
      <c r="ED2161" s="1"/>
      <c r="EE2161" s="1"/>
      <c r="EF2161" s="1"/>
      <c r="EG2161" s="1"/>
      <c r="EH2161" s="1"/>
      <c r="EI2161" s="1"/>
      <c r="EJ2161" s="1"/>
      <c r="EK2161" s="1"/>
      <c r="EL2161" s="1"/>
      <c r="EM2161" s="1"/>
      <c r="EN2161" s="1"/>
      <c r="EO2161" s="1"/>
      <c r="EP2161" s="1"/>
      <c r="EQ2161" s="1"/>
      <c r="ER2161" s="1"/>
      <c r="ES2161" s="1"/>
      <c r="ET2161" s="1"/>
      <c r="EU2161" s="1"/>
      <c r="EV2161" s="1"/>
      <c r="EW2161" s="1"/>
      <c r="EX2161" s="1"/>
      <c r="EY2161" s="1"/>
      <c r="EZ2161" s="1"/>
      <c r="FA2161" s="1"/>
      <c r="FB2161" s="1"/>
      <c r="FC2161" s="1"/>
      <c r="FD2161" s="1"/>
      <c r="FE2161" s="1"/>
      <c r="FF2161" s="1"/>
      <c r="FG2161" s="1"/>
      <c r="FH2161" s="1"/>
      <c r="FI2161" s="1"/>
      <c r="FJ2161" s="1"/>
      <c r="FK2161" s="1"/>
      <c r="FL2161" s="1"/>
    </row>
    <row r="2162" spans="1:168" s="2" customFormat="1" ht="15.6" customHeight="1" x14ac:dyDescent="0.4">
      <c r="A2162" s="173">
        <v>1145</v>
      </c>
      <c r="B2162" s="2" t="s">
        <v>2265</v>
      </c>
      <c r="C2162" s="1" t="s">
        <v>34</v>
      </c>
      <c r="D2162" s="1" t="s">
        <v>1079</v>
      </c>
      <c r="E2162" s="1" t="s">
        <v>1118</v>
      </c>
      <c r="F2162" s="1" t="s">
        <v>32</v>
      </c>
      <c r="G2162" s="3">
        <v>15000</v>
      </c>
      <c r="H2162" s="56">
        <v>0</v>
      </c>
      <c r="I2162" s="5">
        <v>25</v>
      </c>
      <c r="J2162" s="5">
        <f t="shared" si="478"/>
        <v>430.5</v>
      </c>
      <c r="K2162" s="53">
        <f t="shared" si="471"/>
        <v>1065</v>
      </c>
      <c r="L2162" s="53">
        <f t="shared" si="480"/>
        <v>172.5</v>
      </c>
      <c r="M2162" s="5">
        <f t="shared" si="472"/>
        <v>456</v>
      </c>
      <c r="N2162" s="53">
        <f t="shared" si="473"/>
        <v>1063.5</v>
      </c>
      <c r="O2162" s="6">
        <v>0</v>
      </c>
      <c r="P2162" s="5">
        <f t="shared" si="474"/>
        <v>3187.5</v>
      </c>
      <c r="Q2162" s="5">
        <f t="shared" si="475"/>
        <v>911.5</v>
      </c>
      <c r="R2162" s="5">
        <f t="shared" si="476"/>
        <v>2301</v>
      </c>
      <c r="S2162" s="55">
        <f t="shared" si="477"/>
        <v>14088.5</v>
      </c>
      <c r="T2162" s="1">
        <v>111</v>
      </c>
      <c r="U2162" s="1"/>
      <c r="V2162" s="1"/>
      <c r="W2162" s="1"/>
      <c r="X2162" s="1"/>
      <c r="Y2162" s="1"/>
      <c r="Z2162" s="1"/>
      <c r="AA2162" s="1"/>
      <c r="AB2162" s="1"/>
      <c r="AC2162" s="1"/>
      <c r="AD2162" s="1"/>
      <c r="AE2162" s="1"/>
      <c r="AF2162" s="1"/>
      <c r="AG2162" s="1"/>
      <c r="AH2162" s="1"/>
      <c r="AI2162" s="1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  <c r="DZ2162" s="1"/>
      <c r="EA2162" s="1"/>
      <c r="EB2162" s="1"/>
      <c r="EC2162" s="1"/>
      <c r="ED2162" s="1"/>
      <c r="EE2162" s="1"/>
      <c r="EF2162" s="1"/>
      <c r="EG2162" s="1"/>
      <c r="EH2162" s="1"/>
      <c r="EI2162" s="1"/>
      <c r="EJ2162" s="1"/>
      <c r="EK2162" s="1"/>
      <c r="EL2162" s="1"/>
      <c r="EM2162" s="1"/>
      <c r="EN2162" s="1"/>
      <c r="EO2162" s="1"/>
      <c r="EP2162" s="1"/>
      <c r="EQ2162" s="1"/>
      <c r="ER2162" s="1"/>
      <c r="ES2162" s="1"/>
      <c r="ET2162" s="1"/>
      <c r="EU2162" s="1"/>
      <c r="EV2162" s="1"/>
      <c r="EW2162" s="1"/>
      <c r="EX2162" s="1"/>
      <c r="EY2162" s="1"/>
      <c r="EZ2162" s="1"/>
      <c r="FA2162" s="1"/>
      <c r="FB2162" s="1"/>
      <c r="FC2162" s="1"/>
      <c r="FD2162" s="1"/>
      <c r="FE2162" s="1"/>
      <c r="FF2162" s="1"/>
      <c r="FG2162" s="1"/>
      <c r="FH2162" s="1"/>
      <c r="FI2162" s="1"/>
      <c r="FJ2162" s="1"/>
      <c r="FK2162" s="1"/>
      <c r="FL2162" s="1"/>
    </row>
    <row r="2163" spans="1:168" s="2" customFormat="1" ht="15.6" customHeight="1" x14ac:dyDescent="0.4">
      <c r="A2163" s="173">
        <v>1146</v>
      </c>
      <c r="B2163" s="2" t="s">
        <v>2266</v>
      </c>
      <c r="C2163" s="1" t="s">
        <v>34</v>
      </c>
      <c r="D2163" s="1" t="s">
        <v>1079</v>
      </c>
      <c r="E2163" s="1" t="s">
        <v>1118</v>
      </c>
      <c r="F2163" s="1" t="s">
        <v>32</v>
      </c>
      <c r="G2163" s="3">
        <v>15000</v>
      </c>
      <c r="H2163" s="56">
        <v>0</v>
      </c>
      <c r="I2163" s="5">
        <v>25</v>
      </c>
      <c r="J2163" s="5">
        <f t="shared" si="478"/>
        <v>430.5</v>
      </c>
      <c r="K2163" s="53">
        <f t="shared" si="471"/>
        <v>1065</v>
      </c>
      <c r="L2163" s="53">
        <f t="shared" si="480"/>
        <v>172.5</v>
      </c>
      <c r="M2163" s="5">
        <f t="shared" si="472"/>
        <v>456</v>
      </c>
      <c r="N2163" s="53">
        <f t="shared" si="473"/>
        <v>1063.5</v>
      </c>
      <c r="O2163" s="6">
        <v>1587.38</v>
      </c>
      <c r="P2163" s="5">
        <f t="shared" si="474"/>
        <v>3187.5</v>
      </c>
      <c r="Q2163" s="5">
        <f t="shared" si="475"/>
        <v>2498.88</v>
      </c>
      <c r="R2163" s="5">
        <f t="shared" si="476"/>
        <v>2301</v>
      </c>
      <c r="S2163" s="55">
        <f t="shared" si="477"/>
        <v>12501.119999999999</v>
      </c>
      <c r="T2163" s="1">
        <v>111</v>
      </c>
      <c r="U2163" s="1"/>
      <c r="V2163" s="1"/>
      <c r="W2163" s="1"/>
      <c r="X2163" s="1"/>
      <c r="Y2163" s="1"/>
      <c r="Z2163" s="1"/>
      <c r="AA2163" s="1"/>
      <c r="AB2163" s="1"/>
      <c r="AC2163" s="1"/>
      <c r="AD2163" s="1"/>
      <c r="AE2163" s="1"/>
      <c r="AF2163" s="1"/>
      <c r="AG2163" s="1"/>
      <c r="AH2163" s="1"/>
      <c r="AI2163" s="1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  <c r="DZ2163" s="1"/>
      <c r="EA2163" s="1"/>
      <c r="EB2163" s="1"/>
      <c r="EC2163" s="1"/>
      <c r="ED2163" s="1"/>
      <c r="EE2163" s="1"/>
      <c r="EF2163" s="1"/>
      <c r="EG2163" s="1"/>
      <c r="EH2163" s="1"/>
      <c r="EI2163" s="1"/>
      <c r="EJ2163" s="1"/>
      <c r="EK2163" s="1"/>
      <c r="EL2163" s="1"/>
      <c r="EM2163" s="1"/>
      <c r="EN2163" s="1"/>
      <c r="EO2163" s="1"/>
      <c r="EP2163" s="1"/>
      <c r="EQ2163" s="1"/>
      <c r="ER2163" s="1"/>
      <c r="ES2163" s="1"/>
      <c r="ET2163" s="1"/>
      <c r="EU2163" s="1"/>
      <c r="EV2163" s="1"/>
      <c r="EW2163" s="1"/>
      <c r="EX2163" s="1"/>
      <c r="EY2163" s="1"/>
      <c r="EZ2163" s="1"/>
      <c r="FA2163" s="1"/>
      <c r="FB2163" s="1"/>
      <c r="FC2163" s="1"/>
      <c r="FD2163" s="1"/>
      <c r="FE2163" s="1"/>
      <c r="FF2163" s="1"/>
      <c r="FG2163" s="1"/>
      <c r="FH2163" s="1"/>
      <c r="FI2163" s="1"/>
      <c r="FJ2163" s="1"/>
      <c r="FK2163" s="1"/>
      <c r="FL2163" s="1"/>
    </row>
    <row r="2164" spans="1:168" s="2" customFormat="1" ht="15.6" customHeight="1" x14ac:dyDescent="0.4">
      <c r="A2164" s="173">
        <v>1147</v>
      </c>
      <c r="B2164" s="133" t="s">
        <v>2267</v>
      </c>
      <c r="C2164" s="1" t="s">
        <v>34</v>
      </c>
      <c r="D2164" s="1" t="s">
        <v>1079</v>
      </c>
      <c r="E2164" s="1" t="s">
        <v>1118</v>
      </c>
      <c r="F2164" s="1" t="s">
        <v>32</v>
      </c>
      <c r="G2164" s="3">
        <v>15000</v>
      </c>
      <c r="H2164" s="56">
        <v>0</v>
      </c>
      <c r="I2164" s="5">
        <v>25</v>
      </c>
      <c r="J2164" s="5">
        <f t="shared" si="478"/>
        <v>430.5</v>
      </c>
      <c r="K2164" s="53">
        <f t="shared" si="471"/>
        <v>1065</v>
      </c>
      <c r="L2164" s="53">
        <f t="shared" si="480"/>
        <v>172.5</v>
      </c>
      <c r="M2164" s="5">
        <f t="shared" si="472"/>
        <v>456</v>
      </c>
      <c r="N2164" s="53">
        <f t="shared" si="473"/>
        <v>1063.5</v>
      </c>
      <c r="O2164" s="6">
        <v>0</v>
      </c>
      <c r="P2164" s="5">
        <f t="shared" si="474"/>
        <v>3187.5</v>
      </c>
      <c r="Q2164" s="5">
        <f t="shared" si="475"/>
        <v>911.5</v>
      </c>
      <c r="R2164" s="5">
        <f t="shared" si="476"/>
        <v>2301</v>
      </c>
      <c r="S2164" s="55">
        <f t="shared" si="477"/>
        <v>14088.5</v>
      </c>
      <c r="T2164" s="1">
        <v>111</v>
      </c>
      <c r="U2164" s="1"/>
      <c r="V2164" s="1"/>
      <c r="W2164" s="1"/>
      <c r="X2164" s="1"/>
      <c r="Y2164" s="1"/>
      <c r="Z2164" s="1"/>
      <c r="AA2164" s="1"/>
      <c r="AB2164" s="1"/>
      <c r="AC2164" s="1"/>
      <c r="AD2164" s="1"/>
      <c r="AE2164" s="1"/>
      <c r="AF2164" s="1"/>
      <c r="AG2164" s="1"/>
      <c r="AH2164" s="1"/>
      <c r="AI2164" s="1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  <c r="EA2164" s="1"/>
      <c r="EB2164" s="1"/>
      <c r="EC2164" s="1"/>
      <c r="ED2164" s="1"/>
      <c r="EE2164" s="1"/>
      <c r="EF2164" s="1"/>
      <c r="EG2164" s="1"/>
      <c r="EH2164" s="1"/>
      <c r="EI2164" s="1"/>
      <c r="EJ2164" s="1"/>
      <c r="EK2164" s="1"/>
      <c r="EL2164" s="1"/>
      <c r="EM2164" s="1"/>
      <c r="EN2164" s="1"/>
      <c r="EO2164" s="1"/>
      <c r="EP2164" s="1"/>
      <c r="EQ2164" s="1"/>
      <c r="ER2164" s="1"/>
      <c r="ES2164" s="1"/>
      <c r="ET2164" s="1"/>
      <c r="EU2164" s="1"/>
      <c r="EV2164" s="1"/>
      <c r="EW2164" s="1"/>
      <c r="EX2164" s="1"/>
      <c r="EY2164" s="1"/>
      <c r="EZ2164" s="1"/>
      <c r="FA2164" s="1"/>
      <c r="FB2164" s="1"/>
      <c r="FC2164" s="1"/>
      <c r="FD2164" s="1"/>
      <c r="FE2164" s="1"/>
      <c r="FF2164" s="1"/>
      <c r="FG2164" s="1"/>
      <c r="FH2164" s="1"/>
      <c r="FI2164" s="1"/>
      <c r="FJ2164" s="1"/>
      <c r="FK2164" s="1"/>
      <c r="FL2164" s="1"/>
    </row>
    <row r="2165" spans="1:168" s="2" customFormat="1" ht="15.6" customHeight="1" x14ac:dyDescent="0.4">
      <c r="A2165" s="173">
        <v>1148</v>
      </c>
      <c r="B2165" s="133" t="s">
        <v>2268</v>
      </c>
      <c r="C2165" s="1" t="s">
        <v>34</v>
      </c>
      <c r="D2165" s="1" t="s">
        <v>1079</v>
      </c>
      <c r="E2165" s="1" t="s">
        <v>1118</v>
      </c>
      <c r="F2165" s="1" t="s">
        <v>32</v>
      </c>
      <c r="G2165" s="3">
        <v>15000</v>
      </c>
      <c r="H2165" s="56">
        <v>0</v>
      </c>
      <c r="I2165" s="5">
        <v>25</v>
      </c>
      <c r="J2165" s="5">
        <f t="shared" si="478"/>
        <v>430.5</v>
      </c>
      <c r="K2165" s="53">
        <f t="shared" si="471"/>
        <v>1065</v>
      </c>
      <c r="L2165" s="53">
        <f t="shared" si="480"/>
        <v>172.5</v>
      </c>
      <c r="M2165" s="5">
        <f t="shared" si="472"/>
        <v>456</v>
      </c>
      <c r="N2165" s="53">
        <f t="shared" si="473"/>
        <v>1063.5</v>
      </c>
      <c r="O2165" s="6">
        <v>0</v>
      </c>
      <c r="P2165" s="5">
        <f t="shared" si="474"/>
        <v>3187.5</v>
      </c>
      <c r="Q2165" s="5">
        <f t="shared" si="475"/>
        <v>911.5</v>
      </c>
      <c r="R2165" s="5">
        <f t="shared" si="476"/>
        <v>2301</v>
      </c>
      <c r="S2165" s="55">
        <f t="shared" si="477"/>
        <v>14088.5</v>
      </c>
      <c r="T2165" s="1">
        <v>111</v>
      </c>
      <c r="U2165" s="1"/>
      <c r="V2165" s="1"/>
      <c r="W2165" s="1"/>
      <c r="X2165" s="1"/>
      <c r="Y2165" s="1"/>
      <c r="Z2165" s="1"/>
      <c r="AA2165" s="1"/>
      <c r="AB2165" s="1"/>
      <c r="AC2165" s="1"/>
      <c r="AD2165" s="1"/>
      <c r="AE2165" s="1"/>
      <c r="AF2165" s="1"/>
      <c r="AG2165" s="1"/>
      <c r="AH2165" s="1"/>
      <c r="AI2165" s="1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  <c r="EA2165" s="1"/>
      <c r="EB2165" s="1"/>
      <c r="EC2165" s="1"/>
      <c r="ED2165" s="1"/>
      <c r="EE2165" s="1"/>
      <c r="EF2165" s="1"/>
      <c r="EG2165" s="1"/>
      <c r="EH2165" s="1"/>
      <c r="EI2165" s="1"/>
      <c r="EJ2165" s="1"/>
      <c r="EK2165" s="1"/>
      <c r="EL2165" s="1"/>
      <c r="EM2165" s="1"/>
      <c r="EN2165" s="1"/>
      <c r="EO2165" s="1"/>
      <c r="EP2165" s="1"/>
      <c r="EQ2165" s="1"/>
      <c r="ER2165" s="1"/>
      <c r="ES2165" s="1"/>
      <c r="ET2165" s="1"/>
      <c r="EU2165" s="1"/>
      <c r="EV2165" s="1"/>
      <c r="EW2165" s="1"/>
      <c r="EX2165" s="1"/>
      <c r="EY2165" s="1"/>
      <c r="EZ2165" s="1"/>
      <c r="FA2165" s="1"/>
      <c r="FB2165" s="1"/>
      <c r="FC2165" s="1"/>
      <c r="FD2165" s="1"/>
      <c r="FE2165" s="1"/>
      <c r="FF2165" s="1"/>
      <c r="FG2165" s="1"/>
      <c r="FH2165" s="1"/>
      <c r="FI2165" s="1"/>
      <c r="FJ2165" s="1"/>
      <c r="FK2165" s="1"/>
      <c r="FL2165" s="1"/>
    </row>
    <row r="2166" spans="1:168" s="2" customFormat="1" ht="15.6" customHeight="1" x14ac:dyDescent="0.4">
      <c r="A2166" s="173">
        <v>1149</v>
      </c>
      <c r="B2166" s="2" t="s">
        <v>2269</v>
      </c>
      <c r="C2166" s="1" t="s">
        <v>34</v>
      </c>
      <c r="D2166" s="1" t="s">
        <v>1079</v>
      </c>
      <c r="E2166" s="1" t="s">
        <v>1118</v>
      </c>
      <c r="F2166" s="1" t="s">
        <v>32</v>
      </c>
      <c r="G2166" s="3">
        <v>15000</v>
      </c>
      <c r="H2166" s="56">
        <v>0</v>
      </c>
      <c r="I2166" s="5">
        <v>25</v>
      </c>
      <c r="J2166" s="5">
        <f t="shared" si="478"/>
        <v>430.5</v>
      </c>
      <c r="K2166" s="53">
        <f t="shared" si="471"/>
        <v>1065</v>
      </c>
      <c r="L2166" s="53">
        <f t="shared" si="480"/>
        <v>172.5</v>
      </c>
      <c r="M2166" s="5">
        <f t="shared" si="472"/>
        <v>456</v>
      </c>
      <c r="N2166" s="53">
        <f t="shared" si="473"/>
        <v>1063.5</v>
      </c>
      <c r="O2166" s="6">
        <v>0</v>
      </c>
      <c r="P2166" s="5">
        <f t="shared" si="474"/>
        <v>3187.5</v>
      </c>
      <c r="Q2166" s="5">
        <f t="shared" si="475"/>
        <v>911.5</v>
      </c>
      <c r="R2166" s="5">
        <f t="shared" si="476"/>
        <v>2301</v>
      </c>
      <c r="S2166" s="55">
        <f t="shared" si="477"/>
        <v>14088.5</v>
      </c>
      <c r="T2166" s="1">
        <v>111</v>
      </c>
      <c r="U2166" s="1"/>
      <c r="V2166" s="1"/>
      <c r="W2166" s="1"/>
      <c r="X2166" s="1"/>
      <c r="Y2166" s="1"/>
      <c r="Z2166" s="1"/>
      <c r="AA2166" s="1"/>
      <c r="AB2166" s="1"/>
      <c r="AC2166" s="1"/>
      <c r="AD2166" s="1"/>
      <c r="AE2166" s="1"/>
      <c r="AF2166" s="1"/>
      <c r="AG2166" s="1"/>
      <c r="AH2166" s="1"/>
      <c r="AI2166" s="1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  <c r="EA2166" s="1"/>
      <c r="EB2166" s="1"/>
      <c r="EC2166" s="1"/>
      <c r="ED2166" s="1"/>
      <c r="EE2166" s="1"/>
      <c r="EF2166" s="1"/>
      <c r="EG2166" s="1"/>
      <c r="EH2166" s="1"/>
      <c r="EI2166" s="1"/>
      <c r="EJ2166" s="1"/>
      <c r="EK2166" s="1"/>
      <c r="EL2166" s="1"/>
      <c r="EM2166" s="1"/>
      <c r="EN2166" s="1"/>
      <c r="EO2166" s="1"/>
      <c r="EP2166" s="1"/>
      <c r="EQ2166" s="1"/>
      <c r="ER2166" s="1"/>
      <c r="ES2166" s="1"/>
      <c r="ET2166" s="1"/>
      <c r="EU2166" s="1"/>
      <c r="EV2166" s="1"/>
      <c r="EW2166" s="1"/>
      <c r="EX2166" s="1"/>
      <c r="EY2166" s="1"/>
      <c r="EZ2166" s="1"/>
      <c r="FA2166" s="1"/>
      <c r="FB2166" s="1"/>
      <c r="FC2166" s="1"/>
      <c r="FD2166" s="1"/>
      <c r="FE2166" s="1"/>
      <c r="FF2166" s="1"/>
      <c r="FG2166" s="1"/>
      <c r="FH2166" s="1"/>
      <c r="FI2166" s="1"/>
      <c r="FJ2166" s="1"/>
      <c r="FK2166" s="1"/>
      <c r="FL2166" s="1"/>
    </row>
    <row r="2167" spans="1:168" s="2" customFormat="1" ht="15.6" customHeight="1" x14ac:dyDescent="0.4">
      <c r="A2167" s="173">
        <v>1150</v>
      </c>
      <c r="B2167" s="133" t="s">
        <v>2270</v>
      </c>
      <c r="C2167" s="1" t="s">
        <v>34</v>
      </c>
      <c r="D2167" s="1" t="s">
        <v>1079</v>
      </c>
      <c r="E2167" s="1" t="s">
        <v>1118</v>
      </c>
      <c r="F2167" s="1" t="s">
        <v>32</v>
      </c>
      <c r="G2167" s="3">
        <v>15000</v>
      </c>
      <c r="H2167" s="56">
        <v>0</v>
      </c>
      <c r="I2167" s="5">
        <v>25</v>
      </c>
      <c r="J2167" s="5">
        <f t="shared" si="478"/>
        <v>430.5</v>
      </c>
      <c r="K2167" s="53">
        <f t="shared" si="471"/>
        <v>1065</v>
      </c>
      <c r="L2167" s="53">
        <f t="shared" si="480"/>
        <v>172.5</v>
      </c>
      <c r="M2167" s="5">
        <f t="shared" si="472"/>
        <v>456</v>
      </c>
      <c r="N2167" s="53">
        <f t="shared" si="473"/>
        <v>1063.5</v>
      </c>
      <c r="O2167" s="6">
        <v>0</v>
      </c>
      <c r="P2167" s="5">
        <f t="shared" si="474"/>
        <v>3187.5</v>
      </c>
      <c r="Q2167" s="5">
        <f t="shared" si="475"/>
        <v>911.5</v>
      </c>
      <c r="R2167" s="5">
        <f t="shared" si="476"/>
        <v>2301</v>
      </c>
      <c r="S2167" s="55">
        <f t="shared" si="477"/>
        <v>14088.5</v>
      </c>
      <c r="T2167" s="1">
        <v>111</v>
      </c>
      <c r="U2167" s="1"/>
      <c r="V2167" s="1"/>
      <c r="W2167" s="1"/>
      <c r="X2167" s="1"/>
      <c r="Y2167" s="1"/>
      <c r="Z2167" s="1"/>
      <c r="AA2167" s="1"/>
      <c r="AB2167" s="1"/>
      <c r="AC2167" s="1"/>
      <c r="AD2167" s="1"/>
      <c r="AE2167" s="1"/>
      <c r="AF2167" s="1"/>
      <c r="AG2167" s="1"/>
      <c r="AH2167" s="1"/>
      <c r="AI2167" s="1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  <c r="EA2167" s="1"/>
      <c r="EB2167" s="1"/>
      <c r="EC2167" s="1"/>
      <c r="ED2167" s="1"/>
      <c r="EE2167" s="1"/>
      <c r="EF2167" s="1"/>
      <c r="EG2167" s="1"/>
      <c r="EH2167" s="1"/>
      <c r="EI2167" s="1"/>
      <c r="EJ2167" s="1"/>
      <c r="EK2167" s="1"/>
      <c r="EL2167" s="1"/>
      <c r="EM2167" s="1"/>
      <c r="EN2167" s="1"/>
      <c r="EO2167" s="1"/>
      <c r="EP2167" s="1"/>
      <c r="EQ2167" s="1"/>
      <c r="ER2167" s="1"/>
      <c r="ES2167" s="1"/>
      <c r="ET2167" s="1"/>
      <c r="EU2167" s="1"/>
      <c r="EV2167" s="1"/>
      <c r="EW2167" s="1"/>
      <c r="EX2167" s="1"/>
      <c r="EY2167" s="1"/>
      <c r="EZ2167" s="1"/>
      <c r="FA2167" s="1"/>
      <c r="FB2167" s="1"/>
      <c r="FC2167" s="1"/>
      <c r="FD2167" s="1"/>
      <c r="FE2167" s="1"/>
      <c r="FF2167" s="1"/>
      <c r="FG2167" s="1"/>
      <c r="FH2167" s="1"/>
      <c r="FI2167" s="1"/>
      <c r="FJ2167" s="1"/>
      <c r="FK2167" s="1"/>
      <c r="FL2167" s="1"/>
    </row>
    <row r="2168" spans="1:168" s="2" customFormat="1" ht="15.6" customHeight="1" x14ac:dyDescent="0.4">
      <c r="A2168" s="173">
        <v>1151</v>
      </c>
      <c r="B2168" s="2" t="s">
        <v>2271</v>
      </c>
      <c r="C2168" s="1" t="s">
        <v>34</v>
      </c>
      <c r="D2168" s="1" t="s">
        <v>1079</v>
      </c>
      <c r="E2168" s="1" t="s">
        <v>1118</v>
      </c>
      <c r="F2168" s="1" t="s">
        <v>32</v>
      </c>
      <c r="G2168" s="3">
        <v>15000</v>
      </c>
      <c r="H2168" s="56">
        <v>0</v>
      </c>
      <c r="I2168" s="5">
        <v>25</v>
      </c>
      <c r="J2168" s="5">
        <f t="shared" si="478"/>
        <v>430.5</v>
      </c>
      <c r="K2168" s="53">
        <f t="shared" si="471"/>
        <v>1065</v>
      </c>
      <c r="L2168" s="53">
        <f t="shared" si="480"/>
        <v>172.5</v>
      </c>
      <c r="M2168" s="5">
        <f t="shared" si="472"/>
        <v>456</v>
      </c>
      <c r="N2168" s="53">
        <f t="shared" si="473"/>
        <v>1063.5</v>
      </c>
      <c r="O2168" s="6">
        <v>0</v>
      </c>
      <c r="P2168" s="5">
        <f t="shared" si="474"/>
        <v>3187.5</v>
      </c>
      <c r="Q2168" s="5">
        <f t="shared" si="475"/>
        <v>911.5</v>
      </c>
      <c r="R2168" s="5">
        <f t="shared" si="476"/>
        <v>2301</v>
      </c>
      <c r="S2168" s="55">
        <f t="shared" si="477"/>
        <v>14088.5</v>
      </c>
      <c r="T2168" s="1">
        <v>111</v>
      </c>
      <c r="U2168" s="1"/>
      <c r="V2168" s="1"/>
      <c r="W2168" s="1"/>
      <c r="X2168" s="1"/>
      <c r="Y2168" s="1"/>
      <c r="Z2168" s="1"/>
      <c r="AA2168" s="1"/>
      <c r="AB2168" s="1"/>
      <c r="AC2168" s="1"/>
      <c r="AD2168" s="1"/>
      <c r="AE2168" s="1"/>
      <c r="AF2168" s="1"/>
      <c r="AG2168" s="1"/>
      <c r="AH2168" s="1"/>
      <c r="AI2168" s="1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  <c r="EA2168" s="1"/>
      <c r="EB2168" s="1"/>
      <c r="EC2168" s="1"/>
      <c r="ED2168" s="1"/>
      <c r="EE2168" s="1"/>
      <c r="EF2168" s="1"/>
      <c r="EG2168" s="1"/>
      <c r="EH2168" s="1"/>
      <c r="EI2168" s="1"/>
      <c r="EJ2168" s="1"/>
      <c r="EK2168" s="1"/>
      <c r="EL2168" s="1"/>
      <c r="EM2168" s="1"/>
      <c r="EN2168" s="1"/>
      <c r="EO2168" s="1"/>
      <c r="EP2168" s="1"/>
      <c r="EQ2168" s="1"/>
      <c r="ER2168" s="1"/>
      <c r="ES2168" s="1"/>
      <c r="ET2168" s="1"/>
      <c r="EU2168" s="1"/>
      <c r="EV2168" s="1"/>
      <c r="EW2168" s="1"/>
      <c r="EX2168" s="1"/>
      <c r="EY2168" s="1"/>
      <c r="EZ2168" s="1"/>
      <c r="FA2168" s="1"/>
      <c r="FB2168" s="1"/>
      <c r="FC2168" s="1"/>
      <c r="FD2168" s="1"/>
      <c r="FE2168" s="1"/>
      <c r="FF2168" s="1"/>
      <c r="FG2168" s="1"/>
      <c r="FH2168" s="1"/>
      <c r="FI2168" s="1"/>
      <c r="FJ2168" s="1"/>
      <c r="FK2168" s="1"/>
      <c r="FL2168" s="1"/>
    </row>
    <row r="2169" spans="1:168" s="2" customFormat="1" ht="15.6" customHeight="1" x14ac:dyDescent="0.4">
      <c r="A2169" s="173">
        <v>1152</v>
      </c>
      <c r="B2169" s="108" t="s">
        <v>2272</v>
      </c>
      <c r="C2169" s="1" t="s">
        <v>34</v>
      </c>
      <c r="D2169" s="1" t="s">
        <v>1079</v>
      </c>
      <c r="E2169" s="1" t="s">
        <v>1118</v>
      </c>
      <c r="F2169" s="1" t="s">
        <v>32</v>
      </c>
      <c r="G2169" s="3">
        <v>15000</v>
      </c>
      <c r="H2169" s="56">
        <v>0</v>
      </c>
      <c r="I2169" s="5">
        <v>25</v>
      </c>
      <c r="J2169" s="5">
        <f t="shared" si="478"/>
        <v>430.5</v>
      </c>
      <c r="K2169" s="53">
        <f t="shared" si="471"/>
        <v>1065</v>
      </c>
      <c r="L2169" s="53">
        <f t="shared" si="480"/>
        <v>172.5</v>
      </c>
      <c r="M2169" s="5">
        <f t="shared" si="472"/>
        <v>456</v>
      </c>
      <c r="N2169" s="53">
        <f t="shared" si="473"/>
        <v>1063.5</v>
      </c>
      <c r="O2169" s="6">
        <v>0</v>
      </c>
      <c r="P2169" s="5">
        <f t="shared" si="474"/>
        <v>3187.5</v>
      </c>
      <c r="Q2169" s="5">
        <f t="shared" si="475"/>
        <v>911.5</v>
      </c>
      <c r="R2169" s="5">
        <f t="shared" si="476"/>
        <v>2301</v>
      </c>
      <c r="S2169" s="55">
        <f t="shared" si="477"/>
        <v>14088.5</v>
      </c>
      <c r="T2169" s="1">
        <v>111</v>
      </c>
      <c r="U2169" s="1"/>
      <c r="V2169" s="1"/>
      <c r="W2169" s="1"/>
      <c r="X2169" s="1"/>
      <c r="Y2169" s="1"/>
      <c r="Z2169" s="1"/>
      <c r="AA2169" s="1"/>
      <c r="AB2169" s="1"/>
      <c r="AC2169" s="1"/>
      <c r="AD2169" s="1"/>
      <c r="AE2169" s="1"/>
      <c r="AF2169" s="1"/>
      <c r="AG2169" s="1"/>
      <c r="AH2169" s="1"/>
      <c r="AI2169" s="1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  <c r="EA2169" s="1"/>
      <c r="EB2169" s="1"/>
      <c r="EC2169" s="1"/>
      <c r="ED2169" s="1"/>
      <c r="EE2169" s="1"/>
      <c r="EF2169" s="1"/>
      <c r="EG2169" s="1"/>
      <c r="EH2169" s="1"/>
      <c r="EI2169" s="1"/>
      <c r="EJ2169" s="1"/>
      <c r="EK2169" s="1"/>
      <c r="EL2169" s="1"/>
      <c r="EM2169" s="1"/>
      <c r="EN2169" s="1"/>
      <c r="EO2169" s="1"/>
      <c r="EP2169" s="1"/>
      <c r="EQ2169" s="1"/>
      <c r="ER2169" s="1"/>
      <c r="ES2169" s="1"/>
      <c r="ET2169" s="1"/>
      <c r="EU2169" s="1"/>
      <c r="EV2169" s="1"/>
      <c r="EW2169" s="1"/>
      <c r="EX2169" s="1"/>
      <c r="EY2169" s="1"/>
      <c r="EZ2169" s="1"/>
      <c r="FA2169" s="1"/>
      <c r="FB2169" s="1"/>
      <c r="FC2169" s="1"/>
      <c r="FD2169" s="1"/>
      <c r="FE2169" s="1"/>
      <c r="FF2169" s="1"/>
      <c r="FG2169" s="1"/>
      <c r="FH2169" s="1"/>
      <c r="FI2169" s="1"/>
      <c r="FJ2169" s="1"/>
      <c r="FK2169" s="1"/>
      <c r="FL2169" s="1"/>
    </row>
    <row r="2170" spans="1:168" s="2" customFormat="1" ht="15.6" customHeight="1" x14ac:dyDescent="0.4">
      <c r="A2170" s="173">
        <v>1153</v>
      </c>
      <c r="B2170" s="2" t="s">
        <v>2273</v>
      </c>
      <c r="C2170" s="1" t="s">
        <v>34</v>
      </c>
      <c r="D2170" s="1" t="s">
        <v>1079</v>
      </c>
      <c r="E2170" s="1" t="s">
        <v>1118</v>
      </c>
      <c r="F2170" s="1" t="s">
        <v>32</v>
      </c>
      <c r="G2170" s="3">
        <v>15000</v>
      </c>
      <c r="H2170" s="56">
        <v>0</v>
      </c>
      <c r="I2170" s="5">
        <v>25</v>
      </c>
      <c r="J2170" s="5">
        <f t="shared" si="478"/>
        <v>430.5</v>
      </c>
      <c r="K2170" s="53">
        <f t="shared" ref="K2170:K2233" si="481">+G2170*7.1%</f>
        <v>1065</v>
      </c>
      <c r="L2170" s="53">
        <f t="shared" si="480"/>
        <v>172.5</v>
      </c>
      <c r="M2170" s="5">
        <f t="shared" ref="M2170:M2233" si="482">+G2170*3.04%</f>
        <v>456</v>
      </c>
      <c r="N2170" s="53">
        <f t="shared" ref="N2170:N2233" si="483">+G2170*7.09%</f>
        <v>1063.5</v>
      </c>
      <c r="O2170" s="6">
        <v>0</v>
      </c>
      <c r="P2170" s="5">
        <f t="shared" ref="P2170:P2233" si="484">SUM(J2170:N2170)</f>
        <v>3187.5</v>
      </c>
      <c r="Q2170" s="5">
        <f t="shared" ref="Q2170:Q2233" si="485">H2170+I2170+J2170+M2170+O2170</f>
        <v>911.5</v>
      </c>
      <c r="R2170" s="5">
        <f t="shared" ref="R2170:R2233" si="486">+K2170+L2170+N2170</f>
        <v>2301</v>
      </c>
      <c r="S2170" s="55">
        <f t="shared" ref="S2170:S2233" si="487">+G2170-Q2170</f>
        <v>14088.5</v>
      </c>
      <c r="T2170" s="1">
        <v>111</v>
      </c>
      <c r="U2170" s="1"/>
      <c r="V2170" s="1"/>
      <c r="W2170" s="1"/>
      <c r="X2170" s="1"/>
      <c r="Y2170" s="1"/>
      <c r="Z2170" s="1"/>
      <c r="AA2170" s="1"/>
      <c r="AB2170" s="1"/>
      <c r="AC2170" s="1"/>
      <c r="AD2170" s="1"/>
      <c r="AE2170" s="1"/>
      <c r="AF2170" s="1"/>
      <c r="AG2170" s="1"/>
      <c r="AH2170" s="1"/>
      <c r="AI2170" s="1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  <c r="EA2170" s="1"/>
      <c r="EB2170" s="1"/>
      <c r="EC2170" s="1"/>
      <c r="ED2170" s="1"/>
      <c r="EE2170" s="1"/>
      <c r="EF2170" s="1"/>
      <c r="EG2170" s="1"/>
      <c r="EH2170" s="1"/>
      <c r="EI2170" s="1"/>
      <c r="EJ2170" s="1"/>
      <c r="EK2170" s="1"/>
      <c r="EL2170" s="1"/>
      <c r="EM2170" s="1"/>
      <c r="EN2170" s="1"/>
      <c r="EO2170" s="1"/>
      <c r="EP2170" s="1"/>
      <c r="EQ2170" s="1"/>
      <c r="ER2170" s="1"/>
      <c r="ES2170" s="1"/>
      <c r="ET2170" s="1"/>
      <c r="EU2170" s="1"/>
      <c r="EV2170" s="1"/>
      <c r="EW2170" s="1"/>
      <c r="EX2170" s="1"/>
      <c r="EY2170" s="1"/>
      <c r="EZ2170" s="1"/>
      <c r="FA2170" s="1"/>
      <c r="FB2170" s="1"/>
      <c r="FC2170" s="1"/>
      <c r="FD2170" s="1"/>
      <c r="FE2170" s="1"/>
      <c r="FF2170" s="1"/>
      <c r="FG2170" s="1"/>
      <c r="FH2170" s="1"/>
      <c r="FI2170" s="1"/>
      <c r="FJ2170" s="1"/>
      <c r="FK2170" s="1"/>
      <c r="FL2170" s="1"/>
    </row>
    <row r="2171" spans="1:168" s="2" customFormat="1" ht="15.6" customHeight="1" x14ac:dyDescent="0.4">
      <c r="A2171" s="173">
        <v>1154</v>
      </c>
      <c r="B2171" s="2" t="s">
        <v>2274</v>
      </c>
      <c r="C2171" s="1" t="s">
        <v>34</v>
      </c>
      <c r="D2171" s="1" t="s">
        <v>1079</v>
      </c>
      <c r="E2171" s="1" t="s">
        <v>1118</v>
      </c>
      <c r="F2171" s="1" t="s">
        <v>32</v>
      </c>
      <c r="G2171" s="3">
        <v>15000</v>
      </c>
      <c r="H2171" s="56">
        <v>0</v>
      </c>
      <c r="I2171" s="5">
        <v>25</v>
      </c>
      <c r="J2171" s="5">
        <f t="shared" ref="J2171:J2234" si="488">+G2171*2.87%</f>
        <v>430.5</v>
      </c>
      <c r="K2171" s="53">
        <f t="shared" si="481"/>
        <v>1065</v>
      </c>
      <c r="L2171" s="53">
        <f t="shared" si="480"/>
        <v>172.5</v>
      </c>
      <c r="M2171" s="5">
        <f t="shared" si="482"/>
        <v>456</v>
      </c>
      <c r="N2171" s="53">
        <f t="shared" si="483"/>
        <v>1063.5</v>
      </c>
      <c r="O2171" s="6">
        <v>0</v>
      </c>
      <c r="P2171" s="5">
        <f t="shared" si="484"/>
        <v>3187.5</v>
      </c>
      <c r="Q2171" s="5">
        <f t="shared" si="485"/>
        <v>911.5</v>
      </c>
      <c r="R2171" s="5">
        <f t="shared" si="486"/>
        <v>2301</v>
      </c>
      <c r="S2171" s="55">
        <f t="shared" si="487"/>
        <v>14088.5</v>
      </c>
      <c r="T2171" s="1">
        <v>111</v>
      </c>
      <c r="U2171" s="1"/>
      <c r="V2171" s="1"/>
      <c r="W2171" s="1"/>
      <c r="X2171" s="1"/>
      <c r="Y2171" s="1"/>
      <c r="Z2171" s="1"/>
      <c r="AA2171" s="1"/>
      <c r="AB2171" s="1"/>
      <c r="AC2171" s="1"/>
      <c r="AD2171" s="1"/>
      <c r="AE2171" s="1"/>
      <c r="AF2171" s="1"/>
      <c r="AG2171" s="1"/>
      <c r="AH2171" s="1"/>
      <c r="AI2171" s="1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  <c r="EA2171" s="1"/>
      <c r="EB2171" s="1"/>
      <c r="EC2171" s="1"/>
      <c r="ED2171" s="1"/>
      <c r="EE2171" s="1"/>
      <c r="EF2171" s="1"/>
      <c r="EG2171" s="1"/>
      <c r="EH2171" s="1"/>
      <c r="EI2171" s="1"/>
      <c r="EJ2171" s="1"/>
      <c r="EK2171" s="1"/>
      <c r="EL2171" s="1"/>
      <c r="EM2171" s="1"/>
      <c r="EN2171" s="1"/>
      <c r="EO2171" s="1"/>
      <c r="EP2171" s="1"/>
      <c r="EQ2171" s="1"/>
      <c r="ER2171" s="1"/>
      <c r="ES2171" s="1"/>
      <c r="ET2171" s="1"/>
      <c r="EU2171" s="1"/>
      <c r="EV2171" s="1"/>
      <c r="EW2171" s="1"/>
      <c r="EX2171" s="1"/>
      <c r="EY2171" s="1"/>
      <c r="EZ2171" s="1"/>
      <c r="FA2171" s="1"/>
      <c r="FB2171" s="1"/>
      <c r="FC2171" s="1"/>
      <c r="FD2171" s="1"/>
      <c r="FE2171" s="1"/>
      <c r="FF2171" s="1"/>
      <c r="FG2171" s="1"/>
      <c r="FH2171" s="1"/>
      <c r="FI2171" s="1"/>
      <c r="FJ2171" s="1"/>
      <c r="FK2171" s="1"/>
      <c r="FL2171" s="1"/>
    </row>
    <row r="2172" spans="1:168" s="2" customFormat="1" ht="15.6" customHeight="1" x14ac:dyDescent="0.4">
      <c r="A2172" s="173">
        <v>1155</v>
      </c>
      <c r="B2172" s="2" t="s">
        <v>2275</v>
      </c>
      <c r="C2172" s="1" t="s">
        <v>34</v>
      </c>
      <c r="D2172" s="1" t="s">
        <v>1079</v>
      </c>
      <c r="E2172" s="1" t="s">
        <v>1118</v>
      </c>
      <c r="F2172" s="1" t="s">
        <v>32</v>
      </c>
      <c r="G2172" s="3">
        <v>15000</v>
      </c>
      <c r="H2172" s="56">
        <v>0</v>
      </c>
      <c r="I2172" s="5">
        <v>25</v>
      </c>
      <c r="J2172" s="5">
        <f t="shared" si="488"/>
        <v>430.5</v>
      </c>
      <c r="K2172" s="53">
        <f t="shared" si="481"/>
        <v>1065</v>
      </c>
      <c r="L2172" s="53">
        <f t="shared" si="480"/>
        <v>172.5</v>
      </c>
      <c r="M2172" s="5">
        <f t="shared" si="482"/>
        <v>456</v>
      </c>
      <c r="N2172" s="53">
        <f t="shared" si="483"/>
        <v>1063.5</v>
      </c>
      <c r="O2172" s="6">
        <v>1587.38</v>
      </c>
      <c r="P2172" s="5">
        <f t="shared" si="484"/>
        <v>3187.5</v>
      </c>
      <c r="Q2172" s="5">
        <f t="shared" si="485"/>
        <v>2498.88</v>
      </c>
      <c r="R2172" s="5">
        <f t="shared" si="486"/>
        <v>2301</v>
      </c>
      <c r="S2172" s="55">
        <f t="shared" si="487"/>
        <v>12501.119999999999</v>
      </c>
      <c r="T2172" s="1">
        <v>111</v>
      </c>
      <c r="U2172" s="1"/>
      <c r="V2172" s="1"/>
      <c r="W2172" s="1"/>
      <c r="X2172" s="1"/>
      <c r="Y2172" s="1"/>
      <c r="Z2172" s="1"/>
      <c r="AA2172" s="1"/>
      <c r="AB2172" s="1"/>
      <c r="AC2172" s="1"/>
      <c r="AD2172" s="1"/>
      <c r="AE2172" s="1"/>
      <c r="AF2172" s="1"/>
      <c r="AG2172" s="1"/>
      <c r="AH2172" s="1"/>
      <c r="AI2172" s="1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  <c r="DZ2172" s="1"/>
      <c r="EA2172" s="1"/>
      <c r="EB2172" s="1"/>
      <c r="EC2172" s="1"/>
      <c r="ED2172" s="1"/>
      <c r="EE2172" s="1"/>
      <c r="EF2172" s="1"/>
      <c r="EG2172" s="1"/>
      <c r="EH2172" s="1"/>
      <c r="EI2172" s="1"/>
      <c r="EJ2172" s="1"/>
      <c r="EK2172" s="1"/>
      <c r="EL2172" s="1"/>
      <c r="EM2172" s="1"/>
      <c r="EN2172" s="1"/>
      <c r="EO2172" s="1"/>
      <c r="EP2172" s="1"/>
      <c r="EQ2172" s="1"/>
      <c r="ER2172" s="1"/>
      <c r="ES2172" s="1"/>
      <c r="ET2172" s="1"/>
      <c r="EU2172" s="1"/>
      <c r="EV2172" s="1"/>
      <c r="EW2172" s="1"/>
      <c r="EX2172" s="1"/>
      <c r="EY2172" s="1"/>
      <c r="EZ2172" s="1"/>
      <c r="FA2172" s="1"/>
      <c r="FB2172" s="1"/>
      <c r="FC2172" s="1"/>
      <c r="FD2172" s="1"/>
      <c r="FE2172" s="1"/>
      <c r="FF2172" s="1"/>
      <c r="FG2172" s="1"/>
      <c r="FH2172" s="1"/>
      <c r="FI2172" s="1"/>
      <c r="FJ2172" s="1"/>
      <c r="FK2172" s="1"/>
      <c r="FL2172" s="1"/>
    </row>
    <row r="2173" spans="1:168" s="2" customFormat="1" ht="15.6" customHeight="1" x14ac:dyDescent="0.4">
      <c r="A2173" s="173">
        <v>1156</v>
      </c>
      <c r="B2173" s="2" t="s">
        <v>2276</v>
      </c>
      <c r="C2173" s="1" t="s">
        <v>34</v>
      </c>
      <c r="D2173" s="1" t="s">
        <v>1079</v>
      </c>
      <c r="E2173" s="1" t="s">
        <v>1118</v>
      </c>
      <c r="F2173" s="1" t="s">
        <v>32</v>
      </c>
      <c r="G2173" s="3">
        <v>15000</v>
      </c>
      <c r="H2173" s="56">
        <v>0</v>
      </c>
      <c r="I2173" s="5">
        <v>25</v>
      </c>
      <c r="J2173" s="5">
        <f t="shared" si="488"/>
        <v>430.5</v>
      </c>
      <c r="K2173" s="53">
        <f t="shared" si="481"/>
        <v>1065</v>
      </c>
      <c r="L2173" s="53">
        <f t="shared" si="480"/>
        <v>172.5</v>
      </c>
      <c r="M2173" s="5">
        <f t="shared" si="482"/>
        <v>456</v>
      </c>
      <c r="N2173" s="53">
        <f t="shared" si="483"/>
        <v>1063.5</v>
      </c>
      <c r="O2173" s="6">
        <v>0</v>
      </c>
      <c r="P2173" s="5">
        <f t="shared" si="484"/>
        <v>3187.5</v>
      </c>
      <c r="Q2173" s="5">
        <f t="shared" si="485"/>
        <v>911.5</v>
      </c>
      <c r="R2173" s="5">
        <f t="shared" si="486"/>
        <v>2301</v>
      </c>
      <c r="S2173" s="55">
        <f t="shared" si="487"/>
        <v>14088.5</v>
      </c>
      <c r="T2173" s="1">
        <v>111</v>
      </c>
      <c r="U2173" s="1"/>
      <c r="V2173" s="1"/>
      <c r="W2173" s="1"/>
      <c r="X2173" s="1"/>
      <c r="Y2173" s="1"/>
      <c r="Z2173" s="1"/>
      <c r="AA2173" s="1"/>
      <c r="AB2173" s="1"/>
      <c r="AC2173" s="1"/>
      <c r="AD2173" s="1"/>
      <c r="AE2173" s="1"/>
      <c r="AF2173" s="1"/>
      <c r="AG2173" s="1"/>
      <c r="AH2173" s="1"/>
      <c r="AI2173" s="1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  <c r="EA2173" s="1"/>
      <c r="EB2173" s="1"/>
      <c r="EC2173" s="1"/>
      <c r="ED2173" s="1"/>
      <c r="EE2173" s="1"/>
      <c r="EF2173" s="1"/>
      <c r="EG2173" s="1"/>
      <c r="EH2173" s="1"/>
      <c r="EI2173" s="1"/>
      <c r="EJ2173" s="1"/>
      <c r="EK2173" s="1"/>
      <c r="EL2173" s="1"/>
      <c r="EM2173" s="1"/>
      <c r="EN2173" s="1"/>
      <c r="EO2173" s="1"/>
      <c r="EP2173" s="1"/>
      <c r="EQ2173" s="1"/>
      <c r="ER2173" s="1"/>
      <c r="ES2173" s="1"/>
      <c r="ET2173" s="1"/>
      <c r="EU2173" s="1"/>
      <c r="EV2173" s="1"/>
      <c r="EW2173" s="1"/>
      <c r="EX2173" s="1"/>
      <c r="EY2173" s="1"/>
      <c r="EZ2173" s="1"/>
      <c r="FA2173" s="1"/>
      <c r="FB2173" s="1"/>
      <c r="FC2173" s="1"/>
      <c r="FD2173" s="1"/>
      <c r="FE2173" s="1"/>
      <c r="FF2173" s="1"/>
      <c r="FG2173" s="1"/>
      <c r="FH2173" s="1"/>
      <c r="FI2173" s="1"/>
      <c r="FJ2173" s="1"/>
      <c r="FK2173" s="1"/>
      <c r="FL2173" s="1"/>
    </row>
    <row r="2174" spans="1:168" s="2" customFormat="1" ht="15.6" customHeight="1" x14ac:dyDescent="0.4">
      <c r="A2174" s="173">
        <v>1157</v>
      </c>
      <c r="B2174" s="2" t="s">
        <v>2277</v>
      </c>
      <c r="C2174" s="1" t="s">
        <v>34</v>
      </c>
      <c r="D2174" s="1" t="s">
        <v>1079</v>
      </c>
      <c r="E2174" s="1" t="s">
        <v>1118</v>
      </c>
      <c r="F2174" s="1" t="s">
        <v>32</v>
      </c>
      <c r="G2174" s="3">
        <v>15000</v>
      </c>
      <c r="H2174" s="56">
        <v>0</v>
      </c>
      <c r="I2174" s="5">
        <v>25</v>
      </c>
      <c r="J2174" s="5">
        <f t="shared" si="488"/>
        <v>430.5</v>
      </c>
      <c r="K2174" s="53">
        <f t="shared" si="481"/>
        <v>1065</v>
      </c>
      <c r="L2174" s="53">
        <f t="shared" si="480"/>
        <v>172.5</v>
      </c>
      <c r="M2174" s="5">
        <f t="shared" si="482"/>
        <v>456</v>
      </c>
      <c r="N2174" s="53">
        <f t="shared" si="483"/>
        <v>1063.5</v>
      </c>
      <c r="O2174" s="6">
        <v>0</v>
      </c>
      <c r="P2174" s="5">
        <f t="shared" si="484"/>
        <v>3187.5</v>
      </c>
      <c r="Q2174" s="5">
        <f t="shared" si="485"/>
        <v>911.5</v>
      </c>
      <c r="R2174" s="5">
        <f t="shared" si="486"/>
        <v>2301</v>
      </c>
      <c r="S2174" s="55">
        <f t="shared" si="487"/>
        <v>14088.5</v>
      </c>
      <c r="T2174" s="1">
        <v>111</v>
      </c>
      <c r="U2174" s="1"/>
      <c r="V2174" s="1"/>
      <c r="W2174" s="1"/>
      <c r="X2174" s="1"/>
      <c r="Y2174" s="1"/>
      <c r="Z2174" s="1"/>
      <c r="AA2174" s="1"/>
      <c r="AB2174" s="1"/>
      <c r="AC2174" s="1"/>
      <c r="AD2174" s="1"/>
      <c r="AE2174" s="1"/>
      <c r="AF2174" s="1"/>
      <c r="AG2174" s="1"/>
      <c r="AH2174" s="1"/>
      <c r="AI2174" s="1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  <c r="DZ2174" s="1"/>
      <c r="EA2174" s="1"/>
      <c r="EB2174" s="1"/>
      <c r="EC2174" s="1"/>
      <c r="ED2174" s="1"/>
      <c r="EE2174" s="1"/>
      <c r="EF2174" s="1"/>
      <c r="EG2174" s="1"/>
      <c r="EH2174" s="1"/>
      <c r="EI2174" s="1"/>
      <c r="EJ2174" s="1"/>
      <c r="EK2174" s="1"/>
      <c r="EL2174" s="1"/>
      <c r="EM2174" s="1"/>
      <c r="EN2174" s="1"/>
      <c r="EO2174" s="1"/>
      <c r="EP2174" s="1"/>
      <c r="EQ2174" s="1"/>
      <c r="ER2174" s="1"/>
      <c r="ES2174" s="1"/>
      <c r="ET2174" s="1"/>
      <c r="EU2174" s="1"/>
      <c r="EV2174" s="1"/>
      <c r="EW2174" s="1"/>
      <c r="EX2174" s="1"/>
      <c r="EY2174" s="1"/>
      <c r="EZ2174" s="1"/>
      <c r="FA2174" s="1"/>
      <c r="FB2174" s="1"/>
      <c r="FC2174" s="1"/>
      <c r="FD2174" s="1"/>
      <c r="FE2174" s="1"/>
      <c r="FF2174" s="1"/>
      <c r="FG2174" s="1"/>
      <c r="FH2174" s="1"/>
      <c r="FI2174" s="1"/>
      <c r="FJ2174" s="1"/>
      <c r="FK2174" s="1"/>
      <c r="FL2174" s="1"/>
    </row>
    <row r="2175" spans="1:168" s="2" customFormat="1" ht="15.6" customHeight="1" x14ac:dyDescent="0.4">
      <c r="A2175" s="173">
        <v>1158</v>
      </c>
      <c r="B2175" s="133" t="s">
        <v>2278</v>
      </c>
      <c r="C2175" s="1" t="s">
        <v>34</v>
      </c>
      <c r="D2175" s="1" t="s">
        <v>1079</v>
      </c>
      <c r="E2175" s="1" t="s">
        <v>1118</v>
      </c>
      <c r="F2175" s="1" t="s">
        <v>32</v>
      </c>
      <c r="G2175" s="3">
        <v>15000</v>
      </c>
      <c r="H2175" s="56">
        <v>0</v>
      </c>
      <c r="I2175" s="5">
        <v>25</v>
      </c>
      <c r="J2175" s="5">
        <f t="shared" si="488"/>
        <v>430.5</v>
      </c>
      <c r="K2175" s="53">
        <f t="shared" si="481"/>
        <v>1065</v>
      </c>
      <c r="L2175" s="53">
        <f t="shared" si="480"/>
        <v>172.5</v>
      </c>
      <c r="M2175" s="5">
        <f t="shared" si="482"/>
        <v>456</v>
      </c>
      <c r="N2175" s="53">
        <f t="shared" si="483"/>
        <v>1063.5</v>
      </c>
      <c r="O2175" s="6">
        <v>0</v>
      </c>
      <c r="P2175" s="5">
        <f t="shared" si="484"/>
        <v>3187.5</v>
      </c>
      <c r="Q2175" s="5">
        <f t="shared" si="485"/>
        <v>911.5</v>
      </c>
      <c r="R2175" s="5">
        <f t="shared" si="486"/>
        <v>2301</v>
      </c>
      <c r="S2175" s="55">
        <f t="shared" si="487"/>
        <v>14088.5</v>
      </c>
      <c r="T2175" s="1">
        <v>111</v>
      </c>
      <c r="U2175" s="1"/>
      <c r="V2175" s="1"/>
      <c r="W2175" s="1"/>
      <c r="X2175" s="1"/>
      <c r="Y2175" s="1"/>
      <c r="Z2175" s="1"/>
      <c r="AA2175" s="1"/>
      <c r="AB2175" s="1"/>
      <c r="AC2175" s="1"/>
      <c r="AD2175" s="1"/>
      <c r="AE2175" s="1"/>
      <c r="AF2175" s="1"/>
      <c r="AG2175" s="1"/>
      <c r="AH2175" s="1"/>
      <c r="AI2175" s="1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  <c r="EA2175" s="1"/>
      <c r="EB2175" s="1"/>
      <c r="EC2175" s="1"/>
      <c r="ED2175" s="1"/>
      <c r="EE2175" s="1"/>
      <c r="EF2175" s="1"/>
      <c r="EG2175" s="1"/>
      <c r="EH2175" s="1"/>
      <c r="EI2175" s="1"/>
      <c r="EJ2175" s="1"/>
      <c r="EK2175" s="1"/>
      <c r="EL2175" s="1"/>
      <c r="EM2175" s="1"/>
      <c r="EN2175" s="1"/>
      <c r="EO2175" s="1"/>
      <c r="EP2175" s="1"/>
      <c r="EQ2175" s="1"/>
      <c r="ER2175" s="1"/>
      <c r="ES2175" s="1"/>
      <c r="ET2175" s="1"/>
      <c r="EU2175" s="1"/>
      <c r="EV2175" s="1"/>
      <c r="EW2175" s="1"/>
      <c r="EX2175" s="1"/>
      <c r="EY2175" s="1"/>
      <c r="EZ2175" s="1"/>
      <c r="FA2175" s="1"/>
      <c r="FB2175" s="1"/>
      <c r="FC2175" s="1"/>
      <c r="FD2175" s="1"/>
      <c r="FE2175" s="1"/>
      <c r="FF2175" s="1"/>
      <c r="FG2175" s="1"/>
      <c r="FH2175" s="1"/>
      <c r="FI2175" s="1"/>
      <c r="FJ2175" s="1"/>
      <c r="FK2175" s="1"/>
      <c r="FL2175" s="1"/>
    </row>
    <row r="2176" spans="1:168" s="2" customFormat="1" ht="15.6" customHeight="1" x14ac:dyDescent="0.4">
      <c r="A2176" s="173">
        <v>1159</v>
      </c>
      <c r="B2176" s="2" t="s">
        <v>2279</v>
      </c>
      <c r="C2176" s="1" t="s">
        <v>34</v>
      </c>
      <c r="D2176" s="1" t="s">
        <v>1079</v>
      </c>
      <c r="E2176" s="1" t="s">
        <v>1118</v>
      </c>
      <c r="F2176" s="1" t="s">
        <v>32</v>
      </c>
      <c r="G2176" s="3">
        <v>15000</v>
      </c>
      <c r="H2176" s="56">
        <v>0</v>
      </c>
      <c r="I2176" s="5">
        <v>25</v>
      </c>
      <c r="J2176" s="5">
        <f t="shared" si="488"/>
        <v>430.5</v>
      </c>
      <c r="K2176" s="53">
        <f t="shared" si="481"/>
        <v>1065</v>
      </c>
      <c r="L2176" s="53">
        <f t="shared" si="480"/>
        <v>172.5</v>
      </c>
      <c r="M2176" s="5">
        <f t="shared" si="482"/>
        <v>456</v>
      </c>
      <c r="N2176" s="53">
        <f t="shared" si="483"/>
        <v>1063.5</v>
      </c>
      <c r="O2176" s="6">
        <v>0</v>
      </c>
      <c r="P2176" s="5">
        <f t="shared" si="484"/>
        <v>3187.5</v>
      </c>
      <c r="Q2176" s="5">
        <f t="shared" si="485"/>
        <v>911.5</v>
      </c>
      <c r="R2176" s="5">
        <f t="shared" si="486"/>
        <v>2301</v>
      </c>
      <c r="S2176" s="55">
        <f t="shared" si="487"/>
        <v>14088.5</v>
      </c>
      <c r="T2176" s="1">
        <v>111</v>
      </c>
      <c r="U2176" s="1"/>
      <c r="V2176" s="1"/>
      <c r="W2176" s="1"/>
      <c r="X2176" s="1"/>
      <c r="Y2176" s="1"/>
      <c r="Z2176" s="1"/>
      <c r="AA2176" s="1"/>
      <c r="AB2176" s="1"/>
      <c r="AC2176" s="1"/>
      <c r="AD2176" s="1"/>
      <c r="AE2176" s="1"/>
      <c r="AF2176" s="1"/>
      <c r="AG2176" s="1"/>
      <c r="AH2176" s="1"/>
      <c r="AI2176" s="1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  <c r="EA2176" s="1"/>
      <c r="EB2176" s="1"/>
      <c r="EC2176" s="1"/>
      <c r="ED2176" s="1"/>
      <c r="EE2176" s="1"/>
      <c r="EF2176" s="1"/>
      <c r="EG2176" s="1"/>
      <c r="EH2176" s="1"/>
      <c r="EI2176" s="1"/>
      <c r="EJ2176" s="1"/>
      <c r="EK2176" s="1"/>
      <c r="EL2176" s="1"/>
      <c r="EM2176" s="1"/>
      <c r="EN2176" s="1"/>
      <c r="EO2176" s="1"/>
      <c r="EP2176" s="1"/>
      <c r="EQ2176" s="1"/>
      <c r="ER2176" s="1"/>
      <c r="ES2176" s="1"/>
      <c r="ET2176" s="1"/>
      <c r="EU2176" s="1"/>
      <c r="EV2176" s="1"/>
      <c r="EW2176" s="1"/>
      <c r="EX2176" s="1"/>
      <c r="EY2176" s="1"/>
      <c r="EZ2176" s="1"/>
      <c r="FA2176" s="1"/>
      <c r="FB2176" s="1"/>
      <c r="FC2176" s="1"/>
      <c r="FD2176" s="1"/>
      <c r="FE2176" s="1"/>
      <c r="FF2176" s="1"/>
      <c r="FG2176" s="1"/>
      <c r="FH2176" s="1"/>
      <c r="FI2176" s="1"/>
      <c r="FJ2176" s="1"/>
      <c r="FK2176" s="1"/>
      <c r="FL2176" s="1"/>
    </row>
    <row r="2177" spans="1:168" s="2" customFormat="1" ht="15.6" customHeight="1" x14ac:dyDescent="0.4">
      <c r="A2177" s="173">
        <v>1160</v>
      </c>
      <c r="B2177" s="2" t="s">
        <v>2280</v>
      </c>
      <c r="C2177" s="1" t="s">
        <v>34</v>
      </c>
      <c r="D2177" s="1" t="s">
        <v>1079</v>
      </c>
      <c r="E2177" s="1" t="s">
        <v>1118</v>
      </c>
      <c r="F2177" s="1" t="s">
        <v>32</v>
      </c>
      <c r="G2177" s="3">
        <v>15000</v>
      </c>
      <c r="H2177" s="56">
        <v>0</v>
      </c>
      <c r="I2177" s="5">
        <v>25</v>
      </c>
      <c r="J2177" s="5">
        <f t="shared" si="488"/>
        <v>430.5</v>
      </c>
      <c r="K2177" s="53">
        <f t="shared" si="481"/>
        <v>1065</v>
      </c>
      <c r="L2177" s="53">
        <f t="shared" si="480"/>
        <v>172.5</v>
      </c>
      <c r="M2177" s="5">
        <f t="shared" si="482"/>
        <v>456</v>
      </c>
      <c r="N2177" s="53">
        <f t="shared" si="483"/>
        <v>1063.5</v>
      </c>
      <c r="O2177" s="6">
        <v>0</v>
      </c>
      <c r="P2177" s="5">
        <f t="shared" si="484"/>
        <v>3187.5</v>
      </c>
      <c r="Q2177" s="5">
        <f t="shared" si="485"/>
        <v>911.5</v>
      </c>
      <c r="R2177" s="5">
        <f t="shared" si="486"/>
        <v>2301</v>
      </c>
      <c r="S2177" s="55">
        <f t="shared" si="487"/>
        <v>14088.5</v>
      </c>
      <c r="T2177" s="1">
        <v>111</v>
      </c>
      <c r="U2177" s="1"/>
      <c r="V2177" s="1"/>
      <c r="W2177" s="1"/>
      <c r="X2177" s="1"/>
      <c r="Y2177" s="1"/>
      <c r="Z2177" s="1"/>
      <c r="AA2177" s="1"/>
      <c r="AB2177" s="1"/>
      <c r="AC2177" s="1"/>
      <c r="AD2177" s="1"/>
      <c r="AE2177" s="1"/>
      <c r="AF2177" s="1"/>
      <c r="AG2177" s="1"/>
      <c r="AH2177" s="1"/>
      <c r="AI2177" s="1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  <c r="DZ2177" s="1"/>
      <c r="EA2177" s="1"/>
      <c r="EB2177" s="1"/>
      <c r="EC2177" s="1"/>
      <c r="ED2177" s="1"/>
      <c r="EE2177" s="1"/>
      <c r="EF2177" s="1"/>
      <c r="EG2177" s="1"/>
      <c r="EH2177" s="1"/>
      <c r="EI2177" s="1"/>
      <c r="EJ2177" s="1"/>
      <c r="EK2177" s="1"/>
      <c r="EL2177" s="1"/>
      <c r="EM2177" s="1"/>
      <c r="EN2177" s="1"/>
      <c r="EO2177" s="1"/>
      <c r="EP2177" s="1"/>
      <c r="EQ2177" s="1"/>
      <c r="ER2177" s="1"/>
      <c r="ES2177" s="1"/>
      <c r="ET2177" s="1"/>
      <c r="EU2177" s="1"/>
      <c r="EV2177" s="1"/>
      <c r="EW2177" s="1"/>
      <c r="EX2177" s="1"/>
      <c r="EY2177" s="1"/>
      <c r="EZ2177" s="1"/>
      <c r="FA2177" s="1"/>
      <c r="FB2177" s="1"/>
      <c r="FC2177" s="1"/>
      <c r="FD2177" s="1"/>
      <c r="FE2177" s="1"/>
      <c r="FF2177" s="1"/>
      <c r="FG2177" s="1"/>
      <c r="FH2177" s="1"/>
      <c r="FI2177" s="1"/>
      <c r="FJ2177" s="1"/>
      <c r="FK2177" s="1"/>
      <c r="FL2177" s="1"/>
    </row>
    <row r="2178" spans="1:168" s="2" customFormat="1" ht="15.6" customHeight="1" x14ac:dyDescent="0.4">
      <c r="A2178" s="173">
        <v>1161</v>
      </c>
      <c r="B2178" s="133" t="s">
        <v>2281</v>
      </c>
      <c r="C2178" s="1" t="s">
        <v>34</v>
      </c>
      <c r="D2178" s="1" t="s">
        <v>1079</v>
      </c>
      <c r="E2178" s="1" t="s">
        <v>1118</v>
      </c>
      <c r="F2178" s="1" t="s">
        <v>32</v>
      </c>
      <c r="G2178" s="3">
        <v>15000</v>
      </c>
      <c r="H2178" s="56">
        <v>0</v>
      </c>
      <c r="I2178" s="5">
        <v>25</v>
      </c>
      <c r="J2178" s="5">
        <f t="shared" si="488"/>
        <v>430.5</v>
      </c>
      <c r="K2178" s="53">
        <f t="shared" si="481"/>
        <v>1065</v>
      </c>
      <c r="L2178" s="53">
        <f t="shared" si="480"/>
        <v>172.5</v>
      </c>
      <c r="M2178" s="5">
        <f t="shared" si="482"/>
        <v>456</v>
      </c>
      <c r="N2178" s="53">
        <f t="shared" si="483"/>
        <v>1063.5</v>
      </c>
      <c r="O2178" s="6">
        <v>0</v>
      </c>
      <c r="P2178" s="5">
        <f t="shared" si="484"/>
        <v>3187.5</v>
      </c>
      <c r="Q2178" s="5">
        <f t="shared" si="485"/>
        <v>911.5</v>
      </c>
      <c r="R2178" s="5">
        <f t="shared" si="486"/>
        <v>2301</v>
      </c>
      <c r="S2178" s="55">
        <f t="shared" si="487"/>
        <v>14088.5</v>
      </c>
      <c r="T2178" s="1">
        <v>111</v>
      </c>
      <c r="U2178" s="1"/>
      <c r="V2178" s="1"/>
      <c r="W2178" s="1"/>
      <c r="X2178" s="1"/>
      <c r="Y2178" s="1"/>
      <c r="Z2178" s="1"/>
      <c r="AA2178" s="1"/>
      <c r="AB2178" s="1"/>
      <c r="AC2178" s="1"/>
      <c r="AD2178" s="1"/>
      <c r="AE2178" s="1"/>
      <c r="AF2178" s="1"/>
      <c r="AG2178" s="1"/>
      <c r="AH2178" s="1"/>
      <c r="AI2178" s="1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  <c r="DZ2178" s="1"/>
      <c r="EA2178" s="1"/>
      <c r="EB2178" s="1"/>
      <c r="EC2178" s="1"/>
      <c r="ED2178" s="1"/>
      <c r="EE2178" s="1"/>
      <c r="EF2178" s="1"/>
      <c r="EG2178" s="1"/>
      <c r="EH2178" s="1"/>
      <c r="EI2178" s="1"/>
      <c r="EJ2178" s="1"/>
      <c r="EK2178" s="1"/>
      <c r="EL2178" s="1"/>
      <c r="EM2178" s="1"/>
      <c r="EN2178" s="1"/>
      <c r="EO2178" s="1"/>
      <c r="EP2178" s="1"/>
      <c r="EQ2178" s="1"/>
      <c r="ER2178" s="1"/>
      <c r="ES2178" s="1"/>
      <c r="ET2178" s="1"/>
      <c r="EU2178" s="1"/>
      <c r="EV2178" s="1"/>
      <c r="EW2178" s="1"/>
      <c r="EX2178" s="1"/>
      <c r="EY2178" s="1"/>
      <c r="EZ2178" s="1"/>
      <c r="FA2178" s="1"/>
      <c r="FB2178" s="1"/>
      <c r="FC2178" s="1"/>
      <c r="FD2178" s="1"/>
      <c r="FE2178" s="1"/>
      <c r="FF2178" s="1"/>
      <c r="FG2178" s="1"/>
      <c r="FH2178" s="1"/>
      <c r="FI2178" s="1"/>
      <c r="FJ2178" s="1"/>
      <c r="FK2178" s="1"/>
      <c r="FL2178" s="1"/>
    </row>
    <row r="2179" spans="1:168" s="2" customFormat="1" ht="15.6" customHeight="1" x14ac:dyDescent="0.4">
      <c r="A2179" s="173">
        <v>1162</v>
      </c>
      <c r="B2179" s="133" t="s">
        <v>2282</v>
      </c>
      <c r="C2179" s="1" t="s">
        <v>34</v>
      </c>
      <c r="D2179" s="1" t="s">
        <v>1079</v>
      </c>
      <c r="E2179" s="1" t="s">
        <v>1118</v>
      </c>
      <c r="F2179" s="1" t="s">
        <v>32</v>
      </c>
      <c r="G2179" s="3">
        <v>15000</v>
      </c>
      <c r="H2179" s="56">
        <v>0</v>
      </c>
      <c r="I2179" s="5">
        <v>25</v>
      </c>
      <c r="J2179" s="5">
        <f t="shared" si="488"/>
        <v>430.5</v>
      </c>
      <c r="K2179" s="53">
        <f t="shared" si="481"/>
        <v>1065</v>
      </c>
      <c r="L2179" s="53">
        <f t="shared" si="480"/>
        <v>172.5</v>
      </c>
      <c r="M2179" s="5">
        <f t="shared" si="482"/>
        <v>456</v>
      </c>
      <c r="N2179" s="53">
        <f t="shared" si="483"/>
        <v>1063.5</v>
      </c>
      <c r="O2179" s="6">
        <v>0</v>
      </c>
      <c r="P2179" s="5">
        <f t="shared" si="484"/>
        <v>3187.5</v>
      </c>
      <c r="Q2179" s="5">
        <f t="shared" si="485"/>
        <v>911.5</v>
      </c>
      <c r="R2179" s="5">
        <f t="shared" si="486"/>
        <v>2301</v>
      </c>
      <c r="S2179" s="55">
        <f t="shared" si="487"/>
        <v>14088.5</v>
      </c>
      <c r="T2179" s="1">
        <v>111</v>
      </c>
      <c r="U2179" s="1"/>
      <c r="V2179" s="1"/>
      <c r="W2179" s="1"/>
      <c r="X2179" s="1"/>
      <c r="Y2179" s="1"/>
      <c r="Z2179" s="1"/>
      <c r="AA2179" s="1"/>
      <c r="AB2179" s="1"/>
      <c r="AC2179" s="1"/>
      <c r="AD2179" s="1"/>
      <c r="AE2179" s="1"/>
      <c r="AF2179" s="1"/>
      <c r="AG2179" s="1"/>
      <c r="AH2179" s="1"/>
      <c r="AI2179" s="1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  <c r="EA2179" s="1"/>
      <c r="EB2179" s="1"/>
      <c r="EC2179" s="1"/>
      <c r="ED2179" s="1"/>
      <c r="EE2179" s="1"/>
      <c r="EF2179" s="1"/>
      <c r="EG2179" s="1"/>
      <c r="EH2179" s="1"/>
      <c r="EI2179" s="1"/>
      <c r="EJ2179" s="1"/>
      <c r="EK2179" s="1"/>
      <c r="EL2179" s="1"/>
      <c r="EM2179" s="1"/>
      <c r="EN2179" s="1"/>
      <c r="EO2179" s="1"/>
      <c r="EP2179" s="1"/>
      <c r="EQ2179" s="1"/>
      <c r="ER2179" s="1"/>
      <c r="ES2179" s="1"/>
      <c r="ET2179" s="1"/>
      <c r="EU2179" s="1"/>
      <c r="EV2179" s="1"/>
      <c r="EW2179" s="1"/>
      <c r="EX2179" s="1"/>
      <c r="EY2179" s="1"/>
      <c r="EZ2179" s="1"/>
      <c r="FA2179" s="1"/>
      <c r="FB2179" s="1"/>
      <c r="FC2179" s="1"/>
      <c r="FD2179" s="1"/>
      <c r="FE2179" s="1"/>
      <c r="FF2179" s="1"/>
      <c r="FG2179" s="1"/>
      <c r="FH2179" s="1"/>
      <c r="FI2179" s="1"/>
      <c r="FJ2179" s="1"/>
      <c r="FK2179" s="1"/>
      <c r="FL2179" s="1"/>
    </row>
    <row r="2180" spans="1:168" s="2" customFormat="1" ht="15.6" customHeight="1" x14ac:dyDescent="0.4">
      <c r="A2180" s="173">
        <v>1163</v>
      </c>
      <c r="B2180" s="133" t="s">
        <v>2283</v>
      </c>
      <c r="C2180" s="1" t="s">
        <v>34</v>
      </c>
      <c r="D2180" s="1" t="s">
        <v>1079</v>
      </c>
      <c r="E2180" s="1" t="s">
        <v>1118</v>
      </c>
      <c r="F2180" s="1" t="s">
        <v>32</v>
      </c>
      <c r="G2180" s="3">
        <v>15000</v>
      </c>
      <c r="H2180" s="56">
        <v>0</v>
      </c>
      <c r="I2180" s="5">
        <v>25</v>
      </c>
      <c r="J2180" s="5">
        <f t="shared" si="488"/>
        <v>430.5</v>
      </c>
      <c r="K2180" s="53">
        <f t="shared" si="481"/>
        <v>1065</v>
      </c>
      <c r="L2180" s="53">
        <f t="shared" si="480"/>
        <v>172.5</v>
      </c>
      <c r="M2180" s="5">
        <f t="shared" si="482"/>
        <v>456</v>
      </c>
      <c r="N2180" s="53">
        <f t="shared" si="483"/>
        <v>1063.5</v>
      </c>
      <c r="O2180" s="6">
        <v>0</v>
      </c>
      <c r="P2180" s="5">
        <f t="shared" si="484"/>
        <v>3187.5</v>
      </c>
      <c r="Q2180" s="5">
        <f t="shared" si="485"/>
        <v>911.5</v>
      </c>
      <c r="R2180" s="5">
        <f t="shared" si="486"/>
        <v>2301</v>
      </c>
      <c r="S2180" s="55">
        <f t="shared" si="487"/>
        <v>14088.5</v>
      </c>
      <c r="T2180" s="1">
        <v>111</v>
      </c>
      <c r="U2180" s="1"/>
      <c r="V2180" s="1"/>
      <c r="W2180" s="1"/>
      <c r="X2180" s="1"/>
      <c r="Y2180" s="1"/>
      <c r="Z2180" s="1"/>
      <c r="AA2180" s="1"/>
      <c r="AB2180" s="1"/>
      <c r="AC2180" s="1"/>
      <c r="AD2180" s="1"/>
      <c r="AE2180" s="1"/>
      <c r="AF2180" s="1"/>
      <c r="AG2180" s="1"/>
      <c r="AH2180" s="1"/>
      <c r="AI2180" s="1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  <c r="DZ2180" s="1"/>
      <c r="EA2180" s="1"/>
      <c r="EB2180" s="1"/>
      <c r="EC2180" s="1"/>
      <c r="ED2180" s="1"/>
      <c r="EE2180" s="1"/>
      <c r="EF2180" s="1"/>
      <c r="EG2180" s="1"/>
      <c r="EH2180" s="1"/>
      <c r="EI2180" s="1"/>
      <c r="EJ2180" s="1"/>
      <c r="EK2180" s="1"/>
      <c r="EL2180" s="1"/>
      <c r="EM2180" s="1"/>
      <c r="EN2180" s="1"/>
      <c r="EO2180" s="1"/>
      <c r="EP2180" s="1"/>
      <c r="EQ2180" s="1"/>
      <c r="ER2180" s="1"/>
      <c r="ES2180" s="1"/>
      <c r="ET2180" s="1"/>
      <c r="EU2180" s="1"/>
      <c r="EV2180" s="1"/>
      <c r="EW2180" s="1"/>
      <c r="EX2180" s="1"/>
      <c r="EY2180" s="1"/>
      <c r="EZ2180" s="1"/>
      <c r="FA2180" s="1"/>
      <c r="FB2180" s="1"/>
      <c r="FC2180" s="1"/>
      <c r="FD2180" s="1"/>
      <c r="FE2180" s="1"/>
      <c r="FF2180" s="1"/>
      <c r="FG2180" s="1"/>
      <c r="FH2180" s="1"/>
      <c r="FI2180" s="1"/>
      <c r="FJ2180" s="1"/>
      <c r="FK2180" s="1"/>
      <c r="FL2180" s="1"/>
    </row>
    <row r="2181" spans="1:168" s="2" customFormat="1" ht="15.6" customHeight="1" x14ac:dyDescent="0.4">
      <c r="A2181" s="173">
        <v>1164</v>
      </c>
      <c r="B2181" s="133" t="s">
        <v>2284</v>
      </c>
      <c r="C2181" s="1" t="s">
        <v>34</v>
      </c>
      <c r="D2181" s="1" t="s">
        <v>1079</v>
      </c>
      <c r="E2181" s="1" t="s">
        <v>1118</v>
      </c>
      <c r="F2181" s="1" t="s">
        <v>32</v>
      </c>
      <c r="G2181" s="3">
        <v>15000</v>
      </c>
      <c r="H2181" s="56">
        <v>0</v>
      </c>
      <c r="I2181" s="5">
        <v>25</v>
      </c>
      <c r="J2181" s="5">
        <f t="shared" si="488"/>
        <v>430.5</v>
      </c>
      <c r="K2181" s="53">
        <f t="shared" si="481"/>
        <v>1065</v>
      </c>
      <c r="L2181" s="53">
        <f t="shared" si="480"/>
        <v>172.5</v>
      </c>
      <c r="M2181" s="5">
        <f t="shared" si="482"/>
        <v>456</v>
      </c>
      <c r="N2181" s="53">
        <f t="shared" si="483"/>
        <v>1063.5</v>
      </c>
      <c r="O2181" s="6">
        <v>0</v>
      </c>
      <c r="P2181" s="5">
        <f t="shared" si="484"/>
        <v>3187.5</v>
      </c>
      <c r="Q2181" s="5">
        <f t="shared" si="485"/>
        <v>911.5</v>
      </c>
      <c r="R2181" s="5">
        <f t="shared" si="486"/>
        <v>2301</v>
      </c>
      <c r="S2181" s="55">
        <f t="shared" si="487"/>
        <v>14088.5</v>
      </c>
      <c r="T2181" s="1">
        <v>111</v>
      </c>
      <c r="U2181" s="1"/>
      <c r="V2181" s="1"/>
      <c r="W2181" s="1"/>
      <c r="X2181" s="1"/>
      <c r="Y2181" s="1"/>
      <c r="Z2181" s="1"/>
      <c r="AA2181" s="1"/>
      <c r="AB2181" s="1"/>
      <c r="AC2181" s="1"/>
      <c r="AD2181" s="1"/>
      <c r="AE2181" s="1"/>
      <c r="AF2181" s="1"/>
      <c r="AG2181" s="1"/>
      <c r="AH2181" s="1"/>
      <c r="AI2181" s="1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  <c r="EA2181" s="1"/>
      <c r="EB2181" s="1"/>
      <c r="EC2181" s="1"/>
      <c r="ED2181" s="1"/>
      <c r="EE2181" s="1"/>
      <c r="EF2181" s="1"/>
      <c r="EG2181" s="1"/>
      <c r="EH2181" s="1"/>
      <c r="EI2181" s="1"/>
      <c r="EJ2181" s="1"/>
      <c r="EK2181" s="1"/>
      <c r="EL2181" s="1"/>
      <c r="EM2181" s="1"/>
      <c r="EN2181" s="1"/>
      <c r="EO2181" s="1"/>
      <c r="EP2181" s="1"/>
      <c r="EQ2181" s="1"/>
      <c r="ER2181" s="1"/>
      <c r="ES2181" s="1"/>
      <c r="ET2181" s="1"/>
      <c r="EU2181" s="1"/>
      <c r="EV2181" s="1"/>
      <c r="EW2181" s="1"/>
      <c r="EX2181" s="1"/>
      <c r="EY2181" s="1"/>
      <c r="EZ2181" s="1"/>
      <c r="FA2181" s="1"/>
      <c r="FB2181" s="1"/>
      <c r="FC2181" s="1"/>
      <c r="FD2181" s="1"/>
      <c r="FE2181" s="1"/>
      <c r="FF2181" s="1"/>
      <c r="FG2181" s="1"/>
      <c r="FH2181" s="1"/>
      <c r="FI2181" s="1"/>
      <c r="FJ2181" s="1"/>
      <c r="FK2181" s="1"/>
      <c r="FL2181" s="1"/>
    </row>
    <row r="2182" spans="1:168" s="2" customFormat="1" ht="15.6" customHeight="1" x14ac:dyDescent="0.4">
      <c r="A2182" s="173">
        <v>1165</v>
      </c>
      <c r="B2182" s="133" t="s">
        <v>2285</v>
      </c>
      <c r="C2182" s="1" t="s">
        <v>34</v>
      </c>
      <c r="D2182" s="1" t="s">
        <v>1079</v>
      </c>
      <c r="E2182" s="1" t="s">
        <v>1118</v>
      </c>
      <c r="F2182" s="1" t="s">
        <v>32</v>
      </c>
      <c r="G2182" s="3">
        <v>15000</v>
      </c>
      <c r="H2182" s="56">
        <v>0</v>
      </c>
      <c r="I2182" s="5">
        <v>25</v>
      </c>
      <c r="J2182" s="5">
        <f t="shared" si="488"/>
        <v>430.5</v>
      </c>
      <c r="K2182" s="53">
        <f t="shared" si="481"/>
        <v>1065</v>
      </c>
      <c r="L2182" s="53">
        <f t="shared" si="480"/>
        <v>172.5</v>
      </c>
      <c r="M2182" s="5">
        <f t="shared" si="482"/>
        <v>456</v>
      </c>
      <c r="N2182" s="53">
        <f t="shared" si="483"/>
        <v>1063.5</v>
      </c>
      <c r="O2182" s="6">
        <v>0</v>
      </c>
      <c r="P2182" s="5">
        <f t="shared" si="484"/>
        <v>3187.5</v>
      </c>
      <c r="Q2182" s="5">
        <f t="shared" si="485"/>
        <v>911.5</v>
      </c>
      <c r="R2182" s="5">
        <f t="shared" si="486"/>
        <v>2301</v>
      </c>
      <c r="S2182" s="55">
        <f t="shared" si="487"/>
        <v>14088.5</v>
      </c>
      <c r="T2182" s="1">
        <v>111</v>
      </c>
      <c r="U2182" s="1"/>
      <c r="V2182" s="1"/>
      <c r="W2182" s="1"/>
      <c r="X2182" s="1"/>
      <c r="Y2182" s="1"/>
      <c r="Z2182" s="1"/>
      <c r="AA2182" s="1"/>
      <c r="AB2182" s="1"/>
      <c r="AC2182" s="1"/>
      <c r="AD2182" s="1"/>
      <c r="AE2182" s="1"/>
      <c r="AF2182" s="1"/>
      <c r="AG2182" s="1"/>
      <c r="AH2182" s="1"/>
      <c r="AI2182" s="1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  <c r="EA2182" s="1"/>
      <c r="EB2182" s="1"/>
      <c r="EC2182" s="1"/>
      <c r="ED2182" s="1"/>
      <c r="EE2182" s="1"/>
      <c r="EF2182" s="1"/>
      <c r="EG2182" s="1"/>
      <c r="EH2182" s="1"/>
      <c r="EI2182" s="1"/>
      <c r="EJ2182" s="1"/>
      <c r="EK2182" s="1"/>
      <c r="EL2182" s="1"/>
      <c r="EM2182" s="1"/>
      <c r="EN2182" s="1"/>
      <c r="EO2182" s="1"/>
      <c r="EP2182" s="1"/>
      <c r="EQ2182" s="1"/>
      <c r="ER2182" s="1"/>
      <c r="ES2182" s="1"/>
      <c r="ET2182" s="1"/>
      <c r="EU2182" s="1"/>
      <c r="EV2182" s="1"/>
      <c r="EW2182" s="1"/>
      <c r="EX2182" s="1"/>
      <c r="EY2182" s="1"/>
      <c r="EZ2182" s="1"/>
      <c r="FA2182" s="1"/>
      <c r="FB2182" s="1"/>
      <c r="FC2182" s="1"/>
      <c r="FD2182" s="1"/>
      <c r="FE2182" s="1"/>
      <c r="FF2182" s="1"/>
      <c r="FG2182" s="1"/>
      <c r="FH2182" s="1"/>
      <c r="FI2182" s="1"/>
      <c r="FJ2182" s="1"/>
      <c r="FK2182" s="1"/>
      <c r="FL2182" s="1"/>
    </row>
    <row r="2183" spans="1:168" s="2" customFormat="1" ht="15.6" customHeight="1" x14ac:dyDescent="0.4">
      <c r="A2183" s="173">
        <v>1166</v>
      </c>
      <c r="B2183" s="2" t="s">
        <v>2286</v>
      </c>
      <c r="C2183" s="1" t="s">
        <v>34</v>
      </c>
      <c r="D2183" s="1" t="s">
        <v>1079</v>
      </c>
      <c r="E2183" s="1" t="s">
        <v>1118</v>
      </c>
      <c r="F2183" s="1" t="s">
        <v>32</v>
      </c>
      <c r="G2183" s="3">
        <v>15000</v>
      </c>
      <c r="H2183" s="56">
        <v>0</v>
      </c>
      <c r="I2183" s="5">
        <v>25</v>
      </c>
      <c r="J2183" s="5">
        <f t="shared" si="488"/>
        <v>430.5</v>
      </c>
      <c r="K2183" s="53">
        <f t="shared" si="481"/>
        <v>1065</v>
      </c>
      <c r="L2183" s="53">
        <f t="shared" si="480"/>
        <v>172.5</v>
      </c>
      <c r="M2183" s="5">
        <f t="shared" si="482"/>
        <v>456</v>
      </c>
      <c r="N2183" s="53">
        <f t="shared" si="483"/>
        <v>1063.5</v>
      </c>
      <c r="O2183" s="6">
        <v>0</v>
      </c>
      <c r="P2183" s="5">
        <f t="shared" si="484"/>
        <v>3187.5</v>
      </c>
      <c r="Q2183" s="5">
        <f t="shared" si="485"/>
        <v>911.5</v>
      </c>
      <c r="R2183" s="5">
        <f t="shared" si="486"/>
        <v>2301</v>
      </c>
      <c r="S2183" s="55">
        <f t="shared" si="487"/>
        <v>14088.5</v>
      </c>
      <c r="T2183" s="1">
        <v>111</v>
      </c>
      <c r="U2183" s="1"/>
      <c r="V2183" s="1"/>
      <c r="W2183" s="1"/>
      <c r="X2183" s="1"/>
      <c r="Y2183" s="1"/>
      <c r="Z2183" s="1"/>
      <c r="AA2183" s="1"/>
      <c r="AB2183" s="1"/>
      <c r="AC2183" s="1"/>
      <c r="AD2183" s="1"/>
      <c r="AE2183" s="1"/>
      <c r="AF2183" s="1"/>
      <c r="AG2183" s="1"/>
      <c r="AH2183" s="1"/>
      <c r="AI2183" s="1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  <c r="EA2183" s="1"/>
      <c r="EB2183" s="1"/>
      <c r="EC2183" s="1"/>
      <c r="ED2183" s="1"/>
      <c r="EE2183" s="1"/>
      <c r="EF2183" s="1"/>
      <c r="EG2183" s="1"/>
      <c r="EH2183" s="1"/>
      <c r="EI2183" s="1"/>
      <c r="EJ2183" s="1"/>
      <c r="EK2183" s="1"/>
      <c r="EL2183" s="1"/>
      <c r="EM2183" s="1"/>
      <c r="EN2183" s="1"/>
      <c r="EO2183" s="1"/>
      <c r="EP2183" s="1"/>
      <c r="EQ2183" s="1"/>
      <c r="ER2183" s="1"/>
      <c r="ES2183" s="1"/>
      <c r="ET2183" s="1"/>
      <c r="EU2183" s="1"/>
      <c r="EV2183" s="1"/>
      <c r="EW2183" s="1"/>
      <c r="EX2183" s="1"/>
      <c r="EY2183" s="1"/>
      <c r="EZ2183" s="1"/>
      <c r="FA2183" s="1"/>
      <c r="FB2183" s="1"/>
      <c r="FC2183" s="1"/>
      <c r="FD2183" s="1"/>
      <c r="FE2183" s="1"/>
      <c r="FF2183" s="1"/>
      <c r="FG2183" s="1"/>
      <c r="FH2183" s="1"/>
      <c r="FI2183" s="1"/>
      <c r="FJ2183" s="1"/>
      <c r="FK2183" s="1"/>
      <c r="FL2183" s="1"/>
    </row>
    <row r="2184" spans="1:168" s="2" customFormat="1" ht="15.6" customHeight="1" x14ac:dyDescent="0.4">
      <c r="A2184" s="173">
        <v>1167</v>
      </c>
      <c r="B2184" s="2" t="s">
        <v>2287</v>
      </c>
      <c r="C2184" s="1" t="s">
        <v>34</v>
      </c>
      <c r="D2184" s="1" t="s">
        <v>1079</v>
      </c>
      <c r="E2184" s="1" t="s">
        <v>1118</v>
      </c>
      <c r="F2184" s="1" t="s">
        <v>32</v>
      </c>
      <c r="G2184" s="3">
        <v>15000</v>
      </c>
      <c r="H2184" s="56">
        <v>0</v>
      </c>
      <c r="I2184" s="5">
        <v>25</v>
      </c>
      <c r="J2184" s="5">
        <f t="shared" si="488"/>
        <v>430.5</v>
      </c>
      <c r="K2184" s="53">
        <f t="shared" si="481"/>
        <v>1065</v>
      </c>
      <c r="L2184" s="53">
        <f t="shared" si="480"/>
        <v>172.5</v>
      </c>
      <c r="M2184" s="5">
        <f t="shared" si="482"/>
        <v>456</v>
      </c>
      <c r="N2184" s="53">
        <f t="shared" si="483"/>
        <v>1063.5</v>
      </c>
      <c r="O2184" s="6">
        <v>1587.38</v>
      </c>
      <c r="P2184" s="5">
        <f t="shared" si="484"/>
        <v>3187.5</v>
      </c>
      <c r="Q2184" s="5">
        <f t="shared" si="485"/>
        <v>2498.88</v>
      </c>
      <c r="R2184" s="5">
        <f t="shared" si="486"/>
        <v>2301</v>
      </c>
      <c r="S2184" s="55">
        <f t="shared" si="487"/>
        <v>12501.119999999999</v>
      </c>
      <c r="T2184" s="1">
        <v>111</v>
      </c>
      <c r="U2184" s="1"/>
      <c r="V2184" s="1"/>
      <c r="W2184" s="1"/>
      <c r="X2184" s="1"/>
      <c r="Y2184" s="1"/>
      <c r="Z2184" s="1"/>
      <c r="AA2184" s="1"/>
      <c r="AB2184" s="1"/>
      <c r="AC2184" s="1"/>
      <c r="AD2184" s="1"/>
      <c r="AE2184" s="1"/>
      <c r="AF2184" s="1"/>
      <c r="AG2184" s="1"/>
      <c r="AH2184" s="1"/>
      <c r="AI2184" s="1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  <c r="EA2184" s="1"/>
      <c r="EB2184" s="1"/>
      <c r="EC2184" s="1"/>
      <c r="ED2184" s="1"/>
      <c r="EE2184" s="1"/>
      <c r="EF2184" s="1"/>
      <c r="EG2184" s="1"/>
      <c r="EH2184" s="1"/>
      <c r="EI2184" s="1"/>
      <c r="EJ2184" s="1"/>
      <c r="EK2184" s="1"/>
      <c r="EL2184" s="1"/>
      <c r="EM2184" s="1"/>
      <c r="EN2184" s="1"/>
      <c r="EO2184" s="1"/>
      <c r="EP2184" s="1"/>
      <c r="EQ2184" s="1"/>
      <c r="ER2184" s="1"/>
      <c r="ES2184" s="1"/>
      <c r="ET2184" s="1"/>
      <c r="EU2184" s="1"/>
      <c r="EV2184" s="1"/>
      <c r="EW2184" s="1"/>
      <c r="EX2184" s="1"/>
      <c r="EY2184" s="1"/>
      <c r="EZ2184" s="1"/>
      <c r="FA2184" s="1"/>
      <c r="FB2184" s="1"/>
      <c r="FC2184" s="1"/>
      <c r="FD2184" s="1"/>
      <c r="FE2184" s="1"/>
      <c r="FF2184" s="1"/>
      <c r="FG2184" s="1"/>
      <c r="FH2184" s="1"/>
      <c r="FI2184" s="1"/>
      <c r="FJ2184" s="1"/>
      <c r="FK2184" s="1"/>
      <c r="FL2184" s="1"/>
    </row>
    <row r="2185" spans="1:168" s="2" customFormat="1" ht="15.6" customHeight="1" x14ac:dyDescent="0.4">
      <c r="A2185" s="173">
        <v>1168</v>
      </c>
      <c r="B2185" s="2" t="s">
        <v>2288</v>
      </c>
      <c r="C2185" s="1" t="s">
        <v>34</v>
      </c>
      <c r="D2185" s="1" t="s">
        <v>1079</v>
      </c>
      <c r="E2185" s="1" t="s">
        <v>1118</v>
      </c>
      <c r="F2185" s="1" t="s">
        <v>32</v>
      </c>
      <c r="G2185" s="3">
        <v>15000</v>
      </c>
      <c r="H2185" s="56">
        <v>0</v>
      </c>
      <c r="I2185" s="5">
        <v>25</v>
      </c>
      <c r="J2185" s="5">
        <f t="shared" si="488"/>
        <v>430.5</v>
      </c>
      <c r="K2185" s="53">
        <f t="shared" si="481"/>
        <v>1065</v>
      </c>
      <c r="L2185" s="53">
        <f t="shared" si="480"/>
        <v>172.5</v>
      </c>
      <c r="M2185" s="5">
        <f t="shared" si="482"/>
        <v>456</v>
      </c>
      <c r="N2185" s="53">
        <f t="shared" si="483"/>
        <v>1063.5</v>
      </c>
      <c r="O2185" s="6">
        <v>0</v>
      </c>
      <c r="P2185" s="5">
        <f t="shared" si="484"/>
        <v>3187.5</v>
      </c>
      <c r="Q2185" s="5">
        <f t="shared" si="485"/>
        <v>911.5</v>
      </c>
      <c r="R2185" s="5">
        <f t="shared" si="486"/>
        <v>2301</v>
      </c>
      <c r="S2185" s="55">
        <f t="shared" si="487"/>
        <v>14088.5</v>
      </c>
      <c r="T2185" s="1">
        <v>111</v>
      </c>
      <c r="U2185" s="1"/>
      <c r="V2185" s="1"/>
      <c r="W2185" s="1"/>
      <c r="X2185" s="1"/>
      <c r="Y2185" s="1"/>
      <c r="Z2185" s="1"/>
      <c r="AA2185" s="1"/>
      <c r="AB2185" s="1"/>
      <c r="AC2185" s="1"/>
      <c r="AD2185" s="1"/>
      <c r="AE2185" s="1"/>
      <c r="AF2185" s="1"/>
      <c r="AG2185" s="1"/>
      <c r="AH2185" s="1"/>
      <c r="AI2185" s="1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  <c r="EA2185" s="1"/>
      <c r="EB2185" s="1"/>
      <c r="EC2185" s="1"/>
      <c r="ED2185" s="1"/>
      <c r="EE2185" s="1"/>
      <c r="EF2185" s="1"/>
      <c r="EG2185" s="1"/>
      <c r="EH2185" s="1"/>
      <c r="EI2185" s="1"/>
      <c r="EJ2185" s="1"/>
      <c r="EK2185" s="1"/>
      <c r="EL2185" s="1"/>
      <c r="EM2185" s="1"/>
      <c r="EN2185" s="1"/>
      <c r="EO2185" s="1"/>
      <c r="EP2185" s="1"/>
      <c r="EQ2185" s="1"/>
      <c r="ER2185" s="1"/>
      <c r="ES2185" s="1"/>
      <c r="ET2185" s="1"/>
      <c r="EU2185" s="1"/>
      <c r="EV2185" s="1"/>
      <c r="EW2185" s="1"/>
      <c r="EX2185" s="1"/>
      <c r="EY2185" s="1"/>
      <c r="EZ2185" s="1"/>
      <c r="FA2185" s="1"/>
      <c r="FB2185" s="1"/>
      <c r="FC2185" s="1"/>
      <c r="FD2185" s="1"/>
      <c r="FE2185" s="1"/>
      <c r="FF2185" s="1"/>
      <c r="FG2185" s="1"/>
      <c r="FH2185" s="1"/>
      <c r="FI2185" s="1"/>
      <c r="FJ2185" s="1"/>
      <c r="FK2185" s="1"/>
      <c r="FL2185" s="1"/>
    </row>
    <row r="2186" spans="1:168" s="2" customFormat="1" ht="15.6" customHeight="1" x14ac:dyDescent="0.4">
      <c r="A2186" s="173">
        <v>1169</v>
      </c>
      <c r="B2186" s="2" t="s">
        <v>2289</v>
      </c>
      <c r="C2186" s="1" t="s">
        <v>34</v>
      </c>
      <c r="D2186" s="1" t="s">
        <v>1079</v>
      </c>
      <c r="E2186" s="1" t="s">
        <v>1118</v>
      </c>
      <c r="F2186" s="1" t="s">
        <v>32</v>
      </c>
      <c r="G2186" s="3">
        <v>15000</v>
      </c>
      <c r="H2186" s="56">
        <v>0</v>
      </c>
      <c r="I2186" s="5">
        <v>25</v>
      </c>
      <c r="J2186" s="5">
        <f t="shared" si="488"/>
        <v>430.5</v>
      </c>
      <c r="K2186" s="53">
        <f t="shared" si="481"/>
        <v>1065</v>
      </c>
      <c r="L2186" s="53">
        <f t="shared" si="480"/>
        <v>172.5</v>
      </c>
      <c r="M2186" s="5">
        <f t="shared" si="482"/>
        <v>456</v>
      </c>
      <c r="N2186" s="53">
        <f t="shared" si="483"/>
        <v>1063.5</v>
      </c>
      <c r="O2186" s="6">
        <v>0</v>
      </c>
      <c r="P2186" s="5">
        <f t="shared" si="484"/>
        <v>3187.5</v>
      </c>
      <c r="Q2186" s="5">
        <f t="shared" si="485"/>
        <v>911.5</v>
      </c>
      <c r="R2186" s="5">
        <f t="shared" si="486"/>
        <v>2301</v>
      </c>
      <c r="S2186" s="55">
        <f t="shared" si="487"/>
        <v>14088.5</v>
      </c>
      <c r="T2186" s="1">
        <v>111</v>
      </c>
      <c r="U2186" s="1"/>
      <c r="V2186" s="1"/>
      <c r="W2186" s="1"/>
      <c r="X2186" s="1"/>
      <c r="Y2186" s="1"/>
      <c r="Z2186" s="1"/>
      <c r="AA2186" s="1"/>
      <c r="AB2186" s="1"/>
      <c r="AC2186" s="1"/>
      <c r="AD2186" s="1"/>
      <c r="AE2186" s="1"/>
      <c r="AF2186" s="1"/>
      <c r="AG2186" s="1"/>
      <c r="AH2186" s="1"/>
      <c r="AI2186" s="1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  <c r="EA2186" s="1"/>
      <c r="EB2186" s="1"/>
      <c r="EC2186" s="1"/>
      <c r="ED2186" s="1"/>
      <c r="EE2186" s="1"/>
      <c r="EF2186" s="1"/>
      <c r="EG2186" s="1"/>
      <c r="EH2186" s="1"/>
      <c r="EI2186" s="1"/>
      <c r="EJ2186" s="1"/>
      <c r="EK2186" s="1"/>
      <c r="EL2186" s="1"/>
      <c r="EM2186" s="1"/>
      <c r="EN2186" s="1"/>
      <c r="EO2186" s="1"/>
      <c r="EP2186" s="1"/>
      <c r="EQ2186" s="1"/>
      <c r="ER2186" s="1"/>
      <c r="ES2186" s="1"/>
      <c r="ET2186" s="1"/>
      <c r="EU2186" s="1"/>
      <c r="EV2186" s="1"/>
      <c r="EW2186" s="1"/>
      <c r="EX2186" s="1"/>
      <c r="EY2186" s="1"/>
      <c r="EZ2186" s="1"/>
      <c r="FA2186" s="1"/>
      <c r="FB2186" s="1"/>
      <c r="FC2186" s="1"/>
      <c r="FD2186" s="1"/>
      <c r="FE2186" s="1"/>
      <c r="FF2186" s="1"/>
      <c r="FG2186" s="1"/>
      <c r="FH2186" s="1"/>
      <c r="FI2186" s="1"/>
      <c r="FJ2186" s="1"/>
      <c r="FK2186" s="1"/>
      <c r="FL2186" s="1"/>
    </row>
    <row r="2187" spans="1:168" s="2" customFormat="1" ht="15.6" customHeight="1" x14ac:dyDescent="0.4">
      <c r="A2187" s="173">
        <v>1170</v>
      </c>
      <c r="B2187" s="2" t="s">
        <v>2290</v>
      </c>
      <c r="C2187" s="1" t="s">
        <v>30</v>
      </c>
      <c r="D2187" s="1" t="s">
        <v>1079</v>
      </c>
      <c r="E2187" s="1" t="s">
        <v>1118</v>
      </c>
      <c r="F2187" s="1" t="s">
        <v>32</v>
      </c>
      <c r="G2187" s="3">
        <v>15097.5</v>
      </c>
      <c r="H2187" s="56">
        <v>0</v>
      </c>
      <c r="I2187" s="5">
        <v>25</v>
      </c>
      <c r="J2187" s="5">
        <f t="shared" si="488"/>
        <v>433.29825</v>
      </c>
      <c r="K2187" s="53">
        <f t="shared" si="481"/>
        <v>1071.9224999999999</v>
      </c>
      <c r="L2187" s="53">
        <f t="shared" si="480"/>
        <v>173.62125</v>
      </c>
      <c r="M2187" s="5">
        <f t="shared" si="482"/>
        <v>458.964</v>
      </c>
      <c r="N2187" s="53">
        <f t="shared" si="483"/>
        <v>1070.41275</v>
      </c>
      <c r="O2187" s="6">
        <v>0</v>
      </c>
      <c r="P2187" s="5">
        <f t="shared" si="484"/>
        <v>3208.21875</v>
      </c>
      <c r="Q2187" s="5">
        <f t="shared" si="485"/>
        <v>917.26224999999999</v>
      </c>
      <c r="R2187" s="5">
        <f t="shared" si="486"/>
        <v>2315.9564999999998</v>
      </c>
      <c r="S2187" s="55">
        <f t="shared" si="487"/>
        <v>14180.23775</v>
      </c>
      <c r="T2187" s="1">
        <v>111</v>
      </c>
      <c r="U2187" s="1"/>
      <c r="V2187" s="1"/>
      <c r="W2187" s="1"/>
      <c r="X2187" s="1"/>
      <c r="Y2187" s="1"/>
      <c r="Z2187" s="1"/>
      <c r="AA2187" s="1"/>
      <c r="AB2187" s="1"/>
      <c r="AC2187" s="1"/>
      <c r="AD2187" s="1"/>
      <c r="AE2187" s="1"/>
      <c r="AF2187" s="1"/>
      <c r="AG2187" s="1"/>
      <c r="AH2187" s="1"/>
      <c r="AI2187" s="1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  <c r="DZ2187" s="1"/>
      <c r="EA2187" s="1"/>
      <c r="EB2187" s="1"/>
      <c r="EC2187" s="1"/>
      <c r="ED2187" s="1"/>
      <c r="EE2187" s="1"/>
      <c r="EF2187" s="1"/>
      <c r="EG2187" s="1"/>
      <c r="EH2187" s="1"/>
      <c r="EI2187" s="1"/>
      <c r="EJ2187" s="1"/>
      <c r="EK2187" s="1"/>
      <c r="EL2187" s="1"/>
      <c r="EM2187" s="1"/>
      <c r="EN2187" s="1"/>
      <c r="EO2187" s="1"/>
      <c r="EP2187" s="1"/>
      <c r="EQ2187" s="1"/>
      <c r="ER2187" s="1"/>
      <c r="ES2187" s="1"/>
      <c r="ET2187" s="1"/>
      <c r="EU2187" s="1"/>
      <c r="EV2187" s="1"/>
      <c r="EW2187" s="1"/>
      <c r="EX2187" s="1"/>
      <c r="EY2187" s="1"/>
      <c r="EZ2187" s="1"/>
      <c r="FA2187" s="1"/>
      <c r="FB2187" s="1"/>
      <c r="FC2187" s="1"/>
      <c r="FD2187" s="1"/>
      <c r="FE2187" s="1"/>
      <c r="FF2187" s="1"/>
      <c r="FG2187" s="1"/>
      <c r="FH2187" s="1"/>
      <c r="FI2187" s="1"/>
      <c r="FJ2187" s="1"/>
      <c r="FK2187" s="1"/>
      <c r="FL2187" s="1"/>
    </row>
    <row r="2188" spans="1:168" s="2" customFormat="1" ht="15.6" customHeight="1" x14ac:dyDescent="0.4">
      <c r="A2188" s="173">
        <v>1171</v>
      </c>
      <c r="B2188" s="2" t="s">
        <v>2291</v>
      </c>
      <c r="C2188" s="1" t="s">
        <v>30</v>
      </c>
      <c r="D2188" s="1" t="s">
        <v>1079</v>
      </c>
      <c r="E2188" s="1" t="s">
        <v>1118</v>
      </c>
      <c r="F2188" s="1" t="s">
        <v>32</v>
      </c>
      <c r="G2188" s="3">
        <v>15000</v>
      </c>
      <c r="H2188" s="56">
        <v>0</v>
      </c>
      <c r="I2188" s="5">
        <v>25</v>
      </c>
      <c r="J2188" s="5">
        <f t="shared" si="488"/>
        <v>430.5</v>
      </c>
      <c r="K2188" s="53">
        <f t="shared" si="481"/>
        <v>1065</v>
      </c>
      <c r="L2188" s="53">
        <f t="shared" si="480"/>
        <v>172.5</v>
      </c>
      <c r="M2188" s="5">
        <f t="shared" si="482"/>
        <v>456</v>
      </c>
      <c r="N2188" s="53">
        <f t="shared" si="483"/>
        <v>1063.5</v>
      </c>
      <c r="O2188" s="6">
        <v>0</v>
      </c>
      <c r="P2188" s="5">
        <f t="shared" si="484"/>
        <v>3187.5</v>
      </c>
      <c r="Q2188" s="5">
        <f t="shared" si="485"/>
        <v>911.5</v>
      </c>
      <c r="R2188" s="5">
        <f t="shared" si="486"/>
        <v>2301</v>
      </c>
      <c r="S2188" s="55">
        <f t="shared" si="487"/>
        <v>14088.5</v>
      </c>
      <c r="T2188" s="1">
        <v>111</v>
      </c>
      <c r="U2188" s="1"/>
      <c r="V2188" s="1"/>
      <c r="W2188" s="1"/>
      <c r="X2188" s="1"/>
      <c r="Y2188" s="1"/>
      <c r="Z2188" s="1"/>
      <c r="AA2188" s="1"/>
      <c r="AB2188" s="1"/>
      <c r="AC2188" s="1"/>
      <c r="AD2188" s="1"/>
      <c r="AE2188" s="1"/>
      <c r="AF2188" s="1"/>
      <c r="AG2188" s="1"/>
      <c r="AH2188" s="1"/>
      <c r="AI2188" s="1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  <c r="EA2188" s="1"/>
      <c r="EB2188" s="1"/>
      <c r="EC2188" s="1"/>
      <c r="ED2188" s="1"/>
      <c r="EE2188" s="1"/>
      <c r="EF2188" s="1"/>
      <c r="EG2188" s="1"/>
      <c r="EH2188" s="1"/>
      <c r="EI2188" s="1"/>
      <c r="EJ2188" s="1"/>
      <c r="EK2188" s="1"/>
      <c r="EL2188" s="1"/>
      <c r="EM2188" s="1"/>
      <c r="EN2188" s="1"/>
      <c r="EO2188" s="1"/>
      <c r="EP2188" s="1"/>
      <c r="EQ2188" s="1"/>
      <c r="ER2188" s="1"/>
      <c r="ES2188" s="1"/>
      <c r="ET2188" s="1"/>
      <c r="EU2188" s="1"/>
      <c r="EV2188" s="1"/>
      <c r="EW2188" s="1"/>
      <c r="EX2188" s="1"/>
      <c r="EY2188" s="1"/>
      <c r="EZ2188" s="1"/>
      <c r="FA2188" s="1"/>
      <c r="FB2188" s="1"/>
      <c r="FC2188" s="1"/>
      <c r="FD2188" s="1"/>
      <c r="FE2188" s="1"/>
      <c r="FF2188" s="1"/>
      <c r="FG2188" s="1"/>
      <c r="FH2188" s="1"/>
      <c r="FI2188" s="1"/>
      <c r="FJ2188" s="1"/>
      <c r="FK2188" s="1"/>
      <c r="FL2188" s="1"/>
    </row>
    <row r="2189" spans="1:168" s="2" customFormat="1" ht="15.6" customHeight="1" x14ac:dyDescent="0.4">
      <c r="A2189" s="173">
        <v>1172</v>
      </c>
      <c r="B2189" s="2" t="s">
        <v>2292</v>
      </c>
      <c r="C2189" s="1" t="s">
        <v>34</v>
      </c>
      <c r="D2189" s="1" t="s">
        <v>1079</v>
      </c>
      <c r="E2189" s="1" t="s">
        <v>1118</v>
      </c>
      <c r="F2189" s="1" t="s">
        <v>32</v>
      </c>
      <c r="G2189" s="3">
        <v>15000</v>
      </c>
      <c r="H2189" s="56">
        <v>0</v>
      </c>
      <c r="I2189" s="5">
        <v>25</v>
      </c>
      <c r="J2189" s="5">
        <f t="shared" si="488"/>
        <v>430.5</v>
      </c>
      <c r="K2189" s="53">
        <f t="shared" si="481"/>
        <v>1065</v>
      </c>
      <c r="L2189" s="53">
        <f t="shared" si="480"/>
        <v>172.5</v>
      </c>
      <c r="M2189" s="5">
        <f t="shared" si="482"/>
        <v>456</v>
      </c>
      <c r="N2189" s="53">
        <f t="shared" si="483"/>
        <v>1063.5</v>
      </c>
      <c r="O2189" s="6">
        <v>0</v>
      </c>
      <c r="P2189" s="5">
        <f t="shared" si="484"/>
        <v>3187.5</v>
      </c>
      <c r="Q2189" s="5">
        <f t="shared" si="485"/>
        <v>911.5</v>
      </c>
      <c r="R2189" s="5">
        <f t="shared" si="486"/>
        <v>2301</v>
      </c>
      <c r="S2189" s="55">
        <f t="shared" si="487"/>
        <v>14088.5</v>
      </c>
      <c r="T2189" s="1">
        <v>111</v>
      </c>
      <c r="U2189" s="1"/>
      <c r="V2189" s="1"/>
      <c r="W2189" s="1"/>
      <c r="X2189" s="1"/>
      <c r="Y2189" s="1"/>
      <c r="Z2189" s="1"/>
      <c r="AA2189" s="1"/>
      <c r="AB2189" s="1"/>
      <c r="AC2189" s="1"/>
      <c r="AD2189" s="1"/>
      <c r="AE2189" s="1"/>
      <c r="AF2189" s="1"/>
      <c r="AG2189" s="1"/>
      <c r="AH2189" s="1"/>
      <c r="AI2189" s="1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  <c r="DZ2189" s="1"/>
      <c r="EA2189" s="1"/>
      <c r="EB2189" s="1"/>
      <c r="EC2189" s="1"/>
      <c r="ED2189" s="1"/>
      <c r="EE2189" s="1"/>
      <c r="EF2189" s="1"/>
      <c r="EG2189" s="1"/>
      <c r="EH2189" s="1"/>
      <c r="EI2189" s="1"/>
      <c r="EJ2189" s="1"/>
      <c r="EK2189" s="1"/>
      <c r="EL2189" s="1"/>
      <c r="EM2189" s="1"/>
      <c r="EN2189" s="1"/>
      <c r="EO2189" s="1"/>
      <c r="EP2189" s="1"/>
      <c r="EQ2189" s="1"/>
      <c r="ER2189" s="1"/>
      <c r="ES2189" s="1"/>
      <c r="ET2189" s="1"/>
      <c r="EU2189" s="1"/>
      <c r="EV2189" s="1"/>
      <c r="EW2189" s="1"/>
      <c r="EX2189" s="1"/>
      <c r="EY2189" s="1"/>
      <c r="EZ2189" s="1"/>
      <c r="FA2189" s="1"/>
      <c r="FB2189" s="1"/>
      <c r="FC2189" s="1"/>
      <c r="FD2189" s="1"/>
      <c r="FE2189" s="1"/>
      <c r="FF2189" s="1"/>
      <c r="FG2189" s="1"/>
      <c r="FH2189" s="1"/>
      <c r="FI2189" s="1"/>
      <c r="FJ2189" s="1"/>
      <c r="FK2189" s="1"/>
      <c r="FL2189" s="1"/>
    </row>
    <row r="2190" spans="1:168" s="2" customFormat="1" ht="15.6" customHeight="1" x14ac:dyDescent="0.4">
      <c r="A2190" s="173">
        <v>1173</v>
      </c>
      <c r="B2190" s="2" t="s">
        <v>2293</v>
      </c>
      <c r="C2190" s="1" t="s">
        <v>34</v>
      </c>
      <c r="D2190" s="1" t="s">
        <v>1079</v>
      </c>
      <c r="E2190" s="1" t="s">
        <v>1118</v>
      </c>
      <c r="F2190" s="1" t="s">
        <v>32</v>
      </c>
      <c r="G2190" s="3">
        <v>15000</v>
      </c>
      <c r="H2190" s="56">
        <v>0</v>
      </c>
      <c r="I2190" s="5">
        <v>25</v>
      </c>
      <c r="J2190" s="5">
        <f t="shared" si="488"/>
        <v>430.5</v>
      </c>
      <c r="K2190" s="53">
        <f t="shared" si="481"/>
        <v>1065</v>
      </c>
      <c r="L2190" s="53">
        <f t="shared" si="480"/>
        <v>172.5</v>
      </c>
      <c r="M2190" s="5">
        <f t="shared" si="482"/>
        <v>456</v>
      </c>
      <c r="N2190" s="53">
        <f t="shared" si="483"/>
        <v>1063.5</v>
      </c>
      <c r="O2190" s="6">
        <v>0</v>
      </c>
      <c r="P2190" s="5">
        <f t="shared" si="484"/>
        <v>3187.5</v>
      </c>
      <c r="Q2190" s="5">
        <f t="shared" si="485"/>
        <v>911.5</v>
      </c>
      <c r="R2190" s="5">
        <f t="shared" si="486"/>
        <v>2301</v>
      </c>
      <c r="S2190" s="55">
        <f t="shared" si="487"/>
        <v>14088.5</v>
      </c>
      <c r="T2190" s="1">
        <v>111</v>
      </c>
      <c r="U2190" s="1"/>
      <c r="V2190" s="1"/>
      <c r="W2190" s="1"/>
      <c r="X2190" s="1"/>
      <c r="Y2190" s="1"/>
      <c r="Z2190" s="1"/>
      <c r="AA2190" s="1"/>
      <c r="AB2190" s="1"/>
      <c r="AC2190" s="1"/>
      <c r="AD2190" s="1"/>
      <c r="AE2190" s="1"/>
      <c r="AF2190" s="1"/>
      <c r="AG2190" s="1"/>
      <c r="AH2190" s="1"/>
      <c r="AI2190" s="1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  <c r="EA2190" s="1"/>
      <c r="EB2190" s="1"/>
      <c r="EC2190" s="1"/>
      <c r="ED2190" s="1"/>
      <c r="EE2190" s="1"/>
      <c r="EF2190" s="1"/>
      <c r="EG2190" s="1"/>
      <c r="EH2190" s="1"/>
      <c r="EI2190" s="1"/>
      <c r="EJ2190" s="1"/>
      <c r="EK2190" s="1"/>
      <c r="EL2190" s="1"/>
      <c r="EM2190" s="1"/>
      <c r="EN2190" s="1"/>
      <c r="EO2190" s="1"/>
      <c r="EP2190" s="1"/>
      <c r="EQ2190" s="1"/>
      <c r="ER2190" s="1"/>
      <c r="ES2190" s="1"/>
      <c r="ET2190" s="1"/>
      <c r="EU2190" s="1"/>
      <c r="EV2190" s="1"/>
      <c r="EW2190" s="1"/>
      <c r="EX2190" s="1"/>
      <c r="EY2190" s="1"/>
      <c r="EZ2190" s="1"/>
      <c r="FA2190" s="1"/>
      <c r="FB2190" s="1"/>
      <c r="FC2190" s="1"/>
      <c r="FD2190" s="1"/>
      <c r="FE2190" s="1"/>
      <c r="FF2190" s="1"/>
      <c r="FG2190" s="1"/>
      <c r="FH2190" s="1"/>
      <c r="FI2190" s="1"/>
      <c r="FJ2190" s="1"/>
      <c r="FK2190" s="1"/>
      <c r="FL2190" s="1"/>
    </row>
    <row r="2191" spans="1:168" s="2" customFormat="1" ht="15.6" customHeight="1" x14ac:dyDescent="0.4">
      <c r="A2191" s="173">
        <v>1174</v>
      </c>
      <c r="B2191" s="133" t="s">
        <v>2294</v>
      </c>
      <c r="C2191" s="1" t="s">
        <v>34</v>
      </c>
      <c r="D2191" s="1" t="s">
        <v>1079</v>
      </c>
      <c r="E2191" s="1" t="s">
        <v>1118</v>
      </c>
      <c r="F2191" s="1" t="s">
        <v>32</v>
      </c>
      <c r="G2191" s="3">
        <v>15000</v>
      </c>
      <c r="H2191" s="56">
        <v>0</v>
      </c>
      <c r="I2191" s="5">
        <v>25</v>
      </c>
      <c r="J2191" s="5">
        <f t="shared" si="488"/>
        <v>430.5</v>
      </c>
      <c r="K2191" s="53">
        <f t="shared" si="481"/>
        <v>1065</v>
      </c>
      <c r="L2191" s="53">
        <f t="shared" si="480"/>
        <v>172.5</v>
      </c>
      <c r="M2191" s="5">
        <f t="shared" si="482"/>
        <v>456</v>
      </c>
      <c r="N2191" s="53">
        <f t="shared" si="483"/>
        <v>1063.5</v>
      </c>
      <c r="O2191" s="6">
        <v>0</v>
      </c>
      <c r="P2191" s="5">
        <f t="shared" si="484"/>
        <v>3187.5</v>
      </c>
      <c r="Q2191" s="5">
        <f t="shared" si="485"/>
        <v>911.5</v>
      </c>
      <c r="R2191" s="5">
        <f t="shared" si="486"/>
        <v>2301</v>
      </c>
      <c r="S2191" s="55">
        <f t="shared" si="487"/>
        <v>14088.5</v>
      </c>
      <c r="T2191" s="1">
        <v>111</v>
      </c>
      <c r="U2191" s="1"/>
      <c r="V2191" s="1"/>
      <c r="W2191" s="1"/>
      <c r="X2191" s="1"/>
      <c r="Y2191" s="1"/>
      <c r="Z2191" s="1"/>
      <c r="AA2191" s="1"/>
      <c r="AB2191" s="1"/>
      <c r="AC2191" s="1"/>
      <c r="AD2191" s="1"/>
      <c r="AE2191" s="1"/>
      <c r="AF2191" s="1"/>
      <c r="AG2191" s="1"/>
      <c r="AH2191" s="1"/>
      <c r="AI2191" s="1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  <c r="EA2191" s="1"/>
      <c r="EB2191" s="1"/>
      <c r="EC2191" s="1"/>
      <c r="ED2191" s="1"/>
      <c r="EE2191" s="1"/>
      <c r="EF2191" s="1"/>
      <c r="EG2191" s="1"/>
      <c r="EH2191" s="1"/>
      <c r="EI2191" s="1"/>
      <c r="EJ2191" s="1"/>
      <c r="EK2191" s="1"/>
      <c r="EL2191" s="1"/>
      <c r="EM2191" s="1"/>
      <c r="EN2191" s="1"/>
      <c r="EO2191" s="1"/>
      <c r="EP2191" s="1"/>
      <c r="EQ2191" s="1"/>
      <c r="ER2191" s="1"/>
      <c r="ES2191" s="1"/>
      <c r="ET2191" s="1"/>
      <c r="EU2191" s="1"/>
      <c r="EV2191" s="1"/>
      <c r="EW2191" s="1"/>
      <c r="EX2191" s="1"/>
      <c r="EY2191" s="1"/>
      <c r="EZ2191" s="1"/>
      <c r="FA2191" s="1"/>
      <c r="FB2191" s="1"/>
      <c r="FC2191" s="1"/>
      <c r="FD2191" s="1"/>
      <c r="FE2191" s="1"/>
      <c r="FF2191" s="1"/>
      <c r="FG2191" s="1"/>
      <c r="FH2191" s="1"/>
      <c r="FI2191" s="1"/>
      <c r="FJ2191" s="1"/>
      <c r="FK2191" s="1"/>
      <c r="FL2191" s="1"/>
    </row>
    <row r="2192" spans="1:168" s="2" customFormat="1" ht="15.6" customHeight="1" x14ac:dyDescent="0.4">
      <c r="A2192" s="173">
        <v>1175</v>
      </c>
      <c r="B2192" s="2" t="s">
        <v>2295</v>
      </c>
      <c r="C2192" s="1" t="s">
        <v>34</v>
      </c>
      <c r="D2192" s="1" t="s">
        <v>1079</v>
      </c>
      <c r="E2192" s="1" t="s">
        <v>1118</v>
      </c>
      <c r="F2192" s="1" t="s">
        <v>32</v>
      </c>
      <c r="G2192" s="3">
        <v>15000</v>
      </c>
      <c r="H2192" s="56">
        <v>0</v>
      </c>
      <c r="I2192" s="5">
        <v>25</v>
      </c>
      <c r="J2192" s="5">
        <f t="shared" si="488"/>
        <v>430.5</v>
      </c>
      <c r="K2192" s="53">
        <f t="shared" si="481"/>
        <v>1065</v>
      </c>
      <c r="L2192" s="53">
        <f t="shared" si="480"/>
        <v>172.5</v>
      </c>
      <c r="M2192" s="5">
        <f t="shared" si="482"/>
        <v>456</v>
      </c>
      <c r="N2192" s="53">
        <f t="shared" si="483"/>
        <v>1063.5</v>
      </c>
      <c r="O2192" s="6">
        <v>0</v>
      </c>
      <c r="P2192" s="5">
        <f t="shared" si="484"/>
        <v>3187.5</v>
      </c>
      <c r="Q2192" s="5">
        <f t="shared" si="485"/>
        <v>911.5</v>
      </c>
      <c r="R2192" s="5">
        <f t="shared" si="486"/>
        <v>2301</v>
      </c>
      <c r="S2192" s="55">
        <f t="shared" si="487"/>
        <v>14088.5</v>
      </c>
      <c r="T2192" s="1">
        <v>111</v>
      </c>
      <c r="U2192" s="1"/>
      <c r="V2192" s="1"/>
      <c r="W2192" s="1"/>
      <c r="X2192" s="1"/>
      <c r="Y2192" s="1"/>
      <c r="Z2192" s="1"/>
      <c r="AA2192" s="1"/>
      <c r="AB2192" s="1"/>
      <c r="AC2192" s="1"/>
      <c r="AD2192" s="1"/>
      <c r="AE2192" s="1"/>
      <c r="AF2192" s="1"/>
      <c r="AG2192" s="1"/>
      <c r="AH2192" s="1"/>
      <c r="AI2192" s="1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  <c r="EA2192" s="1"/>
      <c r="EB2192" s="1"/>
      <c r="EC2192" s="1"/>
      <c r="ED2192" s="1"/>
      <c r="EE2192" s="1"/>
      <c r="EF2192" s="1"/>
      <c r="EG2192" s="1"/>
      <c r="EH2192" s="1"/>
      <c r="EI2192" s="1"/>
      <c r="EJ2192" s="1"/>
      <c r="EK2192" s="1"/>
      <c r="EL2192" s="1"/>
      <c r="EM2192" s="1"/>
      <c r="EN2192" s="1"/>
      <c r="EO2192" s="1"/>
      <c r="EP2192" s="1"/>
      <c r="EQ2192" s="1"/>
      <c r="ER2192" s="1"/>
      <c r="ES2192" s="1"/>
      <c r="ET2192" s="1"/>
      <c r="EU2192" s="1"/>
      <c r="EV2192" s="1"/>
      <c r="EW2192" s="1"/>
      <c r="EX2192" s="1"/>
      <c r="EY2192" s="1"/>
      <c r="EZ2192" s="1"/>
      <c r="FA2192" s="1"/>
      <c r="FB2192" s="1"/>
      <c r="FC2192" s="1"/>
      <c r="FD2192" s="1"/>
      <c r="FE2192" s="1"/>
      <c r="FF2192" s="1"/>
      <c r="FG2192" s="1"/>
      <c r="FH2192" s="1"/>
      <c r="FI2192" s="1"/>
      <c r="FJ2192" s="1"/>
      <c r="FK2192" s="1"/>
      <c r="FL2192" s="1"/>
    </row>
    <row r="2193" spans="1:168" s="2" customFormat="1" ht="15.6" customHeight="1" x14ac:dyDescent="0.4">
      <c r="A2193" s="173">
        <v>1176</v>
      </c>
      <c r="B2193" s="133" t="s">
        <v>2296</v>
      </c>
      <c r="C2193" s="1" t="s">
        <v>34</v>
      </c>
      <c r="D2193" s="1" t="s">
        <v>1079</v>
      </c>
      <c r="E2193" s="1" t="s">
        <v>1118</v>
      </c>
      <c r="F2193" s="1" t="s">
        <v>32</v>
      </c>
      <c r="G2193" s="3">
        <v>15000</v>
      </c>
      <c r="H2193" s="56">
        <v>0</v>
      </c>
      <c r="I2193" s="5">
        <v>25</v>
      </c>
      <c r="J2193" s="5">
        <f t="shared" si="488"/>
        <v>430.5</v>
      </c>
      <c r="K2193" s="53">
        <f t="shared" si="481"/>
        <v>1065</v>
      </c>
      <c r="L2193" s="53">
        <f t="shared" ref="L2193:L2221" si="489">+G2193*1.15%</f>
        <v>172.5</v>
      </c>
      <c r="M2193" s="5">
        <f t="shared" si="482"/>
        <v>456</v>
      </c>
      <c r="N2193" s="53">
        <f t="shared" si="483"/>
        <v>1063.5</v>
      </c>
      <c r="O2193" s="6">
        <v>0</v>
      </c>
      <c r="P2193" s="5">
        <f t="shared" si="484"/>
        <v>3187.5</v>
      </c>
      <c r="Q2193" s="5">
        <f t="shared" si="485"/>
        <v>911.5</v>
      </c>
      <c r="R2193" s="5">
        <f t="shared" si="486"/>
        <v>2301</v>
      </c>
      <c r="S2193" s="55">
        <f t="shared" si="487"/>
        <v>14088.5</v>
      </c>
      <c r="T2193" s="1">
        <v>111</v>
      </c>
      <c r="U2193" s="1"/>
      <c r="V2193" s="1"/>
      <c r="W2193" s="1"/>
      <c r="X2193" s="1"/>
      <c r="Y2193" s="1"/>
      <c r="Z2193" s="1"/>
      <c r="AA2193" s="1"/>
      <c r="AB2193" s="1"/>
      <c r="AC2193" s="1"/>
      <c r="AD2193" s="1"/>
      <c r="AE2193" s="1"/>
      <c r="AF2193" s="1"/>
      <c r="AG2193" s="1"/>
      <c r="AH2193" s="1"/>
      <c r="AI2193" s="1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  <c r="EA2193" s="1"/>
      <c r="EB2193" s="1"/>
      <c r="EC2193" s="1"/>
      <c r="ED2193" s="1"/>
      <c r="EE2193" s="1"/>
      <c r="EF2193" s="1"/>
      <c r="EG2193" s="1"/>
      <c r="EH2193" s="1"/>
      <c r="EI2193" s="1"/>
      <c r="EJ2193" s="1"/>
      <c r="EK2193" s="1"/>
      <c r="EL2193" s="1"/>
      <c r="EM2193" s="1"/>
      <c r="EN2193" s="1"/>
      <c r="EO2193" s="1"/>
      <c r="EP2193" s="1"/>
      <c r="EQ2193" s="1"/>
      <c r="ER2193" s="1"/>
      <c r="ES2193" s="1"/>
      <c r="ET2193" s="1"/>
      <c r="EU2193" s="1"/>
      <c r="EV2193" s="1"/>
      <c r="EW2193" s="1"/>
      <c r="EX2193" s="1"/>
      <c r="EY2193" s="1"/>
      <c r="EZ2193" s="1"/>
      <c r="FA2193" s="1"/>
      <c r="FB2193" s="1"/>
      <c r="FC2193" s="1"/>
      <c r="FD2193" s="1"/>
      <c r="FE2193" s="1"/>
      <c r="FF2193" s="1"/>
      <c r="FG2193" s="1"/>
      <c r="FH2193" s="1"/>
      <c r="FI2193" s="1"/>
      <c r="FJ2193" s="1"/>
      <c r="FK2193" s="1"/>
      <c r="FL2193" s="1"/>
    </row>
    <row r="2194" spans="1:168" s="2" customFormat="1" ht="15.6" customHeight="1" x14ac:dyDescent="0.4">
      <c r="A2194" s="173">
        <v>1177</v>
      </c>
      <c r="B2194" s="2" t="s">
        <v>2297</v>
      </c>
      <c r="C2194" s="1" t="s">
        <v>34</v>
      </c>
      <c r="D2194" s="1" t="s">
        <v>1079</v>
      </c>
      <c r="E2194" s="1" t="s">
        <v>1118</v>
      </c>
      <c r="F2194" s="1" t="s">
        <v>32</v>
      </c>
      <c r="G2194" s="3">
        <v>15000</v>
      </c>
      <c r="H2194" s="56">
        <v>0</v>
      </c>
      <c r="I2194" s="5">
        <v>25</v>
      </c>
      <c r="J2194" s="5">
        <f t="shared" si="488"/>
        <v>430.5</v>
      </c>
      <c r="K2194" s="53">
        <f t="shared" si="481"/>
        <v>1065</v>
      </c>
      <c r="L2194" s="53">
        <f t="shared" si="489"/>
        <v>172.5</v>
      </c>
      <c r="M2194" s="5">
        <f t="shared" si="482"/>
        <v>456</v>
      </c>
      <c r="N2194" s="53">
        <f t="shared" si="483"/>
        <v>1063.5</v>
      </c>
      <c r="O2194" s="6">
        <v>0</v>
      </c>
      <c r="P2194" s="5">
        <f t="shared" si="484"/>
        <v>3187.5</v>
      </c>
      <c r="Q2194" s="5">
        <f t="shared" si="485"/>
        <v>911.5</v>
      </c>
      <c r="R2194" s="5">
        <f t="shared" si="486"/>
        <v>2301</v>
      </c>
      <c r="S2194" s="55">
        <f t="shared" si="487"/>
        <v>14088.5</v>
      </c>
      <c r="T2194" s="1">
        <v>111</v>
      </c>
      <c r="U2194" s="1"/>
      <c r="V2194" s="1"/>
      <c r="W2194" s="1"/>
      <c r="X2194" s="1"/>
      <c r="Y2194" s="1"/>
      <c r="Z2194" s="1"/>
      <c r="AA2194" s="1"/>
      <c r="AB2194" s="1"/>
      <c r="AC2194" s="1"/>
      <c r="AD2194" s="1"/>
      <c r="AE2194" s="1"/>
      <c r="AF2194" s="1"/>
      <c r="AG2194" s="1"/>
      <c r="AH2194" s="1"/>
      <c r="AI2194" s="1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  <c r="EA2194" s="1"/>
      <c r="EB2194" s="1"/>
      <c r="EC2194" s="1"/>
      <c r="ED2194" s="1"/>
      <c r="EE2194" s="1"/>
      <c r="EF2194" s="1"/>
      <c r="EG2194" s="1"/>
      <c r="EH2194" s="1"/>
      <c r="EI2194" s="1"/>
      <c r="EJ2194" s="1"/>
      <c r="EK2194" s="1"/>
      <c r="EL2194" s="1"/>
      <c r="EM2194" s="1"/>
      <c r="EN2194" s="1"/>
      <c r="EO2194" s="1"/>
      <c r="EP2194" s="1"/>
      <c r="EQ2194" s="1"/>
      <c r="ER2194" s="1"/>
      <c r="ES2194" s="1"/>
      <c r="ET2194" s="1"/>
      <c r="EU2194" s="1"/>
      <c r="EV2194" s="1"/>
      <c r="EW2194" s="1"/>
      <c r="EX2194" s="1"/>
      <c r="EY2194" s="1"/>
      <c r="EZ2194" s="1"/>
      <c r="FA2194" s="1"/>
      <c r="FB2194" s="1"/>
      <c r="FC2194" s="1"/>
      <c r="FD2194" s="1"/>
      <c r="FE2194" s="1"/>
      <c r="FF2194" s="1"/>
      <c r="FG2194" s="1"/>
      <c r="FH2194" s="1"/>
      <c r="FI2194" s="1"/>
      <c r="FJ2194" s="1"/>
      <c r="FK2194" s="1"/>
      <c r="FL2194" s="1"/>
    </row>
    <row r="2195" spans="1:168" s="112" customFormat="1" ht="15.6" customHeight="1" x14ac:dyDescent="0.4">
      <c r="A2195" s="173">
        <v>1178</v>
      </c>
      <c r="B2195" s="133" t="s">
        <v>2298</v>
      </c>
      <c r="C2195" s="1" t="s">
        <v>34</v>
      </c>
      <c r="D2195" s="1" t="s">
        <v>1079</v>
      </c>
      <c r="E2195" s="1" t="s">
        <v>1118</v>
      </c>
      <c r="F2195" s="1" t="s">
        <v>32</v>
      </c>
      <c r="G2195" s="3">
        <v>15000</v>
      </c>
      <c r="H2195" s="56">
        <v>0</v>
      </c>
      <c r="I2195" s="5">
        <v>25</v>
      </c>
      <c r="J2195" s="5">
        <f t="shared" si="488"/>
        <v>430.5</v>
      </c>
      <c r="K2195" s="53">
        <f t="shared" si="481"/>
        <v>1065</v>
      </c>
      <c r="L2195" s="53">
        <f t="shared" si="489"/>
        <v>172.5</v>
      </c>
      <c r="M2195" s="5">
        <f t="shared" si="482"/>
        <v>456</v>
      </c>
      <c r="N2195" s="53">
        <f t="shared" si="483"/>
        <v>1063.5</v>
      </c>
      <c r="O2195" s="6">
        <v>0</v>
      </c>
      <c r="P2195" s="5">
        <f t="shared" si="484"/>
        <v>3187.5</v>
      </c>
      <c r="Q2195" s="5">
        <f t="shared" si="485"/>
        <v>911.5</v>
      </c>
      <c r="R2195" s="5">
        <f t="shared" si="486"/>
        <v>2301</v>
      </c>
      <c r="S2195" s="55">
        <f t="shared" si="487"/>
        <v>14088.5</v>
      </c>
      <c r="T2195" s="1">
        <v>111</v>
      </c>
      <c r="U2195" s="111"/>
      <c r="V2195" s="111"/>
      <c r="W2195" s="111"/>
      <c r="X2195" s="111"/>
      <c r="Y2195" s="111"/>
      <c r="Z2195" s="111"/>
      <c r="AA2195" s="111"/>
      <c r="AB2195" s="111"/>
      <c r="AC2195" s="111"/>
      <c r="AD2195" s="111"/>
      <c r="AE2195" s="111"/>
      <c r="AF2195" s="111"/>
      <c r="AG2195" s="111"/>
      <c r="AH2195" s="111"/>
      <c r="AI2195" s="111"/>
      <c r="AJ2195" s="111"/>
      <c r="AK2195" s="111"/>
      <c r="AL2195" s="111"/>
      <c r="AM2195" s="111"/>
      <c r="AN2195" s="111"/>
      <c r="AO2195" s="111"/>
      <c r="AP2195" s="111"/>
      <c r="AQ2195" s="111"/>
      <c r="AR2195" s="111"/>
      <c r="AS2195" s="111"/>
      <c r="AT2195" s="111"/>
      <c r="AU2195" s="111"/>
      <c r="AV2195" s="111"/>
      <c r="AW2195" s="111"/>
      <c r="AX2195" s="111"/>
      <c r="AY2195" s="111"/>
      <c r="AZ2195" s="111"/>
      <c r="BA2195" s="111"/>
      <c r="BB2195" s="111"/>
      <c r="BC2195" s="111"/>
      <c r="BD2195" s="111"/>
      <c r="BE2195" s="111"/>
      <c r="BF2195" s="111"/>
      <c r="BG2195" s="111"/>
      <c r="BH2195" s="111"/>
      <c r="BI2195" s="111"/>
      <c r="BJ2195" s="111"/>
      <c r="BK2195" s="111"/>
      <c r="BL2195" s="111"/>
      <c r="BM2195" s="111"/>
      <c r="BN2195" s="111"/>
      <c r="BO2195" s="111"/>
      <c r="BP2195" s="111"/>
      <c r="BQ2195" s="111"/>
      <c r="BR2195" s="111"/>
      <c r="BS2195" s="111"/>
      <c r="BT2195" s="111"/>
      <c r="BU2195" s="111"/>
      <c r="BV2195" s="111"/>
      <c r="BW2195" s="111"/>
      <c r="BX2195" s="111"/>
      <c r="BY2195" s="111"/>
      <c r="BZ2195" s="111"/>
      <c r="CA2195" s="111"/>
      <c r="CB2195" s="111"/>
      <c r="CC2195" s="111"/>
      <c r="CD2195" s="111"/>
      <c r="CE2195" s="111"/>
      <c r="CF2195" s="111"/>
      <c r="CG2195" s="111"/>
      <c r="CH2195" s="111"/>
      <c r="CI2195" s="111"/>
      <c r="CJ2195" s="111"/>
      <c r="CK2195" s="111"/>
      <c r="CL2195" s="111"/>
      <c r="CM2195" s="111"/>
      <c r="CN2195" s="111"/>
      <c r="CO2195" s="111"/>
      <c r="CP2195" s="111"/>
      <c r="CQ2195" s="111"/>
      <c r="CR2195" s="111"/>
      <c r="CS2195" s="111"/>
      <c r="CT2195" s="111"/>
      <c r="CU2195" s="111"/>
      <c r="CV2195" s="111"/>
      <c r="CW2195" s="111"/>
      <c r="CX2195" s="111"/>
      <c r="CY2195" s="111"/>
      <c r="CZ2195" s="111"/>
      <c r="DA2195" s="111"/>
      <c r="DB2195" s="111"/>
      <c r="DC2195" s="111"/>
      <c r="DD2195" s="111"/>
      <c r="DE2195" s="111"/>
      <c r="DF2195" s="111"/>
      <c r="DG2195" s="111"/>
      <c r="DH2195" s="111"/>
      <c r="DI2195" s="111"/>
      <c r="DJ2195" s="111"/>
      <c r="DK2195" s="111"/>
      <c r="DL2195" s="111"/>
      <c r="DM2195" s="111"/>
      <c r="DN2195" s="111"/>
      <c r="DO2195" s="111"/>
      <c r="DP2195" s="111"/>
      <c r="DQ2195" s="111"/>
      <c r="DR2195" s="111"/>
      <c r="DS2195" s="111"/>
      <c r="DT2195" s="111"/>
      <c r="DU2195" s="111"/>
      <c r="DV2195" s="111"/>
      <c r="DW2195" s="111"/>
      <c r="DX2195" s="111"/>
      <c r="DY2195" s="111"/>
      <c r="DZ2195" s="111"/>
      <c r="EA2195" s="111"/>
      <c r="EB2195" s="111"/>
      <c r="EC2195" s="111"/>
      <c r="ED2195" s="111"/>
      <c r="EE2195" s="111"/>
      <c r="EF2195" s="111"/>
      <c r="EG2195" s="111"/>
      <c r="EH2195" s="111"/>
      <c r="EI2195" s="111"/>
      <c r="EJ2195" s="111"/>
      <c r="EK2195" s="111"/>
      <c r="EL2195" s="111"/>
      <c r="EM2195" s="111"/>
      <c r="EN2195" s="111"/>
      <c r="EO2195" s="111"/>
      <c r="EP2195" s="111"/>
      <c r="EQ2195" s="111"/>
      <c r="ER2195" s="111"/>
      <c r="ES2195" s="111"/>
      <c r="ET2195" s="111"/>
      <c r="EU2195" s="111"/>
      <c r="EV2195" s="111"/>
      <c r="EW2195" s="111"/>
      <c r="EX2195" s="111"/>
      <c r="EY2195" s="111"/>
      <c r="EZ2195" s="111"/>
      <c r="FA2195" s="111"/>
      <c r="FB2195" s="111"/>
      <c r="FC2195" s="111"/>
      <c r="FD2195" s="111"/>
      <c r="FE2195" s="111"/>
      <c r="FF2195" s="111"/>
      <c r="FG2195" s="111"/>
      <c r="FH2195" s="111"/>
      <c r="FI2195" s="111"/>
      <c r="FJ2195" s="111"/>
      <c r="FK2195" s="111"/>
      <c r="FL2195" s="111"/>
    </row>
    <row r="2196" spans="1:168" s="2" customFormat="1" ht="15.6" customHeight="1" x14ac:dyDescent="0.4">
      <c r="A2196" s="173">
        <v>1179</v>
      </c>
      <c r="B2196" s="2" t="s">
        <v>2299</v>
      </c>
      <c r="C2196" s="1" t="s">
        <v>34</v>
      </c>
      <c r="D2196" s="1" t="s">
        <v>1079</v>
      </c>
      <c r="E2196" s="1" t="s">
        <v>1118</v>
      </c>
      <c r="F2196" s="1" t="s">
        <v>32</v>
      </c>
      <c r="G2196" s="3">
        <v>15000</v>
      </c>
      <c r="H2196" s="56">
        <v>0</v>
      </c>
      <c r="I2196" s="5">
        <v>25</v>
      </c>
      <c r="J2196" s="5">
        <f t="shared" si="488"/>
        <v>430.5</v>
      </c>
      <c r="K2196" s="53">
        <f t="shared" si="481"/>
        <v>1065</v>
      </c>
      <c r="L2196" s="53">
        <f t="shared" si="489"/>
        <v>172.5</v>
      </c>
      <c r="M2196" s="5">
        <f t="shared" si="482"/>
        <v>456</v>
      </c>
      <c r="N2196" s="53">
        <f t="shared" si="483"/>
        <v>1063.5</v>
      </c>
      <c r="O2196" s="6">
        <v>0</v>
      </c>
      <c r="P2196" s="5">
        <f t="shared" si="484"/>
        <v>3187.5</v>
      </c>
      <c r="Q2196" s="5">
        <f t="shared" si="485"/>
        <v>911.5</v>
      </c>
      <c r="R2196" s="5">
        <f t="shared" si="486"/>
        <v>2301</v>
      </c>
      <c r="S2196" s="55">
        <f t="shared" si="487"/>
        <v>14088.5</v>
      </c>
      <c r="T2196" s="1">
        <v>111</v>
      </c>
      <c r="U2196" s="1"/>
      <c r="V2196" s="1"/>
      <c r="W2196" s="1"/>
      <c r="X2196" s="1"/>
      <c r="Y2196" s="1"/>
      <c r="Z2196" s="1"/>
      <c r="AA2196" s="1"/>
      <c r="AB2196" s="1"/>
      <c r="AC2196" s="1"/>
      <c r="AD2196" s="1"/>
      <c r="AE2196" s="1"/>
      <c r="AF2196" s="1"/>
      <c r="AG2196" s="1"/>
      <c r="AH2196" s="1"/>
      <c r="AI2196" s="1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  <c r="EA2196" s="1"/>
      <c r="EB2196" s="1"/>
      <c r="EC2196" s="1"/>
      <c r="ED2196" s="1"/>
      <c r="EE2196" s="1"/>
      <c r="EF2196" s="1"/>
      <c r="EG2196" s="1"/>
      <c r="EH2196" s="1"/>
      <c r="EI2196" s="1"/>
      <c r="EJ2196" s="1"/>
      <c r="EK2196" s="1"/>
      <c r="EL2196" s="1"/>
      <c r="EM2196" s="1"/>
      <c r="EN2196" s="1"/>
      <c r="EO2196" s="1"/>
      <c r="EP2196" s="1"/>
      <c r="EQ2196" s="1"/>
      <c r="ER2196" s="1"/>
      <c r="ES2196" s="1"/>
      <c r="ET2196" s="1"/>
      <c r="EU2196" s="1"/>
      <c r="EV2196" s="1"/>
      <c r="EW2196" s="1"/>
      <c r="EX2196" s="1"/>
      <c r="EY2196" s="1"/>
      <c r="EZ2196" s="1"/>
      <c r="FA2196" s="1"/>
      <c r="FB2196" s="1"/>
      <c r="FC2196" s="1"/>
      <c r="FD2196" s="1"/>
      <c r="FE2196" s="1"/>
      <c r="FF2196" s="1"/>
      <c r="FG2196" s="1"/>
      <c r="FH2196" s="1"/>
      <c r="FI2196" s="1"/>
      <c r="FJ2196" s="1"/>
      <c r="FK2196" s="1"/>
      <c r="FL2196" s="1"/>
    </row>
    <row r="2197" spans="1:168" s="2" customFormat="1" ht="15.6" customHeight="1" x14ac:dyDescent="0.4">
      <c r="A2197" s="173">
        <v>1180</v>
      </c>
      <c r="B2197" s="2" t="s">
        <v>2300</v>
      </c>
      <c r="C2197" s="1" t="s">
        <v>34</v>
      </c>
      <c r="D2197" s="1" t="s">
        <v>1079</v>
      </c>
      <c r="E2197" s="1" t="s">
        <v>1118</v>
      </c>
      <c r="F2197" s="1" t="s">
        <v>32</v>
      </c>
      <c r="G2197" s="3">
        <v>15000</v>
      </c>
      <c r="H2197" s="56">
        <v>0</v>
      </c>
      <c r="I2197" s="5">
        <v>25</v>
      </c>
      <c r="J2197" s="5">
        <f t="shared" si="488"/>
        <v>430.5</v>
      </c>
      <c r="K2197" s="53">
        <f t="shared" si="481"/>
        <v>1065</v>
      </c>
      <c r="L2197" s="53">
        <f t="shared" si="489"/>
        <v>172.5</v>
      </c>
      <c r="M2197" s="5">
        <f t="shared" si="482"/>
        <v>456</v>
      </c>
      <c r="N2197" s="53">
        <f t="shared" si="483"/>
        <v>1063.5</v>
      </c>
      <c r="O2197" s="6">
        <v>1587.38</v>
      </c>
      <c r="P2197" s="5">
        <f t="shared" si="484"/>
        <v>3187.5</v>
      </c>
      <c r="Q2197" s="5">
        <f t="shared" si="485"/>
        <v>2498.88</v>
      </c>
      <c r="R2197" s="5">
        <f t="shared" si="486"/>
        <v>2301</v>
      </c>
      <c r="S2197" s="55">
        <f t="shared" si="487"/>
        <v>12501.119999999999</v>
      </c>
      <c r="T2197" s="1">
        <v>111</v>
      </c>
      <c r="U2197" s="1"/>
      <c r="V2197" s="1"/>
      <c r="W2197" s="1"/>
      <c r="X2197" s="1"/>
      <c r="Y2197" s="1"/>
      <c r="Z2197" s="1"/>
      <c r="AA2197" s="1"/>
      <c r="AB2197" s="1"/>
      <c r="AC2197" s="1"/>
      <c r="AD2197" s="1"/>
      <c r="AE2197" s="1"/>
      <c r="AF2197" s="1"/>
      <c r="AG2197" s="1"/>
      <c r="AH2197" s="1"/>
      <c r="AI2197" s="1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  <c r="DZ2197" s="1"/>
      <c r="EA2197" s="1"/>
      <c r="EB2197" s="1"/>
      <c r="EC2197" s="1"/>
      <c r="ED2197" s="1"/>
      <c r="EE2197" s="1"/>
      <c r="EF2197" s="1"/>
      <c r="EG2197" s="1"/>
      <c r="EH2197" s="1"/>
      <c r="EI2197" s="1"/>
      <c r="EJ2197" s="1"/>
      <c r="EK2197" s="1"/>
      <c r="EL2197" s="1"/>
      <c r="EM2197" s="1"/>
      <c r="EN2197" s="1"/>
      <c r="EO2197" s="1"/>
      <c r="EP2197" s="1"/>
      <c r="EQ2197" s="1"/>
      <c r="ER2197" s="1"/>
      <c r="ES2197" s="1"/>
      <c r="ET2197" s="1"/>
      <c r="EU2197" s="1"/>
      <c r="EV2197" s="1"/>
      <c r="EW2197" s="1"/>
      <c r="EX2197" s="1"/>
      <c r="EY2197" s="1"/>
      <c r="EZ2197" s="1"/>
      <c r="FA2197" s="1"/>
      <c r="FB2197" s="1"/>
      <c r="FC2197" s="1"/>
      <c r="FD2197" s="1"/>
      <c r="FE2197" s="1"/>
      <c r="FF2197" s="1"/>
      <c r="FG2197" s="1"/>
      <c r="FH2197" s="1"/>
      <c r="FI2197" s="1"/>
      <c r="FJ2197" s="1"/>
      <c r="FK2197" s="1"/>
      <c r="FL2197" s="1"/>
    </row>
    <row r="2198" spans="1:168" s="2" customFormat="1" ht="15.6" customHeight="1" x14ac:dyDescent="0.4">
      <c r="A2198" s="173">
        <v>1181</v>
      </c>
      <c r="B2198" s="2" t="s">
        <v>2301</v>
      </c>
      <c r="C2198" s="1" t="s">
        <v>34</v>
      </c>
      <c r="D2198" s="1" t="s">
        <v>1079</v>
      </c>
      <c r="E2198" s="1" t="s">
        <v>1118</v>
      </c>
      <c r="F2198" s="1" t="s">
        <v>32</v>
      </c>
      <c r="G2198" s="3">
        <v>15000</v>
      </c>
      <c r="H2198" s="56">
        <v>0</v>
      </c>
      <c r="I2198" s="5">
        <v>25</v>
      </c>
      <c r="J2198" s="5">
        <f t="shared" si="488"/>
        <v>430.5</v>
      </c>
      <c r="K2198" s="53">
        <f t="shared" si="481"/>
        <v>1065</v>
      </c>
      <c r="L2198" s="53">
        <f t="shared" si="489"/>
        <v>172.5</v>
      </c>
      <c r="M2198" s="5">
        <f t="shared" si="482"/>
        <v>456</v>
      </c>
      <c r="N2198" s="53">
        <f t="shared" si="483"/>
        <v>1063.5</v>
      </c>
      <c r="O2198" s="6">
        <v>0</v>
      </c>
      <c r="P2198" s="5">
        <f t="shared" si="484"/>
        <v>3187.5</v>
      </c>
      <c r="Q2198" s="5">
        <f t="shared" si="485"/>
        <v>911.5</v>
      </c>
      <c r="R2198" s="5">
        <f t="shared" si="486"/>
        <v>2301</v>
      </c>
      <c r="S2198" s="55">
        <f t="shared" si="487"/>
        <v>14088.5</v>
      </c>
      <c r="T2198" s="1">
        <v>111</v>
      </c>
      <c r="U2198" s="1"/>
      <c r="V2198" s="1"/>
      <c r="W2198" s="1"/>
      <c r="X2198" s="1"/>
      <c r="Y2198" s="1"/>
      <c r="Z2198" s="1"/>
      <c r="AA2198" s="1"/>
      <c r="AB2198" s="1"/>
      <c r="AC2198" s="1"/>
      <c r="AD2198" s="1"/>
      <c r="AE2198" s="1"/>
      <c r="AF2198" s="1"/>
      <c r="AG2198" s="1"/>
      <c r="AH2198" s="1"/>
      <c r="AI2198" s="1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  <c r="DZ2198" s="1"/>
      <c r="EA2198" s="1"/>
      <c r="EB2198" s="1"/>
      <c r="EC2198" s="1"/>
      <c r="ED2198" s="1"/>
      <c r="EE2198" s="1"/>
      <c r="EF2198" s="1"/>
      <c r="EG2198" s="1"/>
      <c r="EH2198" s="1"/>
      <c r="EI2198" s="1"/>
      <c r="EJ2198" s="1"/>
      <c r="EK2198" s="1"/>
      <c r="EL2198" s="1"/>
      <c r="EM2198" s="1"/>
      <c r="EN2198" s="1"/>
      <c r="EO2198" s="1"/>
      <c r="EP2198" s="1"/>
      <c r="EQ2198" s="1"/>
      <c r="ER2198" s="1"/>
      <c r="ES2198" s="1"/>
      <c r="ET2198" s="1"/>
      <c r="EU2198" s="1"/>
      <c r="EV2198" s="1"/>
      <c r="EW2198" s="1"/>
      <c r="EX2198" s="1"/>
      <c r="EY2198" s="1"/>
      <c r="EZ2198" s="1"/>
      <c r="FA2198" s="1"/>
      <c r="FB2198" s="1"/>
      <c r="FC2198" s="1"/>
      <c r="FD2198" s="1"/>
      <c r="FE2198" s="1"/>
      <c r="FF2198" s="1"/>
      <c r="FG2198" s="1"/>
      <c r="FH2198" s="1"/>
      <c r="FI2198" s="1"/>
      <c r="FJ2198" s="1"/>
      <c r="FK2198" s="1"/>
      <c r="FL2198" s="1"/>
    </row>
    <row r="2199" spans="1:168" s="2" customFormat="1" ht="15.6" customHeight="1" x14ac:dyDescent="0.4">
      <c r="A2199" s="173">
        <v>1182</v>
      </c>
      <c r="B2199" s="2" t="s">
        <v>2302</v>
      </c>
      <c r="C2199" s="1" t="s">
        <v>34</v>
      </c>
      <c r="D2199" s="1" t="s">
        <v>1079</v>
      </c>
      <c r="E2199" s="1" t="s">
        <v>1118</v>
      </c>
      <c r="F2199" s="1" t="s">
        <v>32</v>
      </c>
      <c r="G2199" s="3">
        <v>15000</v>
      </c>
      <c r="H2199" s="56">
        <v>0</v>
      </c>
      <c r="I2199" s="5">
        <v>25</v>
      </c>
      <c r="J2199" s="5">
        <f t="shared" si="488"/>
        <v>430.5</v>
      </c>
      <c r="K2199" s="53">
        <f t="shared" si="481"/>
        <v>1065</v>
      </c>
      <c r="L2199" s="53">
        <f t="shared" si="489"/>
        <v>172.5</v>
      </c>
      <c r="M2199" s="5">
        <f t="shared" si="482"/>
        <v>456</v>
      </c>
      <c r="N2199" s="53">
        <f t="shared" si="483"/>
        <v>1063.5</v>
      </c>
      <c r="O2199" s="6">
        <v>0</v>
      </c>
      <c r="P2199" s="5">
        <f t="shared" si="484"/>
        <v>3187.5</v>
      </c>
      <c r="Q2199" s="5">
        <f t="shared" si="485"/>
        <v>911.5</v>
      </c>
      <c r="R2199" s="5">
        <f t="shared" si="486"/>
        <v>2301</v>
      </c>
      <c r="S2199" s="55">
        <f t="shared" si="487"/>
        <v>14088.5</v>
      </c>
      <c r="T2199" s="1">
        <v>111</v>
      </c>
      <c r="U2199" s="1"/>
      <c r="V2199" s="1"/>
      <c r="W2199" s="1"/>
      <c r="X2199" s="1"/>
      <c r="Y2199" s="1"/>
      <c r="Z2199" s="1"/>
      <c r="AA2199" s="1"/>
      <c r="AB2199" s="1"/>
      <c r="AC2199" s="1"/>
      <c r="AD2199" s="1"/>
      <c r="AE2199" s="1"/>
      <c r="AF2199" s="1"/>
      <c r="AG2199" s="1"/>
      <c r="AH2199" s="1"/>
      <c r="AI2199" s="1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  <c r="DZ2199" s="1"/>
      <c r="EA2199" s="1"/>
      <c r="EB2199" s="1"/>
      <c r="EC2199" s="1"/>
      <c r="ED2199" s="1"/>
      <c r="EE2199" s="1"/>
      <c r="EF2199" s="1"/>
      <c r="EG2199" s="1"/>
      <c r="EH2199" s="1"/>
      <c r="EI2199" s="1"/>
      <c r="EJ2199" s="1"/>
      <c r="EK2199" s="1"/>
      <c r="EL2199" s="1"/>
      <c r="EM2199" s="1"/>
      <c r="EN2199" s="1"/>
      <c r="EO2199" s="1"/>
      <c r="EP2199" s="1"/>
      <c r="EQ2199" s="1"/>
      <c r="ER2199" s="1"/>
      <c r="ES2199" s="1"/>
      <c r="ET2199" s="1"/>
      <c r="EU2199" s="1"/>
      <c r="EV2199" s="1"/>
      <c r="EW2199" s="1"/>
      <c r="EX2199" s="1"/>
      <c r="EY2199" s="1"/>
      <c r="EZ2199" s="1"/>
      <c r="FA2199" s="1"/>
      <c r="FB2199" s="1"/>
      <c r="FC2199" s="1"/>
      <c r="FD2199" s="1"/>
      <c r="FE2199" s="1"/>
      <c r="FF2199" s="1"/>
      <c r="FG2199" s="1"/>
      <c r="FH2199" s="1"/>
      <c r="FI2199" s="1"/>
      <c r="FJ2199" s="1"/>
      <c r="FK2199" s="1"/>
      <c r="FL2199" s="1"/>
    </row>
    <row r="2200" spans="1:168" s="2" customFormat="1" ht="15.6" customHeight="1" x14ac:dyDescent="0.4">
      <c r="A2200" s="173">
        <v>1183</v>
      </c>
      <c r="B2200" s="2" t="s">
        <v>2303</v>
      </c>
      <c r="C2200" s="1" t="s">
        <v>34</v>
      </c>
      <c r="D2200" s="1" t="s">
        <v>1079</v>
      </c>
      <c r="E2200" s="1" t="s">
        <v>1118</v>
      </c>
      <c r="F2200" s="1" t="s">
        <v>32</v>
      </c>
      <c r="G2200" s="3">
        <v>15000</v>
      </c>
      <c r="H2200" s="56">
        <v>0</v>
      </c>
      <c r="I2200" s="5">
        <v>25</v>
      </c>
      <c r="J2200" s="5">
        <f t="shared" si="488"/>
        <v>430.5</v>
      </c>
      <c r="K2200" s="53">
        <f t="shared" si="481"/>
        <v>1065</v>
      </c>
      <c r="L2200" s="53">
        <f t="shared" si="489"/>
        <v>172.5</v>
      </c>
      <c r="M2200" s="5">
        <f t="shared" si="482"/>
        <v>456</v>
      </c>
      <c r="N2200" s="53">
        <f t="shared" si="483"/>
        <v>1063.5</v>
      </c>
      <c r="O2200" s="6">
        <v>0</v>
      </c>
      <c r="P2200" s="5">
        <f t="shared" si="484"/>
        <v>3187.5</v>
      </c>
      <c r="Q2200" s="5">
        <f t="shared" si="485"/>
        <v>911.5</v>
      </c>
      <c r="R2200" s="5">
        <f t="shared" si="486"/>
        <v>2301</v>
      </c>
      <c r="S2200" s="55">
        <f t="shared" si="487"/>
        <v>14088.5</v>
      </c>
      <c r="T2200" s="1">
        <v>111</v>
      </c>
      <c r="U2200" s="1"/>
      <c r="V2200" s="1"/>
      <c r="W2200" s="1"/>
      <c r="X2200" s="1"/>
      <c r="Y2200" s="1"/>
      <c r="Z2200" s="1"/>
      <c r="AA2200" s="1"/>
      <c r="AB2200" s="1"/>
      <c r="AC2200" s="1"/>
      <c r="AD2200" s="1"/>
      <c r="AE2200" s="1"/>
      <c r="AF2200" s="1"/>
      <c r="AG2200" s="1"/>
      <c r="AH2200" s="1"/>
      <c r="AI2200" s="1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  <c r="EA2200" s="1"/>
      <c r="EB2200" s="1"/>
      <c r="EC2200" s="1"/>
      <c r="ED2200" s="1"/>
      <c r="EE2200" s="1"/>
      <c r="EF2200" s="1"/>
      <c r="EG2200" s="1"/>
      <c r="EH2200" s="1"/>
      <c r="EI2200" s="1"/>
      <c r="EJ2200" s="1"/>
      <c r="EK2200" s="1"/>
      <c r="EL2200" s="1"/>
      <c r="EM2200" s="1"/>
      <c r="EN2200" s="1"/>
      <c r="EO2200" s="1"/>
      <c r="EP2200" s="1"/>
      <c r="EQ2200" s="1"/>
      <c r="ER2200" s="1"/>
      <c r="ES2200" s="1"/>
      <c r="ET2200" s="1"/>
      <c r="EU2200" s="1"/>
      <c r="EV2200" s="1"/>
      <c r="EW2200" s="1"/>
      <c r="EX2200" s="1"/>
      <c r="EY2200" s="1"/>
      <c r="EZ2200" s="1"/>
      <c r="FA2200" s="1"/>
      <c r="FB2200" s="1"/>
      <c r="FC2200" s="1"/>
      <c r="FD2200" s="1"/>
      <c r="FE2200" s="1"/>
      <c r="FF2200" s="1"/>
      <c r="FG2200" s="1"/>
      <c r="FH2200" s="1"/>
      <c r="FI2200" s="1"/>
      <c r="FJ2200" s="1"/>
      <c r="FK2200" s="1"/>
      <c r="FL2200" s="1"/>
    </row>
    <row r="2201" spans="1:168" s="2" customFormat="1" ht="15.6" customHeight="1" x14ac:dyDescent="0.4">
      <c r="A2201" s="173">
        <v>1184</v>
      </c>
      <c r="B2201" s="133" t="s">
        <v>2304</v>
      </c>
      <c r="C2201" s="1" t="s">
        <v>34</v>
      </c>
      <c r="D2201" s="1" t="s">
        <v>1079</v>
      </c>
      <c r="E2201" s="1" t="s">
        <v>1118</v>
      </c>
      <c r="F2201" s="1" t="s">
        <v>32</v>
      </c>
      <c r="G2201" s="3">
        <v>15000</v>
      </c>
      <c r="H2201" s="56">
        <v>0</v>
      </c>
      <c r="I2201" s="5">
        <v>25</v>
      </c>
      <c r="J2201" s="5">
        <f t="shared" si="488"/>
        <v>430.5</v>
      </c>
      <c r="K2201" s="53">
        <f t="shared" si="481"/>
        <v>1065</v>
      </c>
      <c r="L2201" s="53">
        <f t="shared" si="489"/>
        <v>172.5</v>
      </c>
      <c r="M2201" s="5">
        <f t="shared" si="482"/>
        <v>456</v>
      </c>
      <c r="N2201" s="53">
        <f t="shared" si="483"/>
        <v>1063.5</v>
      </c>
      <c r="O2201" s="6">
        <v>0</v>
      </c>
      <c r="P2201" s="5">
        <f t="shared" si="484"/>
        <v>3187.5</v>
      </c>
      <c r="Q2201" s="5">
        <f t="shared" si="485"/>
        <v>911.5</v>
      </c>
      <c r="R2201" s="5">
        <f t="shared" si="486"/>
        <v>2301</v>
      </c>
      <c r="S2201" s="55">
        <f t="shared" si="487"/>
        <v>14088.5</v>
      </c>
      <c r="T2201" s="1">
        <v>111</v>
      </c>
      <c r="U2201" s="1"/>
      <c r="V2201" s="1"/>
      <c r="W2201" s="1"/>
      <c r="X2201" s="1"/>
      <c r="Y2201" s="1"/>
      <c r="Z2201" s="1"/>
      <c r="AA2201" s="1"/>
      <c r="AB2201" s="1"/>
      <c r="AC2201" s="1"/>
      <c r="AD2201" s="1"/>
      <c r="AE2201" s="1"/>
      <c r="AF2201" s="1"/>
      <c r="AG2201" s="1"/>
      <c r="AH2201" s="1"/>
      <c r="AI2201" s="1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  <c r="EA2201" s="1"/>
      <c r="EB2201" s="1"/>
      <c r="EC2201" s="1"/>
      <c r="ED2201" s="1"/>
      <c r="EE2201" s="1"/>
      <c r="EF2201" s="1"/>
      <c r="EG2201" s="1"/>
      <c r="EH2201" s="1"/>
      <c r="EI2201" s="1"/>
      <c r="EJ2201" s="1"/>
      <c r="EK2201" s="1"/>
      <c r="EL2201" s="1"/>
      <c r="EM2201" s="1"/>
      <c r="EN2201" s="1"/>
      <c r="EO2201" s="1"/>
      <c r="EP2201" s="1"/>
      <c r="EQ2201" s="1"/>
      <c r="ER2201" s="1"/>
      <c r="ES2201" s="1"/>
      <c r="ET2201" s="1"/>
      <c r="EU2201" s="1"/>
      <c r="EV2201" s="1"/>
      <c r="EW2201" s="1"/>
      <c r="EX2201" s="1"/>
      <c r="EY2201" s="1"/>
      <c r="EZ2201" s="1"/>
      <c r="FA2201" s="1"/>
      <c r="FB2201" s="1"/>
      <c r="FC2201" s="1"/>
      <c r="FD2201" s="1"/>
      <c r="FE2201" s="1"/>
      <c r="FF2201" s="1"/>
      <c r="FG2201" s="1"/>
      <c r="FH2201" s="1"/>
      <c r="FI2201" s="1"/>
      <c r="FJ2201" s="1"/>
      <c r="FK2201" s="1"/>
      <c r="FL2201" s="1"/>
    </row>
    <row r="2202" spans="1:168" s="2" customFormat="1" ht="15.6" customHeight="1" x14ac:dyDescent="0.4">
      <c r="A2202" s="173">
        <v>1185</v>
      </c>
      <c r="B2202" s="2" t="s">
        <v>2305</v>
      </c>
      <c r="C2202" s="1" t="s">
        <v>30</v>
      </c>
      <c r="D2202" s="1" t="s">
        <v>1079</v>
      </c>
      <c r="E2202" s="1" t="s">
        <v>1118</v>
      </c>
      <c r="F2202" s="1" t="s">
        <v>32</v>
      </c>
      <c r="G2202" s="3">
        <v>15000</v>
      </c>
      <c r="H2202" s="56">
        <v>0</v>
      </c>
      <c r="I2202" s="5">
        <v>25</v>
      </c>
      <c r="J2202" s="5">
        <f t="shared" si="488"/>
        <v>430.5</v>
      </c>
      <c r="K2202" s="53">
        <f t="shared" si="481"/>
        <v>1065</v>
      </c>
      <c r="L2202" s="53">
        <f t="shared" si="489"/>
        <v>172.5</v>
      </c>
      <c r="M2202" s="5">
        <f t="shared" si="482"/>
        <v>456</v>
      </c>
      <c r="N2202" s="53">
        <f t="shared" si="483"/>
        <v>1063.5</v>
      </c>
      <c r="O2202" s="6">
        <v>0</v>
      </c>
      <c r="P2202" s="5">
        <f t="shared" si="484"/>
        <v>3187.5</v>
      </c>
      <c r="Q2202" s="5">
        <f t="shared" si="485"/>
        <v>911.5</v>
      </c>
      <c r="R2202" s="5">
        <f t="shared" si="486"/>
        <v>2301</v>
      </c>
      <c r="S2202" s="55">
        <f t="shared" si="487"/>
        <v>14088.5</v>
      </c>
      <c r="T2202" s="1">
        <v>111</v>
      </c>
      <c r="U2202" s="1"/>
      <c r="V2202" s="1"/>
      <c r="W2202" s="1"/>
      <c r="X2202" s="1"/>
      <c r="Y2202" s="1"/>
      <c r="Z2202" s="1"/>
      <c r="AA2202" s="1"/>
      <c r="AB2202" s="1"/>
      <c r="AC2202" s="1"/>
      <c r="AD2202" s="1"/>
      <c r="AE2202" s="1"/>
      <c r="AF2202" s="1"/>
      <c r="AG2202" s="1"/>
      <c r="AH2202" s="1"/>
      <c r="AI2202" s="1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  <c r="EA2202" s="1"/>
      <c r="EB2202" s="1"/>
      <c r="EC2202" s="1"/>
      <c r="ED2202" s="1"/>
      <c r="EE2202" s="1"/>
      <c r="EF2202" s="1"/>
      <c r="EG2202" s="1"/>
      <c r="EH2202" s="1"/>
      <c r="EI2202" s="1"/>
      <c r="EJ2202" s="1"/>
      <c r="EK2202" s="1"/>
      <c r="EL2202" s="1"/>
      <c r="EM2202" s="1"/>
      <c r="EN2202" s="1"/>
      <c r="EO2202" s="1"/>
      <c r="EP2202" s="1"/>
      <c r="EQ2202" s="1"/>
      <c r="ER2202" s="1"/>
      <c r="ES2202" s="1"/>
      <c r="ET2202" s="1"/>
      <c r="EU2202" s="1"/>
      <c r="EV2202" s="1"/>
      <c r="EW2202" s="1"/>
      <c r="EX2202" s="1"/>
      <c r="EY2202" s="1"/>
      <c r="EZ2202" s="1"/>
      <c r="FA2202" s="1"/>
      <c r="FB2202" s="1"/>
      <c r="FC2202" s="1"/>
      <c r="FD2202" s="1"/>
      <c r="FE2202" s="1"/>
      <c r="FF2202" s="1"/>
      <c r="FG2202" s="1"/>
      <c r="FH2202" s="1"/>
      <c r="FI2202" s="1"/>
      <c r="FJ2202" s="1"/>
      <c r="FK2202" s="1"/>
      <c r="FL2202" s="1"/>
    </row>
    <row r="2203" spans="1:168" s="2" customFormat="1" ht="15.6" customHeight="1" x14ac:dyDescent="0.4">
      <c r="A2203" s="173">
        <v>1186</v>
      </c>
      <c r="B2203" s="133" t="s">
        <v>2306</v>
      </c>
      <c r="C2203" s="1" t="s">
        <v>30</v>
      </c>
      <c r="D2203" s="1" t="s">
        <v>1079</v>
      </c>
      <c r="E2203" s="1" t="s">
        <v>1118</v>
      </c>
      <c r="F2203" s="1" t="s">
        <v>32</v>
      </c>
      <c r="G2203" s="3">
        <v>15000</v>
      </c>
      <c r="H2203" s="56">
        <v>0</v>
      </c>
      <c r="I2203" s="5">
        <v>25</v>
      </c>
      <c r="J2203" s="5">
        <f t="shared" si="488"/>
        <v>430.5</v>
      </c>
      <c r="K2203" s="53">
        <f t="shared" si="481"/>
        <v>1065</v>
      </c>
      <c r="L2203" s="53">
        <f t="shared" si="489"/>
        <v>172.5</v>
      </c>
      <c r="M2203" s="5">
        <f t="shared" si="482"/>
        <v>456</v>
      </c>
      <c r="N2203" s="53">
        <f t="shared" si="483"/>
        <v>1063.5</v>
      </c>
      <c r="O2203" s="6">
        <v>0</v>
      </c>
      <c r="P2203" s="5">
        <f t="shared" si="484"/>
        <v>3187.5</v>
      </c>
      <c r="Q2203" s="5">
        <f t="shared" si="485"/>
        <v>911.5</v>
      </c>
      <c r="R2203" s="5">
        <f t="shared" si="486"/>
        <v>2301</v>
      </c>
      <c r="S2203" s="55">
        <f t="shared" si="487"/>
        <v>14088.5</v>
      </c>
      <c r="T2203" s="1">
        <v>111</v>
      </c>
      <c r="U2203" s="1"/>
      <c r="V2203" s="1"/>
      <c r="W2203" s="1"/>
      <c r="X2203" s="1"/>
      <c r="Y2203" s="1"/>
      <c r="Z2203" s="1"/>
      <c r="AA2203" s="1"/>
      <c r="AB2203" s="1"/>
      <c r="AC2203" s="1"/>
      <c r="AD2203" s="1"/>
      <c r="AE2203" s="1"/>
      <c r="AF2203" s="1"/>
      <c r="AG2203" s="1"/>
      <c r="AH2203" s="1"/>
      <c r="AI2203" s="1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1"/>
      <c r="DH2203" s="1"/>
      <c r="DI2203" s="1"/>
      <c r="DJ2203" s="1"/>
      <c r="DK2203" s="1"/>
      <c r="DL2203" s="1"/>
      <c r="DM2203" s="1"/>
      <c r="DN2203" s="1"/>
      <c r="DO2203" s="1"/>
      <c r="DP2203" s="1"/>
      <c r="DQ2203" s="1"/>
      <c r="DR2203" s="1"/>
      <c r="DS2203" s="1"/>
      <c r="DT2203" s="1"/>
      <c r="DU2203" s="1"/>
      <c r="DV2203" s="1"/>
      <c r="DW2203" s="1"/>
      <c r="DX2203" s="1"/>
      <c r="DY2203" s="1"/>
      <c r="DZ2203" s="1"/>
      <c r="EA2203" s="1"/>
      <c r="EB2203" s="1"/>
      <c r="EC2203" s="1"/>
      <c r="ED2203" s="1"/>
      <c r="EE2203" s="1"/>
      <c r="EF2203" s="1"/>
      <c r="EG2203" s="1"/>
      <c r="EH2203" s="1"/>
      <c r="EI2203" s="1"/>
      <c r="EJ2203" s="1"/>
      <c r="EK2203" s="1"/>
      <c r="EL2203" s="1"/>
      <c r="EM2203" s="1"/>
      <c r="EN2203" s="1"/>
      <c r="EO2203" s="1"/>
      <c r="EP2203" s="1"/>
      <c r="EQ2203" s="1"/>
      <c r="ER2203" s="1"/>
      <c r="ES2203" s="1"/>
      <c r="ET2203" s="1"/>
      <c r="EU2203" s="1"/>
      <c r="EV2203" s="1"/>
      <c r="EW2203" s="1"/>
      <c r="EX2203" s="1"/>
      <c r="EY2203" s="1"/>
      <c r="EZ2203" s="1"/>
      <c r="FA2203" s="1"/>
      <c r="FB2203" s="1"/>
      <c r="FC2203" s="1"/>
      <c r="FD2203" s="1"/>
      <c r="FE2203" s="1"/>
      <c r="FF2203" s="1"/>
      <c r="FG2203" s="1"/>
      <c r="FH2203" s="1"/>
      <c r="FI2203" s="1"/>
      <c r="FJ2203" s="1"/>
      <c r="FK2203" s="1"/>
      <c r="FL2203" s="1"/>
    </row>
    <row r="2204" spans="1:168" s="2" customFormat="1" ht="15.6" customHeight="1" x14ac:dyDescent="0.4">
      <c r="A2204" s="173">
        <v>1187</v>
      </c>
      <c r="B2204" s="2" t="s">
        <v>2307</v>
      </c>
      <c r="C2204" s="1" t="s">
        <v>34</v>
      </c>
      <c r="D2204" s="1" t="s">
        <v>1079</v>
      </c>
      <c r="E2204" s="1" t="s">
        <v>1118</v>
      </c>
      <c r="F2204" s="1" t="s">
        <v>32</v>
      </c>
      <c r="G2204" s="3">
        <v>15000</v>
      </c>
      <c r="H2204" s="56">
        <v>0</v>
      </c>
      <c r="I2204" s="5">
        <v>25</v>
      </c>
      <c r="J2204" s="5">
        <f t="shared" si="488"/>
        <v>430.5</v>
      </c>
      <c r="K2204" s="53">
        <f t="shared" si="481"/>
        <v>1065</v>
      </c>
      <c r="L2204" s="53">
        <f t="shared" si="489"/>
        <v>172.5</v>
      </c>
      <c r="M2204" s="5">
        <f t="shared" si="482"/>
        <v>456</v>
      </c>
      <c r="N2204" s="53">
        <f t="shared" si="483"/>
        <v>1063.5</v>
      </c>
      <c r="O2204" s="6">
        <v>0</v>
      </c>
      <c r="P2204" s="5">
        <f t="shared" si="484"/>
        <v>3187.5</v>
      </c>
      <c r="Q2204" s="5">
        <f t="shared" si="485"/>
        <v>911.5</v>
      </c>
      <c r="R2204" s="5">
        <f t="shared" si="486"/>
        <v>2301</v>
      </c>
      <c r="S2204" s="55">
        <f t="shared" si="487"/>
        <v>14088.5</v>
      </c>
      <c r="T2204" s="1">
        <v>111</v>
      </c>
      <c r="U2204" s="1"/>
      <c r="V2204" s="1"/>
      <c r="W2204" s="1"/>
      <c r="X2204" s="1"/>
      <c r="Y2204" s="1"/>
      <c r="Z2204" s="1"/>
      <c r="AA2204" s="1"/>
      <c r="AB2204" s="1"/>
      <c r="AC2204" s="1"/>
      <c r="AD2204" s="1"/>
      <c r="AE2204" s="1"/>
      <c r="AF2204" s="1"/>
      <c r="AG2204" s="1"/>
      <c r="AH2204" s="1"/>
      <c r="AI2204" s="1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1"/>
      <c r="DG2204" s="1"/>
      <c r="DH2204" s="1"/>
      <c r="DI2204" s="1"/>
      <c r="DJ2204" s="1"/>
      <c r="DK2204" s="1"/>
      <c r="DL2204" s="1"/>
      <c r="DM2204" s="1"/>
      <c r="DN2204" s="1"/>
      <c r="DO2204" s="1"/>
      <c r="DP2204" s="1"/>
      <c r="DQ2204" s="1"/>
      <c r="DR2204" s="1"/>
      <c r="DS2204" s="1"/>
      <c r="DT2204" s="1"/>
      <c r="DU2204" s="1"/>
      <c r="DV2204" s="1"/>
      <c r="DW2204" s="1"/>
      <c r="DX2204" s="1"/>
      <c r="DY2204" s="1"/>
      <c r="DZ2204" s="1"/>
      <c r="EA2204" s="1"/>
      <c r="EB2204" s="1"/>
      <c r="EC2204" s="1"/>
      <c r="ED2204" s="1"/>
      <c r="EE2204" s="1"/>
      <c r="EF2204" s="1"/>
      <c r="EG2204" s="1"/>
      <c r="EH2204" s="1"/>
      <c r="EI2204" s="1"/>
      <c r="EJ2204" s="1"/>
      <c r="EK2204" s="1"/>
      <c r="EL2204" s="1"/>
      <c r="EM2204" s="1"/>
      <c r="EN2204" s="1"/>
      <c r="EO2204" s="1"/>
      <c r="EP2204" s="1"/>
      <c r="EQ2204" s="1"/>
      <c r="ER2204" s="1"/>
      <c r="ES2204" s="1"/>
      <c r="ET2204" s="1"/>
      <c r="EU2204" s="1"/>
      <c r="EV2204" s="1"/>
      <c r="EW2204" s="1"/>
      <c r="EX2204" s="1"/>
      <c r="EY2204" s="1"/>
      <c r="EZ2204" s="1"/>
      <c r="FA2204" s="1"/>
      <c r="FB2204" s="1"/>
      <c r="FC2204" s="1"/>
      <c r="FD2204" s="1"/>
      <c r="FE2204" s="1"/>
      <c r="FF2204" s="1"/>
      <c r="FG2204" s="1"/>
      <c r="FH2204" s="1"/>
      <c r="FI2204" s="1"/>
      <c r="FJ2204" s="1"/>
      <c r="FK2204" s="1"/>
      <c r="FL2204" s="1"/>
    </row>
    <row r="2205" spans="1:168" s="2" customFormat="1" ht="15.6" customHeight="1" x14ac:dyDescent="0.4">
      <c r="A2205" s="173">
        <v>1188</v>
      </c>
      <c r="B2205" s="133" t="s">
        <v>2308</v>
      </c>
      <c r="C2205" s="1" t="s">
        <v>34</v>
      </c>
      <c r="D2205" s="1" t="s">
        <v>1079</v>
      </c>
      <c r="E2205" s="1" t="s">
        <v>1118</v>
      </c>
      <c r="F2205" s="1" t="s">
        <v>32</v>
      </c>
      <c r="G2205" s="3">
        <v>15000</v>
      </c>
      <c r="H2205" s="56">
        <v>0</v>
      </c>
      <c r="I2205" s="5">
        <v>25</v>
      </c>
      <c r="J2205" s="5">
        <f t="shared" si="488"/>
        <v>430.5</v>
      </c>
      <c r="K2205" s="53">
        <f t="shared" si="481"/>
        <v>1065</v>
      </c>
      <c r="L2205" s="53">
        <f t="shared" si="489"/>
        <v>172.5</v>
      </c>
      <c r="M2205" s="5">
        <f t="shared" si="482"/>
        <v>456</v>
      </c>
      <c r="N2205" s="53">
        <f t="shared" si="483"/>
        <v>1063.5</v>
      </c>
      <c r="O2205" s="6">
        <v>0</v>
      </c>
      <c r="P2205" s="5">
        <f t="shared" si="484"/>
        <v>3187.5</v>
      </c>
      <c r="Q2205" s="5">
        <f t="shared" si="485"/>
        <v>911.5</v>
      </c>
      <c r="R2205" s="5">
        <f t="shared" si="486"/>
        <v>2301</v>
      </c>
      <c r="S2205" s="55">
        <f t="shared" si="487"/>
        <v>14088.5</v>
      </c>
      <c r="T2205" s="1">
        <v>111</v>
      </c>
      <c r="U2205" s="1"/>
      <c r="V2205" s="1"/>
      <c r="W2205" s="1"/>
      <c r="X2205" s="1"/>
      <c r="Y2205" s="1"/>
      <c r="Z2205" s="1"/>
      <c r="AA2205" s="1"/>
      <c r="AB2205" s="1"/>
      <c r="AC2205" s="1"/>
      <c r="AD2205" s="1"/>
      <c r="AE2205" s="1"/>
      <c r="AF2205" s="1"/>
      <c r="AG2205" s="1"/>
      <c r="AH2205" s="1"/>
      <c r="AI2205" s="1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1"/>
      <c r="DT2205" s="1"/>
      <c r="DU2205" s="1"/>
      <c r="DV2205" s="1"/>
      <c r="DW2205" s="1"/>
      <c r="DX2205" s="1"/>
      <c r="DY2205" s="1"/>
      <c r="DZ2205" s="1"/>
      <c r="EA2205" s="1"/>
      <c r="EB2205" s="1"/>
      <c r="EC2205" s="1"/>
      <c r="ED2205" s="1"/>
      <c r="EE2205" s="1"/>
      <c r="EF2205" s="1"/>
      <c r="EG2205" s="1"/>
      <c r="EH2205" s="1"/>
      <c r="EI2205" s="1"/>
      <c r="EJ2205" s="1"/>
      <c r="EK2205" s="1"/>
      <c r="EL2205" s="1"/>
      <c r="EM2205" s="1"/>
      <c r="EN2205" s="1"/>
      <c r="EO2205" s="1"/>
      <c r="EP2205" s="1"/>
      <c r="EQ2205" s="1"/>
      <c r="ER2205" s="1"/>
      <c r="ES2205" s="1"/>
      <c r="ET2205" s="1"/>
      <c r="EU2205" s="1"/>
      <c r="EV2205" s="1"/>
      <c r="EW2205" s="1"/>
      <c r="EX2205" s="1"/>
      <c r="EY2205" s="1"/>
      <c r="EZ2205" s="1"/>
      <c r="FA2205" s="1"/>
      <c r="FB2205" s="1"/>
      <c r="FC2205" s="1"/>
      <c r="FD2205" s="1"/>
      <c r="FE2205" s="1"/>
      <c r="FF2205" s="1"/>
      <c r="FG2205" s="1"/>
      <c r="FH2205" s="1"/>
      <c r="FI2205" s="1"/>
      <c r="FJ2205" s="1"/>
      <c r="FK2205" s="1"/>
      <c r="FL2205" s="1"/>
    </row>
    <row r="2206" spans="1:168" s="2" customFormat="1" ht="15.6" customHeight="1" x14ac:dyDescent="0.4">
      <c r="A2206" s="173">
        <v>1189</v>
      </c>
      <c r="B2206" s="108" t="s">
        <v>2309</v>
      </c>
      <c r="C2206" s="1" t="s">
        <v>34</v>
      </c>
      <c r="D2206" s="1" t="s">
        <v>1079</v>
      </c>
      <c r="E2206" s="1" t="s">
        <v>1118</v>
      </c>
      <c r="F2206" s="1" t="s">
        <v>32</v>
      </c>
      <c r="G2206" s="3">
        <v>15000</v>
      </c>
      <c r="H2206" s="56">
        <v>0</v>
      </c>
      <c r="I2206" s="5">
        <v>25</v>
      </c>
      <c r="J2206" s="5">
        <f t="shared" si="488"/>
        <v>430.5</v>
      </c>
      <c r="K2206" s="53">
        <f t="shared" si="481"/>
        <v>1065</v>
      </c>
      <c r="L2206" s="53">
        <f t="shared" si="489"/>
        <v>172.5</v>
      </c>
      <c r="M2206" s="5">
        <f t="shared" si="482"/>
        <v>456</v>
      </c>
      <c r="N2206" s="53">
        <f t="shared" si="483"/>
        <v>1063.5</v>
      </c>
      <c r="O2206" s="6">
        <v>0</v>
      </c>
      <c r="P2206" s="5">
        <f t="shared" si="484"/>
        <v>3187.5</v>
      </c>
      <c r="Q2206" s="5">
        <f t="shared" si="485"/>
        <v>911.5</v>
      </c>
      <c r="R2206" s="5">
        <f t="shared" si="486"/>
        <v>2301</v>
      </c>
      <c r="S2206" s="55">
        <f t="shared" si="487"/>
        <v>14088.5</v>
      </c>
      <c r="T2206" s="1">
        <v>111</v>
      </c>
      <c r="U2206" s="1"/>
      <c r="V2206" s="1"/>
      <c r="W2206" s="1"/>
      <c r="X2206" s="1"/>
      <c r="Y2206" s="1"/>
      <c r="Z2206" s="1"/>
      <c r="AA2206" s="1"/>
      <c r="AB2206" s="1"/>
      <c r="AC2206" s="1"/>
      <c r="AD2206" s="1"/>
      <c r="AE2206" s="1"/>
      <c r="AF2206" s="1"/>
      <c r="AG2206" s="1"/>
      <c r="AH2206" s="1"/>
      <c r="AI2206" s="1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1"/>
      <c r="DU2206" s="1"/>
      <c r="DV2206" s="1"/>
      <c r="DW2206" s="1"/>
      <c r="DX2206" s="1"/>
      <c r="DY2206" s="1"/>
      <c r="DZ2206" s="1"/>
      <c r="EA2206" s="1"/>
      <c r="EB2206" s="1"/>
      <c r="EC2206" s="1"/>
      <c r="ED2206" s="1"/>
      <c r="EE2206" s="1"/>
      <c r="EF2206" s="1"/>
      <c r="EG2206" s="1"/>
      <c r="EH2206" s="1"/>
      <c r="EI2206" s="1"/>
      <c r="EJ2206" s="1"/>
      <c r="EK2206" s="1"/>
      <c r="EL2206" s="1"/>
      <c r="EM2206" s="1"/>
      <c r="EN2206" s="1"/>
      <c r="EO2206" s="1"/>
      <c r="EP2206" s="1"/>
      <c r="EQ2206" s="1"/>
      <c r="ER2206" s="1"/>
      <c r="ES2206" s="1"/>
      <c r="ET2206" s="1"/>
      <c r="EU2206" s="1"/>
      <c r="EV2206" s="1"/>
      <c r="EW2206" s="1"/>
      <c r="EX2206" s="1"/>
      <c r="EY2206" s="1"/>
      <c r="EZ2206" s="1"/>
      <c r="FA2206" s="1"/>
      <c r="FB2206" s="1"/>
      <c r="FC2206" s="1"/>
      <c r="FD2206" s="1"/>
      <c r="FE2206" s="1"/>
      <c r="FF2206" s="1"/>
      <c r="FG2206" s="1"/>
      <c r="FH2206" s="1"/>
      <c r="FI2206" s="1"/>
      <c r="FJ2206" s="1"/>
      <c r="FK2206" s="1"/>
      <c r="FL2206" s="1"/>
    </row>
    <row r="2207" spans="1:168" s="2" customFormat="1" ht="15.6" customHeight="1" x14ac:dyDescent="0.4">
      <c r="A2207" s="173">
        <v>1190</v>
      </c>
      <c r="B2207" s="2" t="s">
        <v>2310</v>
      </c>
      <c r="C2207" s="1" t="s">
        <v>34</v>
      </c>
      <c r="D2207" s="1" t="s">
        <v>1079</v>
      </c>
      <c r="E2207" s="1" t="s">
        <v>1118</v>
      </c>
      <c r="F2207" s="1" t="s">
        <v>32</v>
      </c>
      <c r="G2207" s="3">
        <v>15000</v>
      </c>
      <c r="H2207" s="56">
        <v>0</v>
      </c>
      <c r="I2207" s="5">
        <v>25</v>
      </c>
      <c r="J2207" s="5">
        <f t="shared" si="488"/>
        <v>430.5</v>
      </c>
      <c r="K2207" s="53">
        <f t="shared" si="481"/>
        <v>1065</v>
      </c>
      <c r="L2207" s="53">
        <f t="shared" si="489"/>
        <v>172.5</v>
      </c>
      <c r="M2207" s="5">
        <f t="shared" si="482"/>
        <v>456</v>
      </c>
      <c r="N2207" s="53">
        <f t="shared" si="483"/>
        <v>1063.5</v>
      </c>
      <c r="O2207" s="6">
        <v>0</v>
      </c>
      <c r="P2207" s="5">
        <f t="shared" si="484"/>
        <v>3187.5</v>
      </c>
      <c r="Q2207" s="5">
        <f t="shared" si="485"/>
        <v>911.5</v>
      </c>
      <c r="R2207" s="5">
        <f t="shared" si="486"/>
        <v>2301</v>
      </c>
      <c r="S2207" s="55">
        <f t="shared" si="487"/>
        <v>14088.5</v>
      </c>
      <c r="T2207" s="1">
        <v>111</v>
      </c>
      <c r="U2207" s="1"/>
      <c r="V2207" s="1"/>
      <c r="W2207" s="1"/>
      <c r="X2207" s="1"/>
      <c r="Y2207" s="1"/>
      <c r="Z2207" s="1"/>
      <c r="AA2207" s="1"/>
      <c r="AB2207" s="1"/>
      <c r="AC2207" s="1"/>
      <c r="AD2207" s="1"/>
      <c r="AE2207" s="1"/>
      <c r="AF2207" s="1"/>
      <c r="AG2207" s="1"/>
      <c r="AH2207" s="1"/>
      <c r="AI2207" s="1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1"/>
      <c r="DY2207" s="1"/>
      <c r="DZ2207" s="1"/>
      <c r="EA2207" s="1"/>
      <c r="EB2207" s="1"/>
      <c r="EC2207" s="1"/>
      <c r="ED2207" s="1"/>
      <c r="EE2207" s="1"/>
      <c r="EF2207" s="1"/>
      <c r="EG2207" s="1"/>
      <c r="EH2207" s="1"/>
      <c r="EI2207" s="1"/>
      <c r="EJ2207" s="1"/>
      <c r="EK2207" s="1"/>
      <c r="EL2207" s="1"/>
      <c r="EM2207" s="1"/>
      <c r="EN2207" s="1"/>
      <c r="EO2207" s="1"/>
      <c r="EP2207" s="1"/>
      <c r="EQ2207" s="1"/>
      <c r="ER2207" s="1"/>
      <c r="ES2207" s="1"/>
      <c r="ET2207" s="1"/>
      <c r="EU2207" s="1"/>
      <c r="EV2207" s="1"/>
      <c r="EW2207" s="1"/>
      <c r="EX2207" s="1"/>
      <c r="EY2207" s="1"/>
      <c r="EZ2207" s="1"/>
      <c r="FA2207" s="1"/>
      <c r="FB2207" s="1"/>
      <c r="FC2207" s="1"/>
      <c r="FD2207" s="1"/>
      <c r="FE2207" s="1"/>
      <c r="FF2207" s="1"/>
      <c r="FG2207" s="1"/>
      <c r="FH2207" s="1"/>
      <c r="FI2207" s="1"/>
      <c r="FJ2207" s="1"/>
      <c r="FK2207" s="1"/>
      <c r="FL2207" s="1"/>
    </row>
    <row r="2208" spans="1:168" s="112" customFormat="1" ht="15.6" customHeight="1" x14ac:dyDescent="0.4">
      <c r="A2208" s="173">
        <v>1191</v>
      </c>
      <c r="B2208" s="2" t="s">
        <v>2311</v>
      </c>
      <c r="C2208" s="1" t="s">
        <v>34</v>
      </c>
      <c r="D2208" s="1" t="s">
        <v>1079</v>
      </c>
      <c r="E2208" s="1" t="s">
        <v>1118</v>
      </c>
      <c r="F2208" s="1" t="s">
        <v>32</v>
      </c>
      <c r="G2208" s="3">
        <v>15000</v>
      </c>
      <c r="H2208" s="56">
        <v>0</v>
      </c>
      <c r="I2208" s="5">
        <v>25</v>
      </c>
      <c r="J2208" s="5">
        <f t="shared" si="488"/>
        <v>430.5</v>
      </c>
      <c r="K2208" s="53">
        <f t="shared" si="481"/>
        <v>1065</v>
      </c>
      <c r="L2208" s="53">
        <f t="shared" si="489"/>
        <v>172.5</v>
      </c>
      <c r="M2208" s="5">
        <f t="shared" si="482"/>
        <v>456</v>
      </c>
      <c r="N2208" s="53">
        <f t="shared" si="483"/>
        <v>1063.5</v>
      </c>
      <c r="O2208" s="6">
        <v>0</v>
      </c>
      <c r="P2208" s="5">
        <f t="shared" si="484"/>
        <v>3187.5</v>
      </c>
      <c r="Q2208" s="5">
        <f t="shared" si="485"/>
        <v>911.5</v>
      </c>
      <c r="R2208" s="5">
        <f t="shared" si="486"/>
        <v>2301</v>
      </c>
      <c r="S2208" s="55">
        <f t="shared" si="487"/>
        <v>14088.5</v>
      </c>
      <c r="T2208" s="1">
        <v>111</v>
      </c>
      <c r="U2208" s="111"/>
      <c r="V2208" s="111"/>
      <c r="W2208" s="111"/>
      <c r="X2208" s="111"/>
      <c r="Y2208" s="111"/>
      <c r="Z2208" s="111"/>
      <c r="AA2208" s="111"/>
      <c r="AB2208" s="111"/>
      <c r="AC2208" s="111"/>
      <c r="AD2208" s="111"/>
      <c r="AE2208" s="111"/>
      <c r="AF2208" s="111"/>
      <c r="AG2208" s="111"/>
      <c r="AH2208" s="111"/>
      <c r="AI2208" s="111"/>
      <c r="AJ2208" s="111"/>
      <c r="AK2208" s="111"/>
      <c r="AL2208" s="111"/>
      <c r="AM2208" s="111"/>
      <c r="AN2208" s="111"/>
      <c r="AO2208" s="111"/>
      <c r="AP2208" s="111"/>
      <c r="AQ2208" s="111"/>
      <c r="AR2208" s="111"/>
      <c r="AS2208" s="111"/>
      <c r="AT2208" s="111"/>
      <c r="AU2208" s="111"/>
      <c r="AV2208" s="111"/>
      <c r="AW2208" s="111"/>
      <c r="AX2208" s="111"/>
      <c r="AY2208" s="111"/>
      <c r="AZ2208" s="111"/>
      <c r="BA2208" s="111"/>
      <c r="BB2208" s="111"/>
      <c r="BC2208" s="111"/>
      <c r="BD2208" s="111"/>
      <c r="BE2208" s="111"/>
      <c r="BF2208" s="111"/>
      <c r="BG2208" s="111"/>
      <c r="BH2208" s="111"/>
      <c r="BI2208" s="111"/>
      <c r="BJ2208" s="111"/>
      <c r="BK2208" s="111"/>
      <c r="BL2208" s="111"/>
      <c r="BM2208" s="111"/>
      <c r="BN2208" s="111"/>
      <c r="BO2208" s="111"/>
      <c r="BP2208" s="111"/>
      <c r="BQ2208" s="111"/>
      <c r="BR2208" s="111"/>
      <c r="BS2208" s="111"/>
      <c r="BT2208" s="111"/>
      <c r="BU2208" s="111"/>
      <c r="BV2208" s="111"/>
      <c r="BW2208" s="111"/>
      <c r="BX2208" s="111"/>
      <c r="BY2208" s="111"/>
      <c r="BZ2208" s="111"/>
      <c r="CA2208" s="111"/>
      <c r="CB2208" s="111"/>
      <c r="CC2208" s="111"/>
      <c r="CD2208" s="111"/>
      <c r="CE2208" s="111"/>
      <c r="CF2208" s="111"/>
      <c r="CG2208" s="111"/>
      <c r="CH2208" s="111"/>
      <c r="CI2208" s="111"/>
      <c r="CJ2208" s="111"/>
      <c r="CK2208" s="111"/>
      <c r="CL2208" s="111"/>
      <c r="CM2208" s="111"/>
      <c r="CN2208" s="111"/>
      <c r="CO2208" s="111"/>
      <c r="CP2208" s="111"/>
      <c r="CQ2208" s="111"/>
      <c r="CR2208" s="111"/>
      <c r="CS2208" s="111"/>
      <c r="CT2208" s="111"/>
      <c r="CU2208" s="111"/>
      <c r="CV2208" s="111"/>
      <c r="CW2208" s="111"/>
      <c r="CX2208" s="111"/>
      <c r="CY2208" s="111"/>
      <c r="CZ2208" s="111"/>
      <c r="DA2208" s="111"/>
      <c r="DB2208" s="111"/>
      <c r="DC2208" s="111"/>
      <c r="DD2208" s="111"/>
      <c r="DE2208" s="111"/>
      <c r="DF2208" s="111"/>
      <c r="DG2208" s="111"/>
      <c r="DH2208" s="111"/>
      <c r="DI2208" s="111"/>
      <c r="DJ2208" s="111"/>
      <c r="DK2208" s="111"/>
      <c r="DL2208" s="111"/>
      <c r="DM2208" s="111"/>
      <c r="DN2208" s="111"/>
      <c r="DO2208" s="111"/>
      <c r="DP2208" s="111"/>
      <c r="DQ2208" s="111"/>
      <c r="DR2208" s="111"/>
      <c r="DS2208" s="111"/>
      <c r="DT2208" s="111"/>
      <c r="DU2208" s="111"/>
      <c r="DV2208" s="111"/>
      <c r="DW2208" s="111"/>
      <c r="DX2208" s="111"/>
      <c r="DY2208" s="111"/>
      <c r="DZ2208" s="111"/>
      <c r="EA2208" s="111"/>
      <c r="EB2208" s="111"/>
      <c r="EC2208" s="111"/>
      <c r="ED2208" s="111"/>
      <c r="EE2208" s="111"/>
      <c r="EF2208" s="111"/>
      <c r="EG2208" s="111"/>
      <c r="EH2208" s="111"/>
      <c r="EI2208" s="111"/>
      <c r="EJ2208" s="111"/>
      <c r="EK2208" s="111"/>
      <c r="EL2208" s="111"/>
      <c r="EM2208" s="111"/>
      <c r="EN2208" s="111"/>
      <c r="EO2208" s="111"/>
      <c r="EP2208" s="111"/>
      <c r="EQ2208" s="111"/>
      <c r="ER2208" s="111"/>
      <c r="ES2208" s="111"/>
      <c r="ET2208" s="111"/>
      <c r="EU2208" s="111"/>
      <c r="EV2208" s="111"/>
      <c r="EW2208" s="111"/>
      <c r="EX2208" s="111"/>
      <c r="EY2208" s="111"/>
      <c r="EZ2208" s="111"/>
      <c r="FA2208" s="111"/>
      <c r="FB2208" s="111"/>
      <c r="FC2208" s="111"/>
      <c r="FD2208" s="111"/>
      <c r="FE2208" s="111"/>
      <c r="FF2208" s="111"/>
      <c r="FG2208" s="111"/>
      <c r="FH2208" s="111"/>
      <c r="FI2208" s="111"/>
      <c r="FJ2208" s="111"/>
      <c r="FK2208" s="111"/>
      <c r="FL2208" s="111"/>
    </row>
    <row r="2209" spans="1:168" s="2" customFormat="1" ht="15.6" customHeight="1" x14ac:dyDescent="0.4">
      <c r="A2209" s="173">
        <v>1192</v>
      </c>
      <c r="B2209" s="2" t="s">
        <v>2312</v>
      </c>
      <c r="C2209" s="1" t="s">
        <v>34</v>
      </c>
      <c r="D2209" s="1" t="s">
        <v>1079</v>
      </c>
      <c r="E2209" s="1" t="s">
        <v>1118</v>
      </c>
      <c r="F2209" s="1" t="s">
        <v>32</v>
      </c>
      <c r="G2209" s="3">
        <v>15000</v>
      </c>
      <c r="H2209" s="56">
        <v>0</v>
      </c>
      <c r="I2209" s="5">
        <v>25</v>
      </c>
      <c r="J2209" s="5">
        <f t="shared" si="488"/>
        <v>430.5</v>
      </c>
      <c r="K2209" s="53">
        <f t="shared" si="481"/>
        <v>1065</v>
      </c>
      <c r="L2209" s="53">
        <f t="shared" si="489"/>
        <v>172.5</v>
      </c>
      <c r="M2209" s="5">
        <f t="shared" si="482"/>
        <v>456</v>
      </c>
      <c r="N2209" s="53">
        <f t="shared" si="483"/>
        <v>1063.5</v>
      </c>
      <c r="O2209" s="6">
        <v>0</v>
      </c>
      <c r="P2209" s="5">
        <f t="shared" si="484"/>
        <v>3187.5</v>
      </c>
      <c r="Q2209" s="5">
        <f t="shared" si="485"/>
        <v>911.5</v>
      </c>
      <c r="R2209" s="5">
        <f t="shared" si="486"/>
        <v>2301</v>
      </c>
      <c r="S2209" s="55">
        <f t="shared" si="487"/>
        <v>14088.5</v>
      </c>
      <c r="T2209" s="1">
        <v>111</v>
      </c>
      <c r="U2209" s="1"/>
      <c r="V2209" s="1"/>
      <c r="W2209" s="1"/>
      <c r="X2209" s="1"/>
      <c r="Y2209" s="1"/>
      <c r="Z2209" s="1"/>
      <c r="AA2209" s="1"/>
      <c r="AB2209" s="1"/>
      <c r="AC2209" s="1"/>
      <c r="AD2209" s="1"/>
      <c r="AE2209" s="1"/>
      <c r="AF2209" s="1"/>
      <c r="AG2209" s="1"/>
      <c r="AH2209" s="1"/>
      <c r="AI2209" s="1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  <c r="EA2209" s="1"/>
      <c r="EB2209" s="1"/>
      <c r="EC2209" s="1"/>
      <c r="ED2209" s="1"/>
      <c r="EE2209" s="1"/>
      <c r="EF2209" s="1"/>
      <c r="EG2209" s="1"/>
      <c r="EH2209" s="1"/>
      <c r="EI2209" s="1"/>
      <c r="EJ2209" s="1"/>
      <c r="EK2209" s="1"/>
      <c r="EL2209" s="1"/>
      <c r="EM2209" s="1"/>
      <c r="EN2209" s="1"/>
      <c r="EO2209" s="1"/>
      <c r="EP2209" s="1"/>
      <c r="EQ2209" s="1"/>
      <c r="ER2209" s="1"/>
      <c r="ES2209" s="1"/>
      <c r="ET2209" s="1"/>
      <c r="EU2209" s="1"/>
      <c r="EV2209" s="1"/>
      <c r="EW2209" s="1"/>
      <c r="EX2209" s="1"/>
      <c r="EY2209" s="1"/>
      <c r="EZ2209" s="1"/>
      <c r="FA2209" s="1"/>
      <c r="FB2209" s="1"/>
      <c r="FC2209" s="1"/>
      <c r="FD2209" s="1"/>
      <c r="FE2209" s="1"/>
      <c r="FF2209" s="1"/>
      <c r="FG2209" s="1"/>
      <c r="FH2209" s="1"/>
      <c r="FI2209" s="1"/>
      <c r="FJ2209" s="1"/>
      <c r="FK2209" s="1"/>
      <c r="FL2209" s="1"/>
    </row>
    <row r="2210" spans="1:168" s="2" customFormat="1" ht="15.6" customHeight="1" x14ac:dyDescent="0.4">
      <c r="A2210" s="173">
        <v>1193</v>
      </c>
      <c r="B2210" s="2" t="s">
        <v>2313</v>
      </c>
      <c r="C2210" s="1" t="s">
        <v>34</v>
      </c>
      <c r="D2210" s="1" t="s">
        <v>1079</v>
      </c>
      <c r="E2210" s="1" t="s">
        <v>1118</v>
      </c>
      <c r="F2210" s="1" t="s">
        <v>32</v>
      </c>
      <c r="G2210" s="3">
        <v>15000</v>
      </c>
      <c r="H2210" s="56">
        <v>0</v>
      </c>
      <c r="I2210" s="5">
        <v>25</v>
      </c>
      <c r="J2210" s="5">
        <f t="shared" si="488"/>
        <v>430.5</v>
      </c>
      <c r="K2210" s="53">
        <f t="shared" si="481"/>
        <v>1065</v>
      </c>
      <c r="L2210" s="53">
        <f t="shared" si="489"/>
        <v>172.5</v>
      </c>
      <c r="M2210" s="5">
        <f t="shared" si="482"/>
        <v>456</v>
      </c>
      <c r="N2210" s="53">
        <f t="shared" si="483"/>
        <v>1063.5</v>
      </c>
      <c r="O2210" s="6">
        <v>0</v>
      </c>
      <c r="P2210" s="5">
        <f t="shared" si="484"/>
        <v>3187.5</v>
      </c>
      <c r="Q2210" s="5">
        <f t="shared" si="485"/>
        <v>911.5</v>
      </c>
      <c r="R2210" s="5">
        <f t="shared" si="486"/>
        <v>2301</v>
      </c>
      <c r="S2210" s="55">
        <f t="shared" si="487"/>
        <v>14088.5</v>
      </c>
      <c r="T2210" s="1">
        <v>111</v>
      </c>
      <c r="U2210" s="1"/>
      <c r="V2210" s="1"/>
      <c r="W2210" s="1"/>
      <c r="X2210" s="1"/>
      <c r="Y2210" s="1"/>
      <c r="Z2210" s="1"/>
      <c r="AA2210" s="1"/>
      <c r="AB2210" s="1"/>
      <c r="AC2210" s="1"/>
      <c r="AD2210" s="1"/>
      <c r="AE2210" s="1"/>
      <c r="AF2210" s="1"/>
      <c r="AG2210" s="1"/>
      <c r="AH2210" s="1"/>
      <c r="AI2210" s="1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  <c r="EA2210" s="1"/>
      <c r="EB2210" s="1"/>
      <c r="EC2210" s="1"/>
      <c r="ED2210" s="1"/>
      <c r="EE2210" s="1"/>
      <c r="EF2210" s="1"/>
      <c r="EG2210" s="1"/>
      <c r="EH2210" s="1"/>
      <c r="EI2210" s="1"/>
      <c r="EJ2210" s="1"/>
      <c r="EK2210" s="1"/>
      <c r="EL2210" s="1"/>
      <c r="EM2210" s="1"/>
      <c r="EN2210" s="1"/>
      <c r="EO2210" s="1"/>
      <c r="EP2210" s="1"/>
      <c r="EQ2210" s="1"/>
      <c r="ER2210" s="1"/>
      <c r="ES2210" s="1"/>
      <c r="ET2210" s="1"/>
      <c r="EU2210" s="1"/>
      <c r="EV2210" s="1"/>
      <c r="EW2210" s="1"/>
      <c r="EX2210" s="1"/>
      <c r="EY2210" s="1"/>
      <c r="EZ2210" s="1"/>
      <c r="FA2210" s="1"/>
      <c r="FB2210" s="1"/>
      <c r="FC2210" s="1"/>
      <c r="FD2210" s="1"/>
      <c r="FE2210" s="1"/>
      <c r="FF2210" s="1"/>
      <c r="FG2210" s="1"/>
      <c r="FH2210" s="1"/>
      <c r="FI2210" s="1"/>
      <c r="FJ2210" s="1"/>
      <c r="FK2210" s="1"/>
      <c r="FL2210" s="1"/>
    </row>
    <row r="2211" spans="1:168" s="2" customFormat="1" ht="15.6" customHeight="1" x14ac:dyDescent="0.4">
      <c r="A2211" s="173">
        <v>1194</v>
      </c>
      <c r="B2211" s="133" t="s">
        <v>2314</v>
      </c>
      <c r="C2211" s="1" t="s">
        <v>34</v>
      </c>
      <c r="D2211" s="1" t="s">
        <v>1079</v>
      </c>
      <c r="E2211" s="1" t="s">
        <v>1118</v>
      </c>
      <c r="F2211" s="1" t="s">
        <v>32</v>
      </c>
      <c r="G2211" s="3">
        <v>15000</v>
      </c>
      <c r="H2211" s="56">
        <v>0</v>
      </c>
      <c r="I2211" s="5">
        <v>25</v>
      </c>
      <c r="J2211" s="5">
        <f t="shared" si="488"/>
        <v>430.5</v>
      </c>
      <c r="K2211" s="53">
        <f t="shared" si="481"/>
        <v>1065</v>
      </c>
      <c r="L2211" s="53">
        <f t="shared" si="489"/>
        <v>172.5</v>
      </c>
      <c r="M2211" s="5">
        <f t="shared" si="482"/>
        <v>456</v>
      </c>
      <c r="N2211" s="53">
        <f t="shared" si="483"/>
        <v>1063.5</v>
      </c>
      <c r="O2211" s="6">
        <v>0</v>
      </c>
      <c r="P2211" s="5">
        <f t="shared" si="484"/>
        <v>3187.5</v>
      </c>
      <c r="Q2211" s="5">
        <f t="shared" si="485"/>
        <v>911.5</v>
      </c>
      <c r="R2211" s="5">
        <f t="shared" si="486"/>
        <v>2301</v>
      </c>
      <c r="S2211" s="55">
        <f t="shared" si="487"/>
        <v>14088.5</v>
      </c>
      <c r="T2211" s="1">
        <v>111</v>
      </c>
      <c r="U2211" s="1"/>
      <c r="V2211" s="1"/>
      <c r="W2211" s="1"/>
      <c r="X2211" s="1"/>
      <c r="Y2211" s="1"/>
      <c r="Z2211" s="1"/>
      <c r="AA2211" s="1"/>
      <c r="AB2211" s="1"/>
      <c r="AC2211" s="1"/>
      <c r="AD2211" s="1"/>
      <c r="AE2211" s="1"/>
      <c r="AF2211" s="1"/>
      <c r="AG2211" s="1"/>
      <c r="AH2211" s="1"/>
      <c r="AI2211" s="1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  <c r="EA2211" s="1"/>
      <c r="EB2211" s="1"/>
      <c r="EC2211" s="1"/>
      <c r="ED2211" s="1"/>
      <c r="EE2211" s="1"/>
      <c r="EF2211" s="1"/>
      <c r="EG2211" s="1"/>
      <c r="EH2211" s="1"/>
      <c r="EI2211" s="1"/>
      <c r="EJ2211" s="1"/>
      <c r="EK2211" s="1"/>
      <c r="EL2211" s="1"/>
      <c r="EM2211" s="1"/>
      <c r="EN2211" s="1"/>
      <c r="EO2211" s="1"/>
      <c r="EP2211" s="1"/>
      <c r="EQ2211" s="1"/>
      <c r="ER2211" s="1"/>
      <c r="ES2211" s="1"/>
      <c r="ET2211" s="1"/>
      <c r="EU2211" s="1"/>
      <c r="EV2211" s="1"/>
      <c r="EW2211" s="1"/>
      <c r="EX2211" s="1"/>
      <c r="EY2211" s="1"/>
      <c r="EZ2211" s="1"/>
      <c r="FA2211" s="1"/>
      <c r="FB2211" s="1"/>
      <c r="FC2211" s="1"/>
      <c r="FD2211" s="1"/>
      <c r="FE2211" s="1"/>
      <c r="FF2211" s="1"/>
      <c r="FG2211" s="1"/>
      <c r="FH2211" s="1"/>
      <c r="FI2211" s="1"/>
      <c r="FJ2211" s="1"/>
      <c r="FK2211" s="1"/>
      <c r="FL2211" s="1"/>
    </row>
    <row r="2212" spans="1:168" s="2" customFormat="1" ht="15.6" customHeight="1" x14ac:dyDescent="0.4">
      <c r="A2212" s="173">
        <v>1195</v>
      </c>
      <c r="B2212" s="2" t="s">
        <v>2315</v>
      </c>
      <c r="C2212" s="1" t="s">
        <v>34</v>
      </c>
      <c r="D2212" s="1" t="s">
        <v>1079</v>
      </c>
      <c r="E2212" s="1" t="s">
        <v>1118</v>
      </c>
      <c r="F2212" s="1" t="s">
        <v>32</v>
      </c>
      <c r="G2212" s="3">
        <v>15000</v>
      </c>
      <c r="H2212" s="52">
        <v>0</v>
      </c>
      <c r="I2212" s="5">
        <v>25</v>
      </c>
      <c r="J2212" s="5">
        <f t="shared" si="488"/>
        <v>430.5</v>
      </c>
      <c r="K2212" s="53">
        <f t="shared" si="481"/>
        <v>1065</v>
      </c>
      <c r="L2212" s="53">
        <f t="shared" si="489"/>
        <v>172.5</v>
      </c>
      <c r="M2212" s="5">
        <f t="shared" si="482"/>
        <v>456</v>
      </c>
      <c r="N2212" s="53">
        <f t="shared" si="483"/>
        <v>1063.5</v>
      </c>
      <c r="O2212" s="6">
        <v>0</v>
      </c>
      <c r="P2212" s="5">
        <f t="shared" si="484"/>
        <v>3187.5</v>
      </c>
      <c r="Q2212" s="5">
        <f t="shared" si="485"/>
        <v>911.5</v>
      </c>
      <c r="R2212" s="5">
        <f t="shared" si="486"/>
        <v>2301</v>
      </c>
      <c r="S2212" s="55">
        <f t="shared" si="487"/>
        <v>14088.5</v>
      </c>
      <c r="T2212" s="1">
        <v>111</v>
      </c>
      <c r="U2212" s="1"/>
      <c r="V2212" s="1"/>
      <c r="W2212" s="1"/>
      <c r="X2212" s="1"/>
      <c r="Y2212" s="1"/>
      <c r="Z2212" s="1"/>
      <c r="AA2212" s="1"/>
      <c r="AB2212" s="1"/>
      <c r="AC2212" s="1"/>
      <c r="AD2212" s="1"/>
      <c r="AE2212" s="1"/>
      <c r="AF2212" s="1"/>
      <c r="AG2212" s="1"/>
      <c r="AH2212" s="1"/>
      <c r="AI2212" s="1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  <c r="EA2212" s="1"/>
      <c r="EB2212" s="1"/>
      <c r="EC2212" s="1"/>
      <c r="ED2212" s="1"/>
      <c r="EE2212" s="1"/>
      <c r="EF2212" s="1"/>
      <c r="EG2212" s="1"/>
      <c r="EH2212" s="1"/>
      <c r="EI2212" s="1"/>
      <c r="EJ2212" s="1"/>
      <c r="EK2212" s="1"/>
      <c r="EL2212" s="1"/>
      <c r="EM2212" s="1"/>
      <c r="EN2212" s="1"/>
      <c r="EO2212" s="1"/>
      <c r="EP2212" s="1"/>
      <c r="EQ2212" s="1"/>
      <c r="ER2212" s="1"/>
      <c r="ES2212" s="1"/>
      <c r="ET2212" s="1"/>
      <c r="EU2212" s="1"/>
      <c r="EV2212" s="1"/>
      <c r="EW2212" s="1"/>
      <c r="EX2212" s="1"/>
      <c r="EY2212" s="1"/>
      <c r="EZ2212" s="1"/>
      <c r="FA2212" s="1"/>
      <c r="FB2212" s="1"/>
      <c r="FC2212" s="1"/>
      <c r="FD2212" s="1"/>
      <c r="FE2212" s="1"/>
      <c r="FF2212" s="1"/>
      <c r="FG2212" s="1"/>
      <c r="FH2212" s="1"/>
      <c r="FI2212" s="1"/>
      <c r="FJ2212" s="1"/>
      <c r="FK2212" s="1"/>
      <c r="FL2212" s="1"/>
    </row>
    <row r="2213" spans="1:168" s="2" customFormat="1" ht="15.6" customHeight="1" x14ac:dyDescent="0.4">
      <c r="A2213" s="173">
        <v>1196</v>
      </c>
      <c r="B2213" s="133" t="s">
        <v>2316</v>
      </c>
      <c r="C2213" s="1" t="s">
        <v>34</v>
      </c>
      <c r="D2213" s="1" t="s">
        <v>1079</v>
      </c>
      <c r="E2213" s="1" t="s">
        <v>1118</v>
      </c>
      <c r="F2213" s="1" t="s">
        <v>32</v>
      </c>
      <c r="G2213" s="3">
        <v>15000</v>
      </c>
      <c r="H2213" s="56">
        <v>0</v>
      </c>
      <c r="I2213" s="5">
        <v>25</v>
      </c>
      <c r="J2213" s="5">
        <f t="shared" si="488"/>
        <v>430.5</v>
      </c>
      <c r="K2213" s="53">
        <f t="shared" si="481"/>
        <v>1065</v>
      </c>
      <c r="L2213" s="53">
        <f t="shared" si="489"/>
        <v>172.5</v>
      </c>
      <c r="M2213" s="5">
        <f t="shared" si="482"/>
        <v>456</v>
      </c>
      <c r="N2213" s="53">
        <f t="shared" si="483"/>
        <v>1063.5</v>
      </c>
      <c r="O2213" s="6">
        <v>1587.38</v>
      </c>
      <c r="P2213" s="5">
        <f t="shared" si="484"/>
        <v>3187.5</v>
      </c>
      <c r="Q2213" s="5">
        <f t="shared" si="485"/>
        <v>2498.88</v>
      </c>
      <c r="R2213" s="5">
        <f t="shared" si="486"/>
        <v>2301</v>
      </c>
      <c r="S2213" s="55">
        <f t="shared" si="487"/>
        <v>12501.119999999999</v>
      </c>
      <c r="T2213" s="1">
        <v>111</v>
      </c>
      <c r="U2213" s="1"/>
      <c r="V2213" s="1"/>
      <c r="W2213" s="1"/>
      <c r="X2213" s="1"/>
      <c r="Y2213" s="1"/>
      <c r="Z2213" s="1"/>
      <c r="AA2213" s="1"/>
      <c r="AB2213" s="1"/>
      <c r="AC2213" s="1"/>
      <c r="AD2213" s="1"/>
      <c r="AE2213" s="1"/>
      <c r="AF2213" s="1"/>
      <c r="AG2213" s="1"/>
      <c r="AH2213" s="1"/>
      <c r="AI2213" s="1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  <c r="DZ2213" s="1"/>
      <c r="EA2213" s="1"/>
      <c r="EB2213" s="1"/>
      <c r="EC2213" s="1"/>
      <c r="ED2213" s="1"/>
      <c r="EE2213" s="1"/>
      <c r="EF2213" s="1"/>
      <c r="EG2213" s="1"/>
      <c r="EH2213" s="1"/>
      <c r="EI2213" s="1"/>
      <c r="EJ2213" s="1"/>
      <c r="EK2213" s="1"/>
      <c r="EL2213" s="1"/>
      <c r="EM2213" s="1"/>
      <c r="EN2213" s="1"/>
      <c r="EO2213" s="1"/>
      <c r="EP2213" s="1"/>
      <c r="EQ2213" s="1"/>
      <c r="ER2213" s="1"/>
      <c r="ES2213" s="1"/>
      <c r="ET2213" s="1"/>
      <c r="EU2213" s="1"/>
      <c r="EV2213" s="1"/>
      <c r="EW2213" s="1"/>
      <c r="EX2213" s="1"/>
      <c r="EY2213" s="1"/>
      <c r="EZ2213" s="1"/>
      <c r="FA2213" s="1"/>
      <c r="FB2213" s="1"/>
      <c r="FC2213" s="1"/>
      <c r="FD2213" s="1"/>
      <c r="FE2213" s="1"/>
      <c r="FF2213" s="1"/>
      <c r="FG2213" s="1"/>
      <c r="FH2213" s="1"/>
      <c r="FI2213" s="1"/>
      <c r="FJ2213" s="1"/>
      <c r="FK2213" s="1"/>
      <c r="FL2213" s="1"/>
    </row>
    <row r="2214" spans="1:168" s="2" customFormat="1" ht="15.6" customHeight="1" x14ac:dyDescent="0.4">
      <c r="A2214" s="173">
        <v>1197</v>
      </c>
      <c r="B2214" s="133" t="s">
        <v>2317</v>
      </c>
      <c r="C2214" s="1" t="s">
        <v>34</v>
      </c>
      <c r="D2214" s="1" t="s">
        <v>1079</v>
      </c>
      <c r="E2214" s="1" t="s">
        <v>1118</v>
      </c>
      <c r="F2214" s="1" t="s">
        <v>32</v>
      </c>
      <c r="G2214" s="3">
        <v>15000</v>
      </c>
      <c r="H2214" s="56">
        <v>0</v>
      </c>
      <c r="I2214" s="5">
        <v>25</v>
      </c>
      <c r="J2214" s="5">
        <f t="shared" si="488"/>
        <v>430.5</v>
      </c>
      <c r="K2214" s="53">
        <f t="shared" si="481"/>
        <v>1065</v>
      </c>
      <c r="L2214" s="53">
        <f t="shared" si="489"/>
        <v>172.5</v>
      </c>
      <c r="M2214" s="5">
        <f t="shared" si="482"/>
        <v>456</v>
      </c>
      <c r="N2214" s="53">
        <f t="shared" si="483"/>
        <v>1063.5</v>
      </c>
      <c r="O2214" s="6">
        <v>0</v>
      </c>
      <c r="P2214" s="5">
        <f t="shared" si="484"/>
        <v>3187.5</v>
      </c>
      <c r="Q2214" s="5">
        <f t="shared" si="485"/>
        <v>911.5</v>
      </c>
      <c r="R2214" s="5">
        <f t="shared" si="486"/>
        <v>2301</v>
      </c>
      <c r="S2214" s="55">
        <f t="shared" si="487"/>
        <v>14088.5</v>
      </c>
      <c r="T2214" s="1">
        <v>111</v>
      </c>
      <c r="U2214" s="1"/>
      <c r="V2214" s="1"/>
      <c r="W2214" s="1"/>
      <c r="X2214" s="1"/>
      <c r="Y2214" s="1"/>
      <c r="Z2214" s="1"/>
      <c r="AA2214" s="1"/>
      <c r="AB2214" s="1"/>
      <c r="AC2214" s="1"/>
      <c r="AD2214" s="1"/>
      <c r="AE2214" s="1"/>
      <c r="AF2214" s="1"/>
      <c r="AG2214" s="1"/>
      <c r="AH2214" s="1"/>
      <c r="AI2214" s="1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1"/>
      <c r="DY2214" s="1"/>
      <c r="DZ2214" s="1"/>
      <c r="EA2214" s="1"/>
      <c r="EB2214" s="1"/>
      <c r="EC2214" s="1"/>
      <c r="ED2214" s="1"/>
      <c r="EE2214" s="1"/>
      <c r="EF2214" s="1"/>
      <c r="EG2214" s="1"/>
      <c r="EH2214" s="1"/>
      <c r="EI2214" s="1"/>
      <c r="EJ2214" s="1"/>
      <c r="EK2214" s="1"/>
      <c r="EL2214" s="1"/>
      <c r="EM2214" s="1"/>
      <c r="EN2214" s="1"/>
      <c r="EO2214" s="1"/>
      <c r="EP2214" s="1"/>
      <c r="EQ2214" s="1"/>
      <c r="ER2214" s="1"/>
      <c r="ES2214" s="1"/>
      <c r="ET2214" s="1"/>
      <c r="EU2214" s="1"/>
      <c r="EV2214" s="1"/>
      <c r="EW2214" s="1"/>
      <c r="EX2214" s="1"/>
      <c r="EY2214" s="1"/>
      <c r="EZ2214" s="1"/>
      <c r="FA2214" s="1"/>
      <c r="FB2214" s="1"/>
      <c r="FC2214" s="1"/>
      <c r="FD2214" s="1"/>
      <c r="FE2214" s="1"/>
      <c r="FF2214" s="1"/>
      <c r="FG2214" s="1"/>
      <c r="FH2214" s="1"/>
      <c r="FI2214" s="1"/>
      <c r="FJ2214" s="1"/>
      <c r="FK2214" s="1"/>
      <c r="FL2214" s="1"/>
    </row>
    <row r="2215" spans="1:168" s="2" customFormat="1" ht="15.6" customHeight="1" x14ac:dyDescent="0.4">
      <c r="A2215" s="173">
        <v>1198</v>
      </c>
      <c r="B2215" s="2" t="s">
        <v>2318</v>
      </c>
      <c r="C2215" s="1" t="s">
        <v>34</v>
      </c>
      <c r="D2215" s="1" t="s">
        <v>1079</v>
      </c>
      <c r="E2215" s="1" t="s">
        <v>1118</v>
      </c>
      <c r="F2215" s="1" t="s">
        <v>32</v>
      </c>
      <c r="G2215" s="3">
        <v>15000</v>
      </c>
      <c r="H2215" s="56">
        <v>0</v>
      </c>
      <c r="I2215" s="5">
        <v>25</v>
      </c>
      <c r="J2215" s="5">
        <f t="shared" si="488"/>
        <v>430.5</v>
      </c>
      <c r="K2215" s="53">
        <f t="shared" si="481"/>
        <v>1065</v>
      </c>
      <c r="L2215" s="53">
        <f t="shared" si="489"/>
        <v>172.5</v>
      </c>
      <c r="M2215" s="5">
        <f t="shared" si="482"/>
        <v>456</v>
      </c>
      <c r="N2215" s="53">
        <f t="shared" si="483"/>
        <v>1063.5</v>
      </c>
      <c r="O2215" s="6">
        <v>0</v>
      </c>
      <c r="P2215" s="5">
        <f t="shared" si="484"/>
        <v>3187.5</v>
      </c>
      <c r="Q2215" s="5">
        <f t="shared" si="485"/>
        <v>911.5</v>
      </c>
      <c r="R2215" s="5">
        <f t="shared" si="486"/>
        <v>2301</v>
      </c>
      <c r="S2215" s="55">
        <f t="shared" si="487"/>
        <v>14088.5</v>
      </c>
      <c r="T2215" s="1">
        <v>111</v>
      </c>
      <c r="U2215" s="1"/>
      <c r="V2215" s="1"/>
      <c r="W2215" s="1"/>
      <c r="X2215" s="1"/>
      <c r="Y2215" s="1"/>
      <c r="Z2215" s="1"/>
      <c r="AA2215" s="1"/>
      <c r="AB2215" s="1"/>
      <c r="AC2215" s="1"/>
      <c r="AD2215" s="1"/>
      <c r="AE2215" s="1"/>
      <c r="AF2215" s="1"/>
      <c r="AG2215" s="1"/>
      <c r="AH2215" s="1"/>
      <c r="AI2215" s="1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  <c r="DZ2215" s="1"/>
      <c r="EA2215" s="1"/>
      <c r="EB2215" s="1"/>
      <c r="EC2215" s="1"/>
      <c r="ED2215" s="1"/>
      <c r="EE2215" s="1"/>
      <c r="EF2215" s="1"/>
      <c r="EG2215" s="1"/>
      <c r="EH2215" s="1"/>
      <c r="EI2215" s="1"/>
      <c r="EJ2215" s="1"/>
      <c r="EK2215" s="1"/>
      <c r="EL2215" s="1"/>
      <c r="EM2215" s="1"/>
      <c r="EN2215" s="1"/>
      <c r="EO2215" s="1"/>
      <c r="EP2215" s="1"/>
      <c r="EQ2215" s="1"/>
      <c r="ER2215" s="1"/>
      <c r="ES2215" s="1"/>
      <c r="ET2215" s="1"/>
      <c r="EU2215" s="1"/>
      <c r="EV2215" s="1"/>
      <c r="EW2215" s="1"/>
      <c r="EX2215" s="1"/>
      <c r="EY2215" s="1"/>
      <c r="EZ2215" s="1"/>
      <c r="FA2215" s="1"/>
      <c r="FB2215" s="1"/>
      <c r="FC2215" s="1"/>
      <c r="FD2215" s="1"/>
      <c r="FE2215" s="1"/>
      <c r="FF2215" s="1"/>
      <c r="FG2215" s="1"/>
      <c r="FH2215" s="1"/>
      <c r="FI2215" s="1"/>
      <c r="FJ2215" s="1"/>
      <c r="FK2215" s="1"/>
      <c r="FL2215" s="1"/>
    </row>
    <row r="2216" spans="1:168" s="2" customFormat="1" ht="15.6" customHeight="1" x14ac:dyDescent="0.4">
      <c r="A2216" s="173">
        <v>1199</v>
      </c>
      <c r="B2216" s="133" t="s">
        <v>2319</v>
      </c>
      <c r="C2216" s="1" t="s">
        <v>30</v>
      </c>
      <c r="D2216" s="1" t="s">
        <v>1079</v>
      </c>
      <c r="E2216" s="1" t="s">
        <v>1118</v>
      </c>
      <c r="F2216" s="1" t="s">
        <v>32</v>
      </c>
      <c r="G2216" s="3">
        <v>15000</v>
      </c>
      <c r="H2216" s="56">
        <v>0</v>
      </c>
      <c r="I2216" s="5">
        <v>25</v>
      </c>
      <c r="J2216" s="5">
        <f t="shared" si="488"/>
        <v>430.5</v>
      </c>
      <c r="K2216" s="53">
        <f t="shared" si="481"/>
        <v>1065</v>
      </c>
      <c r="L2216" s="53">
        <f t="shared" si="489"/>
        <v>172.5</v>
      </c>
      <c r="M2216" s="5">
        <f t="shared" si="482"/>
        <v>456</v>
      </c>
      <c r="N2216" s="53">
        <f t="shared" si="483"/>
        <v>1063.5</v>
      </c>
      <c r="O2216" s="6">
        <v>0</v>
      </c>
      <c r="P2216" s="5">
        <f t="shared" si="484"/>
        <v>3187.5</v>
      </c>
      <c r="Q2216" s="5">
        <f t="shared" si="485"/>
        <v>911.5</v>
      </c>
      <c r="R2216" s="5">
        <f t="shared" si="486"/>
        <v>2301</v>
      </c>
      <c r="S2216" s="55">
        <f t="shared" si="487"/>
        <v>14088.5</v>
      </c>
      <c r="T2216" s="1">
        <v>111</v>
      </c>
      <c r="U2216" s="1"/>
      <c r="V2216" s="1"/>
      <c r="W2216" s="1"/>
      <c r="X2216" s="1"/>
      <c r="Y2216" s="1"/>
      <c r="Z2216" s="1"/>
      <c r="AA2216" s="1"/>
      <c r="AB2216" s="1"/>
      <c r="AC2216" s="1"/>
      <c r="AD2216" s="1"/>
      <c r="AE2216" s="1"/>
      <c r="AF2216" s="1"/>
      <c r="AG2216" s="1"/>
      <c r="AH2216" s="1"/>
      <c r="AI2216" s="1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  <c r="EA2216" s="1"/>
      <c r="EB2216" s="1"/>
      <c r="EC2216" s="1"/>
      <c r="ED2216" s="1"/>
      <c r="EE2216" s="1"/>
      <c r="EF2216" s="1"/>
      <c r="EG2216" s="1"/>
      <c r="EH2216" s="1"/>
      <c r="EI2216" s="1"/>
      <c r="EJ2216" s="1"/>
      <c r="EK2216" s="1"/>
      <c r="EL2216" s="1"/>
      <c r="EM2216" s="1"/>
      <c r="EN2216" s="1"/>
      <c r="EO2216" s="1"/>
      <c r="EP2216" s="1"/>
      <c r="EQ2216" s="1"/>
      <c r="ER2216" s="1"/>
      <c r="ES2216" s="1"/>
      <c r="ET2216" s="1"/>
      <c r="EU2216" s="1"/>
      <c r="EV2216" s="1"/>
      <c r="EW2216" s="1"/>
      <c r="EX2216" s="1"/>
      <c r="EY2216" s="1"/>
      <c r="EZ2216" s="1"/>
      <c r="FA2216" s="1"/>
      <c r="FB2216" s="1"/>
      <c r="FC2216" s="1"/>
      <c r="FD2216" s="1"/>
      <c r="FE2216" s="1"/>
      <c r="FF2216" s="1"/>
      <c r="FG2216" s="1"/>
      <c r="FH2216" s="1"/>
      <c r="FI2216" s="1"/>
      <c r="FJ2216" s="1"/>
      <c r="FK2216" s="1"/>
      <c r="FL2216" s="1"/>
    </row>
    <row r="2217" spans="1:168" s="2" customFormat="1" ht="15.6" customHeight="1" x14ac:dyDescent="0.4">
      <c r="A2217" s="173">
        <v>1200</v>
      </c>
      <c r="B2217" s="2" t="s">
        <v>2320</v>
      </c>
      <c r="C2217" s="1" t="s">
        <v>30</v>
      </c>
      <c r="D2217" s="1" t="s">
        <v>1079</v>
      </c>
      <c r="E2217" s="1" t="s">
        <v>1118</v>
      </c>
      <c r="F2217" s="1" t="s">
        <v>32</v>
      </c>
      <c r="G2217" s="3">
        <v>15000</v>
      </c>
      <c r="H2217" s="56">
        <v>0</v>
      </c>
      <c r="I2217" s="5">
        <v>25</v>
      </c>
      <c r="J2217" s="5">
        <f t="shared" si="488"/>
        <v>430.5</v>
      </c>
      <c r="K2217" s="53">
        <f t="shared" si="481"/>
        <v>1065</v>
      </c>
      <c r="L2217" s="53">
        <f t="shared" si="489"/>
        <v>172.5</v>
      </c>
      <c r="M2217" s="5">
        <f t="shared" si="482"/>
        <v>456</v>
      </c>
      <c r="N2217" s="53">
        <f t="shared" si="483"/>
        <v>1063.5</v>
      </c>
      <c r="O2217" s="6">
        <v>0</v>
      </c>
      <c r="P2217" s="5">
        <f t="shared" si="484"/>
        <v>3187.5</v>
      </c>
      <c r="Q2217" s="5">
        <f t="shared" si="485"/>
        <v>911.5</v>
      </c>
      <c r="R2217" s="5">
        <f t="shared" si="486"/>
        <v>2301</v>
      </c>
      <c r="S2217" s="55">
        <f t="shared" si="487"/>
        <v>14088.5</v>
      </c>
      <c r="T2217" s="1">
        <v>111</v>
      </c>
      <c r="U2217" s="1"/>
      <c r="V2217" s="1"/>
      <c r="W2217" s="1"/>
      <c r="X2217" s="1"/>
      <c r="Y2217" s="1"/>
      <c r="Z2217" s="1"/>
      <c r="AA2217" s="1"/>
      <c r="AB2217" s="1"/>
      <c r="AC2217" s="1"/>
      <c r="AD2217" s="1"/>
      <c r="AE2217" s="1"/>
      <c r="AF2217" s="1"/>
      <c r="AG2217" s="1"/>
      <c r="AH2217" s="1"/>
      <c r="AI2217" s="1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  <c r="DZ2217" s="1"/>
      <c r="EA2217" s="1"/>
      <c r="EB2217" s="1"/>
      <c r="EC2217" s="1"/>
      <c r="ED2217" s="1"/>
      <c r="EE2217" s="1"/>
      <c r="EF2217" s="1"/>
      <c r="EG2217" s="1"/>
      <c r="EH2217" s="1"/>
      <c r="EI2217" s="1"/>
      <c r="EJ2217" s="1"/>
      <c r="EK2217" s="1"/>
      <c r="EL2217" s="1"/>
      <c r="EM2217" s="1"/>
      <c r="EN2217" s="1"/>
      <c r="EO2217" s="1"/>
      <c r="EP2217" s="1"/>
      <c r="EQ2217" s="1"/>
      <c r="ER2217" s="1"/>
      <c r="ES2217" s="1"/>
      <c r="ET2217" s="1"/>
      <c r="EU2217" s="1"/>
      <c r="EV2217" s="1"/>
      <c r="EW2217" s="1"/>
      <c r="EX2217" s="1"/>
      <c r="EY2217" s="1"/>
      <c r="EZ2217" s="1"/>
      <c r="FA2217" s="1"/>
      <c r="FB2217" s="1"/>
      <c r="FC2217" s="1"/>
      <c r="FD2217" s="1"/>
      <c r="FE2217" s="1"/>
      <c r="FF2217" s="1"/>
      <c r="FG2217" s="1"/>
      <c r="FH2217" s="1"/>
      <c r="FI2217" s="1"/>
      <c r="FJ2217" s="1"/>
      <c r="FK2217" s="1"/>
      <c r="FL2217" s="1"/>
    </row>
    <row r="2218" spans="1:168" s="2" customFormat="1" ht="15.6" customHeight="1" x14ac:dyDescent="0.4">
      <c r="A2218" s="173">
        <v>1201</v>
      </c>
      <c r="B2218" s="2" t="s">
        <v>2321</v>
      </c>
      <c r="C2218" s="1" t="s">
        <v>34</v>
      </c>
      <c r="D2218" s="1" t="s">
        <v>1079</v>
      </c>
      <c r="E2218" s="1" t="s">
        <v>1118</v>
      </c>
      <c r="F2218" s="1" t="s">
        <v>32</v>
      </c>
      <c r="G2218" s="3">
        <v>15000</v>
      </c>
      <c r="H2218" s="56">
        <v>0</v>
      </c>
      <c r="I2218" s="5">
        <v>25</v>
      </c>
      <c r="J2218" s="5">
        <f t="shared" si="488"/>
        <v>430.5</v>
      </c>
      <c r="K2218" s="53">
        <f t="shared" si="481"/>
        <v>1065</v>
      </c>
      <c r="L2218" s="53">
        <f t="shared" si="489"/>
        <v>172.5</v>
      </c>
      <c r="M2218" s="5">
        <f t="shared" si="482"/>
        <v>456</v>
      </c>
      <c r="N2218" s="53">
        <f t="shared" si="483"/>
        <v>1063.5</v>
      </c>
      <c r="O2218" s="6">
        <v>0</v>
      </c>
      <c r="P2218" s="5">
        <f t="shared" si="484"/>
        <v>3187.5</v>
      </c>
      <c r="Q2218" s="5">
        <f t="shared" si="485"/>
        <v>911.5</v>
      </c>
      <c r="R2218" s="5">
        <f t="shared" si="486"/>
        <v>2301</v>
      </c>
      <c r="S2218" s="55">
        <f t="shared" si="487"/>
        <v>14088.5</v>
      </c>
      <c r="T2218" s="1">
        <v>111</v>
      </c>
      <c r="U2218" s="1"/>
      <c r="V2218" s="1"/>
      <c r="W2218" s="1"/>
      <c r="X2218" s="1"/>
      <c r="Y2218" s="1"/>
      <c r="Z2218" s="1"/>
      <c r="AA2218" s="1"/>
      <c r="AB2218" s="1"/>
      <c r="AC2218" s="1"/>
      <c r="AD2218" s="1"/>
      <c r="AE2218" s="1"/>
      <c r="AF2218" s="1"/>
      <c r="AG2218" s="1"/>
      <c r="AH2218" s="1"/>
      <c r="AI2218" s="1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  <c r="DZ2218" s="1"/>
      <c r="EA2218" s="1"/>
      <c r="EB2218" s="1"/>
      <c r="EC2218" s="1"/>
      <c r="ED2218" s="1"/>
      <c r="EE2218" s="1"/>
      <c r="EF2218" s="1"/>
      <c r="EG2218" s="1"/>
      <c r="EH2218" s="1"/>
      <c r="EI2218" s="1"/>
      <c r="EJ2218" s="1"/>
      <c r="EK2218" s="1"/>
      <c r="EL2218" s="1"/>
      <c r="EM2218" s="1"/>
      <c r="EN2218" s="1"/>
      <c r="EO2218" s="1"/>
      <c r="EP2218" s="1"/>
      <c r="EQ2218" s="1"/>
      <c r="ER2218" s="1"/>
      <c r="ES2218" s="1"/>
      <c r="ET2218" s="1"/>
      <c r="EU2218" s="1"/>
      <c r="EV2218" s="1"/>
      <c r="EW2218" s="1"/>
      <c r="EX2218" s="1"/>
      <c r="EY2218" s="1"/>
      <c r="EZ2218" s="1"/>
      <c r="FA2218" s="1"/>
      <c r="FB2218" s="1"/>
      <c r="FC2218" s="1"/>
      <c r="FD2218" s="1"/>
      <c r="FE2218" s="1"/>
      <c r="FF2218" s="1"/>
      <c r="FG2218" s="1"/>
      <c r="FH2218" s="1"/>
      <c r="FI2218" s="1"/>
      <c r="FJ2218" s="1"/>
      <c r="FK2218" s="1"/>
      <c r="FL2218" s="1"/>
    </row>
    <row r="2219" spans="1:168" s="2" customFormat="1" ht="15.6" customHeight="1" x14ac:dyDescent="0.4">
      <c r="A2219" s="173">
        <v>1202</v>
      </c>
      <c r="B2219" s="2" t="s">
        <v>2322</v>
      </c>
      <c r="C2219" s="1" t="s">
        <v>34</v>
      </c>
      <c r="D2219" s="1" t="s">
        <v>1079</v>
      </c>
      <c r="E2219" s="1" t="s">
        <v>1204</v>
      </c>
      <c r="F2219" s="1" t="s">
        <v>32</v>
      </c>
      <c r="G2219" s="3">
        <v>10000</v>
      </c>
      <c r="H2219" s="56">
        <v>0</v>
      </c>
      <c r="I2219" s="5">
        <v>25</v>
      </c>
      <c r="J2219" s="5">
        <f t="shared" si="488"/>
        <v>287</v>
      </c>
      <c r="K2219" s="53">
        <f t="shared" si="481"/>
        <v>709.99999999999989</v>
      </c>
      <c r="L2219" s="53">
        <f t="shared" si="489"/>
        <v>115</v>
      </c>
      <c r="M2219" s="5">
        <f t="shared" si="482"/>
        <v>304</v>
      </c>
      <c r="N2219" s="53">
        <f t="shared" si="483"/>
        <v>709</v>
      </c>
      <c r="O2219" s="6">
        <v>0</v>
      </c>
      <c r="P2219" s="5">
        <f t="shared" si="484"/>
        <v>2125</v>
      </c>
      <c r="Q2219" s="5">
        <f t="shared" si="485"/>
        <v>616</v>
      </c>
      <c r="R2219" s="5">
        <f t="shared" si="486"/>
        <v>1534</v>
      </c>
      <c r="S2219" s="55">
        <f t="shared" si="487"/>
        <v>9384</v>
      </c>
      <c r="T2219" s="1">
        <v>111</v>
      </c>
      <c r="U2219" s="1"/>
      <c r="V2219" s="1"/>
      <c r="W2219" s="1"/>
      <c r="X2219" s="1"/>
      <c r="Y2219" s="1"/>
      <c r="Z2219" s="1"/>
      <c r="AA2219" s="1"/>
      <c r="AB2219" s="1"/>
      <c r="AC2219" s="1"/>
      <c r="AD2219" s="1"/>
      <c r="AE2219" s="1"/>
      <c r="AF2219" s="1"/>
      <c r="AG2219" s="1"/>
      <c r="AH2219" s="1"/>
      <c r="AI2219" s="1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  <c r="DZ2219" s="1"/>
      <c r="EA2219" s="1"/>
      <c r="EB2219" s="1"/>
      <c r="EC2219" s="1"/>
      <c r="ED2219" s="1"/>
      <c r="EE2219" s="1"/>
      <c r="EF2219" s="1"/>
      <c r="EG2219" s="1"/>
      <c r="EH2219" s="1"/>
      <c r="EI2219" s="1"/>
      <c r="EJ2219" s="1"/>
      <c r="EK2219" s="1"/>
      <c r="EL2219" s="1"/>
      <c r="EM2219" s="1"/>
      <c r="EN2219" s="1"/>
      <c r="EO2219" s="1"/>
      <c r="EP2219" s="1"/>
      <c r="EQ2219" s="1"/>
      <c r="ER2219" s="1"/>
      <c r="ES2219" s="1"/>
      <c r="ET2219" s="1"/>
      <c r="EU2219" s="1"/>
      <c r="EV2219" s="1"/>
      <c r="EW2219" s="1"/>
      <c r="EX2219" s="1"/>
      <c r="EY2219" s="1"/>
      <c r="EZ2219" s="1"/>
      <c r="FA2219" s="1"/>
      <c r="FB2219" s="1"/>
      <c r="FC2219" s="1"/>
      <c r="FD2219" s="1"/>
      <c r="FE2219" s="1"/>
      <c r="FF2219" s="1"/>
      <c r="FG2219" s="1"/>
      <c r="FH2219" s="1"/>
      <c r="FI2219" s="1"/>
      <c r="FJ2219" s="1"/>
      <c r="FK2219" s="1"/>
      <c r="FL2219" s="1"/>
    </row>
    <row r="2220" spans="1:168" s="2" customFormat="1" ht="15.6" customHeight="1" x14ac:dyDescent="0.4">
      <c r="A2220" s="173">
        <v>1203</v>
      </c>
      <c r="B2220" s="2" t="s">
        <v>2323</v>
      </c>
      <c r="C2220" s="1" t="s">
        <v>34</v>
      </c>
      <c r="D2220" s="1" t="s">
        <v>1079</v>
      </c>
      <c r="E2220" s="1" t="s">
        <v>1118</v>
      </c>
      <c r="F2220" s="1" t="s">
        <v>32</v>
      </c>
      <c r="G2220" s="3">
        <v>15000</v>
      </c>
      <c r="H2220" s="56">
        <v>0</v>
      </c>
      <c r="I2220" s="5">
        <v>25</v>
      </c>
      <c r="J2220" s="5">
        <f t="shared" si="488"/>
        <v>430.5</v>
      </c>
      <c r="K2220" s="53">
        <f t="shared" si="481"/>
        <v>1065</v>
      </c>
      <c r="L2220" s="53">
        <f t="shared" si="489"/>
        <v>172.5</v>
      </c>
      <c r="M2220" s="5">
        <f t="shared" si="482"/>
        <v>456</v>
      </c>
      <c r="N2220" s="53">
        <f t="shared" si="483"/>
        <v>1063.5</v>
      </c>
      <c r="O2220" s="6">
        <v>1587.38</v>
      </c>
      <c r="P2220" s="5">
        <f t="shared" si="484"/>
        <v>3187.5</v>
      </c>
      <c r="Q2220" s="5">
        <f t="shared" si="485"/>
        <v>2498.88</v>
      </c>
      <c r="R2220" s="5">
        <f t="shared" si="486"/>
        <v>2301</v>
      </c>
      <c r="S2220" s="55">
        <f t="shared" si="487"/>
        <v>12501.119999999999</v>
      </c>
      <c r="T2220" s="1">
        <v>111</v>
      </c>
      <c r="U2220" s="1"/>
      <c r="V2220" s="1"/>
      <c r="W2220" s="1"/>
      <c r="X2220" s="1"/>
      <c r="Y2220" s="1"/>
      <c r="Z2220" s="1"/>
      <c r="AA2220" s="1"/>
      <c r="AB2220" s="1"/>
      <c r="AC2220" s="1"/>
      <c r="AD2220" s="1"/>
      <c r="AE2220" s="1"/>
      <c r="AF2220" s="1"/>
      <c r="AG2220" s="1"/>
      <c r="AH2220" s="1"/>
      <c r="AI2220" s="1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  <c r="DZ2220" s="1"/>
      <c r="EA2220" s="1"/>
      <c r="EB2220" s="1"/>
      <c r="EC2220" s="1"/>
      <c r="ED2220" s="1"/>
      <c r="EE2220" s="1"/>
      <c r="EF2220" s="1"/>
      <c r="EG2220" s="1"/>
      <c r="EH2220" s="1"/>
      <c r="EI2220" s="1"/>
      <c r="EJ2220" s="1"/>
      <c r="EK2220" s="1"/>
      <c r="EL2220" s="1"/>
      <c r="EM2220" s="1"/>
      <c r="EN2220" s="1"/>
      <c r="EO2220" s="1"/>
      <c r="EP2220" s="1"/>
      <c r="EQ2220" s="1"/>
      <c r="ER2220" s="1"/>
      <c r="ES2220" s="1"/>
      <c r="ET2220" s="1"/>
      <c r="EU2220" s="1"/>
      <c r="EV2220" s="1"/>
      <c r="EW2220" s="1"/>
      <c r="EX2220" s="1"/>
      <c r="EY2220" s="1"/>
      <c r="EZ2220" s="1"/>
      <c r="FA2220" s="1"/>
      <c r="FB2220" s="1"/>
      <c r="FC2220" s="1"/>
      <c r="FD2220" s="1"/>
      <c r="FE2220" s="1"/>
      <c r="FF2220" s="1"/>
      <c r="FG2220" s="1"/>
      <c r="FH2220" s="1"/>
      <c r="FI2220" s="1"/>
      <c r="FJ2220" s="1"/>
      <c r="FK2220" s="1"/>
      <c r="FL2220" s="1"/>
    </row>
    <row r="2221" spans="1:168" s="2" customFormat="1" ht="15.6" customHeight="1" x14ac:dyDescent="0.4">
      <c r="A2221" s="173">
        <v>1204</v>
      </c>
      <c r="B2221" s="2" t="s">
        <v>2324</v>
      </c>
      <c r="C2221" s="1" t="s">
        <v>34</v>
      </c>
      <c r="D2221" s="1" t="s">
        <v>1079</v>
      </c>
      <c r="E2221" s="1" t="s">
        <v>1118</v>
      </c>
      <c r="F2221" s="1" t="s">
        <v>32</v>
      </c>
      <c r="G2221" s="3">
        <v>15000</v>
      </c>
      <c r="H2221" s="56">
        <v>0</v>
      </c>
      <c r="I2221" s="5">
        <v>25</v>
      </c>
      <c r="J2221" s="5">
        <f t="shared" si="488"/>
        <v>430.5</v>
      </c>
      <c r="K2221" s="53">
        <f t="shared" si="481"/>
        <v>1065</v>
      </c>
      <c r="L2221" s="53">
        <f t="shared" si="489"/>
        <v>172.5</v>
      </c>
      <c r="M2221" s="5">
        <f t="shared" si="482"/>
        <v>456</v>
      </c>
      <c r="N2221" s="53">
        <f t="shared" si="483"/>
        <v>1063.5</v>
      </c>
      <c r="O2221" s="6">
        <v>0</v>
      </c>
      <c r="P2221" s="5">
        <f t="shared" si="484"/>
        <v>3187.5</v>
      </c>
      <c r="Q2221" s="5">
        <f t="shared" si="485"/>
        <v>911.5</v>
      </c>
      <c r="R2221" s="5">
        <f t="shared" si="486"/>
        <v>2301</v>
      </c>
      <c r="S2221" s="55">
        <f t="shared" si="487"/>
        <v>14088.5</v>
      </c>
      <c r="T2221" s="1">
        <v>111</v>
      </c>
      <c r="U2221" s="1"/>
      <c r="V2221" s="1"/>
      <c r="W2221" s="1"/>
      <c r="X2221" s="1"/>
      <c r="Y2221" s="1"/>
      <c r="Z2221" s="1"/>
      <c r="AA2221" s="1"/>
      <c r="AB2221" s="1"/>
      <c r="AC2221" s="1"/>
      <c r="AD2221" s="1"/>
      <c r="AE2221" s="1"/>
      <c r="AF2221" s="1"/>
      <c r="AG2221" s="1"/>
      <c r="AH2221" s="1"/>
      <c r="AI2221" s="1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1"/>
      <c r="DY2221" s="1"/>
      <c r="DZ2221" s="1"/>
      <c r="EA2221" s="1"/>
      <c r="EB2221" s="1"/>
      <c r="EC2221" s="1"/>
      <c r="ED2221" s="1"/>
      <c r="EE2221" s="1"/>
      <c r="EF2221" s="1"/>
      <c r="EG2221" s="1"/>
      <c r="EH2221" s="1"/>
      <c r="EI2221" s="1"/>
      <c r="EJ2221" s="1"/>
      <c r="EK2221" s="1"/>
      <c r="EL2221" s="1"/>
      <c r="EM2221" s="1"/>
      <c r="EN2221" s="1"/>
      <c r="EO2221" s="1"/>
      <c r="EP2221" s="1"/>
      <c r="EQ2221" s="1"/>
      <c r="ER2221" s="1"/>
      <c r="ES2221" s="1"/>
      <c r="ET2221" s="1"/>
      <c r="EU2221" s="1"/>
      <c r="EV2221" s="1"/>
      <c r="EW2221" s="1"/>
      <c r="EX2221" s="1"/>
      <c r="EY2221" s="1"/>
      <c r="EZ2221" s="1"/>
      <c r="FA2221" s="1"/>
      <c r="FB2221" s="1"/>
      <c r="FC2221" s="1"/>
      <c r="FD2221" s="1"/>
      <c r="FE2221" s="1"/>
      <c r="FF2221" s="1"/>
      <c r="FG2221" s="1"/>
      <c r="FH2221" s="1"/>
      <c r="FI2221" s="1"/>
      <c r="FJ2221" s="1"/>
      <c r="FK2221" s="1"/>
      <c r="FL2221" s="1"/>
    </row>
    <row r="2222" spans="1:168" s="2" customFormat="1" ht="15.6" customHeight="1" x14ac:dyDescent="0.4">
      <c r="A2222" s="173">
        <v>1205</v>
      </c>
      <c r="B2222" s="2" t="s">
        <v>2325</v>
      </c>
      <c r="C2222" s="1" t="s">
        <v>34</v>
      </c>
      <c r="D2222" s="1" t="s">
        <v>1079</v>
      </c>
      <c r="E2222" s="1" t="s">
        <v>1118</v>
      </c>
      <c r="F2222" s="1" t="s">
        <v>32</v>
      </c>
      <c r="G2222" s="3">
        <v>15000</v>
      </c>
      <c r="H2222" s="56">
        <v>0</v>
      </c>
      <c r="I2222" s="5">
        <v>25</v>
      </c>
      <c r="J2222" s="5">
        <f t="shared" si="488"/>
        <v>430.5</v>
      </c>
      <c r="K2222" s="53">
        <f t="shared" si="481"/>
        <v>1065</v>
      </c>
      <c r="L2222" s="53">
        <v>172.5</v>
      </c>
      <c r="M2222" s="5">
        <f t="shared" si="482"/>
        <v>456</v>
      </c>
      <c r="N2222" s="53">
        <f t="shared" si="483"/>
        <v>1063.5</v>
      </c>
      <c r="O2222" s="6">
        <v>0</v>
      </c>
      <c r="P2222" s="5">
        <f t="shared" si="484"/>
        <v>3187.5</v>
      </c>
      <c r="Q2222" s="5">
        <f t="shared" si="485"/>
        <v>911.5</v>
      </c>
      <c r="R2222" s="5">
        <f t="shared" si="486"/>
        <v>2301</v>
      </c>
      <c r="S2222" s="55">
        <f t="shared" si="487"/>
        <v>14088.5</v>
      </c>
      <c r="T2222" s="1">
        <v>111</v>
      </c>
      <c r="U2222" s="1"/>
      <c r="V2222" s="1"/>
      <c r="W2222" s="1"/>
      <c r="X2222" s="1"/>
      <c r="Y2222" s="1"/>
      <c r="Z2222" s="1"/>
      <c r="AA2222" s="1"/>
      <c r="AB2222" s="1"/>
      <c r="AC2222" s="1"/>
      <c r="AD2222" s="1"/>
      <c r="AE2222" s="1"/>
      <c r="AF2222" s="1"/>
      <c r="AG2222" s="1"/>
      <c r="AH2222" s="1"/>
      <c r="AI2222" s="1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  <c r="DZ2222" s="1"/>
      <c r="EA2222" s="1"/>
      <c r="EB2222" s="1"/>
      <c r="EC2222" s="1"/>
      <c r="ED2222" s="1"/>
      <c r="EE2222" s="1"/>
      <c r="EF2222" s="1"/>
      <c r="EG2222" s="1"/>
      <c r="EH2222" s="1"/>
      <c r="EI2222" s="1"/>
      <c r="EJ2222" s="1"/>
      <c r="EK2222" s="1"/>
      <c r="EL2222" s="1"/>
      <c r="EM2222" s="1"/>
      <c r="EN2222" s="1"/>
      <c r="EO2222" s="1"/>
      <c r="EP2222" s="1"/>
      <c r="EQ2222" s="1"/>
      <c r="ER2222" s="1"/>
      <c r="ES2222" s="1"/>
      <c r="ET2222" s="1"/>
      <c r="EU2222" s="1"/>
      <c r="EV2222" s="1"/>
      <c r="EW2222" s="1"/>
      <c r="EX2222" s="1"/>
      <c r="EY2222" s="1"/>
      <c r="EZ2222" s="1"/>
      <c r="FA2222" s="1"/>
      <c r="FB2222" s="1"/>
      <c r="FC2222" s="1"/>
      <c r="FD2222" s="1"/>
      <c r="FE2222" s="1"/>
      <c r="FF2222" s="1"/>
      <c r="FG2222" s="1"/>
      <c r="FH2222" s="1"/>
      <c r="FI2222" s="1"/>
      <c r="FJ2222" s="1"/>
      <c r="FK2222" s="1"/>
      <c r="FL2222" s="1"/>
    </row>
    <row r="2223" spans="1:168" s="2" customFormat="1" ht="15.6" customHeight="1" x14ac:dyDescent="0.4">
      <c r="A2223" s="173">
        <v>1206</v>
      </c>
      <c r="B2223" s="2" t="s">
        <v>2326</v>
      </c>
      <c r="C2223" s="1" t="s">
        <v>34</v>
      </c>
      <c r="D2223" s="1" t="s">
        <v>1079</v>
      </c>
      <c r="E2223" s="1" t="s">
        <v>1118</v>
      </c>
      <c r="F2223" s="1" t="s">
        <v>32</v>
      </c>
      <c r="G2223" s="3">
        <v>15000</v>
      </c>
      <c r="H2223" s="56">
        <v>0</v>
      </c>
      <c r="I2223" s="5">
        <v>25</v>
      </c>
      <c r="J2223" s="5">
        <f t="shared" si="488"/>
        <v>430.5</v>
      </c>
      <c r="K2223" s="53">
        <f t="shared" si="481"/>
        <v>1065</v>
      </c>
      <c r="L2223" s="53">
        <f t="shared" ref="L2223:L2278" si="490">+G2223*1.15%</f>
        <v>172.5</v>
      </c>
      <c r="M2223" s="5">
        <f t="shared" si="482"/>
        <v>456</v>
      </c>
      <c r="N2223" s="53">
        <f t="shared" si="483"/>
        <v>1063.5</v>
      </c>
      <c r="O2223" s="6">
        <v>0</v>
      </c>
      <c r="P2223" s="5">
        <f t="shared" si="484"/>
        <v>3187.5</v>
      </c>
      <c r="Q2223" s="5">
        <f t="shared" si="485"/>
        <v>911.5</v>
      </c>
      <c r="R2223" s="5">
        <f t="shared" si="486"/>
        <v>2301</v>
      </c>
      <c r="S2223" s="55">
        <f t="shared" si="487"/>
        <v>14088.5</v>
      </c>
      <c r="T2223" s="1">
        <v>111</v>
      </c>
      <c r="U2223" s="1"/>
      <c r="V2223" s="1"/>
      <c r="W2223" s="1"/>
      <c r="X2223" s="1"/>
      <c r="Y2223" s="1"/>
      <c r="Z2223" s="1"/>
      <c r="AA2223" s="1"/>
      <c r="AB2223" s="1"/>
      <c r="AC2223" s="1"/>
      <c r="AD2223" s="1"/>
      <c r="AE2223" s="1"/>
      <c r="AF2223" s="1"/>
      <c r="AG2223" s="1"/>
      <c r="AH2223" s="1"/>
      <c r="AI2223" s="1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  <c r="DZ2223" s="1"/>
      <c r="EA2223" s="1"/>
      <c r="EB2223" s="1"/>
      <c r="EC2223" s="1"/>
      <c r="ED2223" s="1"/>
      <c r="EE2223" s="1"/>
      <c r="EF2223" s="1"/>
      <c r="EG2223" s="1"/>
      <c r="EH2223" s="1"/>
      <c r="EI2223" s="1"/>
      <c r="EJ2223" s="1"/>
      <c r="EK2223" s="1"/>
      <c r="EL2223" s="1"/>
      <c r="EM2223" s="1"/>
      <c r="EN2223" s="1"/>
      <c r="EO2223" s="1"/>
      <c r="EP2223" s="1"/>
      <c r="EQ2223" s="1"/>
      <c r="ER2223" s="1"/>
      <c r="ES2223" s="1"/>
      <c r="ET2223" s="1"/>
      <c r="EU2223" s="1"/>
      <c r="EV2223" s="1"/>
      <c r="EW2223" s="1"/>
      <c r="EX2223" s="1"/>
      <c r="EY2223" s="1"/>
      <c r="EZ2223" s="1"/>
      <c r="FA2223" s="1"/>
      <c r="FB2223" s="1"/>
      <c r="FC2223" s="1"/>
      <c r="FD2223" s="1"/>
      <c r="FE2223" s="1"/>
      <c r="FF2223" s="1"/>
      <c r="FG2223" s="1"/>
      <c r="FH2223" s="1"/>
      <c r="FI2223" s="1"/>
      <c r="FJ2223" s="1"/>
      <c r="FK2223" s="1"/>
      <c r="FL2223" s="1"/>
    </row>
    <row r="2224" spans="1:168" s="2" customFormat="1" ht="15.6" customHeight="1" x14ac:dyDescent="0.4">
      <c r="A2224" s="173">
        <v>1207</v>
      </c>
      <c r="B2224" s="2" t="s">
        <v>2327</v>
      </c>
      <c r="C2224" s="1" t="s">
        <v>34</v>
      </c>
      <c r="D2224" s="1" t="s">
        <v>1079</v>
      </c>
      <c r="E2224" s="1" t="s">
        <v>1118</v>
      </c>
      <c r="F2224" s="1" t="s">
        <v>32</v>
      </c>
      <c r="G2224" s="3">
        <v>15000</v>
      </c>
      <c r="H2224" s="56">
        <v>0</v>
      </c>
      <c r="I2224" s="5">
        <v>25</v>
      </c>
      <c r="J2224" s="5">
        <f t="shared" si="488"/>
        <v>430.5</v>
      </c>
      <c r="K2224" s="53">
        <f t="shared" si="481"/>
        <v>1065</v>
      </c>
      <c r="L2224" s="53">
        <f t="shared" si="490"/>
        <v>172.5</v>
      </c>
      <c r="M2224" s="5">
        <f t="shared" si="482"/>
        <v>456</v>
      </c>
      <c r="N2224" s="53">
        <f t="shared" si="483"/>
        <v>1063.5</v>
      </c>
      <c r="O2224" s="6">
        <v>0</v>
      </c>
      <c r="P2224" s="5">
        <f t="shared" si="484"/>
        <v>3187.5</v>
      </c>
      <c r="Q2224" s="5">
        <f t="shared" si="485"/>
        <v>911.5</v>
      </c>
      <c r="R2224" s="5">
        <f t="shared" si="486"/>
        <v>2301</v>
      </c>
      <c r="S2224" s="55">
        <f t="shared" si="487"/>
        <v>14088.5</v>
      </c>
      <c r="T2224" s="1">
        <v>111</v>
      </c>
      <c r="U2224" s="1"/>
      <c r="V2224" s="1"/>
      <c r="W2224" s="1"/>
      <c r="X2224" s="1"/>
      <c r="Y2224" s="1"/>
      <c r="Z2224" s="1"/>
      <c r="AA2224" s="1"/>
      <c r="AB2224" s="1"/>
      <c r="AC2224" s="1"/>
      <c r="AD2224" s="1"/>
      <c r="AE2224" s="1"/>
      <c r="AF2224" s="1"/>
      <c r="AG2224" s="1"/>
      <c r="AH2224" s="1"/>
      <c r="AI2224" s="1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  <c r="EA2224" s="1"/>
      <c r="EB2224" s="1"/>
      <c r="EC2224" s="1"/>
      <c r="ED2224" s="1"/>
      <c r="EE2224" s="1"/>
      <c r="EF2224" s="1"/>
      <c r="EG2224" s="1"/>
      <c r="EH2224" s="1"/>
      <c r="EI2224" s="1"/>
      <c r="EJ2224" s="1"/>
      <c r="EK2224" s="1"/>
      <c r="EL2224" s="1"/>
      <c r="EM2224" s="1"/>
      <c r="EN2224" s="1"/>
      <c r="EO2224" s="1"/>
      <c r="EP2224" s="1"/>
      <c r="EQ2224" s="1"/>
      <c r="ER2224" s="1"/>
      <c r="ES2224" s="1"/>
      <c r="ET2224" s="1"/>
      <c r="EU2224" s="1"/>
      <c r="EV2224" s="1"/>
      <c r="EW2224" s="1"/>
      <c r="EX2224" s="1"/>
      <c r="EY2224" s="1"/>
      <c r="EZ2224" s="1"/>
      <c r="FA2224" s="1"/>
      <c r="FB2224" s="1"/>
      <c r="FC2224" s="1"/>
      <c r="FD2224" s="1"/>
      <c r="FE2224" s="1"/>
      <c r="FF2224" s="1"/>
      <c r="FG2224" s="1"/>
      <c r="FH2224" s="1"/>
      <c r="FI2224" s="1"/>
      <c r="FJ2224" s="1"/>
      <c r="FK2224" s="1"/>
      <c r="FL2224" s="1"/>
    </row>
    <row r="2225" spans="1:168" s="2" customFormat="1" ht="15.6" customHeight="1" x14ac:dyDescent="0.4">
      <c r="A2225" s="173">
        <v>1208</v>
      </c>
      <c r="B2225" s="7" t="s">
        <v>2328</v>
      </c>
      <c r="C2225" s="1" t="s">
        <v>34</v>
      </c>
      <c r="D2225" s="1" t="s">
        <v>1079</v>
      </c>
      <c r="E2225" s="1" t="s">
        <v>1118</v>
      </c>
      <c r="F2225" s="1" t="s">
        <v>32</v>
      </c>
      <c r="G2225" s="3">
        <v>15000</v>
      </c>
      <c r="H2225" s="56">
        <v>0</v>
      </c>
      <c r="I2225" s="5">
        <v>25</v>
      </c>
      <c r="J2225" s="5">
        <f t="shared" si="488"/>
        <v>430.5</v>
      </c>
      <c r="K2225" s="53">
        <f t="shared" si="481"/>
        <v>1065</v>
      </c>
      <c r="L2225" s="53">
        <f t="shared" si="490"/>
        <v>172.5</v>
      </c>
      <c r="M2225" s="5">
        <f t="shared" si="482"/>
        <v>456</v>
      </c>
      <c r="N2225" s="53">
        <f t="shared" si="483"/>
        <v>1063.5</v>
      </c>
      <c r="O2225" s="6">
        <v>1587.38</v>
      </c>
      <c r="P2225" s="5">
        <f t="shared" si="484"/>
        <v>3187.5</v>
      </c>
      <c r="Q2225" s="5">
        <f t="shared" si="485"/>
        <v>2498.88</v>
      </c>
      <c r="R2225" s="5">
        <f t="shared" si="486"/>
        <v>2301</v>
      </c>
      <c r="S2225" s="55">
        <f t="shared" si="487"/>
        <v>12501.119999999999</v>
      </c>
      <c r="T2225" s="1">
        <v>111</v>
      </c>
      <c r="U2225" s="1"/>
      <c r="V2225" s="1"/>
      <c r="W2225" s="1"/>
      <c r="X2225" s="1"/>
      <c r="Y2225" s="1"/>
      <c r="Z2225" s="1"/>
      <c r="AA2225" s="1"/>
      <c r="AB2225" s="1"/>
      <c r="AC2225" s="1"/>
      <c r="AD2225" s="1"/>
      <c r="AE2225" s="1"/>
      <c r="AF2225" s="1"/>
      <c r="AG2225" s="1"/>
      <c r="AH2225" s="1"/>
      <c r="AI2225" s="1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1"/>
      <c r="DY2225" s="1"/>
      <c r="DZ2225" s="1"/>
      <c r="EA2225" s="1"/>
      <c r="EB2225" s="1"/>
      <c r="EC2225" s="1"/>
      <c r="ED2225" s="1"/>
      <c r="EE2225" s="1"/>
      <c r="EF2225" s="1"/>
      <c r="EG2225" s="1"/>
      <c r="EH2225" s="1"/>
      <c r="EI2225" s="1"/>
      <c r="EJ2225" s="1"/>
      <c r="EK2225" s="1"/>
      <c r="EL2225" s="1"/>
      <c r="EM2225" s="1"/>
      <c r="EN2225" s="1"/>
      <c r="EO2225" s="1"/>
      <c r="EP2225" s="1"/>
      <c r="EQ2225" s="1"/>
      <c r="ER2225" s="1"/>
      <c r="ES2225" s="1"/>
      <c r="ET2225" s="1"/>
      <c r="EU2225" s="1"/>
      <c r="EV2225" s="1"/>
      <c r="EW2225" s="1"/>
      <c r="EX2225" s="1"/>
      <c r="EY2225" s="1"/>
      <c r="EZ2225" s="1"/>
      <c r="FA2225" s="1"/>
      <c r="FB2225" s="1"/>
      <c r="FC2225" s="1"/>
      <c r="FD2225" s="1"/>
      <c r="FE2225" s="1"/>
      <c r="FF2225" s="1"/>
      <c r="FG2225" s="1"/>
      <c r="FH2225" s="1"/>
      <c r="FI2225" s="1"/>
      <c r="FJ2225" s="1"/>
      <c r="FK2225" s="1"/>
      <c r="FL2225" s="1"/>
    </row>
    <row r="2226" spans="1:168" s="2" customFormat="1" ht="15.6" customHeight="1" x14ac:dyDescent="0.4">
      <c r="A2226" s="173">
        <v>1209</v>
      </c>
      <c r="B2226" s="2" t="s">
        <v>2329</v>
      </c>
      <c r="C2226" s="1" t="s">
        <v>34</v>
      </c>
      <c r="D2226" s="1" t="s">
        <v>1079</v>
      </c>
      <c r="E2226" s="1" t="s">
        <v>1118</v>
      </c>
      <c r="F2226" s="1" t="s">
        <v>32</v>
      </c>
      <c r="G2226" s="3">
        <v>15000</v>
      </c>
      <c r="H2226" s="56">
        <v>0</v>
      </c>
      <c r="I2226" s="5">
        <v>25</v>
      </c>
      <c r="J2226" s="5">
        <f t="shared" si="488"/>
        <v>430.5</v>
      </c>
      <c r="K2226" s="53">
        <f t="shared" si="481"/>
        <v>1065</v>
      </c>
      <c r="L2226" s="53">
        <f t="shared" si="490"/>
        <v>172.5</v>
      </c>
      <c r="M2226" s="5">
        <f t="shared" si="482"/>
        <v>456</v>
      </c>
      <c r="N2226" s="53">
        <f t="shared" si="483"/>
        <v>1063.5</v>
      </c>
      <c r="O2226" s="6">
        <v>0</v>
      </c>
      <c r="P2226" s="5">
        <f t="shared" si="484"/>
        <v>3187.5</v>
      </c>
      <c r="Q2226" s="5">
        <f t="shared" si="485"/>
        <v>911.5</v>
      </c>
      <c r="R2226" s="5">
        <f t="shared" si="486"/>
        <v>2301</v>
      </c>
      <c r="S2226" s="55">
        <f t="shared" si="487"/>
        <v>14088.5</v>
      </c>
      <c r="T2226" s="1">
        <v>111</v>
      </c>
      <c r="U2226" s="1"/>
      <c r="V2226" s="1"/>
      <c r="W2226" s="1"/>
      <c r="X2226" s="1"/>
      <c r="Y2226" s="1"/>
      <c r="Z2226" s="1"/>
      <c r="AA2226" s="1"/>
      <c r="AB2226" s="1"/>
      <c r="AC2226" s="1"/>
      <c r="AD2226" s="1"/>
      <c r="AE2226" s="1"/>
      <c r="AF2226" s="1"/>
      <c r="AG2226" s="1"/>
      <c r="AH2226" s="1"/>
      <c r="AI2226" s="1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1"/>
      <c r="DY2226" s="1"/>
      <c r="DZ2226" s="1"/>
      <c r="EA2226" s="1"/>
      <c r="EB2226" s="1"/>
      <c r="EC2226" s="1"/>
      <c r="ED2226" s="1"/>
      <c r="EE2226" s="1"/>
      <c r="EF2226" s="1"/>
      <c r="EG2226" s="1"/>
      <c r="EH2226" s="1"/>
      <c r="EI2226" s="1"/>
      <c r="EJ2226" s="1"/>
      <c r="EK2226" s="1"/>
      <c r="EL2226" s="1"/>
      <c r="EM2226" s="1"/>
      <c r="EN2226" s="1"/>
      <c r="EO2226" s="1"/>
      <c r="EP2226" s="1"/>
      <c r="EQ2226" s="1"/>
      <c r="ER2226" s="1"/>
      <c r="ES2226" s="1"/>
      <c r="ET2226" s="1"/>
      <c r="EU2226" s="1"/>
      <c r="EV2226" s="1"/>
      <c r="EW2226" s="1"/>
      <c r="EX2226" s="1"/>
      <c r="EY2226" s="1"/>
      <c r="EZ2226" s="1"/>
      <c r="FA2226" s="1"/>
      <c r="FB2226" s="1"/>
      <c r="FC2226" s="1"/>
      <c r="FD2226" s="1"/>
      <c r="FE2226" s="1"/>
      <c r="FF2226" s="1"/>
      <c r="FG2226" s="1"/>
      <c r="FH2226" s="1"/>
      <c r="FI2226" s="1"/>
      <c r="FJ2226" s="1"/>
      <c r="FK2226" s="1"/>
      <c r="FL2226" s="1"/>
    </row>
    <row r="2227" spans="1:168" s="2" customFormat="1" ht="15.6" customHeight="1" x14ac:dyDescent="0.4">
      <c r="A2227" s="173">
        <v>1210</v>
      </c>
      <c r="B2227" s="2" t="s">
        <v>2330</v>
      </c>
      <c r="C2227" s="1" t="s">
        <v>34</v>
      </c>
      <c r="D2227" s="1" t="s">
        <v>1079</v>
      </c>
      <c r="E2227" s="1" t="s">
        <v>1118</v>
      </c>
      <c r="F2227" s="1" t="s">
        <v>32</v>
      </c>
      <c r="G2227" s="3">
        <v>15000</v>
      </c>
      <c r="H2227" s="56">
        <v>0</v>
      </c>
      <c r="I2227" s="5">
        <v>25</v>
      </c>
      <c r="J2227" s="5">
        <f t="shared" si="488"/>
        <v>430.5</v>
      </c>
      <c r="K2227" s="53">
        <f t="shared" si="481"/>
        <v>1065</v>
      </c>
      <c r="L2227" s="53">
        <f t="shared" si="490"/>
        <v>172.5</v>
      </c>
      <c r="M2227" s="5">
        <f t="shared" si="482"/>
        <v>456</v>
      </c>
      <c r="N2227" s="53">
        <f t="shared" si="483"/>
        <v>1063.5</v>
      </c>
      <c r="O2227" s="6">
        <v>0</v>
      </c>
      <c r="P2227" s="5">
        <f t="shared" si="484"/>
        <v>3187.5</v>
      </c>
      <c r="Q2227" s="5">
        <f t="shared" si="485"/>
        <v>911.5</v>
      </c>
      <c r="R2227" s="5">
        <f t="shared" si="486"/>
        <v>2301</v>
      </c>
      <c r="S2227" s="55">
        <f t="shared" si="487"/>
        <v>14088.5</v>
      </c>
      <c r="T2227" s="1">
        <v>111</v>
      </c>
      <c r="U2227" s="1"/>
      <c r="V2227" s="1"/>
      <c r="W2227" s="1"/>
      <c r="X2227" s="1"/>
      <c r="Y2227" s="1"/>
      <c r="Z2227" s="1"/>
      <c r="AA2227" s="1"/>
      <c r="AB2227" s="1"/>
      <c r="AC2227" s="1"/>
      <c r="AD2227" s="1"/>
      <c r="AE2227" s="1"/>
      <c r="AF2227" s="1"/>
      <c r="AG2227" s="1"/>
      <c r="AH2227" s="1"/>
      <c r="AI2227" s="1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  <c r="DZ2227" s="1"/>
      <c r="EA2227" s="1"/>
      <c r="EB2227" s="1"/>
      <c r="EC2227" s="1"/>
      <c r="ED2227" s="1"/>
      <c r="EE2227" s="1"/>
      <c r="EF2227" s="1"/>
      <c r="EG2227" s="1"/>
      <c r="EH2227" s="1"/>
      <c r="EI2227" s="1"/>
      <c r="EJ2227" s="1"/>
      <c r="EK2227" s="1"/>
      <c r="EL2227" s="1"/>
      <c r="EM2227" s="1"/>
      <c r="EN2227" s="1"/>
      <c r="EO2227" s="1"/>
      <c r="EP2227" s="1"/>
      <c r="EQ2227" s="1"/>
      <c r="ER2227" s="1"/>
      <c r="ES2227" s="1"/>
      <c r="ET2227" s="1"/>
      <c r="EU2227" s="1"/>
      <c r="EV2227" s="1"/>
      <c r="EW2227" s="1"/>
      <c r="EX2227" s="1"/>
      <c r="EY2227" s="1"/>
      <c r="EZ2227" s="1"/>
      <c r="FA2227" s="1"/>
      <c r="FB2227" s="1"/>
      <c r="FC2227" s="1"/>
      <c r="FD2227" s="1"/>
      <c r="FE2227" s="1"/>
      <c r="FF2227" s="1"/>
      <c r="FG2227" s="1"/>
      <c r="FH2227" s="1"/>
      <c r="FI2227" s="1"/>
      <c r="FJ2227" s="1"/>
      <c r="FK2227" s="1"/>
      <c r="FL2227" s="1"/>
    </row>
    <row r="2228" spans="1:168" s="2" customFormat="1" ht="15.6" customHeight="1" x14ac:dyDescent="0.4">
      <c r="A2228" s="173">
        <v>1211</v>
      </c>
      <c r="B2228" s="2" t="s">
        <v>2331</v>
      </c>
      <c r="C2228" s="1" t="s">
        <v>34</v>
      </c>
      <c r="D2228" s="1" t="s">
        <v>1079</v>
      </c>
      <c r="E2228" s="1" t="s">
        <v>1118</v>
      </c>
      <c r="F2228" s="1" t="s">
        <v>32</v>
      </c>
      <c r="G2228" s="3">
        <v>15000</v>
      </c>
      <c r="H2228" s="56">
        <v>0</v>
      </c>
      <c r="I2228" s="5">
        <v>25</v>
      </c>
      <c r="J2228" s="5">
        <f t="shared" si="488"/>
        <v>430.5</v>
      </c>
      <c r="K2228" s="53">
        <f t="shared" si="481"/>
        <v>1065</v>
      </c>
      <c r="L2228" s="53">
        <f t="shared" si="490"/>
        <v>172.5</v>
      </c>
      <c r="M2228" s="5">
        <f t="shared" si="482"/>
        <v>456</v>
      </c>
      <c r="N2228" s="53">
        <f t="shared" si="483"/>
        <v>1063.5</v>
      </c>
      <c r="O2228" s="6">
        <v>0</v>
      </c>
      <c r="P2228" s="5">
        <f t="shared" si="484"/>
        <v>3187.5</v>
      </c>
      <c r="Q2228" s="5">
        <f t="shared" si="485"/>
        <v>911.5</v>
      </c>
      <c r="R2228" s="5">
        <f t="shared" si="486"/>
        <v>2301</v>
      </c>
      <c r="S2228" s="55">
        <f t="shared" si="487"/>
        <v>14088.5</v>
      </c>
      <c r="T2228" s="1">
        <v>111</v>
      </c>
      <c r="U2228" s="1"/>
      <c r="V2228" s="1"/>
      <c r="W2228" s="1"/>
      <c r="X2228" s="1"/>
      <c r="Y2228" s="1"/>
      <c r="Z2228" s="1"/>
      <c r="AA2228" s="1"/>
      <c r="AB2228" s="1"/>
      <c r="AC2228" s="1"/>
      <c r="AD2228" s="1"/>
      <c r="AE2228" s="1"/>
      <c r="AF2228" s="1"/>
      <c r="AG2228" s="1"/>
      <c r="AH2228" s="1"/>
      <c r="AI2228" s="1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  <c r="EA2228" s="1"/>
      <c r="EB2228" s="1"/>
      <c r="EC2228" s="1"/>
      <c r="ED2228" s="1"/>
      <c r="EE2228" s="1"/>
      <c r="EF2228" s="1"/>
      <c r="EG2228" s="1"/>
      <c r="EH2228" s="1"/>
      <c r="EI2228" s="1"/>
      <c r="EJ2228" s="1"/>
      <c r="EK2228" s="1"/>
      <c r="EL2228" s="1"/>
      <c r="EM2228" s="1"/>
      <c r="EN2228" s="1"/>
      <c r="EO2228" s="1"/>
      <c r="EP2228" s="1"/>
      <c r="EQ2228" s="1"/>
      <c r="ER2228" s="1"/>
      <c r="ES2228" s="1"/>
      <c r="ET2228" s="1"/>
      <c r="EU2228" s="1"/>
      <c r="EV2228" s="1"/>
      <c r="EW2228" s="1"/>
      <c r="EX2228" s="1"/>
      <c r="EY2228" s="1"/>
      <c r="EZ2228" s="1"/>
      <c r="FA2228" s="1"/>
      <c r="FB2228" s="1"/>
      <c r="FC2228" s="1"/>
      <c r="FD2228" s="1"/>
      <c r="FE2228" s="1"/>
      <c r="FF2228" s="1"/>
      <c r="FG2228" s="1"/>
      <c r="FH2228" s="1"/>
      <c r="FI2228" s="1"/>
      <c r="FJ2228" s="1"/>
      <c r="FK2228" s="1"/>
      <c r="FL2228" s="1"/>
    </row>
    <row r="2229" spans="1:168" s="2" customFormat="1" ht="15.6" customHeight="1" x14ac:dyDescent="0.4">
      <c r="A2229" s="173">
        <v>1212</v>
      </c>
      <c r="B2229" s="2" t="s">
        <v>2332</v>
      </c>
      <c r="C2229" s="1" t="s">
        <v>34</v>
      </c>
      <c r="D2229" s="1" t="s">
        <v>1079</v>
      </c>
      <c r="E2229" s="1" t="s">
        <v>1118</v>
      </c>
      <c r="F2229" s="1" t="s">
        <v>32</v>
      </c>
      <c r="G2229" s="3">
        <v>15000</v>
      </c>
      <c r="H2229" s="56">
        <v>0</v>
      </c>
      <c r="I2229" s="5">
        <v>25</v>
      </c>
      <c r="J2229" s="5">
        <f t="shared" si="488"/>
        <v>430.5</v>
      </c>
      <c r="K2229" s="53">
        <f t="shared" si="481"/>
        <v>1065</v>
      </c>
      <c r="L2229" s="53">
        <f t="shared" si="490"/>
        <v>172.5</v>
      </c>
      <c r="M2229" s="5">
        <f t="shared" si="482"/>
        <v>456</v>
      </c>
      <c r="N2229" s="53">
        <f t="shared" si="483"/>
        <v>1063.5</v>
      </c>
      <c r="O2229" s="6">
        <v>0</v>
      </c>
      <c r="P2229" s="5">
        <f t="shared" si="484"/>
        <v>3187.5</v>
      </c>
      <c r="Q2229" s="5">
        <f t="shared" si="485"/>
        <v>911.5</v>
      </c>
      <c r="R2229" s="5">
        <f t="shared" si="486"/>
        <v>2301</v>
      </c>
      <c r="S2229" s="55">
        <f t="shared" si="487"/>
        <v>14088.5</v>
      </c>
      <c r="T2229" s="1">
        <v>111</v>
      </c>
      <c r="U2229" s="1"/>
      <c r="V2229" s="1"/>
      <c r="W2229" s="1"/>
      <c r="X2229" s="1"/>
      <c r="Y2229" s="1"/>
      <c r="Z2229" s="1"/>
      <c r="AA2229" s="1"/>
      <c r="AB2229" s="1"/>
      <c r="AC2229" s="1"/>
      <c r="AD2229" s="1"/>
      <c r="AE2229" s="1"/>
      <c r="AF2229" s="1"/>
      <c r="AG2229" s="1"/>
      <c r="AH2229" s="1"/>
      <c r="AI2229" s="1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1"/>
      <c r="DY2229" s="1"/>
      <c r="DZ2229" s="1"/>
      <c r="EA2229" s="1"/>
      <c r="EB2229" s="1"/>
      <c r="EC2229" s="1"/>
      <c r="ED2229" s="1"/>
      <c r="EE2229" s="1"/>
      <c r="EF2229" s="1"/>
      <c r="EG2229" s="1"/>
      <c r="EH2229" s="1"/>
      <c r="EI2229" s="1"/>
      <c r="EJ2229" s="1"/>
      <c r="EK2229" s="1"/>
      <c r="EL2229" s="1"/>
      <c r="EM2229" s="1"/>
      <c r="EN2229" s="1"/>
      <c r="EO2229" s="1"/>
      <c r="EP2229" s="1"/>
      <c r="EQ2229" s="1"/>
      <c r="ER2229" s="1"/>
      <c r="ES2229" s="1"/>
      <c r="ET2229" s="1"/>
      <c r="EU2229" s="1"/>
      <c r="EV2229" s="1"/>
      <c r="EW2229" s="1"/>
      <c r="EX2229" s="1"/>
      <c r="EY2229" s="1"/>
      <c r="EZ2229" s="1"/>
      <c r="FA2229" s="1"/>
      <c r="FB2229" s="1"/>
      <c r="FC2229" s="1"/>
      <c r="FD2229" s="1"/>
      <c r="FE2229" s="1"/>
      <c r="FF2229" s="1"/>
      <c r="FG2229" s="1"/>
      <c r="FH2229" s="1"/>
      <c r="FI2229" s="1"/>
      <c r="FJ2229" s="1"/>
      <c r="FK2229" s="1"/>
      <c r="FL2229" s="1"/>
    </row>
    <row r="2230" spans="1:168" s="2" customFormat="1" ht="15.6" customHeight="1" x14ac:dyDescent="0.4">
      <c r="A2230" s="173">
        <v>1213</v>
      </c>
      <c r="B2230" s="2" t="s">
        <v>2333</v>
      </c>
      <c r="C2230" s="1" t="s">
        <v>34</v>
      </c>
      <c r="D2230" s="1" t="s">
        <v>1079</v>
      </c>
      <c r="E2230" s="1" t="s">
        <v>1118</v>
      </c>
      <c r="F2230" s="1" t="s">
        <v>32</v>
      </c>
      <c r="G2230" s="3">
        <v>15000</v>
      </c>
      <c r="H2230" s="56">
        <v>0</v>
      </c>
      <c r="I2230" s="5">
        <v>25</v>
      </c>
      <c r="J2230" s="5">
        <f t="shared" si="488"/>
        <v>430.5</v>
      </c>
      <c r="K2230" s="53">
        <f t="shared" si="481"/>
        <v>1065</v>
      </c>
      <c r="L2230" s="53">
        <f t="shared" si="490"/>
        <v>172.5</v>
      </c>
      <c r="M2230" s="5">
        <f t="shared" si="482"/>
        <v>456</v>
      </c>
      <c r="N2230" s="53">
        <f t="shared" si="483"/>
        <v>1063.5</v>
      </c>
      <c r="O2230" s="6">
        <v>0</v>
      </c>
      <c r="P2230" s="5">
        <f t="shared" si="484"/>
        <v>3187.5</v>
      </c>
      <c r="Q2230" s="5">
        <f t="shared" si="485"/>
        <v>911.5</v>
      </c>
      <c r="R2230" s="5">
        <f t="shared" si="486"/>
        <v>2301</v>
      </c>
      <c r="S2230" s="55">
        <f t="shared" si="487"/>
        <v>14088.5</v>
      </c>
      <c r="T2230" s="1">
        <v>111</v>
      </c>
      <c r="U2230" s="1"/>
      <c r="V2230" s="1"/>
      <c r="W2230" s="1"/>
      <c r="X2230" s="1"/>
      <c r="Y2230" s="1"/>
      <c r="Z2230" s="1"/>
      <c r="AA2230" s="1"/>
      <c r="AB2230" s="1"/>
      <c r="AC2230" s="1"/>
      <c r="AD2230" s="1"/>
      <c r="AE2230" s="1"/>
      <c r="AF2230" s="1"/>
      <c r="AG2230" s="1"/>
      <c r="AH2230" s="1"/>
      <c r="AI2230" s="1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1"/>
      <c r="DY2230" s="1"/>
      <c r="DZ2230" s="1"/>
      <c r="EA2230" s="1"/>
      <c r="EB2230" s="1"/>
      <c r="EC2230" s="1"/>
      <c r="ED2230" s="1"/>
      <c r="EE2230" s="1"/>
      <c r="EF2230" s="1"/>
      <c r="EG2230" s="1"/>
      <c r="EH2230" s="1"/>
      <c r="EI2230" s="1"/>
      <c r="EJ2230" s="1"/>
      <c r="EK2230" s="1"/>
      <c r="EL2230" s="1"/>
      <c r="EM2230" s="1"/>
      <c r="EN2230" s="1"/>
      <c r="EO2230" s="1"/>
      <c r="EP2230" s="1"/>
      <c r="EQ2230" s="1"/>
      <c r="ER2230" s="1"/>
      <c r="ES2230" s="1"/>
      <c r="ET2230" s="1"/>
      <c r="EU2230" s="1"/>
      <c r="EV2230" s="1"/>
      <c r="EW2230" s="1"/>
      <c r="EX2230" s="1"/>
      <c r="EY2230" s="1"/>
      <c r="EZ2230" s="1"/>
      <c r="FA2230" s="1"/>
      <c r="FB2230" s="1"/>
      <c r="FC2230" s="1"/>
      <c r="FD2230" s="1"/>
      <c r="FE2230" s="1"/>
      <c r="FF2230" s="1"/>
      <c r="FG2230" s="1"/>
      <c r="FH2230" s="1"/>
      <c r="FI2230" s="1"/>
      <c r="FJ2230" s="1"/>
      <c r="FK2230" s="1"/>
      <c r="FL2230" s="1"/>
    </row>
    <row r="2231" spans="1:168" s="2" customFormat="1" ht="15.6" customHeight="1" x14ac:dyDescent="0.4">
      <c r="A2231" s="173">
        <v>1214</v>
      </c>
      <c r="B2231" s="133" t="s">
        <v>2334</v>
      </c>
      <c r="C2231" s="1" t="s">
        <v>34</v>
      </c>
      <c r="D2231" s="1" t="s">
        <v>1079</v>
      </c>
      <c r="E2231" s="1" t="s">
        <v>1118</v>
      </c>
      <c r="F2231" s="1" t="s">
        <v>32</v>
      </c>
      <c r="G2231" s="3">
        <v>15000</v>
      </c>
      <c r="H2231" s="56">
        <v>0</v>
      </c>
      <c r="I2231" s="5">
        <v>25</v>
      </c>
      <c r="J2231" s="5">
        <f t="shared" si="488"/>
        <v>430.5</v>
      </c>
      <c r="K2231" s="53">
        <f t="shared" si="481"/>
        <v>1065</v>
      </c>
      <c r="L2231" s="53">
        <f t="shared" si="490"/>
        <v>172.5</v>
      </c>
      <c r="M2231" s="5">
        <f t="shared" si="482"/>
        <v>456</v>
      </c>
      <c r="N2231" s="53">
        <f t="shared" si="483"/>
        <v>1063.5</v>
      </c>
      <c r="O2231" s="6">
        <v>0</v>
      </c>
      <c r="P2231" s="5">
        <f t="shared" si="484"/>
        <v>3187.5</v>
      </c>
      <c r="Q2231" s="5">
        <f t="shared" si="485"/>
        <v>911.5</v>
      </c>
      <c r="R2231" s="5">
        <f t="shared" si="486"/>
        <v>2301</v>
      </c>
      <c r="S2231" s="55">
        <f t="shared" si="487"/>
        <v>14088.5</v>
      </c>
      <c r="T2231" s="1">
        <v>111</v>
      </c>
      <c r="U2231" s="1"/>
      <c r="V2231" s="1"/>
      <c r="W2231" s="1"/>
      <c r="X2231" s="1"/>
      <c r="Y2231" s="1"/>
      <c r="Z2231" s="1"/>
      <c r="AA2231" s="1"/>
      <c r="AB2231" s="1"/>
      <c r="AC2231" s="1"/>
      <c r="AD2231" s="1"/>
      <c r="AE2231" s="1"/>
      <c r="AF2231" s="1"/>
      <c r="AG2231" s="1"/>
      <c r="AH2231" s="1"/>
      <c r="AI2231" s="1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  <c r="DZ2231" s="1"/>
      <c r="EA2231" s="1"/>
      <c r="EB2231" s="1"/>
      <c r="EC2231" s="1"/>
      <c r="ED2231" s="1"/>
      <c r="EE2231" s="1"/>
      <c r="EF2231" s="1"/>
      <c r="EG2231" s="1"/>
      <c r="EH2231" s="1"/>
      <c r="EI2231" s="1"/>
      <c r="EJ2231" s="1"/>
      <c r="EK2231" s="1"/>
      <c r="EL2231" s="1"/>
      <c r="EM2231" s="1"/>
      <c r="EN2231" s="1"/>
      <c r="EO2231" s="1"/>
      <c r="EP2231" s="1"/>
      <c r="EQ2231" s="1"/>
      <c r="ER2231" s="1"/>
      <c r="ES2231" s="1"/>
      <c r="ET2231" s="1"/>
      <c r="EU2231" s="1"/>
      <c r="EV2231" s="1"/>
      <c r="EW2231" s="1"/>
      <c r="EX2231" s="1"/>
      <c r="EY2231" s="1"/>
      <c r="EZ2231" s="1"/>
      <c r="FA2231" s="1"/>
      <c r="FB2231" s="1"/>
      <c r="FC2231" s="1"/>
      <c r="FD2231" s="1"/>
      <c r="FE2231" s="1"/>
      <c r="FF2231" s="1"/>
      <c r="FG2231" s="1"/>
      <c r="FH2231" s="1"/>
      <c r="FI2231" s="1"/>
      <c r="FJ2231" s="1"/>
      <c r="FK2231" s="1"/>
      <c r="FL2231" s="1"/>
    </row>
    <row r="2232" spans="1:168" s="2" customFormat="1" ht="15.6" customHeight="1" x14ac:dyDescent="0.4">
      <c r="A2232" s="173">
        <v>1215</v>
      </c>
      <c r="B2232" s="133" t="s">
        <v>2335</v>
      </c>
      <c r="C2232" s="1" t="s">
        <v>34</v>
      </c>
      <c r="D2232" s="1" t="s">
        <v>1079</v>
      </c>
      <c r="E2232" s="1" t="s">
        <v>1118</v>
      </c>
      <c r="F2232" s="1" t="s">
        <v>32</v>
      </c>
      <c r="G2232" s="3">
        <v>15000</v>
      </c>
      <c r="H2232" s="56">
        <v>0</v>
      </c>
      <c r="I2232" s="5">
        <v>25</v>
      </c>
      <c r="J2232" s="5">
        <f t="shared" si="488"/>
        <v>430.5</v>
      </c>
      <c r="K2232" s="53">
        <f t="shared" si="481"/>
        <v>1065</v>
      </c>
      <c r="L2232" s="53">
        <f t="shared" si="490"/>
        <v>172.5</v>
      </c>
      <c r="M2232" s="5">
        <f t="shared" si="482"/>
        <v>456</v>
      </c>
      <c r="N2232" s="53">
        <f t="shared" si="483"/>
        <v>1063.5</v>
      </c>
      <c r="O2232" s="6">
        <v>0</v>
      </c>
      <c r="P2232" s="5">
        <f t="shared" si="484"/>
        <v>3187.5</v>
      </c>
      <c r="Q2232" s="5">
        <f t="shared" si="485"/>
        <v>911.5</v>
      </c>
      <c r="R2232" s="5">
        <f t="shared" si="486"/>
        <v>2301</v>
      </c>
      <c r="S2232" s="55">
        <f t="shared" si="487"/>
        <v>14088.5</v>
      </c>
      <c r="T2232" s="1">
        <v>111</v>
      </c>
      <c r="U2232" s="1"/>
      <c r="V2232" s="1"/>
      <c r="W2232" s="1"/>
      <c r="X2232" s="1"/>
      <c r="Y2232" s="1"/>
      <c r="Z2232" s="1"/>
      <c r="AA2232" s="1"/>
      <c r="AB2232" s="1"/>
      <c r="AC2232" s="1"/>
      <c r="AD2232" s="1"/>
      <c r="AE2232" s="1"/>
      <c r="AF2232" s="1"/>
      <c r="AG2232" s="1"/>
      <c r="AH2232" s="1"/>
      <c r="AI2232" s="1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1"/>
      <c r="DY2232" s="1"/>
      <c r="DZ2232" s="1"/>
      <c r="EA2232" s="1"/>
      <c r="EB2232" s="1"/>
      <c r="EC2232" s="1"/>
      <c r="ED2232" s="1"/>
      <c r="EE2232" s="1"/>
      <c r="EF2232" s="1"/>
      <c r="EG2232" s="1"/>
      <c r="EH2232" s="1"/>
      <c r="EI2232" s="1"/>
      <c r="EJ2232" s="1"/>
      <c r="EK2232" s="1"/>
      <c r="EL2232" s="1"/>
      <c r="EM2232" s="1"/>
      <c r="EN2232" s="1"/>
      <c r="EO2232" s="1"/>
      <c r="EP2232" s="1"/>
      <c r="EQ2232" s="1"/>
      <c r="ER2232" s="1"/>
      <c r="ES2232" s="1"/>
      <c r="ET2232" s="1"/>
      <c r="EU2232" s="1"/>
      <c r="EV2232" s="1"/>
      <c r="EW2232" s="1"/>
      <c r="EX2232" s="1"/>
      <c r="EY2232" s="1"/>
      <c r="EZ2232" s="1"/>
      <c r="FA2232" s="1"/>
      <c r="FB2232" s="1"/>
      <c r="FC2232" s="1"/>
      <c r="FD2232" s="1"/>
      <c r="FE2232" s="1"/>
      <c r="FF2232" s="1"/>
      <c r="FG2232" s="1"/>
      <c r="FH2232" s="1"/>
      <c r="FI2232" s="1"/>
      <c r="FJ2232" s="1"/>
      <c r="FK2232" s="1"/>
      <c r="FL2232" s="1"/>
    </row>
    <row r="2233" spans="1:168" s="2" customFormat="1" ht="15.6" customHeight="1" x14ac:dyDescent="0.4">
      <c r="A2233" s="173">
        <v>1216</v>
      </c>
      <c r="B2233" s="7" t="s">
        <v>2336</v>
      </c>
      <c r="C2233" s="1" t="s">
        <v>34</v>
      </c>
      <c r="D2233" s="1" t="s">
        <v>1079</v>
      </c>
      <c r="E2233" s="1" t="s">
        <v>1118</v>
      </c>
      <c r="F2233" s="1" t="s">
        <v>32</v>
      </c>
      <c r="G2233" s="3">
        <v>15000</v>
      </c>
      <c r="H2233" s="56">
        <v>0</v>
      </c>
      <c r="I2233" s="5">
        <v>25</v>
      </c>
      <c r="J2233" s="5">
        <f t="shared" si="488"/>
        <v>430.5</v>
      </c>
      <c r="K2233" s="53">
        <f t="shared" si="481"/>
        <v>1065</v>
      </c>
      <c r="L2233" s="53">
        <f t="shared" si="490"/>
        <v>172.5</v>
      </c>
      <c r="M2233" s="5">
        <f t="shared" si="482"/>
        <v>456</v>
      </c>
      <c r="N2233" s="53">
        <f t="shared" si="483"/>
        <v>1063.5</v>
      </c>
      <c r="O2233" s="6">
        <v>0</v>
      </c>
      <c r="P2233" s="5">
        <f t="shared" si="484"/>
        <v>3187.5</v>
      </c>
      <c r="Q2233" s="5">
        <f t="shared" si="485"/>
        <v>911.5</v>
      </c>
      <c r="R2233" s="5">
        <f t="shared" si="486"/>
        <v>2301</v>
      </c>
      <c r="S2233" s="55">
        <f t="shared" si="487"/>
        <v>14088.5</v>
      </c>
      <c r="T2233" s="1">
        <v>111</v>
      </c>
      <c r="U2233" s="1"/>
      <c r="V2233" s="1"/>
      <c r="W2233" s="1"/>
      <c r="X2233" s="1"/>
      <c r="Y2233" s="1"/>
      <c r="Z2233" s="1"/>
      <c r="AA2233" s="1"/>
      <c r="AB2233" s="1"/>
      <c r="AC2233" s="1"/>
      <c r="AD2233" s="1"/>
      <c r="AE2233" s="1"/>
      <c r="AF2233" s="1"/>
      <c r="AG2233" s="1"/>
      <c r="AH2233" s="1"/>
      <c r="AI2233" s="1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  <c r="DZ2233" s="1"/>
      <c r="EA2233" s="1"/>
      <c r="EB2233" s="1"/>
      <c r="EC2233" s="1"/>
      <c r="ED2233" s="1"/>
      <c r="EE2233" s="1"/>
      <c r="EF2233" s="1"/>
      <c r="EG2233" s="1"/>
      <c r="EH2233" s="1"/>
      <c r="EI2233" s="1"/>
      <c r="EJ2233" s="1"/>
      <c r="EK2233" s="1"/>
      <c r="EL2233" s="1"/>
      <c r="EM2233" s="1"/>
      <c r="EN2233" s="1"/>
      <c r="EO2233" s="1"/>
      <c r="EP2233" s="1"/>
      <c r="EQ2233" s="1"/>
      <c r="ER2233" s="1"/>
      <c r="ES2233" s="1"/>
      <c r="ET2233" s="1"/>
      <c r="EU2233" s="1"/>
      <c r="EV2233" s="1"/>
      <c r="EW2233" s="1"/>
      <c r="EX2233" s="1"/>
      <c r="EY2233" s="1"/>
      <c r="EZ2233" s="1"/>
      <c r="FA2233" s="1"/>
      <c r="FB2233" s="1"/>
      <c r="FC2233" s="1"/>
      <c r="FD2233" s="1"/>
      <c r="FE2233" s="1"/>
      <c r="FF2233" s="1"/>
      <c r="FG2233" s="1"/>
      <c r="FH2233" s="1"/>
      <c r="FI2233" s="1"/>
      <c r="FJ2233" s="1"/>
      <c r="FK2233" s="1"/>
      <c r="FL2233" s="1"/>
    </row>
    <row r="2234" spans="1:168" s="2" customFormat="1" ht="15.6" customHeight="1" x14ac:dyDescent="0.4">
      <c r="A2234" s="173">
        <v>1217</v>
      </c>
      <c r="B2234" s="2" t="s">
        <v>2337</v>
      </c>
      <c r="C2234" s="1" t="s">
        <v>34</v>
      </c>
      <c r="D2234" s="1" t="s">
        <v>1079</v>
      </c>
      <c r="E2234" s="1" t="s">
        <v>1118</v>
      </c>
      <c r="F2234" s="1" t="s">
        <v>32</v>
      </c>
      <c r="G2234" s="3">
        <v>15000</v>
      </c>
      <c r="H2234" s="56">
        <v>0</v>
      </c>
      <c r="I2234" s="5">
        <v>25</v>
      </c>
      <c r="J2234" s="5">
        <f t="shared" si="488"/>
        <v>430.5</v>
      </c>
      <c r="K2234" s="53">
        <f t="shared" ref="K2234:K2297" si="491">+G2234*7.1%</f>
        <v>1065</v>
      </c>
      <c r="L2234" s="53">
        <f t="shared" si="490"/>
        <v>172.5</v>
      </c>
      <c r="M2234" s="5">
        <f t="shared" ref="M2234:M2297" si="492">+G2234*3.04%</f>
        <v>456</v>
      </c>
      <c r="N2234" s="53">
        <f t="shared" ref="N2234:N2297" si="493">+G2234*7.09%</f>
        <v>1063.5</v>
      </c>
      <c r="O2234" s="6">
        <v>0</v>
      </c>
      <c r="P2234" s="5">
        <f t="shared" ref="P2234:P2297" si="494">SUM(J2234:N2234)</f>
        <v>3187.5</v>
      </c>
      <c r="Q2234" s="5">
        <f t="shared" ref="Q2234:Q2297" si="495">H2234+I2234+J2234+M2234+O2234</f>
        <v>911.5</v>
      </c>
      <c r="R2234" s="5">
        <f t="shared" ref="R2234:R2297" si="496">+K2234+L2234+N2234</f>
        <v>2301</v>
      </c>
      <c r="S2234" s="55">
        <f t="shared" ref="S2234:S2297" si="497">+G2234-Q2234</f>
        <v>14088.5</v>
      </c>
      <c r="T2234" s="1">
        <v>111</v>
      </c>
      <c r="U2234" s="1"/>
      <c r="V2234" s="1"/>
      <c r="W2234" s="1"/>
      <c r="X2234" s="1"/>
      <c r="Y2234" s="1"/>
      <c r="Z2234" s="1"/>
      <c r="AA2234" s="1"/>
      <c r="AB2234" s="1"/>
      <c r="AC2234" s="1"/>
      <c r="AD2234" s="1"/>
      <c r="AE2234" s="1"/>
      <c r="AF2234" s="1"/>
      <c r="AG2234" s="1"/>
      <c r="AH2234" s="1"/>
      <c r="AI2234" s="1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1"/>
      <c r="DY2234" s="1"/>
      <c r="DZ2234" s="1"/>
      <c r="EA2234" s="1"/>
      <c r="EB2234" s="1"/>
      <c r="EC2234" s="1"/>
      <c r="ED2234" s="1"/>
      <c r="EE2234" s="1"/>
      <c r="EF2234" s="1"/>
      <c r="EG2234" s="1"/>
      <c r="EH2234" s="1"/>
      <c r="EI2234" s="1"/>
      <c r="EJ2234" s="1"/>
      <c r="EK2234" s="1"/>
      <c r="EL2234" s="1"/>
      <c r="EM2234" s="1"/>
      <c r="EN2234" s="1"/>
      <c r="EO2234" s="1"/>
      <c r="EP2234" s="1"/>
      <c r="EQ2234" s="1"/>
      <c r="ER2234" s="1"/>
      <c r="ES2234" s="1"/>
      <c r="ET2234" s="1"/>
      <c r="EU2234" s="1"/>
      <c r="EV2234" s="1"/>
      <c r="EW2234" s="1"/>
      <c r="EX2234" s="1"/>
      <c r="EY2234" s="1"/>
      <c r="EZ2234" s="1"/>
      <c r="FA2234" s="1"/>
      <c r="FB2234" s="1"/>
      <c r="FC2234" s="1"/>
      <c r="FD2234" s="1"/>
      <c r="FE2234" s="1"/>
      <c r="FF2234" s="1"/>
      <c r="FG2234" s="1"/>
      <c r="FH2234" s="1"/>
      <c r="FI2234" s="1"/>
      <c r="FJ2234" s="1"/>
      <c r="FK2234" s="1"/>
      <c r="FL2234" s="1"/>
    </row>
    <row r="2235" spans="1:168" s="2" customFormat="1" ht="15.6" customHeight="1" x14ac:dyDescent="0.4">
      <c r="A2235" s="173">
        <v>1218</v>
      </c>
      <c r="B2235" s="133" t="s">
        <v>2338</v>
      </c>
      <c r="C2235" s="1" t="s">
        <v>34</v>
      </c>
      <c r="D2235" s="1" t="s">
        <v>1079</v>
      </c>
      <c r="E2235" s="1" t="s">
        <v>1118</v>
      </c>
      <c r="F2235" s="1" t="s">
        <v>32</v>
      </c>
      <c r="G2235" s="3">
        <v>15000</v>
      </c>
      <c r="H2235" s="56">
        <v>0</v>
      </c>
      <c r="I2235" s="5">
        <v>25</v>
      </c>
      <c r="J2235" s="5">
        <f t="shared" ref="J2235:J2248" si="498">+G2235*2.87%</f>
        <v>430.5</v>
      </c>
      <c r="K2235" s="53">
        <f t="shared" si="491"/>
        <v>1065</v>
      </c>
      <c r="L2235" s="53">
        <f t="shared" si="490"/>
        <v>172.5</v>
      </c>
      <c r="M2235" s="5">
        <f t="shared" si="492"/>
        <v>456</v>
      </c>
      <c r="N2235" s="53">
        <f t="shared" si="493"/>
        <v>1063.5</v>
      </c>
      <c r="O2235" s="6">
        <v>0</v>
      </c>
      <c r="P2235" s="5">
        <f t="shared" si="494"/>
        <v>3187.5</v>
      </c>
      <c r="Q2235" s="5">
        <f t="shared" si="495"/>
        <v>911.5</v>
      </c>
      <c r="R2235" s="5">
        <f t="shared" si="496"/>
        <v>2301</v>
      </c>
      <c r="S2235" s="55">
        <f t="shared" si="497"/>
        <v>14088.5</v>
      </c>
      <c r="T2235" s="1">
        <v>111</v>
      </c>
      <c r="U2235" s="1"/>
      <c r="V2235" s="1"/>
      <c r="W2235" s="1"/>
      <c r="X2235" s="1"/>
      <c r="Y2235" s="1"/>
      <c r="Z2235" s="1"/>
      <c r="AA2235" s="1"/>
      <c r="AB2235" s="1"/>
      <c r="AC2235" s="1"/>
      <c r="AD2235" s="1"/>
      <c r="AE2235" s="1"/>
      <c r="AF2235" s="1"/>
      <c r="AG2235" s="1"/>
      <c r="AH2235" s="1"/>
      <c r="AI2235" s="1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  <c r="DZ2235" s="1"/>
      <c r="EA2235" s="1"/>
      <c r="EB2235" s="1"/>
      <c r="EC2235" s="1"/>
      <c r="ED2235" s="1"/>
      <c r="EE2235" s="1"/>
      <c r="EF2235" s="1"/>
      <c r="EG2235" s="1"/>
      <c r="EH2235" s="1"/>
      <c r="EI2235" s="1"/>
      <c r="EJ2235" s="1"/>
      <c r="EK2235" s="1"/>
      <c r="EL2235" s="1"/>
      <c r="EM2235" s="1"/>
      <c r="EN2235" s="1"/>
      <c r="EO2235" s="1"/>
      <c r="EP2235" s="1"/>
      <c r="EQ2235" s="1"/>
      <c r="ER2235" s="1"/>
      <c r="ES2235" s="1"/>
      <c r="ET2235" s="1"/>
      <c r="EU2235" s="1"/>
      <c r="EV2235" s="1"/>
      <c r="EW2235" s="1"/>
      <c r="EX2235" s="1"/>
      <c r="EY2235" s="1"/>
      <c r="EZ2235" s="1"/>
      <c r="FA2235" s="1"/>
      <c r="FB2235" s="1"/>
      <c r="FC2235" s="1"/>
      <c r="FD2235" s="1"/>
      <c r="FE2235" s="1"/>
      <c r="FF2235" s="1"/>
      <c r="FG2235" s="1"/>
      <c r="FH2235" s="1"/>
      <c r="FI2235" s="1"/>
      <c r="FJ2235" s="1"/>
      <c r="FK2235" s="1"/>
      <c r="FL2235" s="1"/>
    </row>
    <row r="2236" spans="1:168" s="2" customFormat="1" ht="15.6" customHeight="1" x14ac:dyDescent="0.4">
      <c r="A2236" s="173">
        <v>1219</v>
      </c>
      <c r="B2236" s="2" t="s">
        <v>2339</v>
      </c>
      <c r="C2236" s="1" t="s">
        <v>34</v>
      </c>
      <c r="D2236" s="1" t="s">
        <v>1079</v>
      </c>
      <c r="E2236" s="1" t="s">
        <v>1118</v>
      </c>
      <c r="F2236" s="1" t="s">
        <v>32</v>
      </c>
      <c r="G2236" s="3">
        <v>15000</v>
      </c>
      <c r="H2236" s="56">
        <v>0</v>
      </c>
      <c r="I2236" s="5">
        <v>25</v>
      </c>
      <c r="J2236" s="5">
        <f t="shared" si="498"/>
        <v>430.5</v>
      </c>
      <c r="K2236" s="53">
        <f t="shared" si="491"/>
        <v>1065</v>
      </c>
      <c r="L2236" s="53">
        <f t="shared" si="490"/>
        <v>172.5</v>
      </c>
      <c r="M2236" s="5">
        <f t="shared" si="492"/>
        <v>456</v>
      </c>
      <c r="N2236" s="53">
        <f t="shared" si="493"/>
        <v>1063.5</v>
      </c>
      <c r="O2236" s="6">
        <v>0</v>
      </c>
      <c r="P2236" s="5">
        <f t="shared" si="494"/>
        <v>3187.5</v>
      </c>
      <c r="Q2236" s="5">
        <f t="shared" si="495"/>
        <v>911.5</v>
      </c>
      <c r="R2236" s="5">
        <f t="shared" si="496"/>
        <v>2301</v>
      </c>
      <c r="S2236" s="55">
        <f t="shared" si="497"/>
        <v>14088.5</v>
      </c>
      <c r="T2236" s="1">
        <v>111</v>
      </c>
      <c r="U2236" s="1"/>
      <c r="V2236" s="1"/>
      <c r="W2236" s="1"/>
      <c r="X2236" s="1"/>
      <c r="Y2236" s="1"/>
      <c r="Z2236" s="1"/>
      <c r="AA2236" s="1"/>
      <c r="AB2236" s="1"/>
      <c r="AC2236" s="1"/>
      <c r="AD2236" s="1"/>
      <c r="AE2236" s="1"/>
      <c r="AF2236" s="1"/>
      <c r="AG2236" s="1"/>
      <c r="AH2236" s="1"/>
      <c r="AI2236" s="1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  <c r="EA2236" s="1"/>
      <c r="EB2236" s="1"/>
      <c r="EC2236" s="1"/>
      <c r="ED2236" s="1"/>
      <c r="EE2236" s="1"/>
      <c r="EF2236" s="1"/>
      <c r="EG2236" s="1"/>
      <c r="EH2236" s="1"/>
      <c r="EI2236" s="1"/>
      <c r="EJ2236" s="1"/>
      <c r="EK2236" s="1"/>
      <c r="EL2236" s="1"/>
      <c r="EM2236" s="1"/>
      <c r="EN2236" s="1"/>
      <c r="EO2236" s="1"/>
      <c r="EP2236" s="1"/>
      <c r="EQ2236" s="1"/>
      <c r="ER2236" s="1"/>
      <c r="ES2236" s="1"/>
      <c r="ET2236" s="1"/>
      <c r="EU2236" s="1"/>
      <c r="EV2236" s="1"/>
      <c r="EW2236" s="1"/>
      <c r="EX2236" s="1"/>
      <c r="EY2236" s="1"/>
      <c r="EZ2236" s="1"/>
      <c r="FA2236" s="1"/>
      <c r="FB2236" s="1"/>
      <c r="FC2236" s="1"/>
      <c r="FD2236" s="1"/>
      <c r="FE2236" s="1"/>
      <c r="FF2236" s="1"/>
      <c r="FG2236" s="1"/>
      <c r="FH2236" s="1"/>
      <c r="FI2236" s="1"/>
      <c r="FJ2236" s="1"/>
      <c r="FK2236" s="1"/>
      <c r="FL2236" s="1"/>
    </row>
    <row r="2237" spans="1:168" s="2" customFormat="1" ht="15.6" customHeight="1" x14ac:dyDescent="0.4">
      <c r="A2237" s="173">
        <v>1220</v>
      </c>
      <c r="B2237" s="2" t="s">
        <v>2340</v>
      </c>
      <c r="C2237" s="1" t="s">
        <v>34</v>
      </c>
      <c r="D2237" s="1" t="s">
        <v>1079</v>
      </c>
      <c r="E2237" s="1" t="s">
        <v>1118</v>
      </c>
      <c r="F2237" s="1" t="s">
        <v>32</v>
      </c>
      <c r="G2237" s="3">
        <v>15000</v>
      </c>
      <c r="H2237" s="56">
        <v>0</v>
      </c>
      <c r="I2237" s="5">
        <v>25</v>
      </c>
      <c r="J2237" s="5">
        <f t="shared" si="498"/>
        <v>430.5</v>
      </c>
      <c r="K2237" s="53">
        <f t="shared" si="491"/>
        <v>1065</v>
      </c>
      <c r="L2237" s="53">
        <f t="shared" si="490"/>
        <v>172.5</v>
      </c>
      <c r="M2237" s="5">
        <f t="shared" si="492"/>
        <v>456</v>
      </c>
      <c r="N2237" s="53">
        <f t="shared" si="493"/>
        <v>1063.5</v>
      </c>
      <c r="O2237" s="6">
        <v>0</v>
      </c>
      <c r="P2237" s="5">
        <f t="shared" si="494"/>
        <v>3187.5</v>
      </c>
      <c r="Q2237" s="5">
        <f t="shared" si="495"/>
        <v>911.5</v>
      </c>
      <c r="R2237" s="5">
        <f t="shared" si="496"/>
        <v>2301</v>
      </c>
      <c r="S2237" s="55">
        <f t="shared" si="497"/>
        <v>14088.5</v>
      </c>
      <c r="T2237" s="1">
        <v>111</v>
      </c>
      <c r="U2237" s="1"/>
      <c r="V2237" s="1"/>
      <c r="W2237" s="1"/>
      <c r="X2237" s="1"/>
      <c r="Y2237" s="1"/>
      <c r="Z2237" s="1"/>
      <c r="AA2237" s="1"/>
      <c r="AB2237" s="1"/>
      <c r="AC2237" s="1"/>
      <c r="AD2237" s="1"/>
      <c r="AE2237" s="1"/>
      <c r="AF2237" s="1"/>
      <c r="AG2237" s="1"/>
      <c r="AH2237" s="1"/>
      <c r="AI2237" s="1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  <c r="EA2237" s="1"/>
      <c r="EB2237" s="1"/>
      <c r="EC2237" s="1"/>
      <c r="ED2237" s="1"/>
      <c r="EE2237" s="1"/>
      <c r="EF2237" s="1"/>
      <c r="EG2237" s="1"/>
      <c r="EH2237" s="1"/>
      <c r="EI2237" s="1"/>
      <c r="EJ2237" s="1"/>
      <c r="EK2237" s="1"/>
      <c r="EL2237" s="1"/>
      <c r="EM2237" s="1"/>
      <c r="EN2237" s="1"/>
      <c r="EO2237" s="1"/>
      <c r="EP2237" s="1"/>
      <c r="EQ2237" s="1"/>
      <c r="ER2237" s="1"/>
      <c r="ES2237" s="1"/>
      <c r="ET2237" s="1"/>
      <c r="EU2237" s="1"/>
      <c r="EV2237" s="1"/>
      <c r="EW2237" s="1"/>
      <c r="EX2237" s="1"/>
      <c r="EY2237" s="1"/>
      <c r="EZ2237" s="1"/>
      <c r="FA2237" s="1"/>
      <c r="FB2237" s="1"/>
      <c r="FC2237" s="1"/>
      <c r="FD2237" s="1"/>
      <c r="FE2237" s="1"/>
      <c r="FF2237" s="1"/>
      <c r="FG2237" s="1"/>
      <c r="FH2237" s="1"/>
      <c r="FI2237" s="1"/>
      <c r="FJ2237" s="1"/>
      <c r="FK2237" s="1"/>
      <c r="FL2237" s="1"/>
    </row>
    <row r="2238" spans="1:168" s="2" customFormat="1" ht="15.6" customHeight="1" x14ac:dyDescent="0.4">
      <c r="A2238" s="173">
        <v>1221</v>
      </c>
      <c r="B2238" s="2" t="s">
        <v>2341</v>
      </c>
      <c r="C2238" s="1" t="s">
        <v>34</v>
      </c>
      <c r="D2238" s="1" t="s">
        <v>1079</v>
      </c>
      <c r="E2238" s="1" t="s">
        <v>1118</v>
      </c>
      <c r="F2238" s="1" t="s">
        <v>32</v>
      </c>
      <c r="G2238" s="3">
        <v>15000</v>
      </c>
      <c r="H2238" s="56">
        <v>0</v>
      </c>
      <c r="I2238" s="5">
        <v>25</v>
      </c>
      <c r="J2238" s="5">
        <f t="shared" si="498"/>
        <v>430.5</v>
      </c>
      <c r="K2238" s="53">
        <f t="shared" si="491"/>
        <v>1065</v>
      </c>
      <c r="L2238" s="53">
        <f t="shared" si="490"/>
        <v>172.5</v>
      </c>
      <c r="M2238" s="5">
        <f t="shared" si="492"/>
        <v>456</v>
      </c>
      <c r="N2238" s="53">
        <f t="shared" si="493"/>
        <v>1063.5</v>
      </c>
      <c r="O2238" s="6">
        <v>0</v>
      </c>
      <c r="P2238" s="5">
        <f t="shared" si="494"/>
        <v>3187.5</v>
      </c>
      <c r="Q2238" s="5">
        <f t="shared" si="495"/>
        <v>911.5</v>
      </c>
      <c r="R2238" s="5">
        <f t="shared" si="496"/>
        <v>2301</v>
      </c>
      <c r="S2238" s="55">
        <f t="shared" si="497"/>
        <v>14088.5</v>
      </c>
      <c r="T2238" s="1">
        <v>111</v>
      </c>
      <c r="U2238" s="1"/>
      <c r="V2238" s="1"/>
      <c r="W2238" s="1"/>
      <c r="X2238" s="1"/>
      <c r="Y2238" s="1"/>
      <c r="Z2238" s="1"/>
      <c r="AA2238" s="1"/>
      <c r="AB2238" s="1"/>
      <c r="AC2238" s="1"/>
      <c r="AD2238" s="1"/>
      <c r="AE2238" s="1"/>
      <c r="AF2238" s="1"/>
      <c r="AG2238" s="1"/>
      <c r="AH2238" s="1"/>
      <c r="AI2238" s="1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1"/>
      <c r="DY2238" s="1"/>
      <c r="DZ2238" s="1"/>
      <c r="EA2238" s="1"/>
      <c r="EB2238" s="1"/>
      <c r="EC2238" s="1"/>
      <c r="ED2238" s="1"/>
      <c r="EE2238" s="1"/>
      <c r="EF2238" s="1"/>
      <c r="EG2238" s="1"/>
      <c r="EH2238" s="1"/>
      <c r="EI2238" s="1"/>
      <c r="EJ2238" s="1"/>
      <c r="EK2238" s="1"/>
      <c r="EL2238" s="1"/>
      <c r="EM2238" s="1"/>
      <c r="EN2238" s="1"/>
      <c r="EO2238" s="1"/>
      <c r="EP2238" s="1"/>
      <c r="EQ2238" s="1"/>
      <c r="ER2238" s="1"/>
      <c r="ES2238" s="1"/>
      <c r="ET2238" s="1"/>
      <c r="EU2238" s="1"/>
      <c r="EV2238" s="1"/>
      <c r="EW2238" s="1"/>
      <c r="EX2238" s="1"/>
      <c r="EY2238" s="1"/>
      <c r="EZ2238" s="1"/>
      <c r="FA2238" s="1"/>
      <c r="FB2238" s="1"/>
      <c r="FC2238" s="1"/>
      <c r="FD2238" s="1"/>
      <c r="FE2238" s="1"/>
      <c r="FF2238" s="1"/>
      <c r="FG2238" s="1"/>
      <c r="FH2238" s="1"/>
      <c r="FI2238" s="1"/>
      <c r="FJ2238" s="1"/>
      <c r="FK2238" s="1"/>
      <c r="FL2238" s="1"/>
    </row>
    <row r="2239" spans="1:168" s="2" customFormat="1" ht="15.6" customHeight="1" x14ac:dyDescent="0.4">
      <c r="A2239" s="173">
        <v>1222</v>
      </c>
      <c r="B2239" s="133" t="s">
        <v>2342</v>
      </c>
      <c r="C2239" s="1" t="s">
        <v>34</v>
      </c>
      <c r="D2239" s="1" t="s">
        <v>1079</v>
      </c>
      <c r="E2239" s="1" t="s">
        <v>1118</v>
      </c>
      <c r="F2239" s="1" t="s">
        <v>32</v>
      </c>
      <c r="G2239" s="3">
        <v>15000</v>
      </c>
      <c r="H2239" s="56">
        <v>0</v>
      </c>
      <c r="I2239" s="5">
        <v>25</v>
      </c>
      <c r="J2239" s="5">
        <f t="shared" si="498"/>
        <v>430.5</v>
      </c>
      <c r="K2239" s="53">
        <f t="shared" si="491"/>
        <v>1065</v>
      </c>
      <c r="L2239" s="53">
        <f t="shared" si="490"/>
        <v>172.5</v>
      </c>
      <c r="M2239" s="5">
        <f t="shared" si="492"/>
        <v>456</v>
      </c>
      <c r="N2239" s="53">
        <f t="shared" si="493"/>
        <v>1063.5</v>
      </c>
      <c r="O2239" s="6">
        <v>0</v>
      </c>
      <c r="P2239" s="5">
        <f t="shared" si="494"/>
        <v>3187.5</v>
      </c>
      <c r="Q2239" s="5">
        <f t="shared" si="495"/>
        <v>911.5</v>
      </c>
      <c r="R2239" s="5">
        <f t="shared" si="496"/>
        <v>2301</v>
      </c>
      <c r="S2239" s="55">
        <f t="shared" si="497"/>
        <v>14088.5</v>
      </c>
      <c r="T2239" s="1">
        <v>111</v>
      </c>
      <c r="U2239" s="1"/>
      <c r="V2239" s="1"/>
      <c r="W2239" s="1"/>
      <c r="X2239" s="1"/>
      <c r="Y2239" s="1"/>
      <c r="Z2239" s="1"/>
      <c r="AA2239" s="1"/>
      <c r="AB2239" s="1"/>
      <c r="AC2239" s="1"/>
      <c r="AD2239" s="1"/>
      <c r="AE2239" s="1"/>
      <c r="AF2239" s="1"/>
      <c r="AG2239" s="1"/>
      <c r="AH2239" s="1"/>
      <c r="AI2239" s="1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  <c r="DZ2239" s="1"/>
      <c r="EA2239" s="1"/>
      <c r="EB2239" s="1"/>
      <c r="EC2239" s="1"/>
      <c r="ED2239" s="1"/>
      <c r="EE2239" s="1"/>
      <c r="EF2239" s="1"/>
      <c r="EG2239" s="1"/>
      <c r="EH2239" s="1"/>
      <c r="EI2239" s="1"/>
      <c r="EJ2239" s="1"/>
      <c r="EK2239" s="1"/>
      <c r="EL2239" s="1"/>
      <c r="EM2239" s="1"/>
      <c r="EN2239" s="1"/>
      <c r="EO2239" s="1"/>
      <c r="EP2239" s="1"/>
      <c r="EQ2239" s="1"/>
      <c r="ER2239" s="1"/>
      <c r="ES2239" s="1"/>
      <c r="ET2239" s="1"/>
      <c r="EU2239" s="1"/>
      <c r="EV2239" s="1"/>
      <c r="EW2239" s="1"/>
      <c r="EX2239" s="1"/>
      <c r="EY2239" s="1"/>
      <c r="EZ2239" s="1"/>
      <c r="FA2239" s="1"/>
      <c r="FB2239" s="1"/>
      <c r="FC2239" s="1"/>
      <c r="FD2239" s="1"/>
      <c r="FE2239" s="1"/>
      <c r="FF2239" s="1"/>
      <c r="FG2239" s="1"/>
      <c r="FH2239" s="1"/>
      <c r="FI2239" s="1"/>
      <c r="FJ2239" s="1"/>
      <c r="FK2239" s="1"/>
      <c r="FL2239" s="1"/>
    </row>
    <row r="2240" spans="1:168" s="2" customFormat="1" ht="15.6" customHeight="1" x14ac:dyDescent="0.4">
      <c r="A2240" s="173">
        <v>1223</v>
      </c>
      <c r="B2240" s="2" t="s">
        <v>2343</v>
      </c>
      <c r="C2240" s="1" t="s">
        <v>34</v>
      </c>
      <c r="D2240" s="1" t="s">
        <v>1079</v>
      </c>
      <c r="E2240" s="1" t="s">
        <v>1118</v>
      </c>
      <c r="F2240" s="1" t="s">
        <v>32</v>
      </c>
      <c r="G2240" s="3">
        <v>15000</v>
      </c>
      <c r="H2240" s="56">
        <v>0</v>
      </c>
      <c r="I2240" s="5">
        <v>25</v>
      </c>
      <c r="J2240" s="5">
        <f t="shared" si="498"/>
        <v>430.5</v>
      </c>
      <c r="K2240" s="53">
        <f t="shared" si="491"/>
        <v>1065</v>
      </c>
      <c r="L2240" s="53">
        <f t="shared" si="490"/>
        <v>172.5</v>
      </c>
      <c r="M2240" s="5">
        <f t="shared" si="492"/>
        <v>456</v>
      </c>
      <c r="N2240" s="53">
        <f t="shared" si="493"/>
        <v>1063.5</v>
      </c>
      <c r="O2240" s="6">
        <v>0</v>
      </c>
      <c r="P2240" s="5">
        <f t="shared" si="494"/>
        <v>3187.5</v>
      </c>
      <c r="Q2240" s="5">
        <f t="shared" si="495"/>
        <v>911.5</v>
      </c>
      <c r="R2240" s="5">
        <f t="shared" si="496"/>
        <v>2301</v>
      </c>
      <c r="S2240" s="55">
        <f t="shared" si="497"/>
        <v>14088.5</v>
      </c>
      <c r="T2240" s="1">
        <v>111</v>
      </c>
      <c r="U2240" s="1"/>
      <c r="V2240" s="1"/>
      <c r="W2240" s="1"/>
      <c r="X2240" s="1"/>
      <c r="Y2240" s="1"/>
      <c r="Z2240" s="1"/>
      <c r="AA2240" s="1"/>
      <c r="AB2240" s="1"/>
      <c r="AC2240" s="1"/>
      <c r="AD2240" s="1"/>
      <c r="AE2240" s="1"/>
      <c r="AF2240" s="1"/>
      <c r="AG2240" s="1"/>
      <c r="AH2240" s="1"/>
      <c r="AI2240" s="1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1"/>
      <c r="DY2240" s="1"/>
      <c r="DZ2240" s="1"/>
      <c r="EA2240" s="1"/>
      <c r="EB2240" s="1"/>
      <c r="EC2240" s="1"/>
      <c r="ED2240" s="1"/>
      <c r="EE2240" s="1"/>
      <c r="EF2240" s="1"/>
      <c r="EG2240" s="1"/>
      <c r="EH2240" s="1"/>
      <c r="EI2240" s="1"/>
      <c r="EJ2240" s="1"/>
      <c r="EK2240" s="1"/>
      <c r="EL2240" s="1"/>
      <c r="EM2240" s="1"/>
      <c r="EN2240" s="1"/>
      <c r="EO2240" s="1"/>
      <c r="EP2240" s="1"/>
      <c r="EQ2240" s="1"/>
      <c r="ER2240" s="1"/>
      <c r="ES2240" s="1"/>
      <c r="ET2240" s="1"/>
      <c r="EU2240" s="1"/>
      <c r="EV2240" s="1"/>
      <c r="EW2240" s="1"/>
      <c r="EX2240" s="1"/>
      <c r="EY2240" s="1"/>
      <c r="EZ2240" s="1"/>
      <c r="FA2240" s="1"/>
      <c r="FB2240" s="1"/>
      <c r="FC2240" s="1"/>
      <c r="FD2240" s="1"/>
      <c r="FE2240" s="1"/>
      <c r="FF2240" s="1"/>
      <c r="FG2240" s="1"/>
      <c r="FH2240" s="1"/>
      <c r="FI2240" s="1"/>
      <c r="FJ2240" s="1"/>
      <c r="FK2240" s="1"/>
      <c r="FL2240" s="1"/>
    </row>
    <row r="2241" spans="1:168" s="2" customFormat="1" ht="15.6" customHeight="1" x14ac:dyDescent="0.4">
      <c r="A2241" s="173">
        <v>1224</v>
      </c>
      <c r="B2241" s="2" t="s">
        <v>2344</v>
      </c>
      <c r="C2241" s="1" t="s">
        <v>34</v>
      </c>
      <c r="D2241" s="1" t="s">
        <v>1079</v>
      </c>
      <c r="E2241" s="1" t="s">
        <v>1118</v>
      </c>
      <c r="F2241" s="1" t="s">
        <v>32</v>
      </c>
      <c r="G2241" s="3">
        <v>15000</v>
      </c>
      <c r="H2241" s="56">
        <v>0</v>
      </c>
      <c r="I2241" s="5">
        <v>25</v>
      </c>
      <c r="J2241" s="5">
        <f t="shared" si="498"/>
        <v>430.5</v>
      </c>
      <c r="K2241" s="53">
        <f t="shared" si="491"/>
        <v>1065</v>
      </c>
      <c r="L2241" s="53">
        <f t="shared" si="490"/>
        <v>172.5</v>
      </c>
      <c r="M2241" s="5">
        <f t="shared" si="492"/>
        <v>456</v>
      </c>
      <c r="N2241" s="53">
        <f t="shared" si="493"/>
        <v>1063.5</v>
      </c>
      <c r="O2241" s="6">
        <v>0</v>
      </c>
      <c r="P2241" s="5">
        <f t="shared" si="494"/>
        <v>3187.5</v>
      </c>
      <c r="Q2241" s="5">
        <f t="shared" si="495"/>
        <v>911.5</v>
      </c>
      <c r="R2241" s="5">
        <f t="shared" si="496"/>
        <v>2301</v>
      </c>
      <c r="S2241" s="55">
        <f t="shared" si="497"/>
        <v>14088.5</v>
      </c>
      <c r="T2241" s="1">
        <v>111</v>
      </c>
      <c r="U2241" s="1"/>
      <c r="V2241" s="1"/>
      <c r="W2241" s="1"/>
      <c r="X2241" s="1"/>
      <c r="Y2241" s="1"/>
      <c r="Z2241" s="1"/>
      <c r="AA2241" s="1"/>
      <c r="AB2241" s="1"/>
      <c r="AC2241" s="1"/>
      <c r="AD2241" s="1"/>
      <c r="AE2241" s="1"/>
      <c r="AF2241" s="1"/>
      <c r="AG2241" s="1"/>
      <c r="AH2241" s="1"/>
      <c r="AI2241" s="1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  <c r="EA2241" s="1"/>
      <c r="EB2241" s="1"/>
      <c r="EC2241" s="1"/>
      <c r="ED2241" s="1"/>
      <c r="EE2241" s="1"/>
      <c r="EF2241" s="1"/>
      <c r="EG2241" s="1"/>
      <c r="EH2241" s="1"/>
      <c r="EI2241" s="1"/>
      <c r="EJ2241" s="1"/>
      <c r="EK2241" s="1"/>
      <c r="EL2241" s="1"/>
      <c r="EM2241" s="1"/>
      <c r="EN2241" s="1"/>
      <c r="EO2241" s="1"/>
      <c r="EP2241" s="1"/>
      <c r="EQ2241" s="1"/>
      <c r="ER2241" s="1"/>
      <c r="ES2241" s="1"/>
      <c r="ET2241" s="1"/>
      <c r="EU2241" s="1"/>
      <c r="EV2241" s="1"/>
      <c r="EW2241" s="1"/>
      <c r="EX2241" s="1"/>
      <c r="EY2241" s="1"/>
      <c r="EZ2241" s="1"/>
      <c r="FA2241" s="1"/>
      <c r="FB2241" s="1"/>
      <c r="FC2241" s="1"/>
      <c r="FD2241" s="1"/>
      <c r="FE2241" s="1"/>
      <c r="FF2241" s="1"/>
      <c r="FG2241" s="1"/>
      <c r="FH2241" s="1"/>
      <c r="FI2241" s="1"/>
      <c r="FJ2241" s="1"/>
      <c r="FK2241" s="1"/>
      <c r="FL2241" s="1"/>
    </row>
    <row r="2242" spans="1:168" s="2" customFormat="1" ht="15.6" customHeight="1" x14ac:dyDescent="0.4">
      <c r="A2242" s="173">
        <v>1225</v>
      </c>
      <c r="B2242" s="2" t="s">
        <v>2345</v>
      </c>
      <c r="C2242" s="1" t="s">
        <v>34</v>
      </c>
      <c r="D2242" s="1" t="s">
        <v>1079</v>
      </c>
      <c r="E2242" s="1" t="s">
        <v>1118</v>
      </c>
      <c r="F2242" s="1" t="s">
        <v>32</v>
      </c>
      <c r="G2242" s="3">
        <v>15000</v>
      </c>
      <c r="H2242" s="56">
        <v>0</v>
      </c>
      <c r="I2242" s="5">
        <v>25</v>
      </c>
      <c r="J2242" s="5">
        <f t="shared" si="498"/>
        <v>430.5</v>
      </c>
      <c r="K2242" s="53">
        <f t="shared" si="491"/>
        <v>1065</v>
      </c>
      <c r="L2242" s="53">
        <f t="shared" si="490"/>
        <v>172.5</v>
      </c>
      <c r="M2242" s="5">
        <f t="shared" si="492"/>
        <v>456</v>
      </c>
      <c r="N2242" s="53">
        <f t="shared" si="493"/>
        <v>1063.5</v>
      </c>
      <c r="O2242" s="6">
        <v>0</v>
      </c>
      <c r="P2242" s="5">
        <f t="shared" si="494"/>
        <v>3187.5</v>
      </c>
      <c r="Q2242" s="5">
        <f t="shared" si="495"/>
        <v>911.5</v>
      </c>
      <c r="R2242" s="5">
        <f t="shared" si="496"/>
        <v>2301</v>
      </c>
      <c r="S2242" s="55">
        <f t="shared" si="497"/>
        <v>14088.5</v>
      </c>
      <c r="T2242" s="1">
        <v>111</v>
      </c>
      <c r="U2242" s="1"/>
      <c r="V2242" s="1"/>
      <c r="W2242" s="1"/>
      <c r="X2242" s="1"/>
      <c r="Y2242" s="1"/>
      <c r="Z2242" s="1"/>
      <c r="AA2242" s="1"/>
      <c r="AB2242" s="1"/>
      <c r="AC2242" s="1"/>
      <c r="AD2242" s="1"/>
      <c r="AE2242" s="1"/>
      <c r="AF2242" s="1"/>
      <c r="AG2242" s="1"/>
      <c r="AH2242" s="1"/>
      <c r="AI2242" s="1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  <c r="EA2242" s="1"/>
      <c r="EB2242" s="1"/>
      <c r="EC2242" s="1"/>
      <c r="ED2242" s="1"/>
      <c r="EE2242" s="1"/>
      <c r="EF2242" s="1"/>
      <c r="EG2242" s="1"/>
      <c r="EH2242" s="1"/>
      <c r="EI2242" s="1"/>
      <c r="EJ2242" s="1"/>
      <c r="EK2242" s="1"/>
      <c r="EL2242" s="1"/>
      <c r="EM2242" s="1"/>
      <c r="EN2242" s="1"/>
      <c r="EO2242" s="1"/>
      <c r="EP2242" s="1"/>
      <c r="EQ2242" s="1"/>
      <c r="ER2242" s="1"/>
      <c r="ES2242" s="1"/>
      <c r="ET2242" s="1"/>
      <c r="EU2242" s="1"/>
      <c r="EV2242" s="1"/>
      <c r="EW2242" s="1"/>
      <c r="EX2242" s="1"/>
      <c r="EY2242" s="1"/>
      <c r="EZ2242" s="1"/>
      <c r="FA2242" s="1"/>
      <c r="FB2242" s="1"/>
      <c r="FC2242" s="1"/>
      <c r="FD2242" s="1"/>
      <c r="FE2242" s="1"/>
      <c r="FF2242" s="1"/>
      <c r="FG2242" s="1"/>
      <c r="FH2242" s="1"/>
      <c r="FI2242" s="1"/>
      <c r="FJ2242" s="1"/>
      <c r="FK2242" s="1"/>
      <c r="FL2242" s="1"/>
    </row>
    <row r="2243" spans="1:168" s="2" customFormat="1" ht="15.6" customHeight="1" x14ac:dyDescent="0.4">
      <c r="A2243" s="173">
        <v>1226</v>
      </c>
      <c r="B2243" s="2" t="s">
        <v>2346</v>
      </c>
      <c r="C2243" s="1" t="s">
        <v>34</v>
      </c>
      <c r="D2243" s="1" t="s">
        <v>1079</v>
      </c>
      <c r="E2243" s="1" t="s">
        <v>1118</v>
      </c>
      <c r="F2243" s="1" t="s">
        <v>32</v>
      </c>
      <c r="G2243" s="3">
        <v>15000</v>
      </c>
      <c r="H2243" s="56">
        <v>0</v>
      </c>
      <c r="I2243" s="5">
        <v>25</v>
      </c>
      <c r="J2243" s="5">
        <f t="shared" si="498"/>
        <v>430.5</v>
      </c>
      <c r="K2243" s="53">
        <f t="shared" si="491"/>
        <v>1065</v>
      </c>
      <c r="L2243" s="53">
        <f t="shared" si="490"/>
        <v>172.5</v>
      </c>
      <c r="M2243" s="5">
        <f t="shared" si="492"/>
        <v>456</v>
      </c>
      <c r="N2243" s="53">
        <f t="shared" si="493"/>
        <v>1063.5</v>
      </c>
      <c r="O2243" s="6">
        <v>0</v>
      </c>
      <c r="P2243" s="5">
        <f t="shared" si="494"/>
        <v>3187.5</v>
      </c>
      <c r="Q2243" s="5">
        <f t="shared" si="495"/>
        <v>911.5</v>
      </c>
      <c r="R2243" s="5">
        <f t="shared" si="496"/>
        <v>2301</v>
      </c>
      <c r="S2243" s="55">
        <f t="shared" si="497"/>
        <v>14088.5</v>
      </c>
      <c r="T2243" s="1">
        <v>111</v>
      </c>
      <c r="U2243" s="1"/>
      <c r="V2243" s="1"/>
      <c r="W2243" s="1"/>
      <c r="X2243" s="1"/>
      <c r="Y2243" s="1"/>
      <c r="Z2243" s="1"/>
      <c r="AA2243" s="1"/>
      <c r="AB2243" s="1"/>
      <c r="AC2243" s="1"/>
      <c r="AD2243" s="1"/>
      <c r="AE2243" s="1"/>
      <c r="AF2243" s="1"/>
      <c r="AG2243" s="1"/>
      <c r="AH2243" s="1"/>
      <c r="AI2243" s="1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  <c r="EA2243" s="1"/>
      <c r="EB2243" s="1"/>
      <c r="EC2243" s="1"/>
      <c r="ED2243" s="1"/>
      <c r="EE2243" s="1"/>
      <c r="EF2243" s="1"/>
      <c r="EG2243" s="1"/>
      <c r="EH2243" s="1"/>
      <c r="EI2243" s="1"/>
      <c r="EJ2243" s="1"/>
      <c r="EK2243" s="1"/>
      <c r="EL2243" s="1"/>
      <c r="EM2243" s="1"/>
      <c r="EN2243" s="1"/>
      <c r="EO2243" s="1"/>
      <c r="EP2243" s="1"/>
      <c r="EQ2243" s="1"/>
      <c r="ER2243" s="1"/>
      <c r="ES2243" s="1"/>
      <c r="ET2243" s="1"/>
      <c r="EU2243" s="1"/>
      <c r="EV2243" s="1"/>
      <c r="EW2243" s="1"/>
      <c r="EX2243" s="1"/>
      <c r="EY2243" s="1"/>
      <c r="EZ2243" s="1"/>
      <c r="FA2243" s="1"/>
      <c r="FB2243" s="1"/>
      <c r="FC2243" s="1"/>
      <c r="FD2243" s="1"/>
      <c r="FE2243" s="1"/>
      <c r="FF2243" s="1"/>
      <c r="FG2243" s="1"/>
      <c r="FH2243" s="1"/>
      <c r="FI2243" s="1"/>
      <c r="FJ2243" s="1"/>
      <c r="FK2243" s="1"/>
      <c r="FL2243" s="1"/>
    </row>
    <row r="2244" spans="1:168" s="2" customFormat="1" ht="15.6" customHeight="1" x14ac:dyDescent="0.4">
      <c r="A2244" s="173">
        <v>1227</v>
      </c>
      <c r="B2244" s="133" t="s">
        <v>2347</v>
      </c>
      <c r="C2244" s="1" t="s">
        <v>34</v>
      </c>
      <c r="D2244" s="1" t="s">
        <v>1079</v>
      </c>
      <c r="E2244" s="1" t="s">
        <v>1118</v>
      </c>
      <c r="F2244" s="1" t="s">
        <v>32</v>
      </c>
      <c r="G2244" s="3">
        <v>15000</v>
      </c>
      <c r="H2244" s="56">
        <v>0</v>
      </c>
      <c r="I2244" s="5">
        <v>25</v>
      </c>
      <c r="J2244" s="5">
        <f t="shared" si="498"/>
        <v>430.5</v>
      </c>
      <c r="K2244" s="53">
        <f t="shared" si="491"/>
        <v>1065</v>
      </c>
      <c r="L2244" s="53">
        <f t="shared" si="490"/>
        <v>172.5</v>
      </c>
      <c r="M2244" s="5">
        <f t="shared" si="492"/>
        <v>456</v>
      </c>
      <c r="N2244" s="53">
        <f t="shared" si="493"/>
        <v>1063.5</v>
      </c>
      <c r="O2244" s="6">
        <v>0</v>
      </c>
      <c r="P2244" s="5">
        <f t="shared" si="494"/>
        <v>3187.5</v>
      </c>
      <c r="Q2244" s="5">
        <f t="shared" si="495"/>
        <v>911.5</v>
      </c>
      <c r="R2244" s="5">
        <f t="shared" si="496"/>
        <v>2301</v>
      </c>
      <c r="S2244" s="55">
        <f t="shared" si="497"/>
        <v>14088.5</v>
      </c>
      <c r="T2244" s="1">
        <v>111</v>
      </c>
      <c r="U2244" s="1"/>
      <c r="V2244" s="1"/>
      <c r="W2244" s="1"/>
      <c r="X2244" s="1"/>
      <c r="Y2244" s="1"/>
      <c r="Z2244" s="1"/>
      <c r="AA2244" s="1"/>
      <c r="AB2244" s="1"/>
      <c r="AC2244" s="1"/>
      <c r="AD2244" s="1"/>
      <c r="AE2244" s="1"/>
      <c r="AF2244" s="1"/>
      <c r="AG2244" s="1"/>
      <c r="AH2244" s="1"/>
      <c r="AI2244" s="1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  <c r="DZ2244" s="1"/>
      <c r="EA2244" s="1"/>
      <c r="EB2244" s="1"/>
      <c r="EC2244" s="1"/>
      <c r="ED2244" s="1"/>
      <c r="EE2244" s="1"/>
      <c r="EF2244" s="1"/>
      <c r="EG2244" s="1"/>
      <c r="EH2244" s="1"/>
      <c r="EI2244" s="1"/>
      <c r="EJ2244" s="1"/>
      <c r="EK2244" s="1"/>
      <c r="EL2244" s="1"/>
      <c r="EM2244" s="1"/>
      <c r="EN2244" s="1"/>
      <c r="EO2244" s="1"/>
      <c r="EP2244" s="1"/>
      <c r="EQ2244" s="1"/>
      <c r="ER2244" s="1"/>
      <c r="ES2244" s="1"/>
      <c r="ET2244" s="1"/>
      <c r="EU2244" s="1"/>
      <c r="EV2244" s="1"/>
      <c r="EW2244" s="1"/>
      <c r="EX2244" s="1"/>
      <c r="EY2244" s="1"/>
      <c r="EZ2244" s="1"/>
      <c r="FA2244" s="1"/>
      <c r="FB2244" s="1"/>
      <c r="FC2244" s="1"/>
      <c r="FD2244" s="1"/>
      <c r="FE2244" s="1"/>
      <c r="FF2244" s="1"/>
      <c r="FG2244" s="1"/>
      <c r="FH2244" s="1"/>
      <c r="FI2244" s="1"/>
      <c r="FJ2244" s="1"/>
      <c r="FK2244" s="1"/>
      <c r="FL2244" s="1"/>
    </row>
    <row r="2245" spans="1:168" s="2" customFormat="1" ht="15.6" customHeight="1" x14ac:dyDescent="0.4">
      <c r="A2245" s="173">
        <v>1228</v>
      </c>
      <c r="B2245" s="2" t="s">
        <v>2348</v>
      </c>
      <c r="C2245" s="1" t="s">
        <v>34</v>
      </c>
      <c r="D2245" s="1" t="s">
        <v>1079</v>
      </c>
      <c r="E2245" s="1" t="s">
        <v>1118</v>
      </c>
      <c r="F2245" s="1" t="s">
        <v>32</v>
      </c>
      <c r="G2245" s="3">
        <v>15000</v>
      </c>
      <c r="H2245" s="56">
        <v>0</v>
      </c>
      <c r="I2245" s="5">
        <v>25</v>
      </c>
      <c r="J2245" s="5">
        <f t="shared" si="498"/>
        <v>430.5</v>
      </c>
      <c r="K2245" s="53">
        <f t="shared" si="491"/>
        <v>1065</v>
      </c>
      <c r="L2245" s="53">
        <f t="shared" si="490"/>
        <v>172.5</v>
      </c>
      <c r="M2245" s="5">
        <f t="shared" si="492"/>
        <v>456</v>
      </c>
      <c r="N2245" s="53">
        <f t="shared" si="493"/>
        <v>1063.5</v>
      </c>
      <c r="O2245" s="6">
        <v>0</v>
      </c>
      <c r="P2245" s="5">
        <f t="shared" si="494"/>
        <v>3187.5</v>
      </c>
      <c r="Q2245" s="5">
        <f t="shared" si="495"/>
        <v>911.5</v>
      </c>
      <c r="R2245" s="5">
        <f t="shared" si="496"/>
        <v>2301</v>
      </c>
      <c r="S2245" s="55">
        <f t="shared" si="497"/>
        <v>14088.5</v>
      </c>
      <c r="T2245" s="1">
        <v>111</v>
      </c>
      <c r="U2245" s="1"/>
      <c r="V2245" s="1"/>
      <c r="W2245" s="1"/>
      <c r="X2245" s="1"/>
      <c r="Y2245" s="1"/>
      <c r="Z2245" s="1"/>
      <c r="AA2245" s="1"/>
      <c r="AB2245" s="1"/>
      <c r="AC2245" s="1"/>
      <c r="AD2245" s="1"/>
      <c r="AE2245" s="1"/>
      <c r="AF2245" s="1"/>
      <c r="AG2245" s="1"/>
      <c r="AH2245" s="1"/>
      <c r="AI2245" s="1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  <c r="EA2245" s="1"/>
      <c r="EB2245" s="1"/>
      <c r="EC2245" s="1"/>
      <c r="ED2245" s="1"/>
      <c r="EE2245" s="1"/>
      <c r="EF2245" s="1"/>
      <c r="EG2245" s="1"/>
      <c r="EH2245" s="1"/>
      <c r="EI2245" s="1"/>
      <c r="EJ2245" s="1"/>
      <c r="EK2245" s="1"/>
      <c r="EL2245" s="1"/>
      <c r="EM2245" s="1"/>
      <c r="EN2245" s="1"/>
      <c r="EO2245" s="1"/>
      <c r="EP2245" s="1"/>
      <c r="EQ2245" s="1"/>
      <c r="ER2245" s="1"/>
      <c r="ES2245" s="1"/>
      <c r="ET2245" s="1"/>
      <c r="EU2245" s="1"/>
      <c r="EV2245" s="1"/>
      <c r="EW2245" s="1"/>
      <c r="EX2245" s="1"/>
      <c r="EY2245" s="1"/>
      <c r="EZ2245" s="1"/>
      <c r="FA2245" s="1"/>
      <c r="FB2245" s="1"/>
      <c r="FC2245" s="1"/>
      <c r="FD2245" s="1"/>
      <c r="FE2245" s="1"/>
      <c r="FF2245" s="1"/>
      <c r="FG2245" s="1"/>
      <c r="FH2245" s="1"/>
      <c r="FI2245" s="1"/>
      <c r="FJ2245" s="1"/>
      <c r="FK2245" s="1"/>
      <c r="FL2245" s="1"/>
    </row>
    <row r="2246" spans="1:168" s="2" customFormat="1" ht="15.6" customHeight="1" x14ac:dyDescent="0.4">
      <c r="A2246" s="173">
        <v>1229</v>
      </c>
      <c r="B2246" s="2" t="s">
        <v>2349</v>
      </c>
      <c r="C2246" s="1" t="s">
        <v>34</v>
      </c>
      <c r="D2246" s="1" t="s">
        <v>1079</v>
      </c>
      <c r="E2246" s="1" t="s">
        <v>1118</v>
      </c>
      <c r="F2246" s="1" t="s">
        <v>32</v>
      </c>
      <c r="G2246" s="3">
        <v>15000</v>
      </c>
      <c r="H2246" s="56">
        <v>0</v>
      </c>
      <c r="I2246" s="5">
        <v>25</v>
      </c>
      <c r="J2246" s="5">
        <f t="shared" si="498"/>
        <v>430.5</v>
      </c>
      <c r="K2246" s="53">
        <f t="shared" si="491"/>
        <v>1065</v>
      </c>
      <c r="L2246" s="53">
        <f t="shared" si="490"/>
        <v>172.5</v>
      </c>
      <c r="M2246" s="5">
        <f t="shared" si="492"/>
        <v>456</v>
      </c>
      <c r="N2246" s="53">
        <f t="shared" si="493"/>
        <v>1063.5</v>
      </c>
      <c r="O2246" s="6">
        <v>0</v>
      </c>
      <c r="P2246" s="5">
        <f t="shared" si="494"/>
        <v>3187.5</v>
      </c>
      <c r="Q2246" s="5">
        <f t="shared" si="495"/>
        <v>911.5</v>
      </c>
      <c r="R2246" s="5">
        <f t="shared" si="496"/>
        <v>2301</v>
      </c>
      <c r="S2246" s="55">
        <f t="shared" si="497"/>
        <v>14088.5</v>
      </c>
      <c r="T2246" s="1">
        <v>111</v>
      </c>
      <c r="U2246" s="1"/>
      <c r="V2246" s="1"/>
      <c r="W2246" s="1"/>
      <c r="X2246" s="1"/>
      <c r="Y2246" s="1"/>
      <c r="Z2246" s="1"/>
      <c r="AA2246" s="1"/>
      <c r="AB2246" s="1"/>
      <c r="AC2246" s="1"/>
      <c r="AD2246" s="1"/>
      <c r="AE2246" s="1"/>
      <c r="AF2246" s="1"/>
      <c r="AG2246" s="1"/>
      <c r="AH2246" s="1"/>
      <c r="AI2246" s="1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  <c r="EA2246" s="1"/>
      <c r="EB2246" s="1"/>
      <c r="EC2246" s="1"/>
      <c r="ED2246" s="1"/>
      <c r="EE2246" s="1"/>
      <c r="EF2246" s="1"/>
      <c r="EG2246" s="1"/>
      <c r="EH2246" s="1"/>
      <c r="EI2246" s="1"/>
      <c r="EJ2246" s="1"/>
      <c r="EK2246" s="1"/>
      <c r="EL2246" s="1"/>
      <c r="EM2246" s="1"/>
      <c r="EN2246" s="1"/>
      <c r="EO2246" s="1"/>
      <c r="EP2246" s="1"/>
      <c r="EQ2246" s="1"/>
      <c r="ER2246" s="1"/>
      <c r="ES2246" s="1"/>
      <c r="ET2246" s="1"/>
      <c r="EU2246" s="1"/>
      <c r="EV2246" s="1"/>
      <c r="EW2246" s="1"/>
      <c r="EX2246" s="1"/>
      <c r="EY2246" s="1"/>
      <c r="EZ2246" s="1"/>
      <c r="FA2246" s="1"/>
      <c r="FB2246" s="1"/>
      <c r="FC2246" s="1"/>
      <c r="FD2246" s="1"/>
      <c r="FE2246" s="1"/>
      <c r="FF2246" s="1"/>
      <c r="FG2246" s="1"/>
      <c r="FH2246" s="1"/>
      <c r="FI2246" s="1"/>
      <c r="FJ2246" s="1"/>
      <c r="FK2246" s="1"/>
      <c r="FL2246" s="1"/>
    </row>
    <row r="2247" spans="1:168" s="2" customFormat="1" ht="15.6" customHeight="1" x14ac:dyDescent="0.4">
      <c r="A2247" s="173">
        <v>1230</v>
      </c>
      <c r="B2247" s="2" t="s">
        <v>2350</v>
      </c>
      <c r="C2247" s="1" t="s">
        <v>30</v>
      </c>
      <c r="D2247" s="1" t="s">
        <v>1079</v>
      </c>
      <c r="E2247" s="1" t="s">
        <v>1118</v>
      </c>
      <c r="F2247" s="1" t="s">
        <v>32</v>
      </c>
      <c r="G2247" s="3">
        <v>15000</v>
      </c>
      <c r="H2247" s="56">
        <v>0</v>
      </c>
      <c r="I2247" s="5">
        <v>25</v>
      </c>
      <c r="J2247" s="5">
        <f t="shared" si="498"/>
        <v>430.5</v>
      </c>
      <c r="K2247" s="53">
        <f t="shared" si="491"/>
        <v>1065</v>
      </c>
      <c r="L2247" s="53">
        <f t="shared" si="490"/>
        <v>172.5</v>
      </c>
      <c r="M2247" s="5">
        <f t="shared" si="492"/>
        <v>456</v>
      </c>
      <c r="N2247" s="53">
        <f t="shared" si="493"/>
        <v>1063.5</v>
      </c>
      <c r="O2247" s="6">
        <v>0</v>
      </c>
      <c r="P2247" s="5">
        <f t="shared" si="494"/>
        <v>3187.5</v>
      </c>
      <c r="Q2247" s="5">
        <f t="shared" si="495"/>
        <v>911.5</v>
      </c>
      <c r="R2247" s="5">
        <f t="shared" si="496"/>
        <v>2301</v>
      </c>
      <c r="S2247" s="55">
        <f t="shared" si="497"/>
        <v>14088.5</v>
      </c>
      <c r="T2247" s="1">
        <v>111</v>
      </c>
      <c r="U2247" s="1"/>
      <c r="V2247" s="1"/>
      <c r="W2247" s="1"/>
      <c r="X2247" s="1"/>
      <c r="Y2247" s="1"/>
      <c r="Z2247" s="1"/>
      <c r="AA2247" s="1"/>
      <c r="AB2247" s="1"/>
      <c r="AC2247" s="1"/>
      <c r="AD2247" s="1"/>
      <c r="AE2247" s="1"/>
      <c r="AF2247" s="1"/>
      <c r="AG2247" s="1"/>
      <c r="AH2247" s="1"/>
      <c r="AI2247" s="1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  <c r="DZ2247" s="1"/>
      <c r="EA2247" s="1"/>
      <c r="EB2247" s="1"/>
      <c r="EC2247" s="1"/>
      <c r="ED2247" s="1"/>
      <c r="EE2247" s="1"/>
      <c r="EF2247" s="1"/>
      <c r="EG2247" s="1"/>
      <c r="EH2247" s="1"/>
      <c r="EI2247" s="1"/>
      <c r="EJ2247" s="1"/>
      <c r="EK2247" s="1"/>
      <c r="EL2247" s="1"/>
      <c r="EM2247" s="1"/>
      <c r="EN2247" s="1"/>
      <c r="EO2247" s="1"/>
      <c r="EP2247" s="1"/>
      <c r="EQ2247" s="1"/>
      <c r="ER2247" s="1"/>
      <c r="ES2247" s="1"/>
      <c r="ET2247" s="1"/>
      <c r="EU2247" s="1"/>
      <c r="EV2247" s="1"/>
      <c r="EW2247" s="1"/>
      <c r="EX2247" s="1"/>
      <c r="EY2247" s="1"/>
      <c r="EZ2247" s="1"/>
      <c r="FA2247" s="1"/>
      <c r="FB2247" s="1"/>
      <c r="FC2247" s="1"/>
      <c r="FD2247" s="1"/>
      <c r="FE2247" s="1"/>
      <c r="FF2247" s="1"/>
      <c r="FG2247" s="1"/>
      <c r="FH2247" s="1"/>
      <c r="FI2247" s="1"/>
      <c r="FJ2247" s="1"/>
      <c r="FK2247" s="1"/>
      <c r="FL2247" s="1"/>
    </row>
    <row r="2248" spans="1:168" s="2" customFormat="1" ht="15.6" customHeight="1" x14ac:dyDescent="0.4">
      <c r="A2248" s="173">
        <v>1231</v>
      </c>
      <c r="B2248" s="2" t="s">
        <v>2351</v>
      </c>
      <c r="C2248" s="1" t="s">
        <v>34</v>
      </c>
      <c r="D2248" s="1" t="s">
        <v>1079</v>
      </c>
      <c r="E2248" s="1" t="s">
        <v>1118</v>
      </c>
      <c r="F2248" s="1" t="s">
        <v>32</v>
      </c>
      <c r="G2248" s="3">
        <v>15000</v>
      </c>
      <c r="H2248" s="56">
        <v>0</v>
      </c>
      <c r="I2248" s="5">
        <v>25</v>
      </c>
      <c r="J2248" s="5">
        <f t="shared" si="498"/>
        <v>430.5</v>
      </c>
      <c r="K2248" s="53">
        <f t="shared" si="491"/>
        <v>1065</v>
      </c>
      <c r="L2248" s="53">
        <f t="shared" si="490"/>
        <v>172.5</v>
      </c>
      <c r="M2248" s="5">
        <f t="shared" si="492"/>
        <v>456</v>
      </c>
      <c r="N2248" s="53">
        <f t="shared" si="493"/>
        <v>1063.5</v>
      </c>
      <c r="O2248" s="6">
        <v>0</v>
      </c>
      <c r="P2248" s="5">
        <f t="shared" si="494"/>
        <v>3187.5</v>
      </c>
      <c r="Q2248" s="5">
        <f t="shared" si="495"/>
        <v>911.5</v>
      </c>
      <c r="R2248" s="5">
        <f t="shared" si="496"/>
        <v>2301</v>
      </c>
      <c r="S2248" s="55">
        <f t="shared" si="497"/>
        <v>14088.5</v>
      </c>
      <c r="T2248" s="1">
        <v>111</v>
      </c>
      <c r="U2248" s="1"/>
      <c r="V2248" s="1"/>
      <c r="W2248" s="1"/>
      <c r="X2248" s="1"/>
      <c r="Y2248" s="1"/>
      <c r="Z2248" s="1"/>
      <c r="AA2248" s="1"/>
      <c r="AB2248" s="1"/>
      <c r="AC2248" s="1"/>
      <c r="AD2248" s="1"/>
      <c r="AE2248" s="1"/>
      <c r="AF2248" s="1"/>
      <c r="AG2248" s="1"/>
      <c r="AH2248" s="1"/>
      <c r="AI2248" s="1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  <c r="DZ2248" s="1"/>
      <c r="EA2248" s="1"/>
      <c r="EB2248" s="1"/>
      <c r="EC2248" s="1"/>
      <c r="ED2248" s="1"/>
      <c r="EE2248" s="1"/>
      <c r="EF2248" s="1"/>
      <c r="EG2248" s="1"/>
      <c r="EH2248" s="1"/>
      <c r="EI2248" s="1"/>
      <c r="EJ2248" s="1"/>
      <c r="EK2248" s="1"/>
      <c r="EL2248" s="1"/>
      <c r="EM2248" s="1"/>
      <c r="EN2248" s="1"/>
      <c r="EO2248" s="1"/>
      <c r="EP2248" s="1"/>
      <c r="EQ2248" s="1"/>
      <c r="ER2248" s="1"/>
      <c r="ES2248" s="1"/>
      <c r="ET2248" s="1"/>
      <c r="EU2248" s="1"/>
      <c r="EV2248" s="1"/>
      <c r="EW2248" s="1"/>
      <c r="EX2248" s="1"/>
      <c r="EY2248" s="1"/>
      <c r="EZ2248" s="1"/>
      <c r="FA2248" s="1"/>
      <c r="FB2248" s="1"/>
      <c r="FC2248" s="1"/>
      <c r="FD2248" s="1"/>
      <c r="FE2248" s="1"/>
      <c r="FF2248" s="1"/>
      <c r="FG2248" s="1"/>
      <c r="FH2248" s="1"/>
      <c r="FI2248" s="1"/>
      <c r="FJ2248" s="1"/>
      <c r="FK2248" s="1"/>
      <c r="FL2248" s="1"/>
    </row>
    <row r="2249" spans="1:168" s="2" customFormat="1" ht="15.6" customHeight="1" x14ac:dyDescent="0.4">
      <c r="A2249" s="173">
        <v>1232</v>
      </c>
      <c r="B2249" s="2" t="s">
        <v>2352</v>
      </c>
      <c r="C2249" s="1" t="s">
        <v>30</v>
      </c>
      <c r="D2249" s="1" t="s">
        <v>1079</v>
      </c>
      <c r="E2249" s="1" t="s">
        <v>1118</v>
      </c>
      <c r="F2249" s="1" t="s">
        <v>32</v>
      </c>
      <c r="G2249" s="3">
        <v>15097.5</v>
      </c>
      <c r="H2249" s="56">
        <v>0</v>
      </c>
      <c r="I2249" s="5">
        <v>25</v>
      </c>
      <c r="J2249" s="5">
        <v>433.3</v>
      </c>
      <c r="K2249" s="53">
        <f t="shared" si="491"/>
        <v>1071.9224999999999</v>
      </c>
      <c r="L2249" s="53">
        <f t="shared" si="490"/>
        <v>173.62125</v>
      </c>
      <c r="M2249" s="5">
        <f t="shared" si="492"/>
        <v>458.964</v>
      </c>
      <c r="N2249" s="53">
        <f t="shared" si="493"/>
        <v>1070.41275</v>
      </c>
      <c r="O2249" s="6">
        <v>0</v>
      </c>
      <c r="P2249" s="5">
        <f t="shared" si="494"/>
        <v>3208.2204999999999</v>
      </c>
      <c r="Q2249" s="5">
        <f t="shared" si="495"/>
        <v>917.26400000000001</v>
      </c>
      <c r="R2249" s="5">
        <f t="shared" si="496"/>
        <v>2315.9564999999998</v>
      </c>
      <c r="S2249" s="55">
        <f t="shared" si="497"/>
        <v>14180.236000000001</v>
      </c>
      <c r="T2249" s="1">
        <v>111</v>
      </c>
      <c r="U2249" s="1"/>
      <c r="V2249" s="1"/>
      <c r="W2249" s="1"/>
      <c r="X2249" s="1"/>
      <c r="Y2249" s="1"/>
      <c r="Z2249" s="1"/>
      <c r="AA2249" s="1"/>
      <c r="AB2249" s="1"/>
      <c r="AC2249" s="1"/>
      <c r="AD2249" s="1"/>
      <c r="AE2249" s="1"/>
      <c r="AF2249" s="1"/>
      <c r="AG2249" s="1"/>
      <c r="AH2249" s="1"/>
      <c r="AI2249" s="1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  <c r="EA2249" s="1"/>
      <c r="EB2249" s="1"/>
      <c r="EC2249" s="1"/>
      <c r="ED2249" s="1"/>
      <c r="EE2249" s="1"/>
      <c r="EF2249" s="1"/>
      <c r="EG2249" s="1"/>
      <c r="EH2249" s="1"/>
      <c r="EI2249" s="1"/>
      <c r="EJ2249" s="1"/>
      <c r="EK2249" s="1"/>
      <c r="EL2249" s="1"/>
      <c r="EM2249" s="1"/>
      <c r="EN2249" s="1"/>
      <c r="EO2249" s="1"/>
      <c r="EP2249" s="1"/>
      <c r="EQ2249" s="1"/>
      <c r="ER2249" s="1"/>
      <c r="ES2249" s="1"/>
      <c r="ET2249" s="1"/>
      <c r="EU2249" s="1"/>
      <c r="EV2249" s="1"/>
      <c r="EW2249" s="1"/>
      <c r="EX2249" s="1"/>
      <c r="EY2249" s="1"/>
      <c r="EZ2249" s="1"/>
      <c r="FA2249" s="1"/>
      <c r="FB2249" s="1"/>
      <c r="FC2249" s="1"/>
      <c r="FD2249" s="1"/>
      <c r="FE2249" s="1"/>
      <c r="FF2249" s="1"/>
      <c r="FG2249" s="1"/>
      <c r="FH2249" s="1"/>
      <c r="FI2249" s="1"/>
      <c r="FJ2249" s="1"/>
      <c r="FK2249" s="1"/>
      <c r="FL2249" s="1"/>
    </row>
    <row r="2250" spans="1:168" s="2" customFormat="1" ht="15.6" customHeight="1" x14ac:dyDescent="0.4">
      <c r="A2250" s="173">
        <v>1233</v>
      </c>
      <c r="B2250" s="2" t="s">
        <v>2353</v>
      </c>
      <c r="C2250" s="1" t="s">
        <v>34</v>
      </c>
      <c r="D2250" s="1" t="s">
        <v>1079</v>
      </c>
      <c r="E2250" s="1" t="s">
        <v>1118</v>
      </c>
      <c r="F2250" s="1" t="s">
        <v>32</v>
      </c>
      <c r="G2250" s="3">
        <v>15000</v>
      </c>
      <c r="H2250" s="56">
        <v>0</v>
      </c>
      <c r="I2250" s="5">
        <v>25</v>
      </c>
      <c r="J2250" s="5">
        <f>+G2250*2.87%</f>
        <v>430.5</v>
      </c>
      <c r="K2250" s="53">
        <f t="shared" si="491"/>
        <v>1065</v>
      </c>
      <c r="L2250" s="53">
        <f t="shared" si="490"/>
        <v>172.5</v>
      </c>
      <c r="M2250" s="5">
        <f t="shared" si="492"/>
        <v>456</v>
      </c>
      <c r="N2250" s="53">
        <f t="shared" si="493"/>
        <v>1063.5</v>
      </c>
      <c r="O2250" s="6">
        <v>0</v>
      </c>
      <c r="P2250" s="5">
        <f t="shared" si="494"/>
        <v>3187.5</v>
      </c>
      <c r="Q2250" s="5">
        <f t="shared" si="495"/>
        <v>911.5</v>
      </c>
      <c r="R2250" s="5">
        <f t="shared" si="496"/>
        <v>2301</v>
      </c>
      <c r="S2250" s="55">
        <f t="shared" si="497"/>
        <v>14088.5</v>
      </c>
      <c r="T2250" s="1">
        <v>111</v>
      </c>
      <c r="U2250" s="1"/>
      <c r="V2250" s="1"/>
      <c r="W2250" s="1"/>
      <c r="X2250" s="1"/>
      <c r="Y2250" s="1"/>
      <c r="Z2250" s="1"/>
      <c r="AA2250" s="1"/>
      <c r="AB2250" s="1"/>
      <c r="AC2250" s="1"/>
      <c r="AD2250" s="1"/>
      <c r="AE2250" s="1"/>
      <c r="AF2250" s="1"/>
      <c r="AG2250" s="1"/>
      <c r="AH2250" s="1"/>
      <c r="AI2250" s="1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  <c r="DZ2250" s="1"/>
      <c r="EA2250" s="1"/>
      <c r="EB2250" s="1"/>
      <c r="EC2250" s="1"/>
      <c r="ED2250" s="1"/>
      <c r="EE2250" s="1"/>
      <c r="EF2250" s="1"/>
      <c r="EG2250" s="1"/>
      <c r="EH2250" s="1"/>
      <c r="EI2250" s="1"/>
      <c r="EJ2250" s="1"/>
      <c r="EK2250" s="1"/>
      <c r="EL2250" s="1"/>
      <c r="EM2250" s="1"/>
      <c r="EN2250" s="1"/>
      <c r="EO2250" s="1"/>
      <c r="EP2250" s="1"/>
      <c r="EQ2250" s="1"/>
      <c r="ER2250" s="1"/>
      <c r="ES2250" s="1"/>
      <c r="ET2250" s="1"/>
      <c r="EU2250" s="1"/>
      <c r="EV2250" s="1"/>
      <c r="EW2250" s="1"/>
      <c r="EX2250" s="1"/>
      <c r="EY2250" s="1"/>
      <c r="EZ2250" s="1"/>
      <c r="FA2250" s="1"/>
      <c r="FB2250" s="1"/>
      <c r="FC2250" s="1"/>
      <c r="FD2250" s="1"/>
      <c r="FE2250" s="1"/>
      <c r="FF2250" s="1"/>
      <c r="FG2250" s="1"/>
      <c r="FH2250" s="1"/>
      <c r="FI2250" s="1"/>
      <c r="FJ2250" s="1"/>
      <c r="FK2250" s="1"/>
      <c r="FL2250" s="1"/>
    </row>
    <row r="2251" spans="1:168" s="2" customFormat="1" ht="15.6" customHeight="1" x14ac:dyDescent="0.4">
      <c r="A2251" s="173">
        <v>1234</v>
      </c>
      <c r="B2251" s="133" t="s">
        <v>2354</v>
      </c>
      <c r="C2251" s="1" t="s">
        <v>30</v>
      </c>
      <c r="D2251" s="1" t="s">
        <v>1079</v>
      </c>
      <c r="E2251" s="1" t="s">
        <v>1118</v>
      </c>
      <c r="F2251" s="1" t="s">
        <v>32</v>
      </c>
      <c r="G2251" s="3">
        <v>15000</v>
      </c>
      <c r="H2251" s="56">
        <v>0</v>
      </c>
      <c r="I2251" s="5">
        <v>25</v>
      </c>
      <c r="J2251" s="5">
        <f>+G2251*2.87%</f>
        <v>430.5</v>
      </c>
      <c r="K2251" s="53">
        <f t="shared" si="491"/>
        <v>1065</v>
      </c>
      <c r="L2251" s="53">
        <f t="shared" si="490"/>
        <v>172.5</v>
      </c>
      <c r="M2251" s="5">
        <f t="shared" si="492"/>
        <v>456</v>
      </c>
      <c r="N2251" s="53">
        <f t="shared" si="493"/>
        <v>1063.5</v>
      </c>
      <c r="O2251" s="6">
        <v>0</v>
      </c>
      <c r="P2251" s="5">
        <f t="shared" si="494"/>
        <v>3187.5</v>
      </c>
      <c r="Q2251" s="5">
        <f t="shared" si="495"/>
        <v>911.5</v>
      </c>
      <c r="R2251" s="5">
        <f t="shared" si="496"/>
        <v>2301</v>
      </c>
      <c r="S2251" s="55">
        <f t="shared" si="497"/>
        <v>14088.5</v>
      </c>
      <c r="T2251" s="1">
        <v>111</v>
      </c>
      <c r="U2251" s="1"/>
      <c r="V2251" s="1"/>
      <c r="W2251" s="1"/>
      <c r="X2251" s="1"/>
      <c r="Y2251" s="1"/>
      <c r="Z2251" s="1"/>
      <c r="AA2251" s="1"/>
      <c r="AB2251" s="1"/>
      <c r="AC2251" s="1"/>
      <c r="AD2251" s="1"/>
      <c r="AE2251" s="1"/>
      <c r="AF2251" s="1"/>
      <c r="AG2251" s="1"/>
      <c r="AH2251" s="1"/>
      <c r="AI2251" s="1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  <c r="EA2251" s="1"/>
      <c r="EB2251" s="1"/>
      <c r="EC2251" s="1"/>
      <c r="ED2251" s="1"/>
      <c r="EE2251" s="1"/>
      <c r="EF2251" s="1"/>
      <c r="EG2251" s="1"/>
      <c r="EH2251" s="1"/>
      <c r="EI2251" s="1"/>
      <c r="EJ2251" s="1"/>
      <c r="EK2251" s="1"/>
      <c r="EL2251" s="1"/>
      <c r="EM2251" s="1"/>
      <c r="EN2251" s="1"/>
      <c r="EO2251" s="1"/>
      <c r="EP2251" s="1"/>
      <c r="EQ2251" s="1"/>
      <c r="ER2251" s="1"/>
      <c r="ES2251" s="1"/>
      <c r="ET2251" s="1"/>
      <c r="EU2251" s="1"/>
      <c r="EV2251" s="1"/>
      <c r="EW2251" s="1"/>
      <c r="EX2251" s="1"/>
      <c r="EY2251" s="1"/>
      <c r="EZ2251" s="1"/>
      <c r="FA2251" s="1"/>
      <c r="FB2251" s="1"/>
      <c r="FC2251" s="1"/>
      <c r="FD2251" s="1"/>
      <c r="FE2251" s="1"/>
      <c r="FF2251" s="1"/>
      <c r="FG2251" s="1"/>
      <c r="FH2251" s="1"/>
      <c r="FI2251" s="1"/>
      <c r="FJ2251" s="1"/>
      <c r="FK2251" s="1"/>
      <c r="FL2251" s="1"/>
    </row>
    <row r="2252" spans="1:168" s="2" customFormat="1" ht="15.6" customHeight="1" x14ac:dyDescent="0.4">
      <c r="A2252" s="173">
        <v>1235</v>
      </c>
      <c r="B2252" s="2" t="s">
        <v>2355</v>
      </c>
      <c r="C2252" s="1" t="s">
        <v>30</v>
      </c>
      <c r="D2252" s="1" t="s">
        <v>1079</v>
      </c>
      <c r="E2252" s="1" t="s">
        <v>1118</v>
      </c>
      <c r="F2252" s="1" t="s">
        <v>32</v>
      </c>
      <c r="G2252" s="3">
        <v>15000</v>
      </c>
      <c r="H2252" s="56">
        <v>0</v>
      </c>
      <c r="I2252" s="5">
        <v>25</v>
      </c>
      <c r="J2252" s="5">
        <f>+G2252*2.87%</f>
        <v>430.5</v>
      </c>
      <c r="K2252" s="53">
        <f t="shared" si="491"/>
        <v>1065</v>
      </c>
      <c r="L2252" s="53">
        <f t="shared" si="490"/>
        <v>172.5</v>
      </c>
      <c r="M2252" s="5">
        <f t="shared" si="492"/>
        <v>456</v>
      </c>
      <c r="N2252" s="53">
        <f t="shared" si="493"/>
        <v>1063.5</v>
      </c>
      <c r="O2252" s="6">
        <v>0</v>
      </c>
      <c r="P2252" s="5">
        <f t="shared" si="494"/>
        <v>3187.5</v>
      </c>
      <c r="Q2252" s="5">
        <f t="shared" si="495"/>
        <v>911.5</v>
      </c>
      <c r="R2252" s="5">
        <f t="shared" si="496"/>
        <v>2301</v>
      </c>
      <c r="S2252" s="55">
        <f t="shared" si="497"/>
        <v>14088.5</v>
      </c>
      <c r="T2252" s="1">
        <v>111</v>
      </c>
      <c r="U2252" s="1"/>
      <c r="V2252" s="1"/>
      <c r="W2252" s="1"/>
      <c r="X2252" s="1"/>
      <c r="Y2252" s="1"/>
      <c r="Z2252" s="1"/>
      <c r="AA2252" s="1"/>
      <c r="AB2252" s="1"/>
      <c r="AC2252" s="1"/>
      <c r="AD2252" s="1"/>
      <c r="AE2252" s="1"/>
      <c r="AF2252" s="1"/>
      <c r="AG2252" s="1"/>
      <c r="AH2252" s="1"/>
      <c r="AI2252" s="1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  <c r="EA2252" s="1"/>
      <c r="EB2252" s="1"/>
      <c r="EC2252" s="1"/>
      <c r="ED2252" s="1"/>
      <c r="EE2252" s="1"/>
      <c r="EF2252" s="1"/>
      <c r="EG2252" s="1"/>
      <c r="EH2252" s="1"/>
      <c r="EI2252" s="1"/>
      <c r="EJ2252" s="1"/>
      <c r="EK2252" s="1"/>
      <c r="EL2252" s="1"/>
      <c r="EM2252" s="1"/>
      <c r="EN2252" s="1"/>
      <c r="EO2252" s="1"/>
      <c r="EP2252" s="1"/>
      <c r="EQ2252" s="1"/>
      <c r="ER2252" s="1"/>
      <c r="ES2252" s="1"/>
      <c r="ET2252" s="1"/>
      <c r="EU2252" s="1"/>
      <c r="EV2252" s="1"/>
      <c r="EW2252" s="1"/>
      <c r="EX2252" s="1"/>
      <c r="EY2252" s="1"/>
      <c r="EZ2252" s="1"/>
      <c r="FA2252" s="1"/>
      <c r="FB2252" s="1"/>
      <c r="FC2252" s="1"/>
      <c r="FD2252" s="1"/>
      <c r="FE2252" s="1"/>
      <c r="FF2252" s="1"/>
      <c r="FG2252" s="1"/>
      <c r="FH2252" s="1"/>
      <c r="FI2252" s="1"/>
      <c r="FJ2252" s="1"/>
      <c r="FK2252" s="1"/>
      <c r="FL2252" s="1"/>
    </row>
    <row r="2253" spans="1:168" s="2" customFormat="1" ht="15.6" customHeight="1" x14ac:dyDescent="0.4">
      <c r="A2253" s="173">
        <v>1236</v>
      </c>
      <c r="B2253" s="2" t="s">
        <v>2356</v>
      </c>
      <c r="C2253" s="1" t="s">
        <v>30</v>
      </c>
      <c r="D2253" s="1" t="s">
        <v>1079</v>
      </c>
      <c r="E2253" s="1" t="s">
        <v>1118</v>
      </c>
      <c r="F2253" s="1" t="s">
        <v>32</v>
      </c>
      <c r="G2253" s="3">
        <v>15000</v>
      </c>
      <c r="H2253" s="56">
        <v>0</v>
      </c>
      <c r="I2253" s="5">
        <v>25</v>
      </c>
      <c r="J2253" s="5">
        <f>+G2253*2.87%</f>
        <v>430.5</v>
      </c>
      <c r="K2253" s="53">
        <f t="shared" si="491"/>
        <v>1065</v>
      </c>
      <c r="L2253" s="53">
        <f t="shared" si="490"/>
        <v>172.5</v>
      </c>
      <c r="M2253" s="5">
        <f t="shared" si="492"/>
        <v>456</v>
      </c>
      <c r="N2253" s="53">
        <f t="shared" si="493"/>
        <v>1063.5</v>
      </c>
      <c r="O2253" s="6">
        <v>0</v>
      </c>
      <c r="P2253" s="5">
        <f t="shared" si="494"/>
        <v>3187.5</v>
      </c>
      <c r="Q2253" s="5">
        <f t="shared" si="495"/>
        <v>911.5</v>
      </c>
      <c r="R2253" s="5">
        <f t="shared" si="496"/>
        <v>2301</v>
      </c>
      <c r="S2253" s="55">
        <f t="shared" si="497"/>
        <v>14088.5</v>
      </c>
      <c r="T2253" s="1">
        <v>111</v>
      </c>
      <c r="U2253" s="1"/>
      <c r="V2253" s="1"/>
      <c r="W2253" s="1"/>
      <c r="X2253" s="1"/>
      <c r="Y2253" s="1"/>
      <c r="Z2253" s="1"/>
      <c r="AA2253" s="1"/>
      <c r="AB2253" s="1"/>
      <c r="AC2253" s="1"/>
      <c r="AD2253" s="1"/>
      <c r="AE2253" s="1"/>
      <c r="AF2253" s="1"/>
      <c r="AG2253" s="1"/>
      <c r="AH2253" s="1"/>
      <c r="AI2253" s="1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  <c r="DZ2253" s="1"/>
      <c r="EA2253" s="1"/>
      <c r="EB2253" s="1"/>
      <c r="EC2253" s="1"/>
      <c r="ED2253" s="1"/>
      <c r="EE2253" s="1"/>
      <c r="EF2253" s="1"/>
      <c r="EG2253" s="1"/>
      <c r="EH2253" s="1"/>
      <c r="EI2253" s="1"/>
      <c r="EJ2253" s="1"/>
      <c r="EK2253" s="1"/>
      <c r="EL2253" s="1"/>
      <c r="EM2253" s="1"/>
      <c r="EN2253" s="1"/>
      <c r="EO2253" s="1"/>
      <c r="EP2253" s="1"/>
      <c r="EQ2253" s="1"/>
      <c r="ER2253" s="1"/>
      <c r="ES2253" s="1"/>
      <c r="ET2253" s="1"/>
      <c r="EU2253" s="1"/>
      <c r="EV2253" s="1"/>
      <c r="EW2253" s="1"/>
      <c r="EX2253" s="1"/>
      <c r="EY2253" s="1"/>
      <c r="EZ2253" s="1"/>
      <c r="FA2253" s="1"/>
      <c r="FB2253" s="1"/>
      <c r="FC2253" s="1"/>
      <c r="FD2253" s="1"/>
      <c r="FE2253" s="1"/>
      <c r="FF2253" s="1"/>
      <c r="FG2253" s="1"/>
      <c r="FH2253" s="1"/>
      <c r="FI2253" s="1"/>
      <c r="FJ2253" s="1"/>
      <c r="FK2253" s="1"/>
      <c r="FL2253" s="1"/>
    </row>
    <row r="2254" spans="1:168" s="2" customFormat="1" ht="15.6" customHeight="1" x14ac:dyDescent="0.4">
      <c r="A2254" s="173">
        <v>1237</v>
      </c>
      <c r="B2254" s="2" t="s">
        <v>2357</v>
      </c>
      <c r="C2254" s="1" t="s">
        <v>30</v>
      </c>
      <c r="D2254" s="1" t="s">
        <v>1079</v>
      </c>
      <c r="E2254" s="1" t="s">
        <v>2358</v>
      </c>
      <c r="F2254" s="1" t="s">
        <v>32</v>
      </c>
      <c r="G2254" s="3">
        <v>23100</v>
      </c>
      <c r="H2254" s="56">
        <v>0</v>
      </c>
      <c r="I2254" s="5">
        <v>25</v>
      </c>
      <c r="J2254" s="5">
        <v>662.97</v>
      </c>
      <c r="K2254" s="53">
        <f t="shared" si="491"/>
        <v>1640.1</v>
      </c>
      <c r="L2254" s="53">
        <f t="shared" si="490"/>
        <v>265.64999999999998</v>
      </c>
      <c r="M2254" s="5">
        <f t="shared" si="492"/>
        <v>702.24</v>
      </c>
      <c r="N2254" s="53">
        <f t="shared" si="493"/>
        <v>1637.7900000000002</v>
      </c>
      <c r="O2254" s="6">
        <v>0</v>
      </c>
      <c r="P2254" s="5">
        <f t="shared" si="494"/>
        <v>4908.75</v>
      </c>
      <c r="Q2254" s="5">
        <f t="shared" si="495"/>
        <v>1390.21</v>
      </c>
      <c r="R2254" s="5">
        <f t="shared" si="496"/>
        <v>3543.54</v>
      </c>
      <c r="S2254" s="55">
        <f t="shared" si="497"/>
        <v>21709.79</v>
      </c>
      <c r="T2254" s="1">
        <v>111</v>
      </c>
      <c r="U2254" s="1"/>
      <c r="V2254" s="1"/>
      <c r="W2254" s="1"/>
      <c r="X2254" s="1"/>
      <c r="Y2254" s="1"/>
      <c r="Z2254" s="1"/>
      <c r="AA2254" s="1"/>
      <c r="AB2254" s="1"/>
      <c r="AC2254" s="1"/>
      <c r="AD2254" s="1"/>
      <c r="AE2254" s="1"/>
      <c r="AF2254" s="1"/>
      <c r="AG2254" s="1"/>
      <c r="AH2254" s="1"/>
      <c r="AI2254" s="1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  <c r="DZ2254" s="1"/>
      <c r="EA2254" s="1"/>
      <c r="EB2254" s="1"/>
      <c r="EC2254" s="1"/>
      <c r="ED2254" s="1"/>
      <c r="EE2254" s="1"/>
      <c r="EF2254" s="1"/>
      <c r="EG2254" s="1"/>
      <c r="EH2254" s="1"/>
      <c r="EI2254" s="1"/>
      <c r="EJ2254" s="1"/>
      <c r="EK2254" s="1"/>
      <c r="EL2254" s="1"/>
      <c r="EM2254" s="1"/>
      <c r="EN2254" s="1"/>
      <c r="EO2254" s="1"/>
      <c r="EP2254" s="1"/>
      <c r="EQ2254" s="1"/>
      <c r="ER2254" s="1"/>
      <c r="ES2254" s="1"/>
      <c r="ET2254" s="1"/>
      <c r="EU2254" s="1"/>
      <c r="EV2254" s="1"/>
      <c r="EW2254" s="1"/>
      <c r="EX2254" s="1"/>
      <c r="EY2254" s="1"/>
      <c r="EZ2254" s="1"/>
      <c r="FA2254" s="1"/>
      <c r="FB2254" s="1"/>
      <c r="FC2254" s="1"/>
      <c r="FD2254" s="1"/>
      <c r="FE2254" s="1"/>
      <c r="FF2254" s="1"/>
      <c r="FG2254" s="1"/>
      <c r="FH2254" s="1"/>
      <c r="FI2254" s="1"/>
      <c r="FJ2254" s="1"/>
      <c r="FK2254" s="1"/>
      <c r="FL2254" s="1"/>
    </row>
    <row r="2255" spans="1:168" s="2" customFormat="1" ht="15.6" customHeight="1" x14ac:dyDescent="0.4">
      <c r="A2255" s="173">
        <v>1238</v>
      </c>
      <c r="B2255" s="2" t="s">
        <v>2359</v>
      </c>
      <c r="C2255" s="1" t="s">
        <v>30</v>
      </c>
      <c r="D2255" s="1" t="s">
        <v>1079</v>
      </c>
      <c r="E2255" s="1" t="s">
        <v>1118</v>
      </c>
      <c r="F2255" s="1" t="s">
        <v>32</v>
      </c>
      <c r="G2255" s="3">
        <v>15000</v>
      </c>
      <c r="H2255" s="56">
        <v>0</v>
      </c>
      <c r="I2255" s="5">
        <v>25</v>
      </c>
      <c r="J2255" s="5">
        <f t="shared" ref="J2255:J2318" si="499">+G2255*2.87%</f>
        <v>430.5</v>
      </c>
      <c r="K2255" s="53">
        <f t="shared" si="491"/>
        <v>1065</v>
      </c>
      <c r="L2255" s="53">
        <f t="shared" si="490"/>
        <v>172.5</v>
      </c>
      <c r="M2255" s="5">
        <f t="shared" si="492"/>
        <v>456</v>
      </c>
      <c r="N2255" s="53">
        <f t="shared" si="493"/>
        <v>1063.5</v>
      </c>
      <c r="O2255" s="6">
        <v>0</v>
      </c>
      <c r="P2255" s="5">
        <f t="shared" si="494"/>
        <v>3187.5</v>
      </c>
      <c r="Q2255" s="5">
        <f t="shared" si="495"/>
        <v>911.5</v>
      </c>
      <c r="R2255" s="5">
        <f t="shared" si="496"/>
        <v>2301</v>
      </c>
      <c r="S2255" s="55">
        <f t="shared" si="497"/>
        <v>14088.5</v>
      </c>
      <c r="T2255" s="1">
        <v>111</v>
      </c>
      <c r="U2255" s="1"/>
      <c r="V2255" s="1"/>
      <c r="W2255" s="1"/>
      <c r="X2255" s="1"/>
      <c r="Y2255" s="1"/>
      <c r="Z2255" s="1"/>
      <c r="AA2255" s="1"/>
      <c r="AB2255" s="1"/>
      <c r="AC2255" s="1"/>
      <c r="AD2255" s="1"/>
      <c r="AE2255" s="1"/>
      <c r="AF2255" s="1"/>
      <c r="AG2255" s="1"/>
      <c r="AH2255" s="1"/>
      <c r="AI2255" s="1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  <c r="DZ2255" s="1"/>
      <c r="EA2255" s="1"/>
      <c r="EB2255" s="1"/>
      <c r="EC2255" s="1"/>
      <c r="ED2255" s="1"/>
      <c r="EE2255" s="1"/>
      <c r="EF2255" s="1"/>
      <c r="EG2255" s="1"/>
      <c r="EH2255" s="1"/>
      <c r="EI2255" s="1"/>
      <c r="EJ2255" s="1"/>
      <c r="EK2255" s="1"/>
      <c r="EL2255" s="1"/>
      <c r="EM2255" s="1"/>
      <c r="EN2255" s="1"/>
      <c r="EO2255" s="1"/>
      <c r="EP2255" s="1"/>
      <c r="EQ2255" s="1"/>
      <c r="ER2255" s="1"/>
      <c r="ES2255" s="1"/>
      <c r="ET2255" s="1"/>
      <c r="EU2255" s="1"/>
      <c r="EV2255" s="1"/>
      <c r="EW2255" s="1"/>
      <c r="EX2255" s="1"/>
      <c r="EY2255" s="1"/>
      <c r="EZ2255" s="1"/>
      <c r="FA2255" s="1"/>
      <c r="FB2255" s="1"/>
      <c r="FC2255" s="1"/>
      <c r="FD2255" s="1"/>
      <c r="FE2255" s="1"/>
      <c r="FF2255" s="1"/>
      <c r="FG2255" s="1"/>
      <c r="FH2255" s="1"/>
      <c r="FI2255" s="1"/>
      <c r="FJ2255" s="1"/>
      <c r="FK2255" s="1"/>
      <c r="FL2255" s="1"/>
    </row>
    <row r="2256" spans="1:168" s="2" customFormat="1" ht="15.6" customHeight="1" x14ac:dyDescent="0.4">
      <c r="A2256" s="173">
        <v>1239</v>
      </c>
      <c r="B2256" s="2" t="s">
        <v>2360</v>
      </c>
      <c r="C2256" s="1" t="s">
        <v>34</v>
      </c>
      <c r="D2256" s="1" t="s">
        <v>1079</v>
      </c>
      <c r="E2256" s="1" t="s">
        <v>1118</v>
      </c>
      <c r="F2256" s="1" t="s">
        <v>32</v>
      </c>
      <c r="G2256" s="3">
        <v>15000</v>
      </c>
      <c r="H2256" s="56">
        <v>0</v>
      </c>
      <c r="I2256" s="5">
        <v>25</v>
      </c>
      <c r="J2256" s="5">
        <f t="shared" si="499"/>
        <v>430.5</v>
      </c>
      <c r="K2256" s="53">
        <f t="shared" si="491"/>
        <v>1065</v>
      </c>
      <c r="L2256" s="53">
        <f t="shared" si="490"/>
        <v>172.5</v>
      </c>
      <c r="M2256" s="5">
        <f t="shared" si="492"/>
        <v>456</v>
      </c>
      <c r="N2256" s="53">
        <f t="shared" si="493"/>
        <v>1063.5</v>
      </c>
      <c r="O2256" s="6">
        <v>0</v>
      </c>
      <c r="P2256" s="5">
        <f t="shared" si="494"/>
        <v>3187.5</v>
      </c>
      <c r="Q2256" s="5">
        <f t="shared" si="495"/>
        <v>911.5</v>
      </c>
      <c r="R2256" s="5">
        <f t="shared" si="496"/>
        <v>2301</v>
      </c>
      <c r="S2256" s="55">
        <f t="shared" si="497"/>
        <v>14088.5</v>
      </c>
      <c r="T2256" s="1">
        <v>111</v>
      </c>
      <c r="U2256" s="1"/>
      <c r="V2256" s="1"/>
      <c r="W2256" s="1"/>
      <c r="X2256" s="1"/>
      <c r="Y2256" s="1"/>
      <c r="Z2256" s="1"/>
      <c r="AA2256" s="1"/>
      <c r="AB2256" s="1"/>
      <c r="AC2256" s="1"/>
      <c r="AD2256" s="1"/>
      <c r="AE2256" s="1"/>
      <c r="AF2256" s="1"/>
      <c r="AG2256" s="1"/>
      <c r="AH2256" s="1"/>
      <c r="AI2256" s="1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  <c r="DZ2256" s="1"/>
      <c r="EA2256" s="1"/>
      <c r="EB2256" s="1"/>
      <c r="EC2256" s="1"/>
      <c r="ED2256" s="1"/>
      <c r="EE2256" s="1"/>
      <c r="EF2256" s="1"/>
      <c r="EG2256" s="1"/>
      <c r="EH2256" s="1"/>
      <c r="EI2256" s="1"/>
      <c r="EJ2256" s="1"/>
      <c r="EK2256" s="1"/>
      <c r="EL2256" s="1"/>
      <c r="EM2256" s="1"/>
      <c r="EN2256" s="1"/>
      <c r="EO2256" s="1"/>
      <c r="EP2256" s="1"/>
      <c r="EQ2256" s="1"/>
      <c r="ER2256" s="1"/>
      <c r="ES2256" s="1"/>
      <c r="ET2256" s="1"/>
      <c r="EU2256" s="1"/>
      <c r="EV2256" s="1"/>
      <c r="EW2256" s="1"/>
      <c r="EX2256" s="1"/>
      <c r="EY2256" s="1"/>
      <c r="EZ2256" s="1"/>
      <c r="FA2256" s="1"/>
      <c r="FB2256" s="1"/>
      <c r="FC2256" s="1"/>
      <c r="FD2256" s="1"/>
      <c r="FE2256" s="1"/>
      <c r="FF2256" s="1"/>
      <c r="FG2256" s="1"/>
      <c r="FH2256" s="1"/>
      <c r="FI2256" s="1"/>
      <c r="FJ2256" s="1"/>
      <c r="FK2256" s="1"/>
      <c r="FL2256" s="1"/>
    </row>
    <row r="2257" spans="1:168" s="2" customFormat="1" ht="15.6" customHeight="1" x14ac:dyDescent="0.4">
      <c r="A2257" s="173">
        <v>1240</v>
      </c>
      <c r="B2257" s="2" t="s">
        <v>2361</v>
      </c>
      <c r="C2257" s="1" t="s">
        <v>34</v>
      </c>
      <c r="D2257" s="1" t="s">
        <v>1079</v>
      </c>
      <c r="E2257" s="1" t="s">
        <v>1118</v>
      </c>
      <c r="F2257" s="1" t="s">
        <v>32</v>
      </c>
      <c r="G2257" s="3">
        <v>15000</v>
      </c>
      <c r="H2257" s="56">
        <v>0</v>
      </c>
      <c r="I2257" s="5">
        <v>25</v>
      </c>
      <c r="J2257" s="5">
        <f t="shared" si="499"/>
        <v>430.5</v>
      </c>
      <c r="K2257" s="53">
        <f t="shared" si="491"/>
        <v>1065</v>
      </c>
      <c r="L2257" s="53">
        <f t="shared" si="490"/>
        <v>172.5</v>
      </c>
      <c r="M2257" s="5">
        <f t="shared" si="492"/>
        <v>456</v>
      </c>
      <c r="N2257" s="53">
        <f t="shared" si="493"/>
        <v>1063.5</v>
      </c>
      <c r="O2257" s="6">
        <v>0</v>
      </c>
      <c r="P2257" s="5">
        <f t="shared" si="494"/>
        <v>3187.5</v>
      </c>
      <c r="Q2257" s="5">
        <f t="shared" si="495"/>
        <v>911.5</v>
      </c>
      <c r="R2257" s="5">
        <f t="shared" si="496"/>
        <v>2301</v>
      </c>
      <c r="S2257" s="55">
        <f t="shared" si="497"/>
        <v>14088.5</v>
      </c>
      <c r="T2257" s="1">
        <v>111</v>
      </c>
      <c r="U2257" s="1"/>
      <c r="V2257" s="1"/>
      <c r="W2257" s="1"/>
      <c r="X2257" s="1"/>
      <c r="Y2257" s="1"/>
      <c r="Z2257" s="1"/>
      <c r="AA2257" s="1"/>
      <c r="AB2257" s="1"/>
      <c r="AC2257" s="1"/>
      <c r="AD2257" s="1"/>
      <c r="AE2257" s="1"/>
      <c r="AF2257" s="1"/>
      <c r="AG2257" s="1"/>
      <c r="AH2257" s="1"/>
      <c r="AI2257" s="1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  <c r="DZ2257" s="1"/>
      <c r="EA2257" s="1"/>
      <c r="EB2257" s="1"/>
      <c r="EC2257" s="1"/>
      <c r="ED2257" s="1"/>
      <c r="EE2257" s="1"/>
      <c r="EF2257" s="1"/>
      <c r="EG2257" s="1"/>
      <c r="EH2257" s="1"/>
      <c r="EI2257" s="1"/>
      <c r="EJ2257" s="1"/>
      <c r="EK2257" s="1"/>
      <c r="EL2257" s="1"/>
      <c r="EM2257" s="1"/>
      <c r="EN2257" s="1"/>
      <c r="EO2257" s="1"/>
      <c r="EP2257" s="1"/>
      <c r="EQ2257" s="1"/>
      <c r="ER2257" s="1"/>
      <c r="ES2257" s="1"/>
      <c r="ET2257" s="1"/>
      <c r="EU2257" s="1"/>
      <c r="EV2257" s="1"/>
      <c r="EW2257" s="1"/>
      <c r="EX2257" s="1"/>
      <c r="EY2257" s="1"/>
      <c r="EZ2257" s="1"/>
      <c r="FA2257" s="1"/>
      <c r="FB2257" s="1"/>
      <c r="FC2257" s="1"/>
      <c r="FD2257" s="1"/>
      <c r="FE2257" s="1"/>
      <c r="FF2257" s="1"/>
      <c r="FG2257" s="1"/>
      <c r="FH2257" s="1"/>
      <c r="FI2257" s="1"/>
      <c r="FJ2257" s="1"/>
      <c r="FK2257" s="1"/>
      <c r="FL2257" s="1"/>
    </row>
    <row r="2258" spans="1:168" s="2" customFormat="1" ht="15.6" customHeight="1" x14ac:dyDescent="0.4">
      <c r="A2258" s="173">
        <v>1241</v>
      </c>
      <c r="B2258" s="2" t="s">
        <v>2362</v>
      </c>
      <c r="C2258" s="1" t="s">
        <v>34</v>
      </c>
      <c r="D2258" s="1" t="s">
        <v>1079</v>
      </c>
      <c r="E2258" s="1" t="s">
        <v>1118</v>
      </c>
      <c r="F2258" s="1" t="s">
        <v>32</v>
      </c>
      <c r="G2258" s="3">
        <v>15000</v>
      </c>
      <c r="H2258" s="56">
        <v>0</v>
      </c>
      <c r="I2258" s="5">
        <v>25</v>
      </c>
      <c r="J2258" s="5">
        <f t="shared" si="499"/>
        <v>430.5</v>
      </c>
      <c r="K2258" s="53">
        <f t="shared" si="491"/>
        <v>1065</v>
      </c>
      <c r="L2258" s="53">
        <f t="shared" si="490"/>
        <v>172.5</v>
      </c>
      <c r="M2258" s="5">
        <f t="shared" si="492"/>
        <v>456</v>
      </c>
      <c r="N2258" s="53">
        <f t="shared" si="493"/>
        <v>1063.5</v>
      </c>
      <c r="O2258" s="6">
        <v>0</v>
      </c>
      <c r="P2258" s="5">
        <f t="shared" si="494"/>
        <v>3187.5</v>
      </c>
      <c r="Q2258" s="5">
        <f t="shared" si="495"/>
        <v>911.5</v>
      </c>
      <c r="R2258" s="5">
        <f t="shared" si="496"/>
        <v>2301</v>
      </c>
      <c r="S2258" s="55">
        <f t="shared" si="497"/>
        <v>14088.5</v>
      </c>
      <c r="T2258" s="1">
        <v>111</v>
      </c>
      <c r="U2258" s="1"/>
      <c r="V2258" s="1"/>
      <c r="W2258" s="1"/>
      <c r="X2258" s="1"/>
      <c r="Y2258" s="1"/>
      <c r="Z2258" s="1"/>
      <c r="AA2258" s="1"/>
      <c r="AB2258" s="1"/>
      <c r="AC2258" s="1"/>
      <c r="AD2258" s="1"/>
      <c r="AE2258" s="1"/>
      <c r="AF2258" s="1"/>
      <c r="AG2258" s="1"/>
      <c r="AH2258" s="1"/>
      <c r="AI2258" s="1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  <c r="DZ2258" s="1"/>
      <c r="EA2258" s="1"/>
      <c r="EB2258" s="1"/>
      <c r="EC2258" s="1"/>
      <c r="ED2258" s="1"/>
      <c r="EE2258" s="1"/>
      <c r="EF2258" s="1"/>
      <c r="EG2258" s="1"/>
      <c r="EH2258" s="1"/>
      <c r="EI2258" s="1"/>
      <c r="EJ2258" s="1"/>
      <c r="EK2258" s="1"/>
      <c r="EL2258" s="1"/>
      <c r="EM2258" s="1"/>
      <c r="EN2258" s="1"/>
      <c r="EO2258" s="1"/>
      <c r="EP2258" s="1"/>
      <c r="EQ2258" s="1"/>
      <c r="ER2258" s="1"/>
      <c r="ES2258" s="1"/>
      <c r="ET2258" s="1"/>
      <c r="EU2258" s="1"/>
      <c r="EV2258" s="1"/>
      <c r="EW2258" s="1"/>
      <c r="EX2258" s="1"/>
      <c r="EY2258" s="1"/>
      <c r="EZ2258" s="1"/>
      <c r="FA2258" s="1"/>
      <c r="FB2258" s="1"/>
      <c r="FC2258" s="1"/>
      <c r="FD2258" s="1"/>
      <c r="FE2258" s="1"/>
      <c r="FF2258" s="1"/>
      <c r="FG2258" s="1"/>
      <c r="FH2258" s="1"/>
      <c r="FI2258" s="1"/>
      <c r="FJ2258" s="1"/>
      <c r="FK2258" s="1"/>
      <c r="FL2258" s="1"/>
    </row>
    <row r="2259" spans="1:168" s="2" customFormat="1" ht="15.6" customHeight="1" x14ac:dyDescent="0.4">
      <c r="A2259" s="173">
        <v>1242</v>
      </c>
      <c r="B2259" s="108" t="s">
        <v>2363</v>
      </c>
      <c r="C2259" s="1" t="s">
        <v>34</v>
      </c>
      <c r="D2259" s="1" t="s">
        <v>1079</v>
      </c>
      <c r="E2259" s="1" t="s">
        <v>1118</v>
      </c>
      <c r="F2259" s="1" t="s">
        <v>32</v>
      </c>
      <c r="G2259" s="3">
        <v>15000</v>
      </c>
      <c r="H2259" s="56">
        <v>0</v>
      </c>
      <c r="I2259" s="5">
        <v>25</v>
      </c>
      <c r="J2259" s="5">
        <f t="shared" si="499"/>
        <v>430.5</v>
      </c>
      <c r="K2259" s="53">
        <f t="shared" si="491"/>
        <v>1065</v>
      </c>
      <c r="L2259" s="53">
        <f t="shared" si="490"/>
        <v>172.5</v>
      </c>
      <c r="M2259" s="5">
        <f t="shared" si="492"/>
        <v>456</v>
      </c>
      <c r="N2259" s="53">
        <f t="shared" si="493"/>
        <v>1063.5</v>
      </c>
      <c r="O2259" s="6">
        <v>0</v>
      </c>
      <c r="P2259" s="5">
        <f t="shared" si="494"/>
        <v>3187.5</v>
      </c>
      <c r="Q2259" s="5">
        <f t="shared" si="495"/>
        <v>911.5</v>
      </c>
      <c r="R2259" s="5">
        <f t="shared" si="496"/>
        <v>2301</v>
      </c>
      <c r="S2259" s="55">
        <f t="shared" si="497"/>
        <v>14088.5</v>
      </c>
      <c r="T2259" s="1">
        <v>111</v>
      </c>
      <c r="U2259" s="1"/>
      <c r="V2259" s="1"/>
      <c r="W2259" s="1"/>
      <c r="X2259" s="1"/>
      <c r="Y2259" s="1"/>
      <c r="Z2259" s="1"/>
      <c r="AA2259" s="1"/>
      <c r="AB2259" s="1"/>
      <c r="AC2259" s="1"/>
      <c r="AD2259" s="1"/>
      <c r="AE2259" s="1"/>
      <c r="AF2259" s="1"/>
      <c r="AG2259" s="1"/>
      <c r="AH2259" s="1"/>
      <c r="AI2259" s="1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  <c r="DZ2259" s="1"/>
      <c r="EA2259" s="1"/>
      <c r="EB2259" s="1"/>
      <c r="EC2259" s="1"/>
      <c r="ED2259" s="1"/>
      <c r="EE2259" s="1"/>
      <c r="EF2259" s="1"/>
      <c r="EG2259" s="1"/>
      <c r="EH2259" s="1"/>
      <c r="EI2259" s="1"/>
      <c r="EJ2259" s="1"/>
      <c r="EK2259" s="1"/>
      <c r="EL2259" s="1"/>
      <c r="EM2259" s="1"/>
      <c r="EN2259" s="1"/>
      <c r="EO2259" s="1"/>
      <c r="EP2259" s="1"/>
      <c r="EQ2259" s="1"/>
      <c r="ER2259" s="1"/>
      <c r="ES2259" s="1"/>
      <c r="ET2259" s="1"/>
      <c r="EU2259" s="1"/>
      <c r="EV2259" s="1"/>
      <c r="EW2259" s="1"/>
      <c r="EX2259" s="1"/>
      <c r="EY2259" s="1"/>
      <c r="EZ2259" s="1"/>
      <c r="FA2259" s="1"/>
      <c r="FB2259" s="1"/>
      <c r="FC2259" s="1"/>
      <c r="FD2259" s="1"/>
      <c r="FE2259" s="1"/>
      <c r="FF2259" s="1"/>
      <c r="FG2259" s="1"/>
      <c r="FH2259" s="1"/>
      <c r="FI2259" s="1"/>
      <c r="FJ2259" s="1"/>
      <c r="FK2259" s="1"/>
      <c r="FL2259" s="1"/>
    </row>
    <row r="2260" spans="1:168" s="2" customFormat="1" ht="15.6" customHeight="1" x14ac:dyDescent="0.4">
      <c r="A2260" s="173">
        <v>1243</v>
      </c>
      <c r="B2260" s="2" t="s">
        <v>2364</v>
      </c>
      <c r="C2260" s="1" t="s">
        <v>34</v>
      </c>
      <c r="D2260" s="1" t="s">
        <v>1079</v>
      </c>
      <c r="E2260" s="1" t="s">
        <v>1118</v>
      </c>
      <c r="F2260" s="1" t="s">
        <v>32</v>
      </c>
      <c r="G2260" s="3">
        <v>15000</v>
      </c>
      <c r="H2260" s="56">
        <v>0</v>
      </c>
      <c r="I2260" s="5">
        <v>25</v>
      </c>
      <c r="J2260" s="5">
        <f t="shared" si="499"/>
        <v>430.5</v>
      </c>
      <c r="K2260" s="53">
        <f t="shared" si="491"/>
        <v>1065</v>
      </c>
      <c r="L2260" s="53">
        <f t="shared" si="490"/>
        <v>172.5</v>
      </c>
      <c r="M2260" s="5">
        <f t="shared" si="492"/>
        <v>456</v>
      </c>
      <c r="N2260" s="53">
        <f t="shared" si="493"/>
        <v>1063.5</v>
      </c>
      <c r="O2260" s="6">
        <v>0</v>
      </c>
      <c r="P2260" s="5">
        <f t="shared" si="494"/>
        <v>3187.5</v>
      </c>
      <c r="Q2260" s="5">
        <f t="shared" si="495"/>
        <v>911.5</v>
      </c>
      <c r="R2260" s="5">
        <f t="shared" si="496"/>
        <v>2301</v>
      </c>
      <c r="S2260" s="55">
        <f t="shared" si="497"/>
        <v>14088.5</v>
      </c>
      <c r="T2260" s="1">
        <v>111</v>
      </c>
      <c r="U2260" s="1"/>
      <c r="V2260" s="1"/>
      <c r="W2260" s="1"/>
      <c r="X2260" s="1"/>
      <c r="Y2260" s="1"/>
      <c r="Z2260" s="1"/>
      <c r="AA2260" s="1"/>
      <c r="AB2260" s="1"/>
      <c r="AC2260" s="1"/>
      <c r="AD2260" s="1"/>
      <c r="AE2260" s="1"/>
      <c r="AF2260" s="1"/>
      <c r="AG2260" s="1"/>
      <c r="AH2260" s="1"/>
      <c r="AI2260" s="1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  <c r="DZ2260" s="1"/>
      <c r="EA2260" s="1"/>
      <c r="EB2260" s="1"/>
      <c r="EC2260" s="1"/>
      <c r="ED2260" s="1"/>
      <c r="EE2260" s="1"/>
      <c r="EF2260" s="1"/>
      <c r="EG2260" s="1"/>
      <c r="EH2260" s="1"/>
      <c r="EI2260" s="1"/>
      <c r="EJ2260" s="1"/>
      <c r="EK2260" s="1"/>
      <c r="EL2260" s="1"/>
      <c r="EM2260" s="1"/>
      <c r="EN2260" s="1"/>
      <c r="EO2260" s="1"/>
      <c r="EP2260" s="1"/>
      <c r="EQ2260" s="1"/>
      <c r="ER2260" s="1"/>
      <c r="ES2260" s="1"/>
      <c r="ET2260" s="1"/>
      <c r="EU2260" s="1"/>
      <c r="EV2260" s="1"/>
      <c r="EW2260" s="1"/>
      <c r="EX2260" s="1"/>
      <c r="EY2260" s="1"/>
      <c r="EZ2260" s="1"/>
      <c r="FA2260" s="1"/>
      <c r="FB2260" s="1"/>
      <c r="FC2260" s="1"/>
      <c r="FD2260" s="1"/>
      <c r="FE2260" s="1"/>
      <c r="FF2260" s="1"/>
      <c r="FG2260" s="1"/>
      <c r="FH2260" s="1"/>
      <c r="FI2260" s="1"/>
      <c r="FJ2260" s="1"/>
      <c r="FK2260" s="1"/>
      <c r="FL2260" s="1"/>
    </row>
    <row r="2261" spans="1:168" s="2" customFormat="1" ht="15.6" customHeight="1" x14ac:dyDescent="0.4">
      <c r="A2261" s="173">
        <v>1244</v>
      </c>
      <c r="B2261" s="133" t="s">
        <v>2365</v>
      </c>
      <c r="C2261" s="1" t="s">
        <v>34</v>
      </c>
      <c r="D2261" s="1" t="s">
        <v>1079</v>
      </c>
      <c r="E2261" s="1" t="s">
        <v>1118</v>
      </c>
      <c r="F2261" s="1" t="s">
        <v>32</v>
      </c>
      <c r="G2261" s="3">
        <v>15000</v>
      </c>
      <c r="H2261" s="56">
        <v>0</v>
      </c>
      <c r="I2261" s="5">
        <v>25</v>
      </c>
      <c r="J2261" s="5">
        <f t="shared" si="499"/>
        <v>430.5</v>
      </c>
      <c r="K2261" s="53">
        <f t="shared" si="491"/>
        <v>1065</v>
      </c>
      <c r="L2261" s="53">
        <f t="shared" si="490"/>
        <v>172.5</v>
      </c>
      <c r="M2261" s="5">
        <f t="shared" si="492"/>
        <v>456</v>
      </c>
      <c r="N2261" s="53">
        <f t="shared" si="493"/>
        <v>1063.5</v>
      </c>
      <c r="O2261" s="6">
        <v>0</v>
      </c>
      <c r="P2261" s="5">
        <f t="shared" si="494"/>
        <v>3187.5</v>
      </c>
      <c r="Q2261" s="5">
        <f t="shared" si="495"/>
        <v>911.5</v>
      </c>
      <c r="R2261" s="5">
        <f t="shared" si="496"/>
        <v>2301</v>
      </c>
      <c r="S2261" s="55">
        <f t="shared" si="497"/>
        <v>14088.5</v>
      </c>
      <c r="T2261" s="1">
        <v>111</v>
      </c>
      <c r="U2261" s="1"/>
      <c r="V2261" s="1"/>
      <c r="W2261" s="1"/>
      <c r="X2261" s="1"/>
      <c r="Y2261" s="1"/>
      <c r="Z2261" s="1"/>
      <c r="AA2261" s="1"/>
      <c r="AB2261" s="1"/>
      <c r="AC2261" s="1"/>
      <c r="AD2261" s="1"/>
      <c r="AE2261" s="1"/>
      <c r="AF2261" s="1"/>
      <c r="AG2261" s="1"/>
      <c r="AH2261" s="1"/>
      <c r="AI2261" s="1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  <c r="DZ2261" s="1"/>
      <c r="EA2261" s="1"/>
      <c r="EB2261" s="1"/>
      <c r="EC2261" s="1"/>
      <c r="ED2261" s="1"/>
      <c r="EE2261" s="1"/>
      <c r="EF2261" s="1"/>
      <c r="EG2261" s="1"/>
      <c r="EH2261" s="1"/>
      <c r="EI2261" s="1"/>
      <c r="EJ2261" s="1"/>
      <c r="EK2261" s="1"/>
      <c r="EL2261" s="1"/>
      <c r="EM2261" s="1"/>
      <c r="EN2261" s="1"/>
      <c r="EO2261" s="1"/>
      <c r="EP2261" s="1"/>
      <c r="EQ2261" s="1"/>
      <c r="ER2261" s="1"/>
      <c r="ES2261" s="1"/>
      <c r="ET2261" s="1"/>
      <c r="EU2261" s="1"/>
      <c r="EV2261" s="1"/>
      <c r="EW2261" s="1"/>
      <c r="EX2261" s="1"/>
      <c r="EY2261" s="1"/>
      <c r="EZ2261" s="1"/>
      <c r="FA2261" s="1"/>
      <c r="FB2261" s="1"/>
      <c r="FC2261" s="1"/>
      <c r="FD2261" s="1"/>
      <c r="FE2261" s="1"/>
      <c r="FF2261" s="1"/>
      <c r="FG2261" s="1"/>
      <c r="FH2261" s="1"/>
      <c r="FI2261" s="1"/>
      <c r="FJ2261" s="1"/>
      <c r="FK2261" s="1"/>
      <c r="FL2261" s="1"/>
    </row>
    <row r="2262" spans="1:168" s="2" customFormat="1" ht="15.6" customHeight="1" x14ac:dyDescent="0.4">
      <c r="A2262" s="173">
        <v>1245</v>
      </c>
      <c r="B2262" s="2" t="s">
        <v>2366</v>
      </c>
      <c r="C2262" s="1" t="s">
        <v>34</v>
      </c>
      <c r="D2262" s="1" t="s">
        <v>1079</v>
      </c>
      <c r="E2262" s="1" t="s">
        <v>1118</v>
      </c>
      <c r="F2262" s="1" t="s">
        <v>32</v>
      </c>
      <c r="G2262" s="3">
        <v>15000</v>
      </c>
      <c r="H2262" s="56">
        <v>0</v>
      </c>
      <c r="I2262" s="5">
        <v>25</v>
      </c>
      <c r="J2262" s="5">
        <f t="shared" si="499"/>
        <v>430.5</v>
      </c>
      <c r="K2262" s="53">
        <f t="shared" si="491"/>
        <v>1065</v>
      </c>
      <c r="L2262" s="53">
        <f t="shared" si="490"/>
        <v>172.5</v>
      </c>
      <c r="M2262" s="5">
        <f t="shared" si="492"/>
        <v>456</v>
      </c>
      <c r="N2262" s="53">
        <f t="shared" si="493"/>
        <v>1063.5</v>
      </c>
      <c r="O2262" s="6">
        <v>0</v>
      </c>
      <c r="P2262" s="5">
        <f t="shared" si="494"/>
        <v>3187.5</v>
      </c>
      <c r="Q2262" s="5">
        <f t="shared" si="495"/>
        <v>911.5</v>
      </c>
      <c r="R2262" s="5">
        <f t="shared" si="496"/>
        <v>2301</v>
      </c>
      <c r="S2262" s="55">
        <f t="shared" si="497"/>
        <v>14088.5</v>
      </c>
      <c r="T2262" s="1">
        <v>111</v>
      </c>
      <c r="U2262" s="1"/>
      <c r="V2262" s="1"/>
      <c r="W2262" s="1"/>
      <c r="X2262" s="1"/>
      <c r="Y2262" s="1"/>
      <c r="Z2262" s="1"/>
      <c r="AA2262" s="1"/>
      <c r="AB2262" s="1"/>
      <c r="AC2262" s="1"/>
      <c r="AD2262" s="1"/>
      <c r="AE2262" s="1"/>
      <c r="AF2262" s="1"/>
      <c r="AG2262" s="1"/>
      <c r="AH2262" s="1"/>
      <c r="AI2262" s="1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  <c r="DZ2262" s="1"/>
      <c r="EA2262" s="1"/>
      <c r="EB2262" s="1"/>
      <c r="EC2262" s="1"/>
      <c r="ED2262" s="1"/>
      <c r="EE2262" s="1"/>
      <c r="EF2262" s="1"/>
      <c r="EG2262" s="1"/>
      <c r="EH2262" s="1"/>
      <c r="EI2262" s="1"/>
      <c r="EJ2262" s="1"/>
      <c r="EK2262" s="1"/>
      <c r="EL2262" s="1"/>
      <c r="EM2262" s="1"/>
      <c r="EN2262" s="1"/>
      <c r="EO2262" s="1"/>
      <c r="EP2262" s="1"/>
      <c r="EQ2262" s="1"/>
      <c r="ER2262" s="1"/>
      <c r="ES2262" s="1"/>
      <c r="ET2262" s="1"/>
      <c r="EU2262" s="1"/>
      <c r="EV2262" s="1"/>
      <c r="EW2262" s="1"/>
      <c r="EX2262" s="1"/>
      <c r="EY2262" s="1"/>
      <c r="EZ2262" s="1"/>
      <c r="FA2262" s="1"/>
      <c r="FB2262" s="1"/>
      <c r="FC2262" s="1"/>
      <c r="FD2262" s="1"/>
      <c r="FE2262" s="1"/>
      <c r="FF2262" s="1"/>
      <c r="FG2262" s="1"/>
      <c r="FH2262" s="1"/>
      <c r="FI2262" s="1"/>
      <c r="FJ2262" s="1"/>
      <c r="FK2262" s="1"/>
      <c r="FL2262" s="1"/>
    </row>
    <row r="2263" spans="1:168" s="2" customFormat="1" ht="15.6" customHeight="1" x14ac:dyDescent="0.4">
      <c r="A2263" s="173">
        <v>1246</v>
      </c>
      <c r="B2263" s="2" t="s">
        <v>2367</v>
      </c>
      <c r="C2263" s="1" t="s">
        <v>34</v>
      </c>
      <c r="D2263" s="1" t="s">
        <v>1079</v>
      </c>
      <c r="E2263" s="1" t="s">
        <v>1118</v>
      </c>
      <c r="F2263" s="1" t="s">
        <v>32</v>
      </c>
      <c r="G2263" s="3">
        <v>15000</v>
      </c>
      <c r="H2263" s="56">
        <v>0</v>
      </c>
      <c r="I2263" s="5">
        <v>25</v>
      </c>
      <c r="J2263" s="5">
        <f t="shared" si="499"/>
        <v>430.5</v>
      </c>
      <c r="K2263" s="53">
        <f t="shared" si="491"/>
        <v>1065</v>
      </c>
      <c r="L2263" s="53">
        <f t="shared" si="490"/>
        <v>172.5</v>
      </c>
      <c r="M2263" s="5">
        <f t="shared" si="492"/>
        <v>456</v>
      </c>
      <c r="N2263" s="53">
        <f t="shared" si="493"/>
        <v>1063.5</v>
      </c>
      <c r="O2263" s="6">
        <v>0</v>
      </c>
      <c r="P2263" s="5">
        <f t="shared" si="494"/>
        <v>3187.5</v>
      </c>
      <c r="Q2263" s="5">
        <f t="shared" si="495"/>
        <v>911.5</v>
      </c>
      <c r="R2263" s="5">
        <f t="shared" si="496"/>
        <v>2301</v>
      </c>
      <c r="S2263" s="55">
        <f t="shared" si="497"/>
        <v>14088.5</v>
      </c>
      <c r="T2263" s="1">
        <v>111</v>
      </c>
      <c r="U2263" s="1"/>
      <c r="V2263" s="1"/>
      <c r="W2263" s="1"/>
      <c r="X2263" s="1"/>
      <c r="Y2263" s="1"/>
      <c r="Z2263" s="1"/>
      <c r="AA2263" s="1"/>
      <c r="AB2263" s="1"/>
      <c r="AC2263" s="1"/>
      <c r="AD2263" s="1"/>
      <c r="AE2263" s="1"/>
      <c r="AF2263" s="1"/>
      <c r="AG2263" s="1"/>
      <c r="AH2263" s="1"/>
      <c r="AI2263" s="1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  <c r="DZ2263" s="1"/>
      <c r="EA2263" s="1"/>
      <c r="EB2263" s="1"/>
      <c r="EC2263" s="1"/>
      <c r="ED2263" s="1"/>
      <c r="EE2263" s="1"/>
      <c r="EF2263" s="1"/>
      <c r="EG2263" s="1"/>
      <c r="EH2263" s="1"/>
      <c r="EI2263" s="1"/>
      <c r="EJ2263" s="1"/>
      <c r="EK2263" s="1"/>
      <c r="EL2263" s="1"/>
      <c r="EM2263" s="1"/>
      <c r="EN2263" s="1"/>
      <c r="EO2263" s="1"/>
      <c r="EP2263" s="1"/>
      <c r="EQ2263" s="1"/>
      <c r="ER2263" s="1"/>
      <c r="ES2263" s="1"/>
      <c r="ET2263" s="1"/>
      <c r="EU2263" s="1"/>
      <c r="EV2263" s="1"/>
      <c r="EW2263" s="1"/>
      <c r="EX2263" s="1"/>
      <c r="EY2263" s="1"/>
      <c r="EZ2263" s="1"/>
      <c r="FA2263" s="1"/>
      <c r="FB2263" s="1"/>
      <c r="FC2263" s="1"/>
      <c r="FD2263" s="1"/>
      <c r="FE2263" s="1"/>
      <c r="FF2263" s="1"/>
      <c r="FG2263" s="1"/>
      <c r="FH2263" s="1"/>
      <c r="FI2263" s="1"/>
      <c r="FJ2263" s="1"/>
      <c r="FK2263" s="1"/>
      <c r="FL2263" s="1"/>
    </row>
    <row r="2264" spans="1:168" s="2" customFormat="1" ht="15.6" customHeight="1" x14ac:dyDescent="0.4">
      <c r="A2264" s="173">
        <v>1247</v>
      </c>
      <c r="B2264" s="2" t="s">
        <v>2368</v>
      </c>
      <c r="C2264" s="1" t="s">
        <v>34</v>
      </c>
      <c r="D2264" s="1" t="s">
        <v>1079</v>
      </c>
      <c r="E2264" s="1" t="s">
        <v>1118</v>
      </c>
      <c r="F2264" s="1" t="s">
        <v>32</v>
      </c>
      <c r="G2264" s="3">
        <v>15000</v>
      </c>
      <c r="H2264" s="56">
        <v>0</v>
      </c>
      <c r="I2264" s="5">
        <v>25</v>
      </c>
      <c r="J2264" s="5">
        <f t="shared" si="499"/>
        <v>430.5</v>
      </c>
      <c r="K2264" s="53">
        <f t="shared" si="491"/>
        <v>1065</v>
      </c>
      <c r="L2264" s="53">
        <f t="shared" si="490"/>
        <v>172.5</v>
      </c>
      <c r="M2264" s="5">
        <f t="shared" si="492"/>
        <v>456</v>
      </c>
      <c r="N2264" s="53">
        <f t="shared" si="493"/>
        <v>1063.5</v>
      </c>
      <c r="O2264" s="6">
        <v>0</v>
      </c>
      <c r="P2264" s="5">
        <f t="shared" si="494"/>
        <v>3187.5</v>
      </c>
      <c r="Q2264" s="5">
        <f t="shared" si="495"/>
        <v>911.5</v>
      </c>
      <c r="R2264" s="5">
        <f t="shared" si="496"/>
        <v>2301</v>
      </c>
      <c r="S2264" s="55">
        <f t="shared" si="497"/>
        <v>14088.5</v>
      </c>
      <c r="T2264" s="1">
        <v>111</v>
      </c>
      <c r="U2264" s="1"/>
      <c r="V2264" s="1"/>
      <c r="W2264" s="1"/>
      <c r="X2264" s="1"/>
      <c r="Y2264" s="1"/>
      <c r="Z2264" s="1"/>
      <c r="AA2264" s="1"/>
      <c r="AB2264" s="1"/>
      <c r="AC2264" s="1"/>
      <c r="AD2264" s="1"/>
      <c r="AE2264" s="1"/>
      <c r="AF2264" s="1"/>
      <c r="AG2264" s="1"/>
      <c r="AH2264" s="1"/>
      <c r="AI2264" s="1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1"/>
      <c r="DY2264" s="1"/>
      <c r="DZ2264" s="1"/>
      <c r="EA2264" s="1"/>
      <c r="EB2264" s="1"/>
      <c r="EC2264" s="1"/>
      <c r="ED2264" s="1"/>
      <c r="EE2264" s="1"/>
      <c r="EF2264" s="1"/>
      <c r="EG2264" s="1"/>
      <c r="EH2264" s="1"/>
      <c r="EI2264" s="1"/>
      <c r="EJ2264" s="1"/>
      <c r="EK2264" s="1"/>
      <c r="EL2264" s="1"/>
      <c r="EM2264" s="1"/>
      <c r="EN2264" s="1"/>
      <c r="EO2264" s="1"/>
      <c r="EP2264" s="1"/>
      <c r="EQ2264" s="1"/>
      <c r="ER2264" s="1"/>
      <c r="ES2264" s="1"/>
      <c r="ET2264" s="1"/>
      <c r="EU2264" s="1"/>
      <c r="EV2264" s="1"/>
      <c r="EW2264" s="1"/>
      <c r="EX2264" s="1"/>
      <c r="EY2264" s="1"/>
      <c r="EZ2264" s="1"/>
      <c r="FA2264" s="1"/>
      <c r="FB2264" s="1"/>
      <c r="FC2264" s="1"/>
      <c r="FD2264" s="1"/>
      <c r="FE2264" s="1"/>
      <c r="FF2264" s="1"/>
      <c r="FG2264" s="1"/>
      <c r="FH2264" s="1"/>
      <c r="FI2264" s="1"/>
      <c r="FJ2264" s="1"/>
      <c r="FK2264" s="1"/>
      <c r="FL2264" s="1"/>
    </row>
    <row r="2265" spans="1:168" s="2" customFormat="1" ht="15.6" customHeight="1" x14ac:dyDescent="0.4">
      <c r="A2265" s="173">
        <v>1248</v>
      </c>
      <c r="B2265" s="2" t="s">
        <v>2369</v>
      </c>
      <c r="C2265" s="1" t="s">
        <v>34</v>
      </c>
      <c r="D2265" s="1" t="s">
        <v>1079</v>
      </c>
      <c r="E2265" s="1" t="s">
        <v>1118</v>
      </c>
      <c r="F2265" s="1" t="s">
        <v>32</v>
      </c>
      <c r="G2265" s="3">
        <v>15000</v>
      </c>
      <c r="H2265" s="56">
        <v>0</v>
      </c>
      <c r="I2265" s="5">
        <v>25</v>
      </c>
      <c r="J2265" s="5">
        <f t="shared" si="499"/>
        <v>430.5</v>
      </c>
      <c r="K2265" s="53">
        <f t="shared" si="491"/>
        <v>1065</v>
      </c>
      <c r="L2265" s="53">
        <f t="shared" si="490"/>
        <v>172.5</v>
      </c>
      <c r="M2265" s="5">
        <f t="shared" si="492"/>
        <v>456</v>
      </c>
      <c r="N2265" s="53">
        <f t="shared" si="493"/>
        <v>1063.5</v>
      </c>
      <c r="O2265" s="6">
        <v>0</v>
      </c>
      <c r="P2265" s="5">
        <f t="shared" si="494"/>
        <v>3187.5</v>
      </c>
      <c r="Q2265" s="5">
        <f t="shared" si="495"/>
        <v>911.5</v>
      </c>
      <c r="R2265" s="5">
        <f t="shared" si="496"/>
        <v>2301</v>
      </c>
      <c r="S2265" s="55">
        <f t="shared" si="497"/>
        <v>14088.5</v>
      </c>
      <c r="T2265" s="1">
        <v>111</v>
      </c>
      <c r="U2265" s="1"/>
      <c r="V2265" s="1"/>
      <c r="W2265" s="1"/>
      <c r="X2265" s="1"/>
      <c r="Y2265" s="1"/>
      <c r="Z2265" s="1"/>
      <c r="AA2265" s="1"/>
      <c r="AB2265" s="1"/>
      <c r="AC2265" s="1"/>
      <c r="AD2265" s="1"/>
      <c r="AE2265" s="1"/>
      <c r="AF2265" s="1"/>
      <c r="AG2265" s="1"/>
      <c r="AH2265" s="1"/>
      <c r="AI2265" s="1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  <c r="DZ2265" s="1"/>
      <c r="EA2265" s="1"/>
      <c r="EB2265" s="1"/>
      <c r="EC2265" s="1"/>
      <c r="ED2265" s="1"/>
      <c r="EE2265" s="1"/>
      <c r="EF2265" s="1"/>
      <c r="EG2265" s="1"/>
      <c r="EH2265" s="1"/>
      <c r="EI2265" s="1"/>
      <c r="EJ2265" s="1"/>
      <c r="EK2265" s="1"/>
      <c r="EL2265" s="1"/>
      <c r="EM2265" s="1"/>
      <c r="EN2265" s="1"/>
      <c r="EO2265" s="1"/>
      <c r="EP2265" s="1"/>
      <c r="EQ2265" s="1"/>
      <c r="ER2265" s="1"/>
      <c r="ES2265" s="1"/>
      <c r="ET2265" s="1"/>
      <c r="EU2265" s="1"/>
      <c r="EV2265" s="1"/>
      <c r="EW2265" s="1"/>
      <c r="EX2265" s="1"/>
      <c r="EY2265" s="1"/>
      <c r="EZ2265" s="1"/>
      <c r="FA2265" s="1"/>
      <c r="FB2265" s="1"/>
      <c r="FC2265" s="1"/>
      <c r="FD2265" s="1"/>
      <c r="FE2265" s="1"/>
      <c r="FF2265" s="1"/>
      <c r="FG2265" s="1"/>
      <c r="FH2265" s="1"/>
      <c r="FI2265" s="1"/>
      <c r="FJ2265" s="1"/>
      <c r="FK2265" s="1"/>
      <c r="FL2265" s="1"/>
    </row>
    <row r="2266" spans="1:168" s="2" customFormat="1" ht="15.6" customHeight="1" x14ac:dyDescent="0.4">
      <c r="A2266" s="173">
        <v>1249</v>
      </c>
      <c r="B2266" s="2" t="s">
        <v>2370</v>
      </c>
      <c r="C2266" s="1" t="s">
        <v>34</v>
      </c>
      <c r="D2266" s="1" t="s">
        <v>1079</v>
      </c>
      <c r="E2266" s="1" t="s">
        <v>1118</v>
      </c>
      <c r="F2266" s="1" t="s">
        <v>32</v>
      </c>
      <c r="G2266" s="3">
        <v>15000</v>
      </c>
      <c r="H2266" s="56">
        <v>0</v>
      </c>
      <c r="I2266" s="5">
        <v>25</v>
      </c>
      <c r="J2266" s="5">
        <f t="shared" si="499"/>
        <v>430.5</v>
      </c>
      <c r="K2266" s="53">
        <f t="shared" si="491"/>
        <v>1065</v>
      </c>
      <c r="L2266" s="53">
        <f t="shared" si="490"/>
        <v>172.5</v>
      </c>
      <c r="M2266" s="5">
        <f t="shared" si="492"/>
        <v>456</v>
      </c>
      <c r="N2266" s="53">
        <f t="shared" si="493"/>
        <v>1063.5</v>
      </c>
      <c r="O2266" s="6">
        <v>0</v>
      </c>
      <c r="P2266" s="5">
        <f t="shared" si="494"/>
        <v>3187.5</v>
      </c>
      <c r="Q2266" s="5">
        <f t="shared" si="495"/>
        <v>911.5</v>
      </c>
      <c r="R2266" s="5">
        <f t="shared" si="496"/>
        <v>2301</v>
      </c>
      <c r="S2266" s="55">
        <f t="shared" si="497"/>
        <v>14088.5</v>
      </c>
      <c r="T2266" s="1">
        <v>111</v>
      </c>
      <c r="U2266" s="1"/>
      <c r="V2266" s="1"/>
      <c r="W2266" s="1"/>
      <c r="X2266" s="1"/>
      <c r="Y2266" s="1"/>
      <c r="Z2266" s="1"/>
      <c r="AA2266" s="1"/>
      <c r="AB2266" s="1"/>
      <c r="AC2266" s="1"/>
      <c r="AD2266" s="1"/>
      <c r="AE2266" s="1"/>
      <c r="AF2266" s="1"/>
      <c r="AG2266" s="1"/>
      <c r="AH2266" s="1"/>
      <c r="AI2266" s="1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  <c r="DZ2266" s="1"/>
      <c r="EA2266" s="1"/>
      <c r="EB2266" s="1"/>
      <c r="EC2266" s="1"/>
      <c r="ED2266" s="1"/>
      <c r="EE2266" s="1"/>
      <c r="EF2266" s="1"/>
      <c r="EG2266" s="1"/>
      <c r="EH2266" s="1"/>
      <c r="EI2266" s="1"/>
      <c r="EJ2266" s="1"/>
      <c r="EK2266" s="1"/>
      <c r="EL2266" s="1"/>
      <c r="EM2266" s="1"/>
      <c r="EN2266" s="1"/>
      <c r="EO2266" s="1"/>
      <c r="EP2266" s="1"/>
      <c r="EQ2266" s="1"/>
      <c r="ER2266" s="1"/>
      <c r="ES2266" s="1"/>
      <c r="ET2266" s="1"/>
      <c r="EU2266" s="1"/>
      <c r="EV2266" s="1"/>
      <c r="EW2266" s="1"/>
      <c r="EX2266" s="1"/>
      <c r="EY2266" s="1"/>
      <c r="EZ2266" s="1"/>
      <c r="FA2266" s="1"/>
      <c r="FB2266" s="1"/>
      <c r="FC2266" s="1"/>
      <c r="FD2266" s="1"/>
      <c r="FE2266" s="1"/>
      <c r="FF2266" s="1"/>
      <c r="FG2266" s="1"/>
      <c r="FH2266" s="1"/>
      <c r="FI2266" s="1"/>
      <c r="FJ2266" s="1"/>
      <c r="FK2266" s="1"/>
      <c r="FL2266" s="1"/>
    </row>
    <row r="2267" spans="1:168" s="2" customFormat="1" ht="15.6" customHeight="1" x14ac:dyDescent="0.4">
      <c r="A2267" s="173">
        <v>1250</v>
      </c>
      <c r="B2267" s="133" t="s">
        <v>2371</v>
      </c>
      <c r="C2267" s="1" t="s">
        <v>34</v>
      </c>
      <c r="D2267" s="1" t="s">
        <v>1079</v>
      </c>
      <c r="E2267" s="1" t="s">
        <v>1118</v>
      </c>
      <c r="F2267" s="1" t="s">
        <v>32</v>
      </c>
      <c r="G2267" s="3">
        <v>15000</v>
      </c>
      <c r="H2267" s="56">
        <v>0</v>
      </c>
      <c r="I2267" s="5">
        <v>25</v>
      </c>
      <c r="J2267" s="5">
        <f t="shared" si="499"/>
        <v>430.5</v>
      </c>
      <c r="K2267" s="53">
        <f t="shared" si="491"/>
        <v>1065</v>
      </c>
      <c r="L2267" s="53">
        <f t="shared" si="490"/>
        <v>172.5</v>
      </c>
      <c r="M2267" s="5">
        <f t="shared" si="492"/>
        <v>456</v>
      </c>
      <c r="N2267" s="53">
        <f t="shared" si="493"/>
        <v>1063.5</v>
      </c>
      <c r="O2267" s="6">
        <v>0</v>
      </c>
      <c r="P2267" s="5">
        <f t="shared" si="494"/>
        <v>3187.5</v>
      </c>
      <c r="Q2267" s="5">
        <f t="shared" si="495"/>
        <v>911.5</v>
      </c>
      <c r="R2267" s="5">
        <f t="shared" si="496"/>
        <v>2301</v>
      </c>
      <c r="S2267" s="55">
        <f t="shared" si="497"/>
        <v>14088.5</v>
      </c>
      <c r="T2267" s="1">
        <v>111</v>
      </c>
      <c r="U2267" s="1"/>
      <c r="V2267" s="1"/>
      <c r="W2267" s="1"/>
      <c r="X2267" s="1"/>
      <c r="Y2267" s="1"/>
      <c r="Z2267" s="1"/>
      <c r="AA2267" s="1"/>
      <c r="AB2267" s="1"/>
      <c r="AC2267" s="1"/>
      <c r="AD2267" s="1"/>
      <c r="AE2267" s="1"/>
      <c r="AF2267" s="1"/>
      <c r="AG2267" s="1"/>
      <c r="AH2267" s="1"/>
      <c r="AI2267" s="1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  <c r="EA2267" s="1"/>
      <c r="EB2267" s="1"/>
      <c r="EC2267" s="1"/>
      <c r="ED2267" s="1"/>
      <c r="EE2267" s="1"/>
      <c r="EF2267" s="1"/>
      <c r="EG2267" s="1"/>
      <c r="EH2267" s="1"/>
      <c r="EI2267" s="1"/>
      <c r="EJ2267" s="1"/>
      <c r="EK2267" s="1"/>
      <c r="EL2267" s="1"/>
      <c r="EM2267" s="1"/>
      <c r="EN2267" s="1"/>
      <c r="EO2267" s="1"/>
      <c r="EP2267" s="1"/>
      <c r="EQ2267" s="1"/>
      <c r="ER2267" s="1"/>
      <c r="ES2267" s="1"/>
      <c r="ET2267" s="1"/>
      <c r="EU2267" s="1"/>
      <c r="EV2267" s="1"/>
      <c r="EW2267" s="1"/>
      <c r="EX2267" s="1"/>
      <c r="EY2267" s="1"/>
      <c r="EZ2267" s="1"/>
      <c r="FA2267" s="1"/>
      <c r="FB2267" s="1"/>
      <c r="FC2267" s="1"/>
      <c r="FD2267" s="1"/>
      <c r="FE2267" s="1"/>
      <c r="FF2267" s="1"/>
      <c r="FG2267" s="1"/>
      <c r="FH2267" s="1"/>
      <c r="FI2267" s="1"/>
      <c r="FJ2267" s="1"/>
      <c r="FK2267" s="1"/>
      <c r="FL2267" s="1"/>
    </row>
    <row r="2268" spans="1:168" s="2" customFormat="1" ht="15.6" customHeight="1" x14ac:dyDescent="0.4">
      <c r="A2268" s="173">
        <v>1251</v>
      </c>
      <c r="B2268" s="174" t="s">
        <v>2372</v>
      </c>
      <c r="C2268" s="1" t="s">
        <v>34</v>
      </c>
      <c r="D2268" s="1" t="s">
        <v>1079</v>
      </c>
      <c r="E2268" s="1" t="s">
        <v>1118</v>
      </c>
      <c r="F2268" s="1" t="s">
        <v>32</v>
      </c>
      <c r="G2268" s="3">
        <v>15000</v>
      </c>
      <c r="H2268" s="52">
        <v>0</v>
      </c>
      <c r="I2268" s="5">
        <v>25</v>
      </c>
      <c r="J2268" s="5">
        <f t="shared" si="499"/>
        <v>430.5</v>
      </c>
      <c r="K2268" s="53">
        <f t="shared" si="491"/>
        <v>1065</v>
      </c>
      <c r="L2268" s="53">
        <f t="shared" si="490"/>
        <v>172.5</v>
      </c>
      <c r="M2268" s="5">
        <f t="shared" si="492"/>
        <v>456</v>
      </c>
      <c r="N2268" s="53">
        <f t="shared" si="493"/>
        <v>1063.5</v>
      </c>
      <c r="O2268" s="6">
        <v>0</v>
      </c>
      <c r="P2268" s="5">
        <f t="shared" si="494"/>
        <v>3187.5</v>
      </c>
      <c r="Q2268" s="5">
        <f t="shared" si="495"/>
        <v>911.5</v>
      </c>
      <c r="R2268" s="5">
        <f t="shared" si="496"/>
        <v>2301</v>
      </c>
      <c r="S2268" s="55">
        <f t="shared" si="497"/>
        <v>14088.5</v>
      </c>
      <c r="T2268" s="1">
        <v>111</v>
      </c>
      <c r="U2268" s="1"/>
      <c r="V2268" s="1"/>
      <c r="W2268" s="1"/>
      <c r="X2268" s="1"/>
      <c r="Y2268" s="1"/>
      <c r="Z2268" s="1"/>
      <c r="AA2268" s="1"/>
      <c r="AB2268" s="1"/>
      <c r="AC2268" s="1"/>
      <c r="AD2268" s="1"/>
      <c r="AE2268" s="1"/>
      <c r="AF2268" s="1"/>
      <c r="AG2268" s="1"/>
      <c r="AH2268" s="1"/>
      <c r="AI2268" s="1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  <c r="EA2268" s="1"/>
      <c r="EB2268" s="1"/>
      <c r="EC2268" s="1"/>
      <c r="ED2268" s="1"/>
      <c r="EE2268" s="1"/>
      <c r="EF2268" s="1"/>
      <c r="EG2268" s="1"/>
      <c r="EH2268" s="1"/>
      <c r="EI2268" s="1"/>
      <c r="EJ2268" s="1"/>
      <c r="EK2268" s="1"/>
      <c r="EL2268" s="1"/>
      <c r="EM2268" s="1"/>
      <c r="EN2268" s="1"/>
      <c r="EO2268" s="1"/>
      <c r="EP2268" s="1"/>
      <c r="EQ2268" s="1"/>
      <c r="ER2268" s="1"/>
      <c r="ES2268" s="1"/>
      <c r="ET2268" s="1"/>
      <c r="EU2268" s="1"/>
      <c r="EV2268" s="1"/>
      <c r="EW2268" s="1"/>
      <c r="EX2268" s="1"/>
      <c r="EY2268" s="1"/>
      <c r="EZ2268" s="1"/>
      <c r="FA2268" s="1"/>
      <c r="FB2268" s="1"/>
      <c r="FC2268" s="1"/>
      <c r="FD2268" s="1"/>
      <c r="FE2268" s="1"/>
      <c r="FF2268" s="1"/>
      <c r="FG2268" s="1"/>
      <c r="FH2268" s="1"/>
      <c r="FI2268" s="1"/>
      <c r="FJ2268" s="1"/>
      <c r="FK2268" s="1"/>
      <c r="FL2268" s="1"/>
    </row>
    <row r="2269" spans="1:168" s="2" customFormat="1" ht="15.6" customHeight="1" x14ac:dyDescent="0.4">
      <c r="A2269" s="173">
        <v>1252</v>
      </c>
      <c r="B2269" s="2" t="s">
        <v>2373</v>
      </c>
      <c r="C2269" s="1" t="s">
        <v>34</v>
      </c>
      <c r="D2269" s="1" t="s">
        <v>1079</v>
      </c>
      <c r="E2269" s="1" t="s">
        <v>1118</v>
      </c>
      <c r="F2269" s="1" t="s">
        <v>32</v>
      </c>
      <c r="G2269" s="3">
        <v>15000</v>
      </c>
      <c r="H2269" s="56">
        <v>0</v>
      </c>
      <c r="I2269" s="5">
        <v>25</v>
      </c>
      <c r="J2269" s="5">
        <f t="shared" si="499"/>
        <v>430.5</v>
      </c>
      <c r="K2269" s="53">
        <f t="shared" si="491"/>
        <v>1065</v>
      </c>
      <c r="L2269" s="53">
        <f t="shared" si="490"/>
        <v>172.5</v>
      </c>
      <c r="M2269" s="5">
        <f t="shared" si="492"/>
        <v>456</v>
      </c>
      <c r="N2269" s="53">
        <f t="shared" si="493"/>
        <v>1063.5</v>
      </c>
      <c r="O2269" s="6">
        <v>0</v>
      </c>
      <c r="P2269" s="5">
        <f t="shared" si="494"/>
        <v>3187.5</v>
      </c>
      <c r="Q2269" s="5">
        <f t="shared" si="495"/>
        <v>911.5</v>
      </c>
      <c r="R2269" s="5">
        <f t="shared" si="496"/>
        <v>2301</v>
      </c>
      <c r="S2269" s="55">
        <f t="shared" si="497"/>
        <v>14088.5</v>
      </c>
      <c r="T2269" s="1">
        <v>111</v>
      </c>
      <c r="U2269" s="1"/>
      <c r="V2269" s="1"/>
      <c r="W2269" s="1"/>
      <c r="X2269" s="1"/>
      <c r="Y2269" s="1"/>
      <c r="Z2269" s="1"/>
      <c r="AA2269" s="1"/>
      <c r="AB2269" s="1"/>
      <c r="AC2269" s="1"/>
      <c r="AD2269" s="1"/>
      <c r="AE2269" s="1"/>
      <c r="AF2269" s="1"/>
      <c r="AG2269" s="1"/>
      <c r="AH2269" s="1"/>
      <c r="AI2269" s="1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  <c r="DZ2269" s="1"/>
      <c r="EA2269" s="1"/>
      <c r="EB2269" s="1"/>
      <c r="EC2269" s="1"/>
      <c r="ED2269" s="1"/>
      <c r="EE2269" s="1"/>
      <c r="EF2269" s="1"/>
      <c r="EG2269" s="1"/>
      <c r="EH2269" s="1"/>
      <c r="EI2269" s="1"/>
      <c r="EJ2269" s="1"/>
      <c r="EK2269" s="1"/>
      <c r="EL2269" s="1"/>
      <c r="EM2269" s="1"/>
      <c r="EN2269" s="1"/>
      <c r="EO2269" s="1"/>
      <c r="EP2269" s="1"/>
      <c r="EQ2269" s="1"/>
      <c r="ER2269" s="1"/>
      <c r="ES2269" s="1"/>
      <c r="ET2269" s="1"/>
      <c r="EU2269" s="1"/>
      <c r="EV2269" s="1"/>
      <c r="EW2269" s="1"/>
      <c r="EX2269" s="1"/>
      <c r="EY2269" s="1"/>
      <c r="EZ2269" s="1"/>
      <c r="FA2269" s="1"/>
      <c r="FB2269" s="1"/>
      <c r="FC2269" s="1"/>
      <c r="FD2269" s="1"/>
      <c r="FE2269" s="1"/>
      <c r="FF2269" s="1"/>
      <c r="FG2269" s="1"/>
      <c r="FH2269" s="1"/>
      <c r="FI2269" s="1"/>
      <c r="FJ2269" s="1"/>
      <c r="FK2269" s="1"/>
      <c r="FL2269" s="1"/>
    </row>
    <row r="2270" spans="1:168" s="2" customFormat="1" ht="15.6" customHeight="1" x14ac:dyDescent="0.4">
      <c r="A2270" s="173">
        <v>1253</v>
      </c>
      <c r="B2270" s="2" t="s">
        <v>2374</v>
      </c>
      <c r="C2270" s="1" t="s">
        <v>34</v>
      </c>
      <c r="D2270" s="1" t="s">
        <v>1079</v>
      </c>
      <c r="E2270" s="1" t="s">
        <v>1118</v>
      </c>
      <c r="F2270" s="1" t="s">
        <v>32</v>
      </c>
      <c r="G2270" s="3">
        <v>15000</v>
      </c>
      <c r="H2270" s="56">
        <v>0</v>
      </c>
      <c r="I2270" s="5">
        <v>25</v>
      </c>
      <c r="J2270" s="5">
        <f t="shared" si="499"/>
        <v>430.5</v>
      </c>
      <c r="K2270" s="53">
        <f t="shared" si="491"/>
        <v>1065</v>
      </c>
      <c r="L2270" s="53">
        <f t="shared" si="490"/>
        <v>172.5</v>
      </c>
      <c r="M2270" s="5">
        <f t="shared" si="492"/>
        <v>456</v>
      </c>
      <c r="N2270" s="53">
        <f t="shared" si="493"/>
        <v>1063.5</v>
      </c>
      <c r="O2270" s="6">
        <v>1587.38</v>
      </c>
      <c r="P2270" s="5">
        <f t="shared" si="494"/>
        <v>3187.5</v>
      </c>
      <c r="Q2270" s="5">
        <f t="shared" si="495"/>
        <v>2498.88</v>
      </c>
      <c r="R2270" s="5">
        <f t="shared" si="496"/>
        <v>2301</v>
      </c>
      <c r="S2270" s="55">
        <f t="shared" si="497"/>
        <v>12501.119999999999</v>
      </c>
      <c r="T2270" s="1">
        <v>111</v>
      </c>
      <c r="U2270" s="1"/>
      <c r="V2270" s="1"/>
      <c r="W2270" s="1"/>
      <c r="X2270" s="1"/>
      <c r="Y2270" s="1"/>
      <c r="Z2270" s="1"/>
      <c r="AA2270" s="1"/>
      <c r="AB2270" s="1"/>
      <c r="AC2270" s="1"/>
      <c r="AD2270" s="1"/>
      <c r="AE2270" s="1"/>
      <c r="AF2270" s="1"/>
      <c r="AG2270" s="1"/>
      <c r="AH2270" s="1"/>
      <c r="AI2270" s="1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  <c r="DZ2270" s="1"/>
      <c r="EA2270" s="1"/>
      <c r="EB2270" s="1"/>
      <c r="EC2270" s="1"/>
      <c r="ED2270" s="1"/>
      <c r="EE2270" s="1"/>
      <c r="EF2270" s="1"/>
      <c r="EG2270" s="1"/>
      <c r="EH2270" s="1"/>
      <c r="EI2270" s="1"/>
      <c r="EJ2270" s="1"/>
      <c r="EK2270" s="1"/>
      <c r="EL2270" s="1"/>
      <c r="EM2270" s="1"/>
      <c r="EN2270" s="1"/>
      <c r="EO2270" s="1"/>
      <c r="EP2270" s="1"/>
      <c r="EQ2270" s="1"/>
      <c r="ER2270" s="1"/>
      <c r="ES2270" s="1"/>
      <c r="ET2270" s="1"/>
      <c r="EU2270" s="1"/>
      <c r="EV2270" s="1"/>
      <c r="EW2270" s="1"/>
      <c r="EX2270" s="1"/>
      <c r="EY2270" s="1"/>
      <c r="EZ2270" s="1"/>
      <c r="FA2270" s="1"/>
      <c r="FB2270" s="1"/>
      <c r="FC2270" s="1"/>
      <c r="FD2270" s="1"/>
      <c r="FE2270" s="1"/>
      <c r="FF2270" s="1"/>
      <c r="FG2270" s="1"/>
      <c r="FH2270" s="1"/>
      <c r="FI2270" s="1"/>
      <c r="FJ2270" s="1"/>
      <c r="FK2270" s="1"/>
      <c r="FL2270" s="1"/>
    </row>
    <row r="2271" spans="1:168" s="2" customFormat="1" ht="15.6" customHeight="1" x14ac:dyDescent="0.4">
      <c r="A2271" s="173">
        <v>1254</v>
      </c>
      <c r="B2271" s="2" t="s">
        <v>2375</v>
      </c>
      <c r="C2271" s="1" t="s">
        <v>34</v>
      </c>
      <c r="D2271" s="1" t="s">
        <v>1079</v>
      </c>
      <c r="E2271" s="1" t="s">
        <v>1118</v>
      </c>
      <c r="F2271" s="1" t="s">
        <v>32</v>
      </c>
      <c r="G2271" s="3">
        <v>15000</v>
      </c>
      <c r="H2271" s="56">
        <v>0</v>
      </c>
      <c r="I2271" s="5">
        <v>25</v>
      </c>
      <c r="J2271" s="5">
        <f t="shared" si="499"/>
        <v>430.5</v>
      </c>
      <c r="K2271" s="53">
        <f t="shared" si="491"/>
        <v>1065</v>
      </c>
      <c r="L2271" s="53">
        <f t="shared" si="490"/>
        <v>172.5</v>
      </c>
      <c r="M2271" s="5">
        <f t="shared" si="492"/>
        <v>456</v>
      </c>
      <c r="N2271" s="53">
        <f t="shared" si="493"/>
        <v>1063.5</v>
      </c>
      <c r="O2271" s="6">
        <v>0</v>
      </c>
      <c r="P2271" s="5">
        <f t="shared" si="494"/>
        <v>3187.5</v>
      </c>
      <c r="Q2271" s="5">
        <f t="shared" si="495"/>
        <v>911.5</v>
      </c>
      <c r="R2271" s="5">
        <f t="shared" si="496"/>
        <v>2301</v>
      </c>
      <c r="S2271" s="55">
        <f t="shared" si="497"/>
        <v>14088.5</v>
      </c>
      <c r="T2271" s="1">
        <v>111</v>
      </c>
      <c r="U2271" s="1"/>
      <c r="V2271" s="1"/>
      <c r="W2271" s="1"/>
      <c r="X2271" s="1"/>
      <c r="Y2271" s="1"/>
      <c r="Z2271" s="1"/>
      <c r="AA2271" s="1"/>
      <c r="AB2271" s="1"/>
      <c r="AC2271" s="1"/>
      <c r="AD2271" s="1"/>
      <c r="AE2271" s="1"/>
      <c r="AF2271" s="1"/>
      <c r="AG2271" s="1"/>
      <c r="AH2271" s="1"/>
      <c r="AI2271" s="1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  <c r="DZ2271" s="1"/>
      <c r="EA2271" s="1"/>
      <c r="EB2271" s="1"/>
      <c r="EC2271" s="1"/>
      <c r="ED2271" s="1"/>
      <c r="EE2271" s="1"/>
      <c r="EF2271" s="1"/>
      <c r="EG2271" s="1"/>
      <c r="EH2271" s="1"/>
      <c r="EI2271" s="1"/>
      <c r="EJ2271" s="1"/>
      <c r="EK2271" s="1"/>
      <c r="EL2271" s="1"/>
      <c r="EM2271" s="1"/>
      <c r="EN2271" s="1"/>
      <c r="EO2271" s="1"/>
      <c r="EP2271" s="1"/>
      <c r="EQ2271" s="1"/>
      <c r="ER2271" s="1"/>
      <c r="ES2271" s="1"/>
      <c r="ET2271" s="1"/>
      <c r="EU2271" s="1"/>
      <c r="EV2271" s="1"/>
      <c r="EW2271" s="1"/>
      <c r="EX2271" s="1"/>
      <c r="EY2271" s="1"/>
      <c r="EZ2271" s="1"/>
      <c r="FA2271" s="1"/>
      <c r="FB2271" s="1"/>
      <c r="FC2271" s="1"/>
      <c r="FD2271" s="1"/>
      <c r="FE2271" s="1"/>
      <c r="FF2271" s="1"/>
      <c r="FG2271" s="1"/>
      <c r="FH2271" s="1"/>
      <c r="FI2271" s="1"/>
      <c r="FJ2271" s="1"/>
      <c r="FK2271" s="1"/>
      <c r="FL2271" s="1"/>
    </row>
    <row r="2272" spans="1:168" s="2" customFormat="1" ht="15.6" customHeight="1" x14ac:dyDescent="0.4">
      <c r="A2272" s="173">
        <v>1255</v>
      </c>
      <c r="B2272" s="2" t="s">
        <v>2376</v>
      </c>
      <c r="C2272" s="1" t="s">
        <v>34</v>
      </c>
      <c r="D2272" s="1" t="s">
        <v>1079</v>
      </c>
      <c r="E2272" s="1" t="s">
        <v>1118</v>
      </c>
      <c r="F2272" s="1" t="s">
        <v>32</v>
      </c>
      <c r="G2272" s="3">
        <v>15000</v>
      </c>
      <c r="H2272" s="56">
        <v>0</v>
      </c>
      <c r="I2272" s="5">
        <v>25</v>
      </c>
      <c r="J2272" s="5">
        <f t="shared" si="499"/>
        <v>430.5</v>
      </c>
      <c r="K2272" s="53">
        <f t="shared" si="491"/>
        <v>1065</v>
      </c>
      <c r="L2272" s="53">
        <f t="shared" si="490"/>
        <v>172.5</v>
      </c>
      <c r="M2272" s="5">
        <f t="shared" si="492"/>
        <v>456</v>
      </c>
      <c r="N2272" s="53">
        <f t="shared" si="493"/>
        <v>1063.5</v>
      </c>
      <c r="O2272" s="6">
        <v>0</v>
      </c>
      <c r="P2272" s="5">
        <f t="shared" si="494"/>
        <v>3187.5</v>
      </c>
      <c r="Q2272" s="5">
        <f t="shared" si="495"/>
        <v>911.5</v>
      </c>
      <c r="R2272" s="5">
        <f t="shared" si="496"/>
        <v>2301</v>
      </c>
      <c r="S2272" s="55">
        <f t="shared" si="497"/>
        <v>14088.5</v>
      </c>
      <c r="T2272" s="1">
        <v>111</v>
      </c>
      <c r="U2272" s="1"/>
      <c r="V2272" s="1"/>
      <c r="W2272" s="1"/>
      <c r="X2272" s="1"/>
      <c r="Y2272" s="1"/>
      <c r="Z2272" s="1"/>
      <c r="AA2272" s="1"/>
      <c r="AB2272" s="1"/>
      <c r="AC2272" s="1"/>
      <c r="AD2272" s="1"/>
      <c r="AE2272" s="1"/>
      <c r="AF2272" s="1"/>
      <c r="AG2272" s="1"/>
      <c r="AH2272" s="1"/>
      <c r="AI2272" s="1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  <c r="DZ2272" s="1"/>
      <c r="EA2272" s="1"/>
      <c r="EB2272" s="1"/>
      <c r="EC2272" s="1"/>
      <c r="ED2272" s="1"/>
      <c r="EE2272" s="1"/>
      <c r="EF2272" s="1"/>
      <c r="EG2272" s="1"/>
      <c r="EH2272" s="1"/>
      <c r="EI2272" s="1"/>
      <c r="EJ2272" s="1"/>
      <c r="EK2272" s="1"/>
      <c r="EL2272" s="1"/>
      <c r="EM2272" s="1"/>
      <c r="EN2272" s="1"/>
      <c r="EO2272" s="1"/>
      <c r="EP2272" s="1"/>
      <c r="EQ2272" s="1"/>
      <c r="ER2272" s="1"/>
      <c r="ES2272" s="1"/>
      <c r="ET2272" s="1"/>
      <c r="EU2272" s="1"/>
      <c r="EV2272" s="1"/>
      <c r="EW2272" s="1"/>
      <c r="EX2272" s="1"/>
      <c r="EY2272" s="1"/>
      <c r="EZ2272" s="1"/>
      <c r="FA2272" s="1"/>
      <c r="FB2272" s="1"/>
      <c r="FC2272" s="1"/>
      <c r="FD2272" s="1"/>
      <c r="FE2272" s="1"/>
      <c r="FF2272" s="1"/>
      <c r="FG2272" s="1"/>
      <c r="FH2272" s="1"/>
      <c r="FI2272" s="1"/>
      <c r="FJ2272" s="1"/>
      <c r="FK2272" s="1"/>
      <c r="FL2272" s="1"/>
    </row>
    <row r="2273" spans="1:168" s="2" customFormat="1" ht="15.6" customHeight="1" x14ac:dyDescent="0.4">
      <c r="A2273" s="173">
        <v>1256</v>
      </c>
      <c r="B2273" s="2" t="s">
        <v>2377</v>
      </c>
      <c r="C2273" s="1" t="s">
        <v>34</v>
      </c>
      <c r="D2273" s="1" t="s">
        <v>1079</v>
      </c>
      <c r="E2273" s="1" t="s">
        <v>1118</v>
      </c>
      <c r="F2273" s="1" t="s">
        <v>32</v>
      </c>
      <c r="G2273" s="3">
        <v>15000</v>
      </c>
      <c r="H2273" s="56">
        <v>0</v>
      </c>
      <c r="I2273" s="5">
        <v>25</v>
      </c>
      <c r="J2273" s="5">
        <f t="shared" si="499"/>
        <v>430.5</v>
      </c>
      <c r="K2273" s="53">
        <f t="shared" si="491"/>
        <v>1065</v>
      </c>
      <c r="L2273" s="53">
        <f t="shared" si="490"/>
        <v>172.5</v>
      </c>
      <c r="M2273" s="5">
        <f t="shared" si="492"/>
        <v>456</v>
      </c>
      <c r="N2273" s="53">
        <f t="shared" si="493"/>
        <v>1063.5</v>
      </c>
      <c r="O2273" s="6">
        <v>0</v>
      </c>
      <c r="P2273" s="5">
        <f t="shared" si="494"/>
        <v>3187.5</v>
      </c>
      <c r="Q2273" s="5">
        <f t="shared" si="495"/>
        <v>911.5</v>
      </c>
      <c r="R2273" s="5">
        <f t="shared" si="496"/>
        <v>2301</v>
      </c>
      <c r="S2273" s="55">
        <f t="shared" si="497"/>
        <v>14088.5</v>
      </c>
      <c r="T2273" s="1">
        <v>111</v>
      </c>
      <c r="U2273" s="1"/>
      <c r="V2273" s="1"/>
      <c r="W2273" s="1"/>
      <c r="X2273" s="1"/>
      <c r="Y2273" s="1"/>
      <c r="Z2273" s="1"/>
      <c r="AA2273" s="1"/>
      <c r="AB2273" s="1"/>
      <c r="AC2273" s="1"/>
      <c r="AD2273" s="1"/>
      <c r="AE2273" s="1"/>
      <c r="AF2273" s="1"/>
      <c r="AG2273" s="1"/>
      <c r="AH2273" s="1"/>
      <c r="AI2273" s="1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  <c r="DZ2273" s="1"/>
      <c r="EA2273" s="1"/>
      <c r="EB2273" s="1"/>
      <c r="EC2273" s="1"/>
      <c r="ED2273" s="1"/>
      <c r="EE2273" s="1"/>
      <c r="EF2273" s="1"/>
      <c r="EG2273" s="1"/>
      <c r="EH2273" s="1"/>
      <c r="EI2273" s="1"/>
      <c r="EJ2273" s="1"/>
      <c r="EK2273" s="1"/>
      <c r="EL2273" s="1"/>
      <c r="EM2273" s="1"/>
      <c r="EN2273" s="1"/>
      <c r="EO2273" s="1"/>
      <c r="EP2273" s="1"/>
      <c r="EQ2273" s="1"/>
      <c r="ER2273" s="1"/>
      <c r="ES2273" s="1"/>
      <c r="ET2273" s="1"/>
      <c r="EU2273" s="1"/>
      <c r="EV2273" s="1"/>
      <c r="EW2273" s="1"/>
      <c r="EX2273" s="1"/>
      <c r="EY2273" s="1"/>
      <c r="EZ2273" s="1"/>
      <c r="FA2273" s="1"/>
      <c r="FB2273" s="1"/>
      <c r="FC2273" s="1"/>
      <c r="FD2273" s="1"/>
      <c r="FE2273" s="1"/>
      <c r="FF2273" s="1"/>
      <c r="FG2273" s="1"/>
      <c r="FH2273" s="1"/>
      <c r="FI2273" s="1"/>
      <c r="FJ2273" s="1"/>
      <c r="FK2273" s="1"/>
      <c r="FL2273" s="1"/>
    </row>
    <row r="2274" spans="1:168" s="2" customFormat="1" ht="15.6" customHeight="1" x14ac:dyDescent="0.4">
      <c r="A2274" s="173">
        <v>1257</v>
      </c>
      <c r="B2274" s="2" t="s">
        <v>2378</v>
      </c>
      <c r="C2274" s="1" t="s">
        <v>34</v>
      </c>
      <c r="D2274" s="1" t="s">
        <v>1079</v>
      </c>
      <c r="E2274" s="1" t="s">
        <v>1118</v>
      </c>
      <c r="F2274" s="1" t="s">
        <v>32</v>
      </c>
      <c r="G2274" s="3">
        <v>15000</v>
      </c>
      <c r="H2274" s="56">
        <v>0</v>
      </c>
      <c r="I2274" s="5">
        <v>25</v>
      </c>
      <c r="J2274" s="5">
        <f t="shared" si="499"/>
        <v>430.5</v>
      </c>
      <c r="K2274" s="53">
        <f t="shared" si="491"/>
        <v>1065</v>
      </c>
      <c r="L2274" s="53">
        <f t="shared" si="490"/>
        <v>172.5</v>
      </c>
      <c r="M2274" s="5">
        <f t="shared" si="492"/>
        <v>456</v>
      </c>
      <c r="N2274" s="53">
        <f t="shared" si="493"/>
        <v>1063.5</v>
      </c>
      <c r="O2274" s="6">
        <v>0</v>
      </c>
      <c r="P2274" s="5">
        <f t="shared" si="494"/>
        <v>3187.5</v>
      </c>
      <c r="Q2274" s="5">
        <f t="shared" si="495"/>
        <v>911.5</v>
      </c>
      <c r="R2274" s="5">
        <f t="shared" si="496"/>
        <v>2301</v>
      </c>
      <c r="S2274" s="55">
        <f t="shared" si="497"/>
        <v>14088.5</v>
      </c>
      <c r="T2274" s="1">
        <v>111</v>
      </c>
      <c r="U2274" s="1"/>
      <c r="V2274" s="1"/>
      <c r="W2274" s="1"/>
      <c r="X2274" s="1"/>
      <c r="Y2274" s="1"/>
      <c r="Z2274" s="1"/>
      <c r="AA2274" s="1"/>
      <c r="AB2274" s="1"/>
      <c r="AC2274" s="1"/>
      <c r="AD2274" s="1"/>
      <c r="AE2274" s="1"/>
      <c r="AF2274" s="1"/>
      <c r="AG2274" s="1"/>
      <c r="AH2274" s="1"/>
      <c r="AI2274" s="1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  <c r="DZ2274" s="1"/>
      <c r="EA2274" s="1"/>
      <c r="EB2274" s="1"/>
      <c r="EC2274" s="1"/>
      <c r="ED2274" s="1"/>
      <c r="EE2274" s="1"/>
      <c r="EF2274" s="1"/>
      <c r="EG2274" s="1"/>
      <c r="EH2274" s="1"/>
      <c r="EI2274" s="1"/>
      <c r="EJ2274" s="1"/>
      <c r="EK2274" s="1"/>
      <c r="EL2274" s="1"/>
      <c r="EM2274" s="1"/>
      <c r="EN2274" s="1"/>
      <c r="EO2274" s="1"/>
      <c r="EP2274" s="1"/>
      <c r="EQ2274" s="1"/>
      <c r="ER2274" s="1"/>
      <c r="ES2274" s="1"/>
      <c r="ET2274" s="1"/>
      <c r="EU2274" s="1"/>
      <c r="EV2274" s="1"/>
      <c r="EW2274" s="1"/>
      <c r="EX2274" s="1"/>
      <c r="EY2274" s="1"/>
      <c r="EZ2274" s="1"/>
      <c r="FA2274" s="1"/>
      <c r="FB2274" s="1"/>
      <c r="FC2274" s="1"/>
      <c r="FD2274" s="1"/>
      <c r="FE2274" s="1"/>
      <c r="FF2274" s="1"/>
      <c r="FG2274" s="1"/>
      <c r="FH2274" s="1"/>
      <c r="FI2274" s="1"/>
      <c r="FJ2274" s="1"/>
      <c r="FK2274" s="1"/>
      <c r="FL2274" s="1"/>
    </row>
    <row r="2275" spans="1:168" s="2" customFormat="1" ht="15.6" customHeight="1" x14ac:dyDescent="0.4">
      <c r="A2275" s="173">
        <v>1258</v>
      </c>
      <c r="B2275" s="2" t="s">
        <v>2379</v>
      </c>
      <c r="C2275" s="1" t="s">
        <v>34</v>
      </c>
      <c r="D2275" s="1" t="s">
        <v>1079</v>
      </c>
      <c r="E2275" s="1" t="s">
        <v>1204</v>
      </c>
      <c r="F2275" s="1" t="s">
        <v>32</v>
      </c>
      <c r="G2275" s="3">
        <v>10000</v>
      </c>
      <c r="H2275" s="56">
        <v>0</v>
      </c>
      <c r="I2275" s="5">
        <v>25</v>
      </c>
      <c r="J2275" s="5">
        <f t="shared" si="499"/>
        <v>287</v>
      </c>
      <c r="K2275" s="53">
        <f t="shared" si="491"/>
        <v>709.99999999999989</v>
      </c>
      <c r="L2275" s="53">
        <f t="shared" si="490"/>
        <v>115</v>
      </c>
      <c r="M2275" s="5">
        <f t="shared" si="492"/>
        <v>304</v>
      </c>
      <c r="N2275" s="53">
        <f t="shared" si="493"/>
        <v>709</v>
      </c>
      <c r="O2275" s="6">
        <v>0</v>
      </c>
      <c r="P2275" s="5">
        <f t="shared" si="494"/>
        <v>2125</v>
      </c>
      <c r="Q2275" s="5">
        <f t="shared" si="495"/>
        <v>616</v>
      </c>
      <c r="R2275" s="5">
        <f t="shared" si="496"/>
        <v>1534</v>
      </c>
      <c r="S2275" s="55">
        <f t="shared" si="497"/>
        <v>9384</v>
      </c>
      <c r="T2275" s="1">
        <v>111</v>
      </c>
      <c r="U2275" s="1"/>
      <c r="V2275" s="1"/>
      <c r="W2275" s="1"/>
      <c r="X2275" s="1"/>
      <c r="Y2275" s="1"/>
      <c r="Z2275" s="1"/>
      <c r="AA2275" s="1"/>
      <c r="AB2275" s="1"/>
      <c r="AC2275" s="1"/>
      <c r="AD2275" s="1"/>
      <c r="AE2275" s="1"/>
      <c r="AF2275" s="1"/>
      <c r="AG2275" s="1"/>
      <c r="AH2275" s="1"/>
      <c r="AI2275" s="1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  <c r="DZ2275" s="1"/>
      <c r="EA2275" s="1"/>
      <c r="EB2275" s="1"/>
      <c r="EC2275" s="1"/>
      <c r="ED2275" s="1"/>
      <c r="EE2275" s="1"/>
      <c r="EF2275" s="1"/>
      <c r="EG2275" s="1"/>
      <c r="EH2275" s="1"/>
      <c r="EI2275" s="1"/>
      <c r="EJ2275" s="1"/>
      <c r="EK2275" s="1"/>
      <c r="EL2275" s="1"/>
      <c r="EM2275" s="1"/>
      <c r="EN2275" s="1"/>
      <c r="EO2275" s="1"/>
      <c r="EP2275" s="1"/>
      <c r="EQ2275" s="1"/>
      <c r="ER2275" s="1"/>
      <c r="ES2275" s="1"/>
      <c r="ET2275" s="1"/>
      <c r="EU2275" s="1"/>
      <c r="EV2275" s="1"/>
      <c r="EW2275" s="1"/>
      <c r="EX2275" s="1"/>
      <c r="EY2275" s="1"/>
      <c r="EZ2275" s="1"/>
      <c r="FA2275" s="1"/>
      <c r="FB2275" s="1"/>
      <c r="FC2275" s="1"/>
      <c r="FD2275" s="1"/>
      <c r="FE2275" s="1"/>
      <c r="FF2275" s="1"/>
      <c r="FG2275" s="1"/>
      <c r="FH2275" s="1"/>
      <c r="FI2275" s="1"/>
      <c r="FJ2275" s="1"/>
      <c r="FK2275" s="1"/>
      <c r="FL2275" s="1"/>
    </row>
    <row r="2276" spans="1:168" s="2" customFormat="1" ht="15.6" customHeight="1" x14ac:dyDescent="0.4">
      <c r="A2276" s="173">
        <v>1259</v>
      </c>
      <c r="B2276" s="2" t="s">
        <v>2380</v>
      </c>
      <c r="C2276" s="1" t="s">
        <v>34</v>
      </c>
      <c r="D2276" s="1" t="s">
        <v>1079</v>
      </c>
      <c r="E2276" s="1" t="s">
        <v>1118</v>
      </c>
      <c r="F2276" s="1" t="s">
        <v>32</v>
      </c>
      <c r="G2276" s="3">
        <v>15000</v>
      </c>
      <c r="H2276" s="56">
        <v>0</v>
      </c>
      <c r="I2276" s="5">
        <v>25</v>
      </c>
      <c r="J2276" s="5">
        <f t="shared" si="499"/>
        <v>430.5</v>
      </c>
      <c r="K2276" s="53">
        <f t="shared" si="491"/>
        <v>1065</v>
      </c>
      <c r="L2276" s="53">
        <f t="shared" si="490"/>
        <v>172.5</v>
      </c>
      <c r="M2276" s="5">
        <f t="shared" si="492"/>
        <v>456</v>
      </c>
      <c r="N2276" s="53">
        <f t="shared" si="493"/>
        <v>1063.5</v>
      </c>
      <c r="O2276" s="6">
        <v>0</v>
      </c>
      <c r="P2276" s="5">
        <f t="shared" si="494"/>
        <v>3187.5</v>
      </c>
      <c r="Q2276" s="5">
        <f t="shared" si="495"/>
        <v>911.5</v>
      </c>
      <c r="R2276" s="5">
        <f t="shared" si="496"/>
        <v>2301</v>
      </c>
      <c r="S2276" s="55">
        <f t="shared" si="497"/>
        <v>14088.5</v>
      </c>
      <c r="T2276" s="1">
        <v>111</v>
      </c>
      <c r="U2276" s="1"/>
      <c r="V2276" s="1"/>
      <c r="W2276" s="1"/>
      <c r="X2276" s="1"/>
      <c r="Y2276" s="1"/>
      <c r="Z2276" s="1"/>
      <c r="AA2276" s="1"/>
      <c r="AB2276" s="1"/>
      <c r="AC2276" s="1"/>
      <c r="AD2276" s="1"/>
      <c r="AE2276" s="1"/>
      <c r="AF2276" s="1"/>
      <c r="AG2276" s="1"/>
      <c r="AH2276" s="1"/>
      <c r="AI2276" s="1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  <c r="DZ2276" s="1"/>
      <c r="EA2276" s="1"/>
      <c r="EB2276" s="1"/>
      <c r="EC2276" s="1"/>
      <c r="ED2276" s="1"/>
      <c r="EE2276" s="1"/>
      <c r="EF2276" s="1"/>
      <c r="EG2276" s="1"/>
      <c r="EH2276" s="1"/>
      <c r="EI2276" s="1"/>
      <c r="EJ2276" s="1"/>
      <c r="EK2276" s="1"/>
      <c r="EL2276" s="1"/>
      <c r="EM2276" s="1"/>
      <c r="EN2276" s="1"/>
      <c r="EO2276" s="1"/>
      <c r="EP2276" s="1"/>
      <c r="EQ2276" s="1"/>
      <c r="ER2276" s="1"/>
      <c r="ES2276" s="1"/>
      <c r="ET2276" s="1"/>
      <c r="EU2276" s="1"/>
      <c r="EV2276" s="1"/>
      <c r="EW2276" s="1"/>
      <c r="EX2276" s="1"/>
      <c r="EY2276" s="1"/>
      <c r="EZ2276" s="1"/>
      <c r="FA2276" s="1"/>
      <c r="FB2276" s="1"/>
      <c r="FC2276" s="1"/>
      <c r="FD2276" s="1"/>
      <c r="FE2276" s="1"/>
      <c r="FF2276" s="1"/>
      <c r="FG2276" s="1"/>
      <c r="FH2276" s="1"/>
      <c r="FI2276" s="1"/>
      <c r="FJ2276" s="1"/>
      <c r="FK2276" s="1"/>
      <c r="FL2276" s="1"/>
    </row>
    <row r="2277" spans="1:168" s="2" customFormat="1" ht="15.6" customHeight="1" x14ac:dyDescent="0.4">
      <c r="A2277" s="173">
        <v>1260</v>
      </c>
      <c r="B2277" s="133" t="s">
        <v>2381</v>
      </c>
      <c r="C2277" s="1" t="s">
        <v>34</v>
      </c>
      <c r="D2277" s="1" t="s">
        <v>1079</v>
      </c>
      <c r="E2277" s="1" t="s">
        <v>1118</v>
      </c>
      <c r="F2277" s="1" t="s">
        <v>32</v>
      </c>
      <c r="G2277" s="3">
        <v>15000</v>
      </c>
      <c r="H2277" s="56">
        <v>0</v>
      </c>
      <c r="I2277" s="5">
        <v>25</v>
      </c>
      <c r="J2277" s="5">
        <f t="shared" si="499"/>
        <v>430.5</v>
      </c>
      <c r="K2277" s="53">
        <f t="shared" si="491"/>
        <v>1065</v>
      </c>
      <c r="L2277" s="53">
        <f t="shared" si="490"/>
        <v>172.5</v>
      </c>
      <c r="M2277" s="5">
        <f t="shared" si="492"/>
        <v>456</v>
      </c>
      <c r="N2277" s="53">
        <f t="shared" si="493"/>
        <v>1063.5</v>
      </c>
      <c r="O2277" s="6">
        <v>0</v>
      </c>
      <c r="P2277" s="5">
        <f t="shared" si="494"/>
        <v>3187.5</v>
      </c>
      <c r="Q2277" s="5">
        <f t="shared" si="495"/>
        <v>911.5</v>
      </c>
      <c r="R2277" s="5">
        <f t="shared" si="496"/>
        <v>2301</v>
      </c>
      <c r="S2277" s="55">
        <f t="shared" si="497"/>
        <v>14088.5</v>
      </c>
      <c r="T2277" s="1">
        <v>111</v>
      </c>
      <c r="U2277" s="1"/>
      <c r="V2277" s="1"/>
      <c r="W2277" s="1"/>
      <c r="X2277" s="1"/>
      <c r="Y2277" s="1"/>
      <c r="Z2277" s="1"/>
      <c r="AA2277" s="1"/>
      <c r="AB2277" s="1"/>
      <c r="AC2277" s="1"/>
      <c r="AD2277" s="1"/>
      <c r="AE2277" s="1"/>
      <c r="AF2277" s="1"/>
      <c r="AG2277" s="1"/>
      <c r="AH2277" s="1"/>
      <c r="AI2277" s="1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  <c r="DZ2277" s="1"/>
      <c r="EA2277" s="1"/>
      <c r="EB2277" s="1"/>
      <c r="EC2277" s="1"/>
      <c r="ED2277" s="1"/>
      <c r="EE2277" s="1"/>
      <c r="EF2277" s="1"/>
      <c r="EG2277" s="1"/>
      <c r="EH2277" s="1"/>
      <c r="EI2277" s="1"/>
      <c r="EJ2277" s="1"/>
      <c r="EK2277" s="1"/>
      <c r="EL2277" s="1"/>
      <c r="EM2277" s="1"/>
      <c r="EN2277" s="1"/>
      <c r="EO2277" s="1"/>
      <c r="EP2277" s="1"/>
      <c r="EQ2277" s="1"/>
      <c r="ER2277" s="1"/>
      <c r="ES2277" s="1"/>
      <c r="ET2277" s="1"/>
      <c r="EU2277" s="1"/>
      <c r="EV2277" s="1"/>
      <c r="EW2277" s="1"/>
      <c r="EX2277" s="1"/>
      <c r="EY2277" s="1"/>
      <c r="EZ2277" s="1"/>
      <c r="FA2277" s="1"/>
      <c r="FB2277" s="1"/>
      <c r="FC2277" s="1"/>
      <c r="FD2277" s="1"/>
      <c r="FE2277" s="1"/>
      <c r="FF2277" s="1"/>
      <c r="FG2277" s="1"/>
      <c r="FH2277" s="1"/>
      <c r="FI2277" s="1"/>
      <c r="FJ2277" s="1"/>
      <c r="FK2277" s="1"/>
      <c r="FL2277" s="1"/>
    </row>
    <row r="2278" spans="1:168" s="2" customFormat="1" ht="15.6" customHeight="1" x14ac:dyDescent="0.4">
      <c r="A2278" s="173">
        <v>1261</v>
      </c>
      <c r="B2278" s="7" t="s">
        <v>2382</v>
      </c>
      <c r="C2278" s="1" t="s">
        <v>34</v>
      </c>
      <c r="D2278" s="1" t="s">
        <v>1079</v>
      </c>
      <c r="E2278" s="1" t="s">
        <v>1118</v>
      </c>
      <c r="F2278" s="1" t="s">
        <v>32</v>
      </c>
      <c r="G2278" s="3">
        <v>15000</v>
      </c>
      <c r="H2278" s="56">
        <v>0</v>
      </c>
      <c r="I2278" s="5">
        <v>25</v>
      </c>
      <c r="J2278" s="5">
        <f t="shared" si="499"/>
        <v>430.5</v>
      </c>
      <c r="K2278" s="53">
        <f t="shared" si="491"/>
        <v>1065</v>
      </c>
      <c r="L2278" s="53">
        <f t="shared" si="490"/>
        <v>172.5</v>
      </c>
      <c r="M2278" s="5">
        <f t="shared" si="492"/>
        <v>456</v>
      </c>
      <c r="N2278" s="53">
        <f t="shared" si="493"/>
        <v>1063.5</v>
      </c>
      <c r="O2278" s="6">
        <v>0</v>
      </c>
      <c r="P2278" s="5">
        <f t="shared" si="494"/>
        <v>3187.5</v>
      </c>
      <c r="Q2278" s="5">
        <f t="shared" si="495"/>
        <v>911.5</v>
      </c>
      <c r="R2278" s="5">
        <f t="shared" si="496"/>
        <v>2301</v>
      </c>
      <c r="S2278" s="55">
        <f t="shared" si="497"/>
        <v>14088.5</v>
      </c>
      <c r="T2278" s="1">
        <v>111</v>
      </c>
      <c r="U2278" s="1"/>
      <c r="V2278" s="1"/>
      <c r="W2278" s="1"/>
      <c r="X2278" s="1"/>
      <c r="Y2278" s="1"/>
      <c r="Z2278" s="1"/>
      <c r="AA2278" s="1"/>
      <c r="AB2278" s="1"/>
      <c r="AC2278" s="1"/>
      <c r="AD2278" s="1"/>
      <c r="AE2278" s="1"/>
      <c r="AF2278" s="1"/>
      <c r="AG2278" s="1"/>
      <c r="AH2278" s="1"/>
      <c r="AI2278" s="1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  <c r="DZ2278" s="1"/>
      <c r="EA2278" s="1"/>
      <c r="EB2278" s="1"/>
      <c r="EC2278" s="1"/>
      <c r="ED2278" s="1"/>
      <c r="EE2278" s="1"/>
      <c r="EF2278" s="1"/>
      <c r="EG2278" s="1"/>
      <c r="EH2278" s="1"/>
      <c r="EI2278" s="1"/>
      <c r="EJ2278" s="1"/>
      <c r="EK2278" s="1"/>
      <c r="EL2278" s="1"/>
      <c r="EM2278" s="1"/>
      <c r="EN2278" s="1"/>
      <c r="EO2278" s="1"/>
      <c r="EP2278" s="1"/>
      <c r="EQ2278" s="1"/>
      <c r="ER2278" s="1"/>
      <c r="ES2278" s="1"/>
      <c r="ET2278" s="1"/>
      <c r="EU2278" s="1"/>
      <c r="EV2278" s="1"/>
      <c r="EW2278" s="1"/>
      <c r="EX2278" s="1"/>
      <c r="EY2278" s="1"/>
      <c r="EZ2278" s="1"/>
      <c r="FA2278" s="1"/>
      <c r="FB2278" s="1"/>
      <c r="FC2278" s="1"/>
      <c r="FD2278" s="1"/>
      <c r="FE2278" s="1"/>
      <c r="FF2278" s="1"/>
      <c r="FG2278" s="1"/>
      <c r="FH2278" s="1"/>
      <c r="FI2278" s="1"/>
      <c r="FJ2278" s="1"/>
      <c r="FK2278" s="1"/>
      <c r="FL2278" s="1"/>
    </row>
    <row r="2279" spans="1:168" s="2" customFormat="1" ht="15.6" customHeight="1" x14ac:dyDescent="0.4">
      <c r="A2279" s="173">
        <v>1262</v>
      </c>
      <c r="B2279" s="2" t="s">
        <v>2383</v>
      </c>
      <c r="C2279" s="1" t="s">
        <v>34</v>
      </c>
      <c r="D2279" s="1" t="s">
        <v>1079</v>
      </c>
      <c r="E2279" s="1" t="s">
        <v>1118</v>
      </c>
      <c r="F2279" s="1" t="s">
        <v>32</v>
      </c>
      <c r="G2279" s="3">
        <v>15000</v>
      </c>
      <c r="H2279" s="56">
        <v>0</v>
      </c>
      <c r="I2279" s="5">
        <v>25</v>
      </c>
      <c r="J2279" s="5">
        <f t="shared" si="499"/>
        <v>430.5</v>
      </c>
      <c r="K2279" s="53">
        <f t="shared" si="491"/>
        <v>1065</v>
      </c>
      <c r="L2279" s="53">
        <v>172.5</v>
      </c>
      <c r="M2279" s="5">
        <f t="shared" si="492"/>
        <v>456</v>
      </c>
      <c r="N2279" s="53">
        <f t="shared" si="493"/>
        <v>1063.5</v>
      </c>
      <c r="O2279" s="6">
        <v>0</v>
      </c>
      <c r="P2279" s="5">
        <f t="shared" si="494"/>
        <v>3187.5</v>
      </c>
      <c r="Q2279" s="5">
        <f t="shared" si="495"/>
        <v>911.5</v>
      </c>
      <c r="R2279" s="5">
        <f t="shared" si="496"/>
        <v>2301</v>
      </c>
      <c r="S2279" s="55">
        <f t="shared" si="497"/>
        <v>14088.5</v>
      </c>
      <c r="T2279" s="1">
        <v>111</v>
      </c>
      <c r="U2279" s="1"/>
      <c r="V2279" s="1"/>
      <c r="W2279" s="1"/>
      <c r="X2279" s="1"/>
      <c r="Y2279" s="1"/>
      <c r="Z2279" s="1"/>
      <c r="AA2279" s="1"/>
      <c r="AB2279" s="1"/>
      <c r="AC2279" s="1"/>
      <c r="AD2279" s="1"/>
      <c r="AE2279" s="1"/>
      <c r="AF2279" s="1"/>
      <c r="AG2279" s="1"/>
      <c r="AH2279" s="1"/>
      <c r="AI2279" s="1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  <c r="DZ2279" s="1"/>
      <c r="EA2279" s="1"/>
      <c r="EB2279" s="1"/>
      <c r="EC2279" s="1"/>
      <c r="ED2279" s="1"/>
      <c r="EE2279" s="1"/>
      <c r="EF2279" s="1"/>
      <c r="EG2279" s="1"/>
      <c r="EH2279" s="1"/>
      <c r="EI2279" s="1"/>
      <c r="EJ2279" s="1"/>
      <c r="EK2279" s="1"/>
      <c r="EL2279" s="1"/>
      <c r="EM2279" s="1"/>
      <c r="EN2279" s="1"/>
      <c r="EO2279" s="1"/>
      <c r="EP2279" s="1"/>
      <c r="EQ2279" s="1"/>
      <c r="ER2279" s="1"/>
      <c r="ES2279" s="1"/>
      <c r="ET2279" s="1"/>
      <c r="EU2279" s="1"/>
      <c r="EV2279" s="1"/>
      <c r="EW2279" s="1"/>
      <c r="EX2279" s="1"/>
      <c r="EY2279" s="1"/>
      <c r="EZ2279" s="1"/>
      <c r="FA2279" s="1"/>
      <c r="FB2279" s="1"/>
      <c r="FC2279" s="1"/>
      <c r="FD2279" s="1"/>
      <c r="FE2279" s="1"/>
      <c r="FF2279" s="1"/>
      <c r="FG2279" s="1"/>
      <c r="FH2279" s="1"/>
      <c r="FI2279" s="1"/>
      <c r="FJ2279" s="1"/>
      <c r="FK2279" s="1"/>
      <c r="FL2279" s="1"/>
    </row>
    <row r="2280" spans="1:168" s="2" customFormat="1" ht="15.6" customHeight="1" x14ac:dyDescent="0.4">
      <c r="A2280" s="173">
        <v>1263</v>
      </c>
      <c r="B2280" s="2" t="s">
        <v>2384</v>
      </c>
      <c r="C2280" s="1" t="s">
        <v>34</v>
      </c>
      <c r="D2280" s="1" t="s">
        <v>1079</v>
      </c>
      <c r="E2280" s="1" t="s">
        <v>1118</v>
      </c>
      <c r="F2280" s="1" t="s">
        <v>32</v>
      </c>
      <c r="G2280" s="3">
        <v>15000</v>
      </c>
      <c r="H2280" s="56">
        <v>0</v>
      </c>
      <c r="I2280" s="5">
        <v>25</v>
      </c>
      <c r="J2280" s="5">
        <f t="shared" si="499"/>
        <v>430.5</v>
      </c>
      <c r="K2280" s="53">
        <f t="shared" si="491"/>
        <v>1065</v>
      </c>
      <c r="L2280" s="53">
        <f t="shared" ref="L2280:L2343" si="500">+G2280*1.15%</f>
        <v>172.5</v>
      </c>
      <c r="M2280" s="5">
        <f t="shared" si="492"/>
        <v>456</v>
      </c>
      <c r="N2280" s="53">
        <f t="shared" si="493"/>
        <v>1063.5</v>
      </c>
      <c r="O2280" s="6">
        <v>0</v>
      </c>
      <c r="P2280" s="5">
        <f t="shared" si="494"/>
        <v>3187.5</v>
      </c>
      <c r="Q2280" s="5">
        <f t="shared" si="495"/>
        <v>911.5</v>
      </c>
      <c r="R2280" s="5">
        <f t="shared" si="496"/>
        <v>2301</v>
      </c>
      <c r="S2280" s="55">
        <f t="shared" si="497"/>
        <v>14088.5</v>
      </c>
      <c r="T2280" s="1">
        <v>111</v>
      </c>
      <c r="U2280" s="1"/>
      <c r="V2280" s="1"/>
      <c r="W2280" s="1"/>
      <c r="X2280" s="1"/>
      <c r="Y2280" s="1"/>
      <c r="Z2280" s="1"/>
      <c r="AA2280" s="1"/>
      <c r="AB2280" s="1"/>
      <c r="AC2280" s="1"/>
      <c r="AD2280" s="1"/>
      <c r="AE2280" s="1"/>
      <c r="AF2280" s="1"/>
      <c r="AG2280" s="1"/>
      <c r="AH2280" s="1"/>
      <c r="AI2280" s="1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  <c r="EA2280" s="1"/>
      <c r="EB2280" s="1"/>
      <c r="EC2280" s="1"/>
      <c r="ED2280" s="1"/>
      <c r="EE2280" s="1"/>
      <c r="EF2280" s="1"/>
      <c r="EG2280" s="1"/>
      <c r="EH2280" s="1"/>
      <c r="EI2280" s="1"/>
      <c r="EJ2280" s="1"/>
      <c r="EK2280" s="1"/>
      <c r="EL2280" s="1"/>
      <c r="EM2280" s="1"/>
      <c r="EN2280" s="1"/>
      <c r="EO2280" s="1"/>
      <c r="EP2280" s="1"/>
      <c r="EQ2280" s="1"/>
      <c r="ER2280" s="1"/>
      <c r="ES2280" s="1"/>
      <c r="ET2280" s="1"/>
      <c r="EU2280" s="1"/>
      <c r="EV2280" s="1"/>
      <c r="EW2280" s="1"/>
      <c r="EX2280" s="1"/>
      <c r="EY2280" s="1"/>
      <c r="EZ2280" s="1"/>
      <c r="FA2280" s="1"/>
      <c r="FB2280" s="1"/>
      <c r="FC2280" s="1"/>
      <c r="FD2280" s="1"/>
      <c r="FE2280" s="1"/>
      <c r="FF2280" s="1"/>
      <c r="FG2280" s="1"/>
      <c r="FH2280" s="1"/>
      <c r="FI2280" s="1"/>
      <c r="FJ2280" s="1"/>
      <c r="FK2280" s="1"/>
      <c r="FL2280" s="1"/>
    </row>
    <row r="2281" spans="1:168" s="2" customFormat="1" ht="15.6" customHeight="1" x14ac:dyDescent="0.4">
      <c r="A2281" s="173">
        <v>1264</v>
      </c>
      <c r="B2281" s="2" t="s">
        <v>2385</v>
      </c>
      <c r="C2281" s="1" t="s">
        <v>34</v>
      </c>
      <c r="D2281" s="1" t="s">
        <v>1079</v>
      </c>
      <c r="E2281" s="1" t="s">
        <v>1118</v>
      </c>
      <c r="F2281" s="1" t="s">
        <v>32</v>
      </c>
      <c r="G2281" s="3">
        <v>15000</v>
      </c>
      <c r="H2281" s="56">
        <v>0</v>
      </c>
      <c r="I2281" s="5">
        <v>25</v>
      </c>
      <c r="J2281" s="5">
        <f t="shared" si="499"/>
        <v>430.5</v>
      </c>
      <c r="K2281" s="53">
        <f t="shared" si="491"/>
        <v>1065</v>
      </c>
      <c r="L2281" s="53">
        <f t="shared" si="500"/>
        <v>172.5</v>
      </c>
      <c r="M2281" s="5">
        <f t="shared" si="492"/>
        <v>456</v>
      </c>
      <c r="N2281" s="53">
        <f t="shared" si="493"/>
        <v>1063.5</v>
      </c>
      <c r="O2281" s="6">
        <v>0</v>
      </c>
      <c r="P2281" s="5">
        <f t="shared" si="494"/>
        <v>3187.5</v>
      </c>
      <c r="Q2281" s="5">
        <f t="shared" si="495"/>
        <v>911.5</v>
      </c>
      <c r="R2281" s="5">
        <f t="shared" si="496"/>
        <v>2301</v>
      </c>
      <c r="S2281" s="55">
        <f t="shared" si="497"/>
        <v>14088.5</v>
      </c>
      <c r="T2281" s="1">
        <v>111</v>
      </c>
      <c r="U2281" s="1"/>
      <c r="V2281" s="1"/>
      <c r="W2281" s="1"/>
      <c r="X2281" s="1"/>
      <c r="Y2281" s="1"/>
      <c r="Z2281" s="1"/>
      <c r="AA2281" s="1"/>
      <c r="AB2281" s="1"/>
      <c r="AC2281" s="1"/>
      <c r="AD2281" s="1"/>
      <c r="AE2281" s="1"/>
      <c r="AF2281" s="1"/>
      <c r="AG2281" s="1"/>
      <c r="AH2281" s="1"/>
      <c r="AI2281" s="1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  <c r="DZ2281" s="1"/>
      <c r="EA2281" s="1"/>
      <c r="EB2281" s="1"/>
      <c r="EC2281" s="1"/>
      <c r="ED2281" s="1"/>
      <c r="EE2281" s="1"/>
      <c r="EF2281" s="1"/>
      <c r="EG2281" s="1"/>
      <c r="EH2281" s="1"/>
      <c r="EI2281" s="1"/>
      <c r="EJ2281" s="1"/>
      <c r="EK2281" s="1"/>
      <c r="EL2281" s="1"/>
      <c r="EM2281" s="1"/>
      <c r="EN2281" s="1"/>
      <c r="EO2281" s="1"/>
      <c r="EP2281" s="1"/>
      <c r="EQ2281" s="1"/>
      <c r="ER2281" s="1"/>
      <c r="ES2281" s="1"/>
      <c r="ET2281" s="1"/>
      <c r="EU2281" s="1"/>
      <c r="EV2281" s="1"/>
      <c r="EW2281" s="1"/>
      <c r="EX2281" s="1"/>
      <c r="EY2281" s="1"/>
      <c r="EZ2281" s="1"/>
      <c r="FA2281" s="1"/>
      <c r="FB2281" s="1"/>
      <c r="FC2281" s="1"/>
      <c r="FD2281" s="1"/>
      <c r="FE2281" s="1"/>
      <c r="FF2281" s="1"/>
      <c r="FG2281" s="1"/>
      <c r="FH2281" s="1"/>
      <c r="FI2281" s="1"/>
      <c r="FJ2281" s="1"/>
      <c r="FK2281" s="1"/>
      <c r="FL2281" s="1"/>
    </row>
    <row r="2282" spans="1:168" s="2" customFormat="1" ht="15.6" customHeight="1" x14ac:dyDescent="0.4">
      <c r="A2282" s="173">
        <v>1265</v>
      </c>
      <c r="B2282" s="2" t="s">
        <v>2386</v>
      </c>
      <c r="C2282" s="1" t="s">
        <v>34</v>
      </c>
      <c r="D2282" s="1" t="s">
        <v>1079</v>
      </c>
      <c r="E2282" s="1" t="s">
        <v>1118</v>
      </c>
      <c r="F2282" s="1" t="s">
        <v>32</v>
      </c>
      <c r="G2282" s="3">
        <v>15000</v>
      </c>
      <c r="H2282" s="56">
        <v>0</v>
      </c>
      <c r="I2282" s="5">
        <v>25</v>
      </c>
      <c r="J2282" s="5">
        <f t="shared" si="499"/>
        <v>430.5</v>
      </c>
      <c r="K2282" s="53">
        <f t="shared" si="491"/>
        <v>1065</v>
      </c>
      <c r="L2282" s="53">
        <f t="shared" si="500"/>
        <v>172.5</v>
      </c>
      <c r="M2282" s="5">
        <f t="shared" si="492"/>
        <v>456</v>
      </c>
      <c r="N2282" s="53">
        <f t="shared" si="493"/>
        <v>1063.5</v>
      </c>
      <c r="O2282" s="6">
        <v>0</v>
      </c>
      <c r="P2282" s="5">
        <f t="shared" si="494"/>
        <v>3187.5</v>
      </c>
      <c r="Q2282" s="5">
        <f t="shared" si="495"/>
        <v>911.5</v>
      </c>
      <c r="R2282" s="5">
        <f t="shared" si="496"/>
        <v>2301</v>
      </c>
      <c r="S2282" s="55">
        <f t="shared" si="497"/>
        <v>14088.5</v>
      </c>
      <c r="T2282" s="1">
        <v>111</v>
      </c>
      <c r="U2282" s="1"/>
      <c r="V2282" s="1"/>
      <c r="W2282" s="1"/>
      <c r="X2282" s="1"/>
      <c r="Y2282" s="1"/>
      <c r="Z2282" s="1"/>
      <c r="AA2282" s="1"/>
      <c r="AB2282" s="1"/>
      <c r="AC2282" s="1"/>
      <c r="AD2282" s="1"/>
      <c r="AE2282" s="1"/>
      <c r="AF2282" s="1"/>
      <c r="AG2282" s="1"/>
      <c r="AH2282" s="1"/>
      <c r="AI2282" s="1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  <c r="DZ2282" s="1"/>
      <c r="EA2282" s="1"/>
      <c r="EB2282" s="1"/>
      <c r="EC2282" s="1"/>
      <c r="ED2282" s="1"/>
      <c r="EE2282" s="1"/>
      <c r="EF2282" s="1"/>
      <c r="EG2282" s="1"/>
      <c r="EH2282" s="1"/>
      <c r="EI2282" s="1"/>
      <c r="EJ2282" s="1"/>
      <c r="EK2282" s="1"/>
      <c r="EL2282" s="1"/>
      <c r="EM2282" s="1"/>
      <c r="EN2282" s="1"/>
      <c r="EO2282" s="1"/>
      <c r="EP2282" s="1"/>
      <c r="EQ2282" s="1"/>
      <c r="ER2282" s="1"/>
      <c r="ES2282" s="1"/>
      <c r="ET2282" s="1"/>
      <c r="EU2282" s="1"/>
      <c r="EV2282" s="1"/>
      <c r="EW2282" s="1"/>
      <c r="EX2282" s="1"/>
      <c r="EY2282" s="1"/>
      <c r="EZ2282" s="1"/>
      <c r="FA2282" s="1"/>
      <c r="FB2282" s="1"/>
      <c r="FC2282" s="1"/>
      <c r="FD2282" s="1"/>
      <c r="FE2282" s="1"/>
      <c r="FF2282" s="1"/>
      <c r="FG2282" s="1"/>
      <c r="FH2282" s="1"/>
      <c r="FI2282" s="1"/>
      <c r="FJ2282" s="1"/>
      <c r="FK2282" s="1"/>
      <c r="FL2282" s="1"/>
    </row>
    <row r="2283" spans="1:168" s="2" customFormat="1" ht="15.6" customHeight="1" x14ac:dyDescent="0.4">
      <c r="A2283" s="173">
        <v>1266</v>
      </c>
      <c r="B2283" s="2" t="s">
        <v>2387</v>
      </c>
      <c r="C2283" s="1" t="s">
        <v>34</v>
      </c>
      <c r="D2283" s="1" t="s">
        <v>1079</v>
      </c>
      <c r="E2283" s="1" t="s">
        <v>1118</v>
      </c>
      <c r="F2283" s="1" t="s">
        <v>32</v>
      </c>
      <c r="G2283" s="3">
        <v>15000</v>
      </c>
      <c r="H2283" s="56">
        <v>0</v>
      </c>
      <c r="I2283" s="5">
        <v>25</v>
      </c>
      <c r="J2283" s="5">
        <f t="shared" si="499"/>
        <v>430.5</v>
      </c>
      <c r="K2283" s="53">
        <f t="shared" si="491"/>
        <v>1065</v>
      </c>
      <c r="L2283" s="53">
        <f t="shared" si="500"/>
        <v>172.5</v>
      </c>
      <c r="M2283" s="5">
        <f t="shared" si="492"/>
        <v>456</v>
      </c>
      <c r="N2283" s="53">
        <f t="shared" si="493"/>
        <v>1063.5</v>
      </c>
      <c r="O2283" s="6">
        <v>0</v>
      </c>
      <c r="P2283" s="5">
        <f t="shared" si="494"/>
        <v>3187.5</v>
      </c>
      <c r="Q2283" s="5">
        <f t="shared" si="495"/>
        <v>911.5</v>
      </c>
      <c r="R2283" s="5">
        <f t="shared" si="496"/>
        <v>2301</v>
      </c>
      <c r="S2283" s="55">
        <f t="shared" si="497"/>
        <v>14088.5</v>
      </c>
      <c r="T2283" s="1">
        <v>111</v>
      </c>
      <c r="U2283" s="1"/>
      <c r="V2283" s="1"/>
      <c r="W2283" s="1"/>
      <c r="X2283" s="1"/>
      <c r="Y2283" s="1"/>
      <c r="Z2283" s="1"/>
      <c r="AA2283" s="1"/>
      <c r="AB2283" s="1"/>
      <c r="AC2283" s="1"/>
      <c r="AD2283" s="1"/>
      <c r="AE2283" s="1"/>
      <c r="AF2283" s="1"/>
      <c r="AG2283" s="1"/>
      <c r="AH2283" s="1"/>
      <c r="AI2283" s="1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  <c r="DZ2283" s="1"/>
      <c r="EA2283" s="1"/>
      <c r="EB2283" s="1"/>
      <c r="EC2283" s="1"/>
      <c r="ED2283" s="1"/>
      <c r="EE2283" s="1"/>
      <c r="EF2283" s="1"/>
      <c r="EG2283" s="1"/>
      <c r="EH2283" s="1"/>
      <c r="EI2283" s="1"/>
      <c r="EJ2283" s="1"/>
      <c r="EK2283" s="1"/>
      <c r="EL2283" s="1"/>
      <c r="EM2283" s="1"/>
      <c r="EN2283" s="1"/>
      <c r="EO2283" s="1"/>
      <c r="EP2283" s="1"/>
      <c r="EQ2283" s="1"/>
      <c r="ER2283" s="1"/>
      <c r="ES2283" s="1"/>
      <c r="ET2283" s="1"/>
      <c r="EU2283" s="1"/>
      <c r="EV2283" s="1"/>
      <c r="EW2283" s="1"/>
      <c r="EX2283" s="1"/>
      <c r="EY2283" s="1"/>
      <c r="EZ2283" s="1"/>
      <c r="FA2283" s="1"/>
      <c r="FB2283" s="1"/>
      <c r="FC2283" s="1"/>
      <c r="FD2283" s="1"/>
      <c r="FE2283" s="1"/>
      <c r="FF2283" s="1"/>
      <c r="FG2283" s="1"/>
      <c r="FH2283" s="1"/>
      <c r="FI2283" s="1"/>
      <c r="FJ2283" s="1"/>
      <c r="FK2283" s="1"/>
      <c r="FL2283" s="1"/>
    </row>
    <row r="2284" spans="1:168" s="2" customFormat="1" ht="15.6" customHeight="1" x14ac:dyDescent="0.4">
      <c r="A2284" s="173">
        <v>1267</v>
      </c>
      <c r="B2284" s="2" t="s">
        <v>2388</v>
      </c>
      <c r="C2284" s="1" t="s">
        <v>34</v>
      </c>
      <c r="D2284" s="1" t="s">
        <v>1079</v>
      </c>
      <c r="E2284" s="1" t="s">
        <v>1118</v>
      </c>
      <c r="F2284" s="1" t="s">
        <v>32</v>
      </c>
      <c r="G2284" s="3">
        <v>15000</v>
      </c>
      <c r="H2284" s="56">
        <v>0</v>
      </c>
      <c r="I2284" s="5">
        <v>25</v>
      </c>
      <c r="J2284" s="5">
        <f t="shared" si="499"/>
        <v>430.5</v>
      </c>
      <c r="K2284" s="53">
        <f t="shared" si="491"/>
        <v>1065</v>
      </c>
      <c r="L2284" s="53">
        <f t="shared" si="500"/>
        <v>172.5</v>
      </c>
      <c r="M2284" s="5">
        <f t="shared" si="492"/>
        <v>456</v>
      </c>
      <c r="N2284" s="53">
        <f t="shared" si="493"/>
        <v>1063.5</v>
      </c>
      <c r="O2284" s="6">
        <v>0</v>
      </c>
      <c r="P2284" s="5">
        <f t="shared" si="494"/>
        <v>3187.5</v>
      </c>
      <c r="Q2284" s="5">
        <f t="shared" si="495"/>
        <v>911.5</v>
      </c>
      <c r="R2284" s="5">
        <f t="shared" si="496"/>
        <v>2301</v>
      </c>
      <c r="S2284" s="55">
        <f t="shared" si="497"/>
        <v>14088.5</v>
      </c>
      <c r="T2284" s="1">
        <v>111</v>
      </c>
      <c r="U2284" s="1"/>
      <c r="V2284" s="1"/>
      <c r="W2284" s="1"/>
      <c r="X2284" s="1"/>
      <c r="Y2284" s="1"/>
      <c r="Z2284" s="1"/>
      <c r="AA2284" s="1"/>
      <c r="AB2284" s="1"/>
      <c r="AC2284" s="1"/>
      <c r="AD2284" s="1"/>
      <c r="AE2284" s="1"/>
      <c r="AF2284" s="1"/>
      <c r="AG2284" s="1"/>
      <c r="AH2284" s="1"/>
      <c r="AI2284" s="1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  <c r="DZ2284" s="1"/>
      <c r="EA2284" s="1"/>
      <c r="EB2284" s="1"/>
      <c r="EC2284" s="1"/>
      <c r="ED2284" s="1"/>
      <c r="EE2284" s="1"/>
      <c r="EF2284" s="1"/>
      <c r="EG2284" s="1"/>
      <c r="EH2284" s="1"/>
      <c r="EI2284" s="1"/>
      <c r="EJ2284" s="1"/>
      <c r="EK2284" s="1"/>
      <c r="EL2284" s="1"/>
      <c r="EM2284" s="1"/>
      <c r="EN2284" s="1"/>
      <c r="EO2284" s="1"/>
      <c r="EP2284" s="1"/>
      <c r="EQ2284" s="1"/>
      <c r="ER2284" s="1"/>
      <c r="ES2284" s="1"/>
      <c r="ET2284" s="1"/>
      <c r="EU2284" s="1"/>
      <c r="EV2284" s="1"/>
      <c r="EW2284" s="1"/>
      <c r="EX2284" s="1"/>
      <c r="EY2284" s="1"/>
      <c r="EZ2284" s="1"/>
      <c r="FA2284" s="1"/>
      <c r="FB2284" s="1"/>
      <c r="FC2284" s="1"/>
      <c r="FD2284" s="1"/>
      <c r="FE2284" s="1"/>
      <c r="FF2284" s="1"/>
      <c r="FG2284" s="1"/>
      <c r="FH2284" s="1"/>
      <c r="FI2284" s="1"/>
      <c r="FJ2284" s="1"/>
      <c r="FK2284" s="1"/>
      <c r="FL2284" s="1"/>
    </row>
    <row r="2285" spans="1:168" s="2" customFormat="1" ht="15.6" customHeight="1" x14ac:dyDescent="0.4">
      <c r="A2285" s="173">
        <v>1268</v>
      </c>
      <c r="B2285" s="133" t="s">
        <v>2389</v>
      </c>
      <c r="C2285" s="1" t="s">
        <v>34</v>
      </c>
      <c r="D2285" s="1" t="s">
        <v>1079</v>
      </c>
      <c r="E2285" s="1" t="s">
        <v>1118</v>
      </c>
      <c r="F2285" s="1" t="s">
        <v>32</v>
      </c>
      <c r="G2285" s="3">
        <v>15000</v>
      </c>
      <c r="H2285" s="56">
        <v>0</v>
      </c>
      <c r="I2285" s="5">
        <v>25</v>
      </c>
      <c r="J2285" s="5">
        <f t="shared" si="499"/>
        <v>430.5</v>
      </c>
      <c r="K2285" s="53">
        <f t="shared" si="491"/>
        <v>1065</v>
      </c>
      <c r="L2285" s="53">
        <f t="shared" si="500"/>
        <v>172.5</v>
      </c>
      <c r="M2285" s="5">
        <f t="shared" si="492"/>
        <v>456</v>
      </c>
      <c r="N2285" s="53">
        <f t="shared" si="493"/>
        <v>1063.5</v>
      </c>
      <c r="O2285" s="6">
        <v>0</v>
      </c>
      <c r="P2285" s="5">
        <f t="shared" si="494"/>
        <v>3187.5</v>
      </c>
      <c r="Q2285" s="5">
        <f t="shared" si="495"/>
        <v>911.5</v>
      </c>
      <c r="R2285" s="5">
        <f t="shared" si="496"/>
        <v>2301</v>
      </c>
      <c r="S2285" s="55">
        <f t="shared" si="497"/>
        <v>14088.5</v>
      </c>
      <c r="T2285" s="1">
        <v>111</v>
      </c>
      <c r="U2285" s="1"/>
      <c r="V2285" s="1"/>
      <c r="W2285" s="1"/>
      <c r="X2285" s="1"/>
      <c r="Y2285" s="1"/>
      <c r="Z2285" s="1"/>
      <c r="AA2285" s="1"/>
      <c r="AB2285" s="1"/>
      <c r="AC2285" s="1"/>
      <c r="AD2285" s="1"/>
      <c r="AE2285" s="1"/>
      <c r="AF2285" s="1"/>
      <c r="AG2285" s="1"/>
      <c r="AH2285" s="1"/>
      <c r="AI2285" s="1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  <c r="DZ2285" s="1"/>
      <c r="EA2285" s="1"/>
      <c r="EB2285" s="1"/>
      <c r="EC2285" s="1"/>
      <c r="ED2285" s="1"/>
      <c r="EE2285" s="1"/>
      <c r="EF2285" s="1"/>
      <c r="EG2285" s="1"/>
      <c r="EH2285" s="1"/>
      <c r="EI2285" s="1"/>
      <c r="EJ2285" s="1"/>
      <c r="EK2285" s="1"/>
      <c r="EL2285" s="1"/>
      <c r="EM2285" s="1"/>
      <c r="EN2285" s="1"/>
      <c r="EO2285" s="1"/>
      <c r="EP2285" s="1"/>
      <c r="EQ2285" s="1"/>
      <c r="ER2285" s="1"/>
      <c r="ES2285" s="1"/>
      <c r="ET2285" s="1"/>
      <c r="EU2285" s="1"/>
      <c r="EV2285" s="1"/>
      <c r="EW2285" s="1"/>
      <c r="EX2285" s="1"/>
      <c r="EY2285" s="1"/>
      <c r="EZ2285" s="1"/>
      <c r="FA2285" s="1"/>
      <c r="FB2285" s="1"/>
      <c r="FC2285" s="1"/>
      <c r="FD2285" s="1"/>
      <c r="FE2285" s="1"/>
      <c r="FF2285" s="1"/>
      <c r="FG2285" s="1"/>
      <c r="FH2285" s="1"/>
      <c r="FI2285" s="1"/>
      <c r="FJ2285" s="1"/>
      <c r="FK2285" s="1"/>
      <c r="FL2285" s="1"/>
    </row>
    <row r="2286" spans="1:168" s="2" customFormat="1" ht="15.6" customHeight="1" x14ac:dyDescent="0.4">
      <c r="A2286" s="173">
        <v>1269</v>
      </c>
      <c r="B2286" s="133" t="s">
        <v>2390</v>
      </c>
      <c r="C2286" s="1" t="s">
        <v>34</v>
      </c>
      <c r="D2286" s="1" t="s">
        <v>1079</v>
      </c>
      <c r="E2286" s="1" t="s">
        <v>1118</v>
      </c>
      <c r="F2286" s="1" t="s">
        <v>32</v>
      </c>
      <c r="G2286" s="3">
        <v>15000</v>
      </c>
      <c r="H2286" s="56">
        <v>0</v>
      </c>
      <c r="I2286" s="5">
        <v>25</v>
      </c>
      <c r="J2286" s="5">
        <f t="shared" si="499"/>
        <v>430.5</v>
      </c>
      <c r="K2286" s="53">
        <f t="shared" si="491"/>
        <v>1065</v>
      </c>
      <c r="L2286" s="53">
        <f t="shared" si="500"/>
        <v>172.5</v>
      </c>
      <c r="M2286" s="5">
        <f t="shared" si="492"/>
        <v>456</v>
      </c>
      <c r="N2286" s="53">
        <f t="shared" si="493"/>
        <v>1063.5</v>
      </c>
      <c r="O2286" s="6">
        <v>0</v>
      </c>
      <c r="P2286" s="5">
        <f t="shared" si="494"/>
        <v>3187.5</v>
      </c>
      <c r="Q2286" s="5">
        <f t="shared" si="495"/>
        <v>911.5</v>
      </c>
      <c r="R2286" s="5">
        <f t="shared" si="496"/>
        <v>2301</v>
      </c>
      <c r="S2286" s="55">
        <f t="shared" si="497"/>
        <v>14088.5</v>
      </c>
      <c r="T2286" s="1">
        <v>111</v>
      </c>
      <c r="U2286" s="1"/>
      <c r="V2286" s="1"/>
      <c r="W2286" s="1"/>
      <c r="X2286" s="1"/>
      <c r="Y2286" s="1"/>
      <c r="Z2286" s="1"/>
      <c r="AA2286" s="1"/>
      <c r="AB2286" s="1"/>
      <c r="AC2286" s="1"/>
      <c r="AD2286" s="1"/>
      <c r="AE2286" s="1"/>
      <c r="AF2286" s="1"/>
      <c r="AG2286" s="1"/>
      <c r="AH2286" s="1"/>
      <c r="AI2286" s="1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  <c r="DZ2286" s="1"/>
      <c r="EA2286" s="1"/>
      <c r="EB2286" s="1"/>
      <c r="EC2286" s="1"/>
      <c r="ED2286" s="1"/>
      <c r="EE2286" s="1"/>
      <c r="EF2286" s="1"/>
      <c r="EG2286" s="1"/>
      <c r="EH2286" s="1"/>
      <c r="EI2286" s="1"/>
      <c r="EJ2286" s="1"/>
      <c r="EK2286" s="1"/>
      <c r="EL2286" s="1"/>
      <c r="EM2286" s="1"/>
      <c r="EN2286" s="1"/>
      <c r="EO2286" s="1"/>
      <c r="EP2286" s="1"/>
      <c r="EQ2286" s="1"/>
      <c r="ER2286" s="1"/>
      <c r="ES2286" s="1"/>
      <c r="ET2286" s="1"/>
      <c r="EU2286" s="1"/>
      <c r="EV2286" s="1"/>
      <c r="EW2286" s="1"/>
      <c r="EX2286" s="1"/>
      <c r="EY2286" s="1"/>
      <c r="EZ2286" s="1"/>
      <c r="FA2286" s="1"/>
      <c r="FB2286" s="1"/>
      <c r="FC2286" s="1"/>
      <c r="FD2286" s="1"/>
      <c r="FE2286" s="1"/>
      <c r="FF2286" s="1"/>
      <c r="FG2286" s="1"/>
      <c r="FH2286" s="1"/>
      <c r="FI2286" s="1"/>
      <c r="FJ2286" s="1"/>
      <c r="FK2286" s="1"/>
      <c r="FL2286" s="1"/>
    </row>
    <row r="2287" spans="1:168" s="2" customFormat="1" ht="15.6" customHeight="1" x14ac:dyDescent="0.4">
      <c r="A2287" s="173">
        <v>1270</v>
      </c>
      <c r="B2287" s="133" t="s">
        <v>2391</v>
      </c>
      <c r="C2287" s="1" t="s">
        <v>34</v>
      </c>
      <c r="D2287" s="1" t="s">
        <v>1079</v>
      </c>
      <c r="E2287" s="1" t="s">
        <v>1118</v>
      </c>
      <c r="F2287" s="1" t="s">
        <v>32</v>
      </c>
      <c r="G2287" s="3">
        <v>15000</v>
      </c>
      <c r="H2287" s="56">
        <v>0</v>
      </c>
      <c r="I2287" s="5">
        <v>25</v>
      </c>
      <c r="J2287" s="5">
        <f t="shared" si="499"/>
        <v>430.5</v>
      </c>
      <c r="K2287" s="53">
        <f t="shared" si="491"/>
        <v>1065</v>
      </c>
      <c r="L2287" s="53">
        <f t="shared" si="500"/>
        <v>172.5</v>
      </c>
      <c r="M2287" s="5">
        <f t="shared" si="492"/>
        <v>456</v>
      </c>
      <c r="N2287" s="53">
        <f t="shared" si="493"/>
        <v>1063.5</v>
      </c>
      <c r="O2287" s="6">
        <v>0</v>
      </c>
      <c r="P2287" s="5">
        <f t="shared" si="494"/>
        <v>3187.5</v>
      </c>
      <c r="Q2287" s="5">
        <f t="shared" si="495"/>
        <v>911.5</v>
      </c>
      <c r="R2287" s="5">
        <f t="shared" si="496"/>
        <v>2301</v>
      </c>
      <c r="S2287" s="55">
        <f t="shared" si="497"/>
        <v>14088.5</v>
      </c>
      <c r="T2287" s="1">
        <v>111</v>
      </c>
      <c r="U2287" s="1"/>
      <c r="V2287" s="1"/>
      <c r="W2287" s="1"/>
      <c r="X2287" s="1"/>
      <c r="Y2287" s="1"/>
      <c r="Z2287" s="1"/>
      <c r="AA2287" s="1"/>
      <c r="AB2287" s="1"/>
      <c r="AC2287" s="1"/>
      <c r="AD2287" s="1"/>
      <c r="AE2287" s="1"/>
      <c r="AF2287" s="1"/>
      <c r="AG2287" s="1"/>
      <c r="AH2287" s="1"/>
      <c r="AI2287" s="1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  <c r="DZ2287" s="1"/>
      <c r="EA2287" s="1"/>
      <c r="EB2287" s="1"/>
      <c r="EC2287" s="1"/>
      <c r="ED2287" s="1"/>
      <c r="EE2287" s="1"/>
      <c r="EF2287" s="1"/>
      <c r="EG2287" s="1"/>
      <c r="EH2287" s="1"/>
      <c r="EI2287" s="1"/>
      <c r="EJ2287" s="1"/>
      <c r="EK2287" s="1"/>
      <c r="EL2287" s="1"/>
      <c r="EM2287" s="1"/>
      <c r="EN2287" s="1"/>
      <c r="EO2287" s="1"/>
      <c r="EP2287" s="1"/>
      <c r="EQ2287" s="1"/>
      <c r="ER2287" s="1"/>
      <c r="ES2287" s="1"/>
      <c r="ET2287" s="1"/>
      <c r="EU2287" s="1"/>
      <c r="EV2287" s="1"/>
      <c r="EW2287" s="1"/>
      <c r="EX2287" s="1"/>
      <c r="EY2287" s="1"/>
      <c r="EZ2287" s="1"/>
      <c r="FA2287" s="1"/>
      <c r="FB2287" s="1"/>
      <c r="FC2287" s="1"/>
      <c r="FD2287" s="1"/>
      <c r="FE2287" s="1"/>
      <c r="FF2287" s="1"/>
      <c r="FG2287" s="1"/>
      <c r="FH2287" s="1"/>
      <c r="FI2287" s="1"/>
      <c r="FJ2287" s="1"/>
      <c r="FK2287" s="1"/>
      <c r="FL2287" s="1"/>
    </row>
    <row r="2288" spans="1:168" s="2" customFormat="1" ht="15.6" customHeight="1" x14ac:dyDescent="0.4">
      <c r="A2288" s="173">
        <v>1271</v>
      </c>
      <c r="B2288" s="2" t="s">
        <v>2392</v>
      </c>
      <c r="C2288" s="1" t="s">
        <v>34</v>
      </c>
      <c r="D2288" s="1" t="s">
        <v>1079</v>
      </c>
      <c r="E2288" s="1" t="s">
        <v>1118</v>
      </c>
      <c r="F2288" s="1" t="s">
        <v>32</v>
      </c>
      <c r="G2288" s="3">
        <v>15000</v>
      </c>
      <c r="H2288" s="56">
        <v>0</v>
      </c>
      <c r="I2288" s="5">
        <v>25</v>
      </c>
      <c r="J2288" s="5">
        <f t="shared" si="499"/>
        <v>430.5</v>
      </c>
      <c r="K2288" s="53">
        <f t="shared" si="491"/>
        <v>1065</v>
      </c>
      <c r="L2288" s="53">
        <f t="shared" si="500"/>
        <v>172.5</v>
      </c>
      <c r="M2288" s="5">
        <f t="shared" si="492"/>
        <v>456</v>
      </c>
      <c r="N2288" s="53">
        <f t="shared" si="493"/>
        <v>1063.5</v>
      </c>
      <c r="O2288" s="6">
        <v>0</v>
      </c>
      <c r="P2288" s="5">
        <f t="shared" si="494"/>
        <v>3187.5</v>
      </c>
      <c r="Q2288" s="5">
        <f t="shared" si="495"/>
        <v>911.5</v>
      </c>
      <c r="R2288" s="5">
        <f t="shared" si="496"/>
        <v>2301</v>
      </c>
      <c r="S2288" s="55">
        <f t="shared" si="497"/>
        <v>14088.5</v>
      </c>
      <c r="T2288" s="1">
        <v>111</v>
      </c>
      <c r="U2288" s="1"/>
      <c r="V2288" s="1"/>
      <c r="W2288" s="1"/>
      <c r="X2288" s="1"/>
      <c r="Y2288" s="1"/>
      <c r="Z2288" s="1"/>
      <c r="AA2288" s="1"/>
      <c r="AB2288" s="1"/>
      <c r="AC2288" s="1"/>
      <c r="AD2288" s="1"/>
      <c r="AE2288" s="1"/>
      <c r="AF2288" s="1"/>
      <c r="AG2288" s="1"/>
      <c r="AH2288" s="1"/>
      <c r="AI2288" s="1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  <c r="DZ2288" s="1"/>
      <c r="EA2288" s="1"/>
      <c r="EB2288" s="1"/>
      <c r="EC2288" s="1"/>
      <c r="ED2288" s="1"/>
      <c r="EE2288" s="1"/>
      <c r="EF2288" s="1"/>
      <c r="EG2288" s="1"/>
      <c r="EH2288" s="1"/>
      <c r="EI2288" s="1"/>
      <c r="EJ2288" s="1"/>
      <c r="EK2288" s="1"/>
      <c r="EL2288" s="1"/>
      <c r="EM2288" s="1"/>
      <c r="EN2288" s="1"/>
      <c r="EO2288" s="1"/>
      <c r="EP2288" s="1"/>
      <c r="EQ2288" s="1"/>
      <c r="ER2288" s="1"/>
      <c r="ES2288" s="1"/>
      <c r="ET2288" s="1"/>
      <c r="EU2288" s="1"/>
      <c r="EV2288" s="1"/>
      <c r="EW2288" s="1"/>
      <c r="EX2288" s="1"/>
      <c r="EY2288" s="1"/>
      <c r="EZ2288" s="1"/>
      <c r="FA2288" s="1"/>
      <c r="FB2288" s="1"/>
      <c r="FC2288" s="1"/>
      <c r="FD2288" s="1"/>
      <c r="FE2288" s="1"/>
      <c r="FF2288" s="1"/>
      <c r="FG2288" s="1"/>
      <c r="FH2288" s="1"/>
      <c r="FI2288" s="1"/>
      <c r="FJ2288" s="1"/>
      <c r="FK2288" s="1"/>
      <c r="FL2288" s="1"/>
    </row>
    <row r="2289" spans="1:168" s="2" customFormat="1" ht="15.6" customHeight="1" x14ac:dyDescent="0.4">
      <c r="A2289" s="173">
        <v>1272</v>
      </c>
      <c r="B2289" s="2" t="s">
        <v>2393</v>
      </c>
      <c r="C2289" s="1" t="s">
        <v>34</v>
      </c>
      <c r="D2289" s="1" t="s">
        <v>1079</v>
      </c>
      <c r="E2289" s="1" t="s">
        <v>1118</v>
      </c>
      <c r="F2289" s="1" t="s">
        <v>32</v>
      </c>
      <c r="G2289" s="3">
        <v>15000</v>
      </c>
      <c r="H2289" s="56">
        <v>0</v>
      </c>
      <c r="I2289" s="5">
        <v>25</v>
      </c>
      <c r="J2289" s="5">
        <f t="shared" si="499"/>
        <v>430.5</v>
      </c>
      <c r="K2289" s="53">
        <f t="shared" si="491"/>
        <v>1065</v>
      </c>
      <c r="L2289" s="53">
        <f t="shared" si="500"/>
        <v>172.5</v>
      </c>
      <c r="M2289" s="5">
        <f t="shared" si="492"/>
        <v>456</v>
      </c>
      <c r="N2289" s="53">
        <f t="shared" si="493"/>
        <v>1063.5</v>
      </c>
      <c r="O2289" s="6">
        <v>0</v>
      </c>
      <c r="P2289" s="5">
        <f t="shared" si="494"/>
        <v>3187.5</v>
      </c>
      <c r="Q2289" s="5">
        <f t="shared" si="495"/>
        <v>911.5</v>
      </c>
      <c r="R2289" s="5">
        <f t="shared" si="496"/>
        <v>2301</v>
      </c>
      <c r="S2289" s="55">
        <f t="shared" si="497"/>
        <v>14088.5</v>
      </c>
      <c r="T2289" s="1">
        <v>111</v>
      </c>
      <c r="U2289" s="1"/>
      <c r="V2289" s="1"/>
      <c r="W2289" s="1"/>
      <c r="X2289" s="1"/>
      <c r="Y2289" s="1"/>
      <c r="Z2289" s="1"/>
      <c r="AA2289" s="1"/>
      <c r="AB2289" s="1"/>
      <c r="AC2289" s="1"/>
      <c r="AD2289" s="1"/>
      <c r="AE2289" s="1"/>
      <c r="AF2289" s="1"/>
      <c r="AG2289" s="1"/>
      <c r="AH2289" s="1"/>
      <c r="AI2289" s="1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  <c r="DZ2289" s="1"/>
      <c r="EA2289" s="1"/>
      <c r="EB2289" s="1"/>
      <c r="EC2289" s="1"/>
      <c r="ED2289" s="1"/>
      <c r="EE2289" s="1"/>
      <c r="EF2289" s="1"/>
      <c r="EG2289" s="1"/>
      <c r="EH2289" s="1"/>
      <c r="EI2289" s="1"/>
      <c r="EJ2289" s="1"/>
      <c r="EK2289" s="1"/>
      <c r="EL2289" s="1"/>
      <c r="EM2289" s="1"/>
      <c r="EN2289" s="1"/>
      <c r="EO2289" s="1"/>
      <c r="EP2289" s="1"/>
      <c r="EQ2289" s="1"/>
      <c r="ER2289" s="1"/>
      <c r="ES2289" s="1"/>
      <c r="ET2289" s="1"/>
      <c r="EU2289" s="1"/>
      <c r="EV2289" s="1"/>
      <c r="EW2289" s="1"/>
      <c r="EX2289" s="1"/>
      <c r="EY2289" s="1"/>
      <c r="EZ2289" s="1"/>
      <c r="FA2289" s="1"/>
      <c r="FB2289" s="1"/>
      <c r="FC2289" s="1"/>
      <c r="FD2289" s="1"/>
      <c r="FE2289" s="1"/>
      <c r="FF2289" s="1"/>
      <c r="FG2289" s="1"/>
      <c r="FH2289" s="1"/>
      <c r="FI2289" s="1"/>
      <c r="FJ2289" s="1"/>
      <c r="FK2289" s="1"/>
      <c r="FL2289" s="1"/>
    </row>
    <row r="2290" spans="1:168" s="2" customFormat="1" ht="15.6" customHeight="1" x14ac:dyDescent="0.4">
      <c r="A2290" s="173">
        <v>1273</v>
      </c>
      <c r="B2290" s="2" t="s">
        <v>2394</v>
      </c>
      <c r="C2290" s="1" t="s">
        <v>34</v>
      </c>
      <c r="D2290" s="1" t="s">
        <v>1079</v>
      </c>
      <c r="E2290" s="1" t="s">
        <v>1118</v>
      </c>
      <c r="F2290" s="1" t="s">
        <v>32</v>
      </c>
      <c r="G2290" s="3">
        <v>15000</v>
      </c>
      <c r="H2290" s="56">
        <v>0</v>
      </c>
      <c r="I2290" s="5">
        <v>25</v>
      </c>
      <c r="J2290" s="5">
        <f t="shared" si="499"/>
        <v>430.5</v>
      </c>
      <c r="K2290" s="53">
        <f t="shared" si="491"/>
        <v>1065</v>
      </c>
      <c r="L2290" s="53">
        <f t="shared" si="500"/>
        <v>172.5</v>
      </c>
      <c r="M2290" s="5">
        <f t="shared" si="492"/>
        <v>456</v>
      </c>
      <c r="N2290" s="53">
        <f t="shared" si="493"/>
        <v>1063.5</v>
      </c>
      <c r="O2290" s="6">
        <v>0</v>
      </c>
      <c r="P2290" s="5">
        <f t="shared" si="494"/>
        <v>3187.5</v>
      </c>
      <c r="Q2290" s="5">
        <f t="shared" si="495"/>
        <v>911.5</v>
      </c>
      <c r="R2290" s="5">
        <f t="shared" si="496"/>
        <v>2301</v>
      </c>
      <c r="S2290" s="55">
        <f t="shared" si="497"/>
        <v>14088.5</v>
      </c>
      <c r="T2290" s="1">
        <v>111</v>
      </c>
      <c r="U2290" s="1"/>
      <c r="V2290" s="1"/>
      <c r="W2290" s="1"/>
      <c r="X2290" s="1"/>
      <c r="Y2290" s="1"/>
      <c r="Z2290" s="1"/>
      <c r="AA2290" s="1"/>
      <c r="AB2290" s="1"/>
      <c r="AC2290" s="1"/>
      <c r="AD2290" s="1"/>
      <c r="AE2290" s="1"/>
      <c r="AF2290" s="1"/>
      <c r="AG2290" s="1"/>
      <c r="AH2290" s="1"/>
      <c r="AI2290" s="1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  <c r="DZ2290" s="1"/>
      <c r="EA2290" s="1"/>
      <c r="EB2290" s="1"/>
      <c r="EC2290" s="1"/>
      <c r="ED2290" s="1"/>
      <c r="EE2290" s="1"/>
      <c r="EF2290" s="1"/>
      <c r="EG2290" s="1"/>
      <c r="EH2290" s="1"/>
      <c r="EI2290" s="1"/>
      <c r="EJ2290" s="1"/>
      <c r="EK2290" s="1"/>
      <c r="EL2290" s="1"/>
      <c r="EM2290" s="1"/>
      <c r="EN2290" s="1"/>
      <c r="EO2290" s="1"/>
      <c r="EP2290" s="1"/>
      <c r="EQ2290" s="1"/>
      <c r="ER2290" s="1"/>
      <c r="ES2290" s="1"/>
      <c r="ET2290" s="1"/>
      <c r="EU2290" s="1"/>
      <c r="EV2290" s="1"/>
      <c r="EW2290" s="1"/>
      <c r="EX2290" s="1"/>
      <c r="EY2290" s="1"/>
      <c r="EZ2290" s="1"/>
      <c r="FA2290" s="1"/>
      <c r="FB2290" s="1"/>
      <c r="FC2290" s="1"/>
      <c r="FD2290" s="1"/>
      <c r="FE2290" s="1"/>
      <c r="FF2290" s="1"/>
      <c r="FG2290" s="1"/>
      <c r="FH2290" s="1"/>
      <c r="FI2290" s="1"/>
      <c r="FJ2290" s="1"/>
      <c r="FK2290" s="1"/>
      <c r="FL2290" s="1"/>
    </row>
    <row r="2291" spans="1:168" s="2" customFormat="1" ht="15.6" customHeight="1" x14ac:dyDescent="0.4">
      <c r="A2291" s="173">
        <v>1274</v>
      </c>
      <c r="B2291" s="2" t="s">
        <v>2395</v>
      </c>
      <c r="C2291" s="1" t="s">
        <v>34</v>
      </c>
      <c r="D2291" s="1" t="s">
        <v>1079</v>
      </c>
      <c r="E2291" s="1" t="s">
        <v>1118</v>
      </c>
      <c r="F2291" s="1" t="s">
        <v>32</v>
      </c>
      <c r="G2291" s="3">
        <v>15000</v>
      </c>
      <c r="H2291" s="56">
        <v>0</v>
      </c>
      <c r="I2291" s="5">
        <v>25</v>
      </c>
      <c r="J2291" s="5">
        <f t="shared" si="499"/>
        <v>430.5</v>
      </c>
      <c r="K2291" s="53">
        <f t="shared" si="491"/>
        <v>1065</v>
      </c>
      <c r="L2291" s="53">
        <f t="shared" si="500"/>
        <v>172.5</v>
      </c>
      <c r="M2291" s="5">
        <f t="shared" si="492"/>
        <v>456</v>
      </c>
      <c r="N2291" s="53">
        <f t="shared" si="493"/>
        <v>1063.5</v>
      </c>
      <c r="O2291" s="6">
        <v>0</v>
      </c>
      <c r="P2291" s="5">
        <f t="shared" si="494"/>
        <v>3187.5</v>
      </c>
      <c r="Q2291" s="5">
        <f t="shared" si="495"/>
        <v>911.5</v>
      </c>
      <c r="R2291" s="5">
        <f t="shared" si="496"/>
        <v>2301</v>
      </c>
      <c r="S2291" s="55">
        <f t="shared" si="497"/>
        <v>14088.5</v>
      </c>
      <c r="T2291" s="1">
        <v>111</v>
      </c>
      <c r="U2291" s="1"/>
      <c r="V2291" s="1"/>
      <c r="W2291" s="1"/>
      <c r="X2291" s="1"/>
      <c r="Y2291" s="1"/>
      <c r="Z2291" s="1"/>
      <c r="AA2291" s="1"/>
      <c r="AB2291" s="1"/>
      <c r="AC2291" s="1"/>
      <c r="AD2291" s="1"/>
      <c r="AE2291" s="1"/>
      <c r="AF2291" s="1"/>
      <c r="AG2291" s="1"/>
      <c r="AH2291" s="1"/>
      <c r="AI2291" s="1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  <c r="DZ2291" s="1"/>
      <c r="EA2291" s="1"/>
      <c r="EB2291" s="1"/>
      <c r="EC2291" s="1"/>
      <c r="ED2291" s="1"/>
      <c r="EE2291" s="1"/>
      <c r="EF2291" s="1"/>
      <c r="EG2291" s="1"/>
      <c r="EH2291" s="1"/>
      <c r="EI2291" s="1"/>
      <c r="EJ2291" s="1"/>
      <c r="EK2291" s="1"/>
      <c r="EL2291" s="1"/>
      <c r="EM2291" s="1"/>
      <c r="EN2291" s="1"/>
      <c r="EO2291" s="1"/>
      <c r="EP2291" s="1"/>
      <c r="EQ2291" s="1"/>
      <c r="ER2291" s="1"/>
      <c r="ES2291" s="1"/>
      <c r="ET2291" s="1"/>
      <c r="EU2291" s="1"/>
      <c r="EV2291" s="1"/>
      <c r="EW2291" s="1"/>
      <c r="EX2291" s="1"/>
      <c r="EY2291" s="1"/>
      <c r="EZ2291" s="1"/>
      <c r="FA2291" s="1"/>
      <c r="FB2291" s="1"/>
      <c r="FC2291" s="1"/>
      <c r="FD2291" s="1"/>
      <c r="FE2291" s="1"/>
      <c r="FF2291" s="1"/>
      <c r="FG2291" s="1"/>
      <c r="FH2291" s="1"/>
      <c r="FI2291" s="1"/>
      <c r="FJ2291" s="1"/>
      <c r="FK2291" s="1"/>
      <c r="FL2291" s="1"/>
    </row>
    <row r="2292" spans="1:168" s="2" customFormat="1" ht="15.6" customHeight="1" x14ac:dyDescent="0.4">
      <c r="A2292" s="173">
        <v>1275</v>
      </c>
      <c r="B2292" s="108" t="s">
        <v>2396</v>
      </c>
      <c r="C2292" s="1" t="s">
        <v>34</v>
      </c>
      <c r="D2292" s="1" t="s">
        <v>1079</v>
      </c>
      <c r="E2292" s="1" t="s">
        <v>1118</v>
      </c>
      <c r="F2292" s="1" t="s">
        <v>32</v>
      </c>
      <c r="G2292" s="3">
        <v>15000</v>
      </c>
      <c r="H2292" s="56">
        <v>0</v>
      </c>
      <c r="I2292" s="5">
        <v>25</v>
      </c>
      <c r="J2292" s="5">
        <f t="shared" si="499"/>
        <v>430.5</v>
      </c>
      <c r="K2292" s="53">
        <f t="shared" si="491"/>
        <v>1065</v>
      </c>
      <c r="L2292" s="53">
        <f t="shared" si="500"/>
        <v>172.5</v>
      </c>
      <c r="M2292" s="5">
        <f t="shared" si="492"/>
        <v>456</v>
      </c>
      <c r="N2292" s="53">
        <f t="shared" si="493"/>
        <v>1063.5</v>
      </c>
      <c r="O2292" s="6">
        <v>0</v>
      </c>
      <c r="P2292" s="5">
        <f t="shared" si="494"/>
        <v>3187.5</v>
      </c>
      <c r="Q2292" s="5">
        <f t="shared" si="495"/>
        <v>911.5</v>
      </c>
      <c r="R2292" s="5">
        <f t="shared" si="496"/>
        <v>2301</v>
      </c>
      <c r="S2292" s="55">
        <f t="shared" si="497"/>
        <v>14088.5</v>
      </c>
      <c r="T2292" s="1">
        <v>111</v>
      </c>
      <c r="U2292" s="1"/>
      <c r="V2292" s="1"/>
      <c r="W2292" s="1"/>
      <c r="X2292" s="1"/>
      <c r="Y2292" s="1"/>
      <c r="Z2292" s="1"/>
      <c r="AA2292" s="1"/>
      <c r="AB2292" s="1"/>
      <c r="AC2292" s="1"/>
      <c r="AD2292" s="1"/>
      <c r="AE2292" s="1"/>
      <c r="AF2292" s="1"/>
      <c r="AG2292" s="1"/>
      <c r="AH2292" s="1"/>
      <c r="AI2292" s="1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1"/>
      <c r="DY2292" s="1"/>
      <c r="DZ2292" s="1"/>
      <c r="EA2292" s="1"/>
      <c r="EB2292" s="1"/>
      <c r="EC2292" s="1"/>
      <c r="ED2292" s="1"/>
      <c r="EE2292" s="1"/>
      <c r="EF2292" s="1"/>
      <c r="EG2292" s="1"/>
      <c r="EH2292" s="1"/>
      <c r="EI2292" s="1"/>
      <c r="EJ2292" s="1"/>
      <c r="EK2292" s="1"/>
      <c r="EL2292" s="1"/>
      <c r="EM2292" s="1"/>
      <c r="EN2292" s="1"/>
      <c r="EO2292" s="1"/>
      <c r="EP2292" s="1"/>
      <c r="EQ2292" s="1"/>
      <c r="ER2292" s="1"/>
      <c r="ES2292" s="1"/>
      <c r="ET2292" s="1"/>
      <c r="EU2292" s="1"/>
      <c r="EV2292" s="1"/>
      <c r="EW2292" s="1"/>
      <c r="EX2292" s="1"/>
      <c r="EY2292" s="1"/>
      <c r="EZ2292" s="1"/>
      <c r="FA2292" s="1"/>
      <c r="FB2292" s="1"/>
      <c r="FC2292" s="1"/>
      <c r="FD2292" s="1"/>
      <c r="FE2292" s="1"/>
      <c r="FF2292" s="1"/>
      <c r="FG2292" s="1"/>
      <c r="FH2292" s="1"/>
      <c r="FI2292" s="1"/>
      <c r="FJ2292" s="1"/>
      <c r="FK2292" s="1"/>
      <c r="FL2292" s="1"/>
    </row>
    <row r="2293" spans="1:168" s="2" customFormat="1" ht="15.6" customHeight="1" x14ac:dyDescent="0.4">
      <c r="A2293" s="173">
        <v>1276</v>
      </c>
      <c r="B2293" s="133" t="s">
        <v>2397</v>
      </c>
      <c r="C2293" s="1" t="s">
        <v>34</v>
      </c>
      <c r="D2293" s="1" t="s">
        <v>1079</v>
      </c>
      <c r="E2293" s="1" t="s">
        <v>1118</v>
      </c>
      <c r="F2293" s="1" t="s">
        <v>32</v>
      </c>
      <c r="G2293" s="3">
        <v>15000</v>
      </c>
      <c r="H2293" s="56">
        <v>0</v>
      </c>
      <c r="I2293" s="5">
        <v>25</v>
      </c>
      <c r="J2293" s="5">
        <f t="shared" si="499"/>
        <v>430.5</v>
      </c>
      <c r="K2293" s="53">
        <f t="shared" si="491"/>
        <v>1065</v>
      </c>
      <c r="L2293" s="53">
        <f t="shared" si="500"/>
        <v>172.5</v>
      </c>
      <c r="M2293" s="5">
        <f t="shared" si="492"/>
        <v>456</v>
      </c>
      <c r="N2293" s="53">
        <f t="shared" si="493"/>
        <v>1063.5</v>
      </c>
      <c r="O2293" s="6">
        <v>0</v>
      </c>
      <c r="P2293" s="5">
        <f t="shared" si="494"/>
        <v>3187.5</v>
      </c>
      <c r="Q2293" s="5">
        <f t="shared" si="495"/>
        <v>911.5</v>
      </c>
      <c r="R2293" s="5">
        <f t="shared" si="496"/>
        <v>2301</v>
      </c>
      <c r="S2293" s="55">
        <f t="shared" si="497"/>
        <v>14088.5</v>
      </c>
      <c r="T2293" s="1">
        <v>111</v>
      </c>
      <c r="U2293" s="1"/>
      <c r="V2293" s="1"/>
      <c r="W2293" s="1"/>
      <c r="X2293" s="1"/>
      <c r="Y2293" s="1"/>
      <c r="Z2293" s="1"/>
      <c r="AA2293" s="1"/>
      <c r="AB2293" s="1"/>
      <c r="AC2293" s="1"/>
      <c r="AD2293" s="1"/>
      <c r="AE2293" s="1"/>
      <c r="AF2293" s="1"/>
      <c r="AG2293" s="1"/>
      <c r="AH2293" s="1"/>
      <c r="AI2293" s="1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  <c r="DZ2293" s="1"/>
      <c r="EA2293" s="1"/>
      <c r="EB2293" s="1"/>
      <c r="EC2293" s="1"/>
      <c r="ED2293" s="1"/>
      <c r="EE2293" s="1"/>
      <c r="EF2293" s="1"/>
      <c r="EG2293" s="1"/>
      <c r="EH2293" s="1"/>
      <c r="EI2293" s="1"/>
      <c r="EJ2293" s="1"/>
      <c r="EK2293" s="1"/>
      <c r="EL2293" s="1"/>
      <c r="EM2293" s="1"/>
      <c r="EN2293" s="1"/>
      <c r="EO2293" s="1"/>
      <c r="EP2293" s="1"/>
      <c r="EQ2293" s="1"/>
      <c r="ER2293" s="1"/>
      <c r="ES2293" s="1"/>
      <c r="ET2293" s="1"/>
      <c r="EU2293" s="1"/>
      <c r="EV2293" s="1"/>
      <c r="EW2293" s="1"/>
      <c r="EX2293" s="1"/>
      <c r="EY2293" s="1"/>
      <c r="EZ2293" s="1"/>
      <c r="FA2293" s="1"/>
      <c r="FB2293" s="1"/>
      <c r="FC2293" s="1"/>
      <c r="FD2293" s="1"/>
      <c r="FE2293" s="1"/>
      <c r="FF2293" s="1"/>
      <c r="FG2293" s="1"/>
      <c r="FH2293" s="1"/>
      <c r="FI2293" s="1"/>
      <c r="FJ2293" s="1"/>
      <c r="FK2293" s="1"/>
      <c r="FL2293" s="1"/>
    </row>
    <row r="2294" spans="1:168" s="2" customFormat="1" ht="15.6" customHeight="1" x14ac:dyDescent="0.4">
      <c r="A2294" s="173">
        <v>1277</v>
      </c>
      <c r="B2294" s="2" t="s">
        <v>2398</v>
      </c>
      <c r="C2294" s="1" t="s">
        <v>34</v>
      </c>
      <c r="D2294" s="1" t="s">
        <v>1079</v>
      </c>
      <c r="E2294" s="1" t="s">
        <v>1118</v>
      </c>
      <c r="F2294" s="1" t="s">
        <v>32</v>
      </c>
      <c r="G2294" s="3">
        <v>15000</v>
      </c>
      <c r="H2294" s="56">
        <v>0</v>
      </c>
      <c r="I2294" s="5">
        <v>25</v>
      </c>
      <c r="J2294" s="5">
        <f t="shared" si="499"/>
        <v>430.5</v>
      </c>
      <c r="K2294" s="53">
        <f t="shared" si="491"/>
        <v>1065</v>
      </c>
      <c r="L2294" s="53">
        <f t="shared" si="500"/>
        <v>172.5</v>
      </c>
      <c r="M2294" s="5">
        <f t="shared" si="492"/>
        <v>456</v>
      </c>
      <c r="N2294" s="53">
        <f t="shared" si="493"/>
        <v>1063.5</v>
      </c>
      <c r="O2294" s="6">
        <v>0</v>
      </c>
      <c r="P2294" s="5">
        <f t="shared" si="494"/>
        <v>3187.5</v>
      </c>
      <c r="Q2294" s="5">
        <f t="shared" si="495"/>
        <v>911.5</v>
      </c>
      <c r="R2294" s="5">
        <f t="shared" si="496"/>
        <v>2301</v>
      </c>
      <c r="S2294" s="55">
        <f t="shared" si="497"/>
        <v>14088.5</v>
      </c>
      <c r="T2294" s="1">
        <v>111</v>
      </c>
      <c r="U2294" s="1"/>
      <c r="V2294" s="1"/>
      <c r="W2294" s="1"/>
      <c r="X2294" s="1"/>
      <c r="Y2294" s="1"/>
      <c r="Z2294" s="1"/>
      <c r="AA2294" s="1"/>
      <c r="AB2294" s="1"/>
      <c r="AC2294" s="1"/>
      <c r="AD2294" s="1"/>
      <c r="AE2294" s="1"/>
      <c r="AF2294" s="1"/>
      <c r="AG2294" s="1"/>
      <c r="AH2294" s="1"/>
      <c r="AI2294" s="1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  <c r="DZ2294" s="1"/>
      <c r="EA2294" s="1"/>
      <c r="EB2294" s="1"/>
      <c r="EC2294" s="1"/>
      <c r="ED2294" s="1"/>
      <c r="EE2294" s="1"/>
      <c r="EF2294" s="1"/>
      <c r="EG2294" s="1"/>
      <c r="EH2294" s="1"/>
      <c r="EI2294" s="1"/>
      <c r="EJ2294" s="1"/>
      <c r="EK2294" s="1"/>
      <c r="EL2294" s="1"/>
      <c r="EM2294" s="1"/>
      <c r="EN2294" s="1"/>
      <c r="EO2294" s="1"/>
      <c r="EP2294" s="1"/>
      <c r="EQ2294" s="1"/>
      <c r="ER2294" s="1"/>
      <c r="ES2294" s="1"/>
      <c r="ET2294" s="1"/>
      <c r="EU2294" s="1"/>
      <c r="EV2294" s="1"/>
      <c r="EW2294" s="1"/>
      <c r="EX2294" s="1"/>
      <c r="EY2294" s="1"/>
      <c r="EZ2294" s="1"/>
      <c r="FA2294" s="1"/>
      <c r="FB2294" s="1"/>
      <c r="FC2294" s="1"/>
      <c r="FD2294" s="1"/>
      <c r="FE2294" s="1"/>
      <c r="FF2294" s="1"/>
      <c r="FG2294" s="1"/>
      <c r="FH2294" s="1"/>
      <c r="FI2294" s="1"/>
      <c r="FJ2294" s="1"/>
      <c r="FK2294" s="1"/>
      <c r="FL2294" s="1"/>
    </row>
    <row r="2295" spans="1:168" s="2" customFormat="1" ht="15.6" customHeight="1" x14ac:dyDescent="0.4">
      <c r="A2295" s="173">
        <v>1278</v>
      </c>
      <c r="B2295" s="133" t="s">
        <v>2399</v>
      </c>
      <c r="C2295" s="1" t="s">
        <v>34</v>
      </c>
      <c r="D2295" s="1" t="s">
        <v>1079</v>
      </c>
      <c r="E2295" s="1" t="s">
        <v>1118</v>
      </c>
      <c r="F2295" s="1" t="s">
        <v>32</v>
      </c>
      <c r="G2295" s="3">
        <v>15000</v>
      </c>
      <c r="H2295" s="56">
        <v>0</v>
      </c>
      <c r="I2295" s="5">
        <v>25</v>
      </c>
      <c r="J2295" s="5">
        <f t="shared" si="499"/>
        <v>430.5</v>
      </c>
      <c r="K2295" s="53">
        <f t="shared" si="491"/>
        <v>1065</v>
      </c>
      <c r="L2295" s="53">
        <f t="shared" si="500"/>
        <v>172.5</v>
      </c>
      <c r="M2295" s="5">
        <f t="shared" si="492"/>
        <v>456</v>
      </c>
      <c r="N2295" s="53">
        <f t="shared" si="493"/>
        <v>1063.5</v>
      </c>
      <c r="O2295" s="6">
        <v>0</v>
      </c>
      <c r="P2295" s="5">
        <f t="shared" si="494"/>
        <v>3187.5</v>
      </c>
      <c r="Q2295" s="5">
        <f t="shared" si="495"/>
        <v>911.5</v>
      </c>
      <c r="R2295" s="5">
        <f t="shared" si="496"/>
        <v>2301</v>
      </c>
      <c r="S2295" s="55">
        <f t="shared" si="497"/>
        <v>14088.5</v>
      </c>
      <c r="T2295" s="1">
        <v>111</v>
      </c>
      <c r="U2295" s="1"/>
      <c r="V2295" s="1"/>
      <c r="W2295" s="1"/>
      <c r="X2295" s="1"/>
      <c r="Y2295" s="1"/>
      <c r="Z2295" s="1"/>
      <c r="AA2295" s="1"/>
      <c r="AB2295" s="1"/>
      <c r="AC2295" s="1"/>
      <c r="AD2295" s="1"/>
      <c r="AE2295" s="1"/>
      <c r="AF2295" s="1"/>
      <c r="AG2295" s="1"/>
      <c r="AH2295" s="1"/>
      <c r="AI2295" s="1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  <c r="DZ2295" s="1"/>
      <c r="EA2295" s="1"/>
      <c r="EB2295" s="1"/>
      <c r="EC2295" s="1"/>
      <c r="ED2295" s="1"/>
      <c r="EE2295" s="1"/>
      <c r="EF2295" s="1"/>
      <c r="EG2295" s="1"/>
      <c r="EH2295" s="1"/>
      <c r="EI2295" s="1"/>
      <c r="EJ2295" s="1"/>
      <c r="EK2295" s="1"/>
      <c r="EL2295" s="1"/>
      <c r="EM2295" s="1"/>
      <c r="EN2295" s="1"/>
      <c r="EO2295" s="1"/>
      <c r="EP2295" s="1"/>
      <c r="EQ2295" s="1"/>
      <c r="ER2295" s="1"/>
      <c r="ES2295" s="1"/>
      <c r="ET2295" s="1"/>
      <c r="EU2295" s="1"/>
      <c r="EV2295" s="1"/>
      <c r="EW2295" s="1"/>
      <c r="EX2295" s="1"/>
      <c r="EY2295" s="1"/>
      <c r="EZ2295" s="1"/>
      <c r="FA2295" s="1"/>
      <c r="FB2295" s="1"/>
      <c r="FC2295" s="1"/>
      <c r="FD2295" s="1"/>
      <c r="FE2295" s="1"/>
      <c r="FF2295" s="1"/>
      <c r="FG2295" s="1"/>
      <c r="FH2295" s="1"/>
      <c r="FI2295" s="1"/>
      <c r="FJ2295" s="1"/>
      <c r="FK2295" s="1"/>
      <c r="FL2295" s="1"/>
    </row>
    <row r="2296" spans="1:168" s="2" customFormat="1" ht="15.6" customHeight="1" x14ac:dyDescent="0.4">
      <c r="A2296" s="173">
        <v>1279</v>
      </c>
      <c r="B2296" s="2" t="s">
        <v>2400</v>
      </c>
      <c r="C2296" s="1" t="s">
        <v>34</v>
      </c>
      <c r="D2296" s="1" t="s">
        <v>1079</v>
      </c>
      <c r="E2296" s="1" t="s">
        <v>1118</v>
      </c>
      <c r="F2296" s="1" t="s">
        <v>32</v>
      </c>
      <c r="G2296" s="3">
        <v>15000</v>
      </c>
      <c r="H2296" s="56">
        <v>0</v>
      </c>
      <c r="I2296" s="5">
        <v>25</v>
      </c>
      <c r="J2296" s="5">
        <f t="shared" si="499"/>
        <v>430.5</v>
      </c>
      <c r="K2296" s="53">
        <f t="shared" si="491"/>
        <v>1065</v>
      </c>
      <c r="L2296" s="53">
        <f t="shared" si="500"/>
        <v>172.5</v>
      </c>
      <c r="M2296" s="5">
        <f t="shared" si="492"/>
        <v>456</v>
      </c>
      <c r="N2296" s="53">
        <f t="shared" si="493"/>
        <v>1063.5</v>
      </c>
      <c r="O2296" s="6">
        <v>0</v>
      </c>
      <c r="P2296" s="5">
        <f t="shared" si="494"/>
        <v>3187.5</v>
      </c>
      <c r="Q2296" s="5">
        <f t="shared" si="495"/>
        <v>911.5</v>
      </c>
      <c r="R2296" s="5">
        <f t="shared" si="496"/>
        <v>2301</v>
      </c>
      <c r="S2296" s="55">
        <f t="shared" si="497"/>
        <v>14088.5</v>
      </c>
      <c r="T2296" s="1">
        <v>111</v>
      </c>
      <c r="U2296" s="1"/>
      <c r="V2296" s="1"/>
      <c r="W2296" s="1"/>
      <c r="X2296" s="1"/>
      <c r="Y2296" s="1"/>
      <c r="Z2296" s="1"/>
      <c r="AA2296" s="1"/>
      <c r="AB2296" s="1"/>
      <c r="AC2296" s="1"/>
      <c r="AD2296" s="1"/>
      <c r="AE2296" s="1"/>
      <c r="AF2296" s="1"/>
      <c r="AG2296" s="1"/>
      <c r="AH2296" s="1"/>
      <c r="AI2296" s="1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  <c r="DZ2296" s="1"/>
      <c r="EA2296" s="1"/>
      <c r="EB2296" s="1"/>
      <c r="EC2296" s="1"/>
      <c r="ED2296" s="1"/>
      <c r="EE2296" s="1"/>
      <c r="EF2296" s="1"/>
      <c r="EG2296" s="1"/>
      <c r="EH2296" s="1"/>
      <c r="EI2296" s="1"/>
      <c r="EJ2296" s="1"/>
      <c r="EK2296" s="1"/>
      <c r="EL2296" s="1"/>
      <c r="EM2296" s="1"/>
      <c r="EN2296" s="1"/>
      <c r="EO2296" s="1"/>
      <c r="EP2296" s="1"/>
      <c r="EQ2296" s="1"/>
      <c r="ER2296" s="1"/>
      <c r="ES2296" s="1"/>
      <c r="ET2296" s="1"/>
      <c r="EU2296" s="1"/>
      <c r="EV2296" s="1"/>
      <c r="EW2296" s="1"/>
      <c r="EX2296" s="1"/>
      <c r="EY2296" s="1"/>
      <c r="EZ2296" s="1"/>
      <c r="FA2296" s="1"/>
      <c r="FB2296" s="1"/>
      <c r="FC2296" s="1"/>
      <c r="FD2296" s="1"/>
      <c r="FE2296" s="1"/>
      <c r="FF2296" s="1"/>
      <c r="FG2296" s="1"/>
      <c r="FH2296" s="1"/>
      <c r="FI2296" s="1"/>
      <c r="FJ2296" s="1"/>
      <c r="FK2296" s="1"/>
      <c r="FL2296" s="1"/>
    </row>
    <row r="2297" spans="1:168" s="2" customFormat="1" ht="15.6" customHeight="1" x14ac:dyDescent="0.4">
      <c r="A2297" s="173">
        <v>1280</v>
      </c>
      <c r="B2297" s="2" t="s">
        <v>2401</v>
      </c>
      <c r="C2297" s="1" t="s">
        <v>34</v>
      </c>
      <c r="D2297" s="1" t="s">
        <v>1079</v>
      </c>
      <c r="E2297" s="1" t="s">
        <v>1118</v>
      </c>
      <c r="F2297" s="1" t="s">
        <v>32</v>
      </c>
      <c r="G2297" s="3">
        <v>15000</v>
      </c>
      <c r="H2297" s="56">
        <v>0</v>
      </c>
      <c r="I2297" s="5">
        <v>25</v>
      </c>
      <c r="J2297" s="5">
        <f t="shared" si="499"/>
        <v>430.5</v>
      </c>
      <c r="K2297" s="53">
        <f t="shared" si="491"/>
        <v>1065</v>
      </c>
      <c r="L2297" s="53">
        <f t="shared" si="500"/>
        <v>172.5</v>
      </c>
      <c r="M2297" s="5">
        <f t="shared" si="492"/>
        <v>456</v>
      </c>
      <c r="N2297" s="53">
        <f t="shared" si="493"/>
        <v>1063.5</v>
      </c>
      <c r="O2297" s="6">
        <v>0</v>
      </c>
      <c r="P2297" s="5">
        <f t="shared" si="494"/>
        <v>3187.5</v>
      </c>
      <c r="Q2297" s="5">
        <f t="shared" si="495"/>
        <v>911.5</v>
      </c>
      <c r="R2297" s="5">
        <f t="shared" si="496"/>
        <v>2301</v>
      </c>
      <c r="S2297" s="55">
        <f t="shared" si="497"/>
        <v>14088.5</v>
      </c>
      <c r="T2297" s="1">
        <v>111</v>
      </c>
      <c r="U2297" s="1"/>
      <c r="V2297" s="1"/>
      <c r="W2297" s="1"/>
      <c r="X2297" s="1"/>
      <c r="Y2297" s="1"/>
      <c r="Z2297" s="1"/>
      <c r="AA2297" s="1"/>
      <c r="AB2297" s="1"/>
      <c r="AC2297" s="1"/>
      <c r="AD2297" s="1"/>
      <c r="AE2297" s="1"/>
      <c r="AF2297" s="1"/>
      <c r="AG2297" s="1"/>
      <c r="AH2297" s="1"/>
      <c r="AI2297" s="1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  <c r="DZ2297" s="1"/>
      <c r="EA2297" s="1"/>
      <c r="EB2297" s="1"/>
      <c r="EC2297" s="1"/>
      <c r="ED2297" s="1"/>
      <c r="EE2297" s="1"/>
      <c r="EF2297" s="1"/>
      <c r="EG2297" s="1"/>
      <c r="EH2297" s="1"/>
      <c r="EI2297" s="1"/>
      <c r="EJ2297" s="1"/>
      <c r="EK2297" s="1"/>
      <c r="EL2297" s="1"/>
      <c r="EM2297" s="1"/>
      <c r="EN2297" s="1"/>
      <c r="EO2297" s="1"/>
      <c r="EP2297" s="1"/>
      <c r="EQ2297" s="1"/>
      <c r="ER2297" s="1"/>
      <c r="ES2297" s="1"/>
      <c r="ET2297" s="1"/>
      <c r="EU2297" s="1"/>
      <c r="EV2297" s="1"/>
      <c r="EW2297" s="1"/>
      <c r="EX2297" s="1"/>
      <c r="EY2297" s="1"/>
      <c r="EZ2297" s="1"/>
      <c r="FA2297" s="1"/>
      <c r="FB2297" s="1"/>
      <c r="FC2297" s="1"/>
      <c r="FD2297" s="1"/>
      <c r="FE2297" s="1"/>
      <c r="FF2297" s="1"/>
      <c r="FG2297" s="1"/>
      <c r="FH2297" s="1"/>
      <c r="FI2297" s="1"/>
      <c r="FJ2297" s="1"/>
      <c r="FK2297" s="1"/>
      <c r="FL2297" s="1"/>
    </row>
    <row r="2298" spans="1:168" s="2" customFormat="1" ht="15.6" customHeight="1" x14ac:dyDescent="0.4">
      <c r="A2298" s="173">
        <v>1281</v>
      </c>
      <c r="B2298" s="2" t="s">
        <v>2402</v>
      </c>
      <c r="C2298" s="1" t="s">
        <v>34</v>
      </c>
      <c r="D2298" s="1" t="s">
        <v>1079</v>
      </c>
      <c r="E2298" s="1" t="s">
        <v>1118</v>
      </c>
      <c r="F2298" s="1" t="s">
        <v>32</v>
      </c>
      <c r="G2298" s="3">
        <v>15000</v>
      </c>
      <c r="H2298" s="56">
        <v>0</v>
      </c>
      <c r="I2298" s="5">
        <v>25</v>
      </c>
      <c r="J2298" s="5">
        <f t="shared" si="499"/>
        <v>430.5</v>
      </c>
      <c r="K2298" s="53">
        <f t="shared" ref="K2298:K2361" si="501">+G2298*7.1%</f>
        <v>1065</v>
      </c>
      <c r="L2298" s="53">
        <f t="shared" si="500"/>
        <v>172.5</v>
      </c>
      <c r="M2298" s="5">
        <f t="shared" ref="M2298:M2361" si="502">+G2298*3.04%</f>
        <v>456</v>
      </c>
      <c r="N2298" s="53">
        <f t="shared" ref="N2298:N2361" si="503">+G2298*7.09%</f>
        <v>1063.5</v>
      </c>
      <c r="O2298" s="6">
        <v>0</v>
      </c>
      <c r="P2298" s="5">
        <f t="shared" ref="P2298:P2361" si="504">SUM(J2298:N2298)</f>
        <v>3187.5</v>
      </c>
      <c r="Q2298" s="5">
        <f t="shared" ref="Q2298:Q2361" si="505">H2298+I2298+J2298+M2298+O2298</f>
        <v>911.5</v>
      </c>
      <c r="R2298" s="5">
        <f t="shared" ref="R2298:R2361" si="506">+K2298+L2298+N2298</f>
        <v>2301</v>
      </c>
      <c r="S2298" s="55">
        <f t="shared" ref="S2298:S2361" si="507">+G2298-Q2298</f>
        <v>14088.5</v>
      </c>
      <c r="T2298" s="1">
        <v>111</v>
      </c>
      <c r="U2298" s="1"/>
      <c r="V2298" s="1"/>
      <c r="W2298" s="1"/>
      <c r="X2298" s="1"/>
      <c r="Y2298" s="1"/>
      <c r="Z2298" s="1"/>
      <c r="AA2298" s="1"/>
      <c r="AB2298" s="1"/>
      <c r="AC2298" s="1"/>
      <c r="AD2298" s="1"/>
      <c r="AE2298" s="1"/>
      <c r="AF2298" s="1"/>
      <c r="AG2298" s="1"/>
      <c r="AH2298" s="1"/>
      <c r="AI2298" s="1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  <c r="EA2298" s="1"/>
      <c r="EB2298" s="1"/>
      <c r="EC2298" s="1"/>
      <c r="ED2298" s="1"/>
      <c r="EE2298" s="1"/>
      <c r="EF2298" s="1"/>
      <c r="EG2298" s="1"/>
      <c r="EH2298" s="1"/>
      <c r="EI2298" s="1"/>
      <c r="EJ2298" s="1"/>
      <c r="EK2298" s="1"/>
      <c r="EL2298" s="1"/>
      <c r="EM2298" s="1"/>
      <c r="EN2298" s="1"/>
      <c r="EO2298" s="1"/>
      <c r="EP2298" s="1"/>
      <c r="EQ2298" s="1"/>
      <c r="ER2298" s="1"/>
      <c r="ES2298" s="1"/>
      <c r="ET2298" s="1"/>
      <c r="EU2298" s="1"/>
      <c r="EV2298" s="1"/>
      <c r="EW2298" s="1"/>
      <c r="EX2298" s="1"/>
      <c r="EY2298" s="1"/>
      <c r="EZ2298" s="1"/>
      <c r="FA2298" s="1"/>
      <c r="FB2298" s="1"/>
      <c r="FC2298" s="1"/>
      <c r="FD2298" s="1"/>
      <c r="FE2298" s="1"/>
      <c r="FF2298" s="1"/>
      <c r="FG2298" s="1"/>
      <c r="FH2298" s="1"/>
      <c r="FI2298" s="1"/>
      <c r="FJ2298" s="1"/>
      <c r="FK2298" s="1"/>
      <c r="FL2298" s="1"/>
    </row>
    <row r="2299" spans="1:168" s="2" customFormat="1" ht="15.6" customHeight="1" x14ac:dyDescent="0.4">
      <c r="A2299" s="173">
        <v>1282</v>
      </c>
      <c r="B2299" s="2" t="s">
        <v>2403</v>
      </c>
      <c r="C2299" s="1" t="s">
        <v>34</v>
      </c>
      <c r="D2299" s="1" t="s">
        <v>1079</v>
      </c>
      <c r="E2299" s="1" t="s">
        <v>1118</v>
      </c>
      <c r="F2299" s="1" t="s">
        <v>32</v>
      </c>
      <c r="G2299" s="3">
        <v>15000</v>
      </c>
      <c r="H2299" s="56">
        <v>0</v>
      </c>
      <c r="I2299" s="5">
        <v>25</v>
      </c>
      <c r="J2299" s="5">
        <f t="shared" si="499"/>
        <v>430.5</v>
      </c>
      <c r="K2299" s="53">
        <f t="shared" si="501"/>
        <v>1065</v>
      </c>
      <c r="L2299" s="53">
        <f t="shared" si="500"/>
        <v>172.5</v>
      </c>
      <c r="M2299" s="5">
        <f t="shared" si="502"/>
        <v>456</v>
      </c>
      <c r="N2299" s="53">
        <f t="shared" si="503"/>
        <v>1063.5</v>
      </c>
      <c r="O2299" s="6">
        <v>0</v>
      </c>
      <c r="P2299" s="5">
        <f t="shared" si="504"/>
        <v>3187.5</v>
      </c>
      <c r="Q2299" s="5">
        <f t="shared" si="505"/>
        <v>911.5</v>
      </c>
      <c r="R2299" s="5">
        <f t="shared" si="506"/>
        <v>2301</v>
      </c>
      <c r="S2299" s="55">
        <f t="shared" si="507"/>
        <v>14088.5</v>
      </c>
      <c r="T2299" s="1">
        <v>111</v>
      </c>
      <c r="U2299" s="1"/>
      <c r="V2299" s="1"/>
      <c r="W2299" s="1"/>
      <c r="X2299" s="1"/>
      <c r="Y2299" s="1"/>
      <c r="Z2299" s="1"/>
      <c r="AA2299" s="1"/>
      <c r="AB2299" s="1"/>
      <c r="AC2299" s="1"/>
      <c r="AD2299" s="1"/>
      <c r="AE2299" s="1"/>
      <c r="AF2299" s="1"/>
      <c r="AG2299" s="1"/>
      <c r="AH2299" s="1"/>
      <c r="AI2299" s="1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  <c r="DZ2299" s="1"/>
      <c r="EA2299" s="1"/>
      <c r="EB2299" s="1"/>
      <c r="EC2299" s="1"/>
      <c r="ED2299" s="1"/>
      <c r="EE2299" s="1"/>
      <c r="EF2299" s="1"/>
      <c r="EG2299" s="1"/>
      <c r="EH2299" s="1"/>
      <c r="EI2299" s="1"/>
      <c r="EJ2299" s="1"/>
      <c r="EK2299" s="1"/>
      <c r="EL2299" s="1"/>
      <c r="EM2299" s="1"/>
      <c r="EN2299" s="1"/>
      <c r="EO2299" s="1"/>
      <c r="EP2299" s="1"/>
      <c r="EQ2299" s="1"/>
      <c r="ER2299" s="1"/>
      <c r="ES2299" s="1"/>
      <c r="ET2299" s="1"/>
      <c r="EU2299" s="1"/>
      <c r="EV2299" s="1"/>
      <c r="EW2299" s="1"/>
      <c r="EX2299" s="1"/>
      <c r="EY2299" s="1"/>
      <c r="EZ2299" s="1"/>
      <c r="FA2299" s="1"/>
      <c r="FB2299" s="1"/>
      <c r="FC2299" s="1"/>
      <c r="FD2299" s="1"/>
      <c r="FE2299" s="1"/>
      <c r="FF2299" s="1"/>
      <c r="FG2299" s="1"/>
      <c r="FH2299" s="1"/>
      <c r="FI2299" s="1"/>
      <c r="FJ2299" s="1"/>
      <c r="FK2299" s="1"/>
      <c r="FL2299" s="1"/>
    </row>
    <row r="2300" spans="1:168" s="2" customFormat="1" ht="15.6" customHeight="1" x14ac:dyDescent="0.4">
      <c r="A2300" s="173">
        <v>1283</v>
      </c>
      <c r="B2300" s="2" t="s">
        <v>2404</v>
      </c>
      <c r="C2300" s="1" t="s">
        <v>34</v>
      </c>
      <c r="D2300" s="1" t="s">
        <v>1079</v>
      </c>
      <c r="E2300" s="1" t="s">
        <v>1118</v>
      </c>
      <c r="F2300" s="1" t="s">
        <v>32</v>
      </c>
      <c r="G2300" s="3">
        <v>15000</v>
      </c>
      <c r="H2300" s="56">
        <v>0</v>
      </c>
      <c r="I2300" s="5">
        <v>25</v>
      </c>
      <c r="J2300" s="5">
        <f t="shared" si="499"/>
        <v>430.5</v>
      </c>
      <c r="K2300" s="53">
        <f t="shared" si="501"/>
        <v>1065</v>
      </c>
      <c r="L2300" s="53">
        <f t="shared" si="500"/>
        <v>172.5</v>
      </c>
      <c r="M2300" s="5">
        <f t="shared" si="502"/>
        <v>456</v>
      </c>
      <c r="N2300" s="53">
        <f t="shared" si="503"/>
        <v>1063.5</v>
      </c>
      <c r="O2300" s="6">
        <v>0</v>
      </c>
      <c r="P2300" s="5">
        <f t="shared" si="504"/>
        <v>3187.5</v>
      </c>
      <c r="Q2300" s="5">
        <f t="shared" si="505"/>
        <v>911.5</v>
      </c>
      <c r="R2300" s="5">
        <f t="shared" si="506"/>
        <v>2301</v>
      </c>
      <c r="S2300" s="55">
        <f t="shared" si="507"/>
        <v>14088.5</v>
      </c>
      <c r="T2300" s="1">
        <v>111</v>
      </c>
      <c r="U2300" s="1"/>
      <c r="V2300" s="1"/>
      <c r="W2300" s="1"/>
      <c r="X2300" s="1"/>
      <c r="Y2300" s="1"/>
      <c r="Z2300" s="1"/>
      <c r="AA2300" s="1"/>
      <c r="AB2300" s="1"/>
      <c r="AC2300" s="1"/>
      <c r="AD2300" s="1"/>
      <c r="AE2300" s="1"/>
      <c r="AF2300" s="1"/>
      <c r="AG2300" s="1"/>
      <c r="AH2300" s="1"/>
      <c r="AI2300" s="1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  <c r="DZ2300" s="1"/>
      <c r="EA2300" s="1"/>
      <c r="EB2300" s="1"/>
      <c r="EC2300" s="1"/>
      <c r="ED2300" s="1"/>
      <c r="EE2300" s="1"/>
      <c r="EF2300" s="1"/>
      <c r="EG2300" s="1"/>
      <c r="EH2300" s="1"/>
      <c r="EI2300" s="1"/>
      <c r="EJ2300" s="1"/>
      <c r="EK2300" s="1"/>
      <c r="EL2300" s="1"/>
      <c r="EM2300" s="1"/>
      <c r="EN2300" s="1"/>
      <c r="EO2300" s="1"/>
      <c r="EP2300" s="1"/>
      <c r="EQ2300" s="1"/>
      <c r="ER2300" s="1"/>
      <c r="ES2300" s="1"/>
      <c r="ET2300" s="1"/>
      <c r="EU2300" s="1"/>
      <c r="EV2300" s="1"/>
      <c r="EW2300" s="1"/>
      <c r="EX2300" s="1"/>
      <c r="EY2300" s="1"/>
      <c r="EZ2300" s="1"/>
      <c r="FA2300" s="1"/>
      <c r="FB2300" s="1"/>
      <c r="FC2300" s="1"/>
      <c r="FD2300" s="1"/>
      <c r="FE2300" s="1"/>
      <c r="FF2300" s="1"/>
      <c r="FG2300" s="1"/>
      <c r="FH2300" s="1"/>
      <c r="FI2300" s="1"/>
      <c r="FJ2300" s="1"/>
      <c r="FK2300" s="1"/>
      <c r="FL2300" s="1"/>
    </row>
    <row r="2301" spans="1:168" s="2" customFormat="1" ht="15.6" customHeight="1" x14ac:dyDescent="0.4">
      <c r="A2301" s="173">
        <v>1284</v>
      </c>
      <c r="B2301" s="2" t="s">
        <v>2405</v>
      </c>
      <c r="C2301" s="1" t="s">
        <v>34</v>
      </c>
      <c r="D2301" s="1" t="s">
        <v>1079</v>
      </c>
      <c r="E2301" s="1" t="s">
        <v>1118</v>
      </c>
      <c r="F2301" s="1" t="s">
        <v>32</v>
      </c>
      <c r="G2301" s="3">
        <v>15000</v>
      </c>
      <c r="H2301" s="56">
        <v>0</v>
      </c>
      <c r="I2301" s="5">
        <v>25</v>
      </c>
      <c r="J2301" s="5">
        <f t="shared" si="499"/>
        <v>430.5</v>
      </c>
      <c r="K2301" s="53">
        <f t="shared" si="501"/>
        <v>1065</v>
      </c>
      <c r="L2301" s="53">
        <f t="shared" si="500"/>
        <v>172.5</v>
      </c>
      <c r="M2301" s="5">
        <f t="shared" si="502"/>
        <v>456</v>
      </c>
      <c r="N2301" s="53">
        <f t="shared" si="503"/>
        <v>1063.5</v>
      </c>
      <c r="O2301" s="6">
        <v>0</v>
      </c>
      <c r="P2301" s="5">
        <f t="shared" si="504"/>
        <v>3187.5</v>
      </c>
      <c r="Q2301" s="5">
        <f t="shared" si="505"/>
        <v>911.5</v>
      </c>
      <c r="R2301" s="5">
        <f t="shared" si="506"/>
        <v>2301</v>
      </c>
      <c r="S2301" s="55">
        <f t="shared" si="507"/>
        <v>14088.5</v>
      </c>
      <c r="T2301" s="1">
        <v>111</v>
      </c>
      <c r="U2301" s="1"/>
      <c r="V2301" s="1"/>
      <c r="W2301" s="1"/>
      <c r="X2301" s="1"/>
      <c r="Y2301" s="1"/>
      <c r="Z2301" s="1"/>
      <c r="AA2301" s="1"/>
      <c r="AB2301" s="1"/>
      <c r="AC2301" s="1"/>
      <c r="AD2301" s="1"/>
      <c r="AE2301" s="1"/>
      <c r="AF2301" s="1"/>
      <c r="AG2301" s="1"/>
      <c r="AH2301" s="1"/>
      <c r="AI2301" s="1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  <c r="DZ2301" s="1"/>
      <c r="EA2301" s="1"/>
      <c r="EB2301" s="1"/>
      <c r="EC2301" s="1"/>
      <c r="ED2301" s="1"/>
      <c r="EE2301" s="1"/>
      <c r="EF2301" s="1"/>
      <c r="EG2301" s="1"/>
      <c r="EH2301" s="1"/>
      <c r="EI2301" s="1"/>
      <c r="EJ2301" s="1"/>
      <c r="EK2301" s="1"/>
      <c r="EL2301" s="1"/>
      <c r="EM2301" s="1"/>
      <c r="EN2301" s="1"/>
      <c r="EO2301" s="1"/>
      <c r="EP2301" s="1"/>
      <c r="EQ2301" s="1"/>
      <c r="ER2301" s="1"/>
      <c r="ES2301" s="1"/>
      <c r="ET2301" s="1"/>
      <c r="EU2301" s="1"/>
      <c r="EV2301" s="1"/>
      <c r="EW2301" s="1"/>
      <c r="EX2301" s="1"/>
      <c r="EY2301" s="1"/>
      <c r="EZ2301" s="1"/>
      <c r="FA2301" s="1"/>
      <c r="FB2301" s="1"/>
      <c r="FC2301" s="1"/>
      <c r="FD2301" s="1"/>
      <c r="FE2301" s="1"/>
      <c r="FF2301" s="1"/>
      <c r="FG2301" s="1"/>
      <c r="FH2301" s="1"/>
      <c r="FI2301" s="1"/>
      <c r="FJ2301" s="1"/>
      <c r="FK2301" s="1"/>
      <c r="FL2301" s="1"/>
    </row>
    <row r="2302" spans="1:168" s="2" customFormat="1" ht="15.6" customHeight="1" x14ac:dyDescent="0.4">
      <c r="A2302" s="173">
        <v>1285</v>
      </c>
      <c r="B2302" s="2" t="s">
        <v>2406</v>
      </c>
      <c r="C2302" s="1" t="s">
        <v>34</v>
      </c>
      <c r="D2302" s="1" t="s">
        <v>1079</v>
      </c>
      <c r="E2302" s="1" t="s">
        <v>1118</v>
      </c>
      <c r="F2302" s="1" t="s">
        <v>32</v>
      </c>
      <c r="G2302" s="3">
        <v>15000</v>
      </c>
      <c r="H2302" s="56">
        <v>0</v>
      </c>
      <c r="I2302" s="5">
        <v>25</v>
      </c>
      <c r="J2302" s="5">
        <f t="shared" si="499"/>
        <v>430.5</v>
      </c>
      <c r="K2302" s="53">
        <f t="shared" si="501"/>
        <v>1065</v>
      </c>
      <c r="L2302" s="53">
        <f t="shared" si="500"/>
        <v>172.5</v>
      </c>
      <c r="M2302" s="5">
        <f t="shared" si="502"/>
        <v>456</v>
      </c>
      <c r="N2302" s="53">
        <f t="shared" si="503"/>
        <v>1063.5</v>
      </c>
      <c r="O2302" s="6">
        <v>0</v>
      </c>
      <c r="P2302" s="5">
        <f t="shared" si="504"/>
        <v>3187.5</v>
      </c>
      <c r="Q2302" s="5">
        <f t="shared" si="505"/>
        <v>911.5</v>
      </c>
      <c r="R2302" s="5">
        <f t="shared" si="506"/>
        <v>2301</v>
      </c>
      <c r="S2302" s="55">
        <f t="shared" si="507"/>
        <v>14088.5</v>
      </c>
      <c r="T2302" s="1">
        <v>111</v>
      </c>
      <c r="U2302" s="1"/>
      <c r="V2302" s="1"/>
      <c r="W2302" s="1"/>
      <c r="X2302" s="1"/>
      <c r="Y2302" s="1"/>
      <c r="Z2302" s="1"/>
      <c r="AA2302" s="1"/>
      <c r="AB2302" s="1"/>
      <c r="AC2302" s="1"/>
      <c r="AD2302" s="1"/>
      <c r="AE2302" s="1"/>
      <c r="AF2302" s="1"/>
      <c r="AG2302" s="1"/>
      <c r="AH2302" s="1"/>
      <c r="AI2302" s="1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  <c r="DZ2302" s="1"/>
      <c r="EA2302" s="1"/>
      <c r="EB2302" s="1"/>
      <c r="EC2302" s="1"/>
      <c r="ED2302" s="1"/>
      <c r="EE2302" s="1"/>
      <c r="EF2302" s="1"/>
      <c r="EG2302" s="1"/>
      <c r="EH2302" s="1"/>
      <c r="EI2302" s="1"/>
      <c r="EJ2302" s="1"/>
      <c r="EK2302" s="1"/>
      <c r="EL2302" s="1"/>
      <c r="EM2302" s="1"/>
      <c r="EN2302" s="1"/>
      <c r="EO2302" s="1"/>
      <c r="EP2302" s="1"/>
      <c r="EQ2302" s="1"/>
      <c r="ER2302" s="1"/>
      <c r="ES2302" s="1"/>
      <c r="ET2302" s="1"/>
      <c r="EU2302" s="1"/>
      <c r="EV2302" s="1"/>
      <c r="EW2302" s="1"/>
      <c r="EX2302" s="1"/>
      <c r="EY2302" s="1"/>
      <c r="EZ2302" s="1"/>
      <c r="FA2302" s="1"/>
      <c r="FB2302" s="1"/>
      <c r="FC2302" s="1"/>
      <c r="FD2302" s="1"/>
      <c r="FE2302" s="1"/>
      <c r="FF2302" s="1"/>
      <c r="FG2302" s="1"/>
      <c r="FH2302" s="1"/>
      <c r="FI2302" s="1"/>
      <c r="FJ2302" s="1"/>
      <c r="FK2302" s="1"/>
      <c r="FL2302" s="1"/>
    </row>
    <row r="2303" spans="1:168" s="2" customFormat="1" ht="15.6" customHeight="1" x14ac:dyDescent="0.4">
      <c r="A2303" s="173">
        <v>1286</v>
      </c>
      <c r="B2303" s="2" t="s">
        <v>2407</v>
      </c>
      <c r="C2303" s="1" t="s">
        <v>34</v>
      </c>
      <c r="D2303" s="1" t="s">
        <v>1079</v>
      </c>
      <c r="E2303" s="1" t="s">
        <v>1118</v>
      </c>
      <c r="F2303" s="1" t="s">
        <v>32</v>
      </c>
      <c r="G2303" s="3">
        <v>15000</v>
      </c>
      <c r="H2303" s="56">
        <v>0</v>
      </c>
      <c r="I2303" s="5">
        <v>25</v>
      </c>
      <c r="J2303" s="5">
        <f t="shared" si="499"/>
        <v>430.5</v>
      </c>
      <c r="K2303" s="53">
        <f t="shared" si="501"/>
        <v>1065</v>
      </c>
      <c r="L2303" s="53">
        <f t="shared" si="500"/>
        <v>172.5</v>
      </c>
      <c r="M2303" s="5">
        <f t="shared" si="502"/>
        <v>456</v>
      </c>
      <c r="N2303" s="53">
        <f t="shared" si="503"/>
        <v>1063.5</v>
      </c>
      <c r="O2303" s="6">
        <v>0</v>
      </c>
      <c r="P2303" s="5">
        <f t="shared" si="504"/>
        <v>3187.5</v>
      </c>
      <c r="Q2303" s="5">
        <f t="shared" si="505"/>
        <v>911.5</v>
      </c>
      <c r="R2303" s="5">
        <f t="shared" si="506"/>
        <v>2301</v>
      </c>
      <c r="S2303" s="55">
        <f t="shared" si="507"/>
        <v>14088.5</v>
      </c>
      <c r="T2303" s="1">
        <v>111</v>
      </c>
      <c r="U2303" s="1"/>
      <c r="V2303" s="1"/>
      <c r="W2303" s="1"/>
      <c r="X2303" s="1"/>
      <c r="Y2303" s="1"/>
      <c r="Z2303" s="1"/>
      <c r="AA2303" s="1"/>
      <c r="AB2303" s="1"/>
      <c r="AC2303" s="1"/>
      <c r="AD2303" s="1"/>
      <c r="AE2303" s="1"/>
      <c r="AF2303" s="1"/>
      <c r="AG2303" s="1"/>
      <c r="AH2303" s="1"/>
      <c r="AI2303" s="1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  <c r="DZ2303" s="1"/>
      <c r="EA2303" s="1"/>
      <c r="EB2303" s="1"/>
      <c r="EC2303" s="1"/>
      <c r="ED2303" s="1"/>
      <c r="EE2303" s="1"/>
      <c r="EF2303" s="1"/>
      <c r="EG2303" s="1"/>
      <c r="EH2303" s="1"/>
      <c r="EI2303" s="1"/>
      <c r="EJ2303" s="1"/>
      <c r="EK2303" s="1"/>
      <c r="EL2303" s="1"/>
      <c r="EM2303" s="1"/>
      <c r="EN2303" s="1"/>
      <c r="EO2303" s="1"/>
      <c r="EP2303" s="1"/>
      <c r="EQ2303" s="1"/>
      <c r="ER2303" s="1"/>
      <c r="ES2303" s="1"/>
      <c r="ET2303" s="1"/>
      <c r="EU2303" s="1"/>
      <c r="EV2303" s="1"/>
      <c r="EW2303" s="1"/>
      <c r="EX2303" s="1"/>
      <c r="EY2303" s="1"/>
      <c r="EZ2303" s="1"/>
      <c r="FA2303" s="1"/>
      <c r="FB2303" s="1"/>
      <c r="FC2303" s="1"/>
      <c r="FD2303" s="1"/>
      <c r="FE2303" s="1"/>
      <c r="FF2303" s="1"/>
      <c r="FG2303" s="1"/>
      <c r="FH2303" s="1"/>
      <c r="FI2303" s="1"/>
      <c r="FJ2303" s="1"/>
      <c r="FK2303" s="1"/>
      <c r="FL2303" s="1"/>
    </row>
    <row r="2304" spans="1:168" s="2" customFormat="1" ht="15.6" customHeight="1" x14ac:dyDescent="0.4">
      <c r="A2304" s="173">
        <v>1287</v>
      </c>
      <c r="B2304" s="133" t="s">
        <v>2408</v>
      </c>
      <c r="C2304" s="1" t="s">
        <v>34</v>
      </c>
      <c r="D2304" s="1" t="s">
        <v>1079</v>
      </c>
      <c r="E2304" s="1" t="s">
        <v>1118</v>
      </c>
      <c r="F2304" s="1" t="s">
        <v>32</v>
      </c>
      <c r="G2304" s="3">
        <v>15000</v>
      </c>
      <c r="H2304" s="56">
        <v>0</v>
      </c>
      <c r="I2304" s="5">
        <v>25</v>
      </c>
      <c r="J2304" s="5">
        <f t="shared" si="499"/>
        <v>430.5</v>
      </c>
      <c r="K2304" s="53">
        <f t="shared" si="501"/>
        <v>1065</v>
      </c>
      <c r="L2304" s="53">
        <f t="shared" si="500"/>
        <v>172.5</v>
      </c>
      <c r="M2304" s="5">
        <f t="shared" si="502"/>
        <v>456</v>
      </c>
      <c r="N2304" s="53">
        <f t="shared" si="503"/>
        <v>1063.5</v>
      </c>
      <c r="O2304" s="6">
        <v>0</v>
      </c>
      <c r="P2304" s="5">
        <f t="shared" si="504"/>
        <v>3187.5</v>
      </c>
      <c r="Q2304" s="5">
        <f t="shared" si="505"/>
        <v>911.5</v>
      </c>
      <c r="R2304" s="5">
        <f t="shared" si="506"/>
        <v>2301</v>
      </c>
      <c r="S2304" s="55">
        <f t="shared" si="507"/>
        <v>14088.5</v>
      </c>
      <c r="T2304" s="1">
        <v>111</v>
      </c>
      <c r="U2304" s="1"/>
      <c r="V2304" s="1"/>
      <c r="W2304" s="1"/>
      <c r="X2304" s="1"/>
      <c r="Y2304" s="1"/>
      <c r="Z2304" s="1"/>
      <c r="AA2304" s="1"/>
      <c r="AB2304" s="1"/>
      <c r="AC2304" s="1"/>
      <c r="AD2304" s="1"/>
      <c r="AE2304" s="1"/>
      <c r="AF2304" s="1"/>
      <c r="AG2304" s="1"/>
      <c r="AH2304" s="1"/>
      <c r="AI2304" s="1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  <c r="DZ2304" s="1"/>
      <c r="EA2304" s="1"/>
      <c r="EB2304" s="1"/>
      <c r="EC2304" s="1"/>
      <c r="ED2304" s="1"/>
      <c r="EE2304" s="1"/>
      <c r="EF2304" s="1"/>
      <c r="EG2304" s="1"/>
      <c r="EH2304" s="1"/>
      <c r="EI2304" s="1"/>
      <c r="EJ2304" s="1"/>
      <c r="EK2304" s="1"/>
      <c r="EL2304" s="1"/>
      <c r="EM2304" s="1"/>
      <c r="EN2304" s="1"/>
      <c r="EO2304" s="1"/>
      <c r="EP2304" s="1"/>
      <c r="EQ2304" s="1"/>
      <c r="ER2304" s="1"/>
      <c r="ES2304" s="1"/>
      <c r="ET2304" s="1"/>
      <c r="EU2304" s="1"/>
      <c r="EV2304" s="1"/>
      <c r="EW2304" s="1"/>
      <c r="EX2304" s="1"/>
      <c r="EY2304" s="1"/>
      <c r="EZ2304" s="1"/>
      <c r="FA2304" s="1"/>
      <c r="FB2304" s="1"/>
      <c r="FC2304" s="1"/>
      <c r="FD2304" s="1"/>
      <c r="FE2304" s="1"/>
      <c r="FF2304" s="1"/>
      <c r="FG2304" s="1"/>
      <c r="FH2304" s="1"/>
      <c r="FI2304" s="1"/>
      <c r="FJ2304" s="1"/>
      <c r="FK2304" s="1"/>
      <c r="FL2304" s="1"/>
    </row>
    <row r="2305" spans="1:168" s="2" customFormat="1" ht="15.6" customHeight="1" x14ac:dyDescent="0.4">
      <c r="A2305" s="173">
        <v>1288</v>
      </c>
      <c r="B2305" s="2" t="s">
        <v>2409</v>
      </c>
      <c r="C2305" s="1" t="s">
        <v>34</v>
      </c>
      <c r="D2305" s="1" t="s">
        <v>1079</v>
      </c>
      <c r="E2305" s="1" t="s">
        <v>1118</v>
      </c>
      <c r="F2305" s="1" t="s">
        <v>32</v>
      </c>
      <c r="G2305" s="3">
        <v>15000</v>
      </c>
      <c r="H2305" s="56">
        <v>0</v>
      </c>
      <c r="I2305" s="5">
        <v>25</v>
      </c>
      <c r="J2305" s="5">
        <f t="shared" si="499"/>
        <v>430.5</v>
      </c>
      <c r="K2305" s="53">
        <f t="shared" si="501"/>
        <v>1065</v>
      </c>
      <c r="L2305" s="53">
        <f t="shared" si="500"/>
        <v>172.5</v>
      </c>
      <c r="M2305" s="5">
        <f t="shared" si="502"/>
        <v>456</v>
      </c>
      <c r="N2305" s="53">
        <f t="shared" si="503"/>
        <v>1063.5</v>
      </c>
      <c r="O2305" s="6">
        <v>0</v>
      </c>
      <c r="P2305" s="5">
        <f t="shared" si="504"/>
        <v>3187.5</v>
      </c>
      <c r="Q2305" s="5">
        <f t="shared" si="505"/>
        <v>911.5</v>
      </c>
      <c r="R2305" s="5">
        <f t="shared" si="506"/>
        <v>2301</v>
      </c>
      <c r="S2305" s="55">
        <f t="shared" si="507"/>
        <v>14088.5</v>
      </c>
      <c r="T2305" s="1">
        <v>111</v>
      </c>
      <c r="U2305" s="1"/>
      <c r="V2305" s="1"/>
      <c r="W2305" s="1"/>
      <c r="X2305" s="1"/>
      <c r="Y2305" s="1"/>
      <c r="Z2305" s="1"/>
      <c r="AA2305" s="1"/>
      <c r="AB2305" s="1"/>
      <c r="AC2305" s="1"/>
      <c r="AD2305" s="1"/>
      <c r="AE2305" s="1"/>
      <c r="AF2305" s="1"/>
      <c r="AG2305" s="1"/>
      <c r="AH2305" s="1"/>
      <c r="AI2305" s="1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  <c r="DZ2305" s="1"/>
      <c r="EA2305" s="1"/>
      <c r="EB2305" s="1"/>
      <c r="EC2305" s="1"/>
      <c r="ED2305" s="1"/>
      <c r="EE2305" s="1"/>
      <c r="EF2305" s="1"/>
      <c r="EG2305" s="1"/>
      <c r="EH2305" s="1"/>
      <c r="EI2305" s="1"/>
      <c r="EJ2305" s="1"/>
      <c r="EK2305" s="1"/>
      <c r="EL2305" s="1"/>
      <c r="EM2305" s="1"/>
      <c r="EN2305" s="1"/>
      <c r="EO2305" s="1"/>
      <c r="EP2305" s="1"/>
      <c r="EQ2305" s="1"/>
      <c r="ER2305" s="1"/>
      <c r="ES2305" s="1"/>
      <c r="ET2305" s="1"/>
      <c r="EU2305" s="1"/>
      <c r="EV2305" s="1"/>
      <c r="EW2305" s="1"/>
      <c r="EX2305" s="1"/>
      <c r="EY2305" s="1"/>
      <c r="EZ2305" s="1"/>
      <c r="FA2305" s="1"/>
      <c r="FB2305" s="1"/>
      <c r="FC2305" s="1"/>
      <c r="FD2305" s="1"/>
      <c r="FE2305" s="1"/>
      <c r="FF2305" s="1"/>
      <c r="FG2305" s="1"/>
      <c r="FH2305" s="1"/>
      <c r="FI2305" s="1"/>
      <c r="FJ2305" s="1"/>
      <c r="FK2305" s="1"/>
      <c r="FL2305" s="1"/>
    </row>
    <row r="2306" spans="1:168" s="2" customFormat="1" ht="15.6" customHeight="1" x14ac:dyDescent="0.4">
      <c r="A2306" s="173">
        <v>1289</v>
      </c>
      <c r="B2306" s="2" t="s">
        <v>2410</v>
      </c>
      <c r="C2306" s="1" t="s">
        <v>34</v>
      </c>
      <c r="D2306" s="1" t="s">
        <v>1079</v>
      </c>
      <c r="E2306" s="1" t="s">
        <v>1118</v>
      </c>
      <c r="F2306" s="1" t="s">
        <v>32</v>
      </c>
      <c r="G2306" s="3">
        <v>15000</v>
      </c>
      <c r="H2306" s="56">
        <v>0</v>
      </c>
      <c r="I2306" s="5">
        <v>25</v>
      </c>
      <c r="J2306" s="5">
        <f t="shared" si="499"/>
        <v>430.5</v>
      </c>
      <c r="K2306" s="53">
        <f t="shared" si="501"/>
        <v>1065</v>
      </c>
      <c r="L2306" s="53">
        <f t="shared" si="500"/>
        <v>172.5</v>
      </c>
      <c r="M2306" s="5">
        <f t="shared" si="502"/>
        <v>456</v>
      </c>
      <c r="N2306" s="53">
        <f t="shared" si="503"/>
        <v>1063.5</v>
      </c>
      <c r="O2306" s="6">
        <v>0</v>
      </c>
      <c r="P2306" s="5">
        <f t="shared" si="504"/>
        <v>3187.5</v>
      </c>
      <c r="Q2306" s="5">
        <f t="shared" si="505"/>
        <v>911.5</v>
      </c>
      <c r="R2306" s="5">
        <f t="shared" si="506"/>
        <v>2301</v>
      </c>
      <c r="S2306" s="55">
        <f t="shared" si="507"/>
        <v>14088.5</v>
      </c>
      <c r="T2306" s="1">
        <v>111</v>
      </c>
      <c r="U2306" s="1"/>
      <c r="V2306" s="1"/>
      <c r="W2306" s="1"/>
      <c r="X2306" s="1"/>
      <c r="Y2306" s="1"/>
      <c r="Z2306" s="1"/>
      <c r="AA2306" s="1"/>
      <c r="AB2306" s="1"/>
      <c r="AC2306" s="1"/>
      <c r="AD2306" s="1"/>
      <c r="AE2306" s="1"/>
      <c r="AF2306" s="1"/>
      <c r="AG2306" s="1"/>
      <c r="AH2306" s="1"/>
      <c r="AI2306" s="1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1"/>
      <c r="DY2306" s="1"/>
      <c r="DZ2306" s="1"/>
      <c r="EA2306" s="1"/>
      <c r="EB2306" s="1"/>
      <c r="EC2306" s="1"/>
      <c r="ED2306" s="1"/>
      <c r="EE2306" s="1"/>
      <c r="EF2306" s="1"/>
      <c r="EG2306" s="1"/>
      <c r="EH2306" s="1"/>
      <c r="EI2306" s="1"/>
      <c r="EJ2306" s="1"/>
      <c r="EK2306" s="1"/>
      <c r="EL2306" s="1"/>
      <c r="EM2306" s="1"/>
      <c r="EN2306" s="1"/>
      <c r="EO2306" s="1"/>
      <c r="EP2306" s="1"/>
      <c r="EQ2306" s="1"/>
      <c r="ER2306" s="1"/>
      <c r="ES2306" s="1"/>
      <c r="ET2306" s="1"/>
      <c r="EU2306" s="1"/>
      <c r="EV2306" s="1"/>
      <c r="EW2306" s="1"/>
      <c r="EX2306" s="1"/>
      <c r="EY2306" s="1"/>
      <c r="EZ2306" s="1"/>
      <c r="FA2306" s="1"/>
      <c r="FB2306" s="1"/>
      <c r="FC2306" s="1"/>
      <c r="FD2306" s="1"/>
      <c r="FE2306" s="1"/>
      <c r="FF2306" s="1"/>
      <c r="FG2306" s="1"/>
      <c r="FH2306" s="1"/>
      <c r="FI2306" s="1"/>
      <c r="FJ2306" s="1"/>
      <c r="FK2306" s="1"/>
      <c r="FL2306" s="1"/>
    </row>
    <row r="2307" spans="1:168" s="2" customFormat="1" ht="15.6" customHeight="1" x14ac:dyDescent="0.4">
      <c r="A2307" s="173">
        <v>1290</v>
      </c>
      <c r="B2307" s="2" t="s">
        <v>2411</v>
      </c>
      <c r="C2307" s="1" t="s">
        <v>34</v>
      </c>
      <c r="D2307" s="1" t="s">
        <v>1079</v>
      </c>
      <c r="E2307" s="1" t="s">
        <v>1118</v>
      </c>
      <c r="F2307" s="1" t="s">
        <v>32</v>
      </c>
      <c r="G2307" s="3">
        <v>15000</v>
      </c>
      <c r="H2307" s="56">
        <v>0</v>
      </c>
      <c r="I2307" s="5">
        <v>25</v>
      </c>
      <c r="J2307" s="5">
        <f t="shared" si="499"/>
        <v>430.5</v>
      </c>
      <c r="K2307" s="53">
        <f t="shared" si="501"/>
        <v>1065</v>
      </c>
      <c r="L2307" s="53">
        <f t="shared" si="500"/>
        <v>172.5</v>
      </c>
      <c r="M2307" s="5">
        <f t="shared" si="502"/>
        <v>456</v>
      </c>
      <c r="N2307" s="53">
        <f t="shared" si="503"/>
        <v>1063.5</v>
      </c>
      <c r="O2307" s="6">
        <v>0</v>
      </c>
      <c r="P2307" s="5">
        <f t="shared" si="504"/>
        <v>3187.5</v>
      </c>
      <c r="Q2307" s="5">
        <f t="shared" si="505"/>
        <v>911.5</v>
      </c>
      <c r="R2307" s="5">
        <f t="shared" si="506"/>
        <v>2301</v>
      </c>
      <c r="S2307" s="55">
        <f t="shared" si="507"/>
        <v>14088.5</v>
      </c>
      <c r="T2307" s="1">
        <v>111</v>
      </c>
      <c r="U2307" s="1"/>
      <c r="V2307" s="1"/>
      <c r="W2307" s="1"/>
      <c r="X2307" s="1"/>
      <c r="Y2307" s="1"/>
      <c r="Z2307" s="1"/>
      <c r="AA2307" s="1"/>
      <c r="AB2307" s="1"/>
      <c r="AC2307" s="1"/>
      <c r="AD2307" s="1"/>
      <c r="AE2307" s="1"/>
      <c r="AF2307" s="1"/>
      <c r="AG2307" s="1"/>
      <c r="AH2307" s="1"/>
      <c r="AI2307" s="1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1"/>
      <c r="DY2307" s="1"/>
      <c r="DZ2307" s="1"/>
      <c r="EA2307" s="1"/>
      <c r="EB2307" s="1"/>
      <c r="EC2307" s="1"/>
      <c r="ED2307" s="1"/>
      <c r="EE2307" s="1"/>
      <c r="EF2307" s="1"/>
      <c r="EG2307" s="1"/>
      <c r="EH2307" s="1"/>
      <c r="EI2307" s="1"/>
      <c r="EJ2307" s="1"/>
      <c r="EK2307" s="1"/>
      <c r="EL2307" s="1"/>
      <c r="EM2307" s="1"/>
      <c r="EN2307" s="1"/>
      <c r="EO2307" s="1"/>
      <c r="EP2307" s="1"/>
      <c r="EQ2307" s="1"/>
      <c r="ER2307" s="1"/>
      <c r="ES2307" s="1"/>
      <c r="ET2307" s="1"/>
      <c r="EU2307" s="1"/>
      <c r="EV2307" s="1"/>
      <c r="EW2307" s="1"/>
      <c r="EX2307" s="1"/>
      <c r="EY2307" s="1"/>
      <c r="EZ2307" s="1"/>
      <c r="FA2307" s="1"/>
      <c r="FB2307" s="1"/>
      <c r="FC2307" s="1"/>
      <c r="FD2307" s="1"/>
      <c r="FE2307" s="1"/>
      <c r="FF2307" s="1"/>
      <c r="FG2307" s="1"/>
      <c r="FH2307" s="1"/>
      <c r="FI2307" s="1"/>
      <c r="FJ2307" s="1"/>
      <c r="FK2307" s="1"/>
      <c r="FL2307" s="1"/>
    </row>
    <row r="2308" spans="1:168" s="2" customFormat="1" ht="15.6" customHeight="1" x14ac:dyDescent="0.4">
      <c r="A2308" s="173">
        <v>1291</v>
      </c>
      <c r="B2308" s="2" t="s">
        <v>2412</v>
      </c>
      <c r="C2308" s="1" t="s">
        <v>34</v>
      </c>
      <c r="D2308" s="1" t="s">
        <v>1079</v>
      </c>
      <c r="E2308" s="1" t="s">
        <v>1118</v>
      </c>
      <c r="F2308" s="1" t="s">
        <v>32</v>
      </c>
      <c r="G2308" s="3">
        <v>15000</v>
      </c>
      <c r="H2308" s="56">
        <v>0</v>
      </c>
      <c r="I2308" s="5">
        <v>25</v>
      </c>
      <c r="J2308" s="5">
        <f t="shared" si="499"/>
        <v>430.5</v>
      </c>
      <c r="K2308" s="53">
        <f t="shared" si="501"/>
        <v>1065</v>
      </c>
      <c r="L2308" s="53">
        <f t="shared" si="500"/>
        <v>172.5</v>
      </c>
      <c r="M2308" s="5">
        <f t="shared" si="502"/>
        <v>456</v>
      </c>
      <c r="N2308" s="53">
        <f t="shared" si="503"/>
        <v>1063.5</v>
      </c>
      <c r="O2308" s="6">
        <v>0</v>
      </c>
      <c r="P2308" s="5">
        <f t="shared" si="504"/>
        <v>3187.5</v>
      </c>
      <c r="Q2308" s="5">
        <f t="shared" si="505"/>
        <v>911.5</v>
      </c>
      <c r="R2308" s="5">
        <f t="shared" si="506"/>
        <v>2301</v>
      </c>
      <c r="S2308" s="55">
        <f t="shared" si="507"/>
        <v>14088.5</v>
      </c>
      <c r="T2308" s="1">
        <v>111</v>
      </c>
      <c r="U2308" s="1"/>
      <c r="V2308" s="1"/>
      <c r="W2308" s="1"/>
      <c r="X2308" s="1"/>
      <c r="Y2308" s="1"/>
      <c r="Z2308" s="1"/>
      <c r="AA2308" s="1"/>
      <c r="AB2308" s="1"/>
      <c r="AC2308" s="1"/>
      <c r="AD2308" s="1"/>
      <c r="AE2308" s="1"/>
      <c r="AF2308" s="1"/>
      <c r="AG2308" s="1"/>
      <c r="AH2308" s="1"/>
      <c r="AI2308" s="1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1"/>
      <c r="DY2308" s="1"/>
      <c r="DZ2308" s="1"/>
      <c r="EA2308" s="1"/>
      <c r="EB2308" s="1"/>
      <c r="EC2308" s="1"/>
      <c r="ED2308" s="1"/>
      <c r="EE2308" s="1"/>
      <c r="EF2308" s="1"/>
      <c r="EG2308" s="1"/>
      <c r="EH2308" s="1"/>
      <c r="EI2308" s="1"/>
      <c r="EJ2308" s="1"/>
      <c r="EK2308" s="1"/>
      <c r="EL2308" s="1"/>
      <c r="EM2308" s="1"/>
      <c r="EN2308" s="1"/>
      <c r="EO2308" s="1"/>
      <c r="EP2308" s="1"/>
      <c r="EQ2308" s="1"/>
      <c r="ER2308" s="1"/>
      <c r="ES2308" s="1"/>
      <c r="ET2308" s="1"/>
      <c r="EU2308" s="1"/>
      <c r="EV2308" s="1"/>
      <c r="EW2308" s="1"/>
      <c r="EX2308" s="1"/>
      <c r="EY2308" s="1"/>
      <c r="EZ2308" s="1"/>
      <c r="FA2308" s="1"/>
      <c r="FB2308" s="1"/>
      <c r="FC2308" s="1"/>
      <c r="FD2308" s="1"/>
      <c r="FE2308" s="1"/>
      <c r="FF2308" s="1"/>
      <c r="FG2308" s="1"/>
      <c r="FH2308" s="1"/>
      <c r="FI2308" s="1"/>
      <c r="FJ2308" s="1"/>
      <c r="FK2308" s="1"/>
      <c r="FL2308" s="1"/>
    </row>
    <row r="2309" spans="1:168" s="2" customFormat="1" ht="15.6" customHeight="1" x14ac:dyDescent="0.4">
      <c r="A2309" s="173">
        <v>1292</v>
      </c>
      <c r="B2309" s="2" t="s">
        <v>2413</v>
      </c>
      <c r="C2309" s="1" t="s">
        <v>34</v>
      </c>
      <c r="D2309" s="1" t="s">
        <v>1079</v>
      </c>
      <c r="E2309" s="1" t="s">
        <v>1118</v>
      </c>
      <c r="F2309" s="1" t="s">
        <v>32</v>
      </c>
      <c r="G2309" s="3">
        <v>15000</v>
      </c>
      <c r="H2309" s="56">
        <v>0</v>
      </c>
      <c r="I2309" s="5">
        <v>25</v>
      </c>
      <c r="J2309" s="5">
        <f t="shared" si="499"/>
        <v>430.5</v>
      </c>
      <c r="K2309" s="53">
        <f t="shared" si="501"/>
        <v>1065</v>
      </c>
      <c r="L2309" s="53">
        <f t="shared" si="500"/>
        <v>172.5</v>
      </c>
      <c r="M2309" s="5">
        <f t="shared" si="502"/>
        <v>456</v>
      </c>
      <c r="N2309" s="53">
        <f t="shared" si="503"/>
        <v>1063.5</v>
      </c>
      <c r="O2309" s="6">
        <v>3174.76</v>
      </c>
      <c r="P2309" s="5">
        <f t="shared" si="504"/>
        <v>3187.5</v>
      </c>
      <c r="Q2309" s="5">
        <f t="shared" si="505"/>
        <v>4086.26</v>
      </c>
      <c r="R2309" s="5">
        <f t="shared" si="506"/>
        <v>2301</v>
      </c>
      <c r="S2309" s="55">
        <f t="shared" si="507"/>
        <v>10913.74</v>
      </c>
      <c r="T2309" s="1">
        <v>111</v>
      </c>
      <c r="U2309" s="1"/>
      <c r="V2309" s="1"/>
      <c r="W2309" s="1"/>
      <c r="X2309" s="1"/>
      <c r="Y2309" s="1"/>
      <c r="Z2309" s="1"/>
      <c r="AA2309" s="1"/>
      <c r="AB2309" s="1"/>
      <c r="AC2309" s="1"/>
      <c r="AD2309" s="1"/>
      <c r="AE2309" s="1"/>
      <c r="AF2309" s="1"/>
      <c r="AG2309" s="1"/>
      <c r="AH2309" s="1"/>
      <c r="AI2309" s="1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  <c r="DZ2309" s="1"/>
      <c r="EA2309" s="1"/>
      <c r="EB2309" s="1"/>
      <c r="EC2309" s="1"/>
      <c r="ED2309" s="1"/>
      <c r="EE2309" s="1"/>
      <c r="EF2309" s="1"/>
      <c r="EG2309" s="1"/>
      <c r="EH2309" s="1"/>
      <c r="EI2309" s="1"/>
      <c r="EJ2309" s="1"/>
      <c r="EK2309" s="1"/>
      <c r="EL2309" s="1"/>
      <c r="EM2309" s="1"/>
      <c r="EN2309" s="1"/>
      <c r="EO2309" s="1"/>
      <c r="EP2309" s="1"/>
      <c r="EQ2309" s="1"/>
      <c r="ER2309" s="1"/>
      <c r="ES2309" s="1"/>
      <c r="ET2309" s="1"/>
      <c r="EU2309" s="1"/>
      <c r="EV2309" s="1"/>
      <c r="EW2309" s="1"/>
      <c r="EX2309" s="1"/>
      <c r="EY2309" s="1"/>
      <c r="EZ2309" s="1"/>
      <c r="FA2309" s="1"/>
      <c r="FB2309" s="1"/>
      <c r="FC2309" s="1"/>
      <c r="FD2309" s="1"/>
      <c r="FE2309" s="1"/>
      <c r="FF2309" s="1"/>
      <c r="FG2309" s="1"/>
      <c r="FH2309" s="1"/>
      <c r="FI2309" s="1"/>
      <c r="FJ2309" s="1"/>
      <c r="FK2309" s="1"/>
      <c r="FL2309" s="1"/>
    </row>
    <row r="2310" spans="1:168" s="2" customFormat="1" ht="15.6" customHeight="1" x14ac:dyDescent="0.4">
      <c r="A2310" s="173">
        <v>1293</v>
      </c>
      <c r="B2310" s="2" t="s">
        <v>2414</v>
      </c>
      <c r="C2310" s="1" t="s">
        <v>34</v>
      </c>
      <c r="D2310" s="1" t="s">
        <v>1079</v>
      </c>
      <c r="E2310" s="1" t="s">
        <v>1118</v>
      </c>
      <c r="F2310" s="1" t="s">
        <v>32</v>
      </c>
      <c r="G2310" s="3">
        <v>15000</v>
      </c>
      <c r="H2310" s="56">
        <v>0</v>
      </c>
      <c r="I2310" s="5">
        <v>25</v>
      </c>
      <c r="J2310" s="5">
        <f t="shared" si="499"/>
        <v>430.5</v>
      </c>
      <c r="K2310" s="53">
        <f t="shared" si="501"/>
        <v>1065</v>
      </c>
      <c r="L2310" s="53">
        <f t="shared" si="500"/>
        <v>172.5</v>
      </c>
      <c r="M2310" s="5">
        <f t="shared" si="502"/>
        <v>456</v>
      </c>
      <c r="N2310" s="53">
        <f t="shared" si="503"/>
        <v>1063.5</v>
      </c>
      <c r="O2310" s="6">
        <v>0</v>
      </c>
      <c r="P2310" s="5">
        <f t="shared" si="504"/>
        <v>3187.5</v>
      </c>
      <c r="Q2310" s="5">
        <f t="shared" si="505"/>
        <v>911.5</v>
      </c>
      <c r="R2310" s="5">
        <f t="shared" si="506"/>
        <v>2301</v>
      </c>
      <c r="S2310" s="55">
        <f t="shared" si="507"/>
        <v>14088.5</v>
      </c>
      <c r="T2310" s="1">
        <v>111</v>
      </c>
      <c r="U2310" s="1"/>
      <c r="V2310" s="1"/>
      <c r="W2310" s="1"/>
      <c r="X2310" s="1"/>
      <c r="Y2310" s="1"/>
      <c r="Z2310" s="1"/>
      <c r="AA2310" s="1"/>
      <c r="AB2310" s="1"/>
      <c r="AC2310" s="1"/>
      <c r="AD2310" s="1"/>
      <c r="AE2310" s="1"/>
      <c r="AF2310" s="1"/>
      <c r="AG2310" s="1"/>
      <c r="AH2310" s="1"/>
      <c r="AI2310" s="1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1"/>
      <c r="DY2310" s="1"/>
      <c r="DZ2310" s="1"/>
      <c r="EA2310" s="1"/>
      <c r="EB2310" s="1"/>
      <c r="EC2310" s="1"/>
      <c r="ED2310" s="1"/>
      <c r="EE2310" s="1"/>
      <c r="EF2310" s="1"/>
      <c r="EG2310" s="1"/>
      <c r="EH2310" s="1"/>
      <c r="EI2310" s="1"/>
      <c r="EJ2310" s="1"/>
      <c r="EK2310" s="1"/>
      <c r="EL2310" s="1"/>
      <c r="EM2310" s="1"/>
      <c r="EN2310" s="1"/>
      <c r="EO2310" s="1"/>
      <c r="EP2310" s="1"/>
      <c r="EQ2310" s="1"/>
      <c r="ER2310" s="1"/>
      <c r="ES2310" s="1"/>
      <c r="ET2310" s="1"/>
      <c r="EU2310" s="1"/>
      <c r="EV2310" s="1"/>
      <c r="EW2310" s="1"/>
      <c r="EX2310" s="1"/>
      <c r="EY2310" s="1"/>
      <c r="EZ2310" s="1"/>
      <c r="FA2310" s="1"/>
      <c r="FB2310" s="1"/>
      <c r="FC2310" s="1"/>
      <c r="FD2310" s="1"/>
      <c r="FE2310" s="1"/>
      <c r="FF2310" s="1"/>
      <c r="FG2310" s="1"/>
      <c r="FH2310" s="1"/>
      <c r="FI2310" s="1"/>
      <c r="FJ2310" s="1"/>
      <c r="FK2310" s="1"/>
      <c r="FL2310" s="1"/>
    </row>
    <row r="2311" spans="1:168" s="2" customFormat="1" ht="15.6" customHeight="1" x14ac:dyDescent="0.4">
      <c r="A2311" s="173">
        <v>1294</v>
      </c>
      <c r="B2311" s="2" t="s">
        <v>2415</v>
      </c>
      <c r="C2311" s="1" t="s">
        <v>34</v>
      </c>
      <c r="D2311" s="1" t="s">
        <v>1079</v>
      </c>
      <c r="E2311" s="1" t="s">
        <v>1118</v>
      </c>
      <c r="F2311" s="1" t="s">
        <v>32</v>
      </c>
      <c r="G2311" s="3">
        <v>15000</v>
      </c>
      <c r="H2311" s="56">
        <v>0</v>
      </c>
      <c r="I2311" s="5">
        <v>25</v>
      </c>
      <c r="J2311" s="5">
        <f t="shared" si="499"/>
        <v>430.5</v>
      </c>
      <c r="K2311" s="53">
        <f t="shared" si="501"/>
        <v>1065</v>
      </c>
      <c r="L2311" s="53">
        <f t="shared" si="500"/>
        <v>172.5</v>
      </c>
      <c r="M2311" s="5">
        <f t="shared" si="502"/>
        <v>456</v>
      </c>
      <c r="N2311" s="53">
        <f t="shared" si="503"/>
        <v>1063.5</v>
      </c>
      <c r="O2311" s="6">
        <v>0</v>
      </c>
      <c r="P2311" s="5">
        <f t="shared" si="504"/>
        <v>3187.5</v>
      </c>
      <c r="Q2311" s="5">
        <f t="shared" si="505"/>
        <v>911.5</v>
      </c>
      <c r="R2311" s="5">
        <f t="shared" si="506"/>
        <v>2301</v>
      </c>
      <c r="S2311" s="55">
        <f t="shared" si="507"/>
        <v>14088.5</v>
      </c>
      <c r="T2311" s="1">
        <v>111</v>
      </c>
      <c r="U2311" s="1"/>
      <c r="V2311" s="1"/>
      <c r="W2311" s="1"/>
      <c r="X2311" s="1"/>
      <c r="Y2311" s="1"/>
      <c r="Z2311" s="1"/>
      <c r="AA2311" s="1"/>
      <c r="AB2311" s="1"/>
      <c r="AC2311" s="1"/>
      <c r="AD2311" s="1"/>
      <c r="AE2311" s="1"/>
      <c r="AF2311" s="1"/>
      <c r="AG2311" s="1"/>
      <c r="AH2311" s="1"/>
      <c r="AI2311" s="1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  <c r="DZ2311" s="1"/>
      <c r="EA2311" s="1"/>
      <c r="EB2311" s="1"/>
      <c r="EC2311" s="1"/>
      <c r="ED2311" s="1"/>
      <c r="EE2311" s="1"/>
      <c r="EF2311" s="1"/>
      <c r="EG2311" s="1"/>
      <c r="EH2311" s="1"/>
      <c r="EI2311" s="1"/>
      <c r="EJ2311" s="1"/>
      <c r="EK2311" s="1"/>
      <c r="EL2311" s="1"/>
      <c r="EM2311" s="1"/>
      <c r="EN2311" s="1"/>
      <c r="EO2311" s="1"/>
      <c r="EP2311" s="1"/>
      <c r="EQ2311" s="1"/>
      <c r="ER2311" s="1"/>
      <c r="ES2311" s="1"/>
      <c r="ET2311" s="1"/>
      <c r="EU2311" s="1"/>
      <c r="EV2311" s="1"/>
      <c r="EW2311" s="1"/>
      <c r="EX2311" s="1"/>
      <c r="EY2311" s="1"/>
      <c r="EZ2311" s="1"/>
      <c r="FA2311" s="1"/>
      <c r="FB2311" s="1"/>
      <c r="FC2311" s="1"/>
      <c r="FD2311" s="1"/>
      <c r="FE2311" s="1"/>
      <c r="FF2311" s="1"/>
      <c r="FG2311" s="1"/>
      <c r="FH2311" s="1"/>
      <c r="FI2311" s="1"/>
      <c r="FJ2311" s="1"/>
      <c r="FK2311" s="1"/>
      <c r="FL2311" s="1"/>
    </row>
    <row r="2312" spans="1:168" s="2" customFormat="1" ht="15.6" customHeight="1" x14ac:dyDescent="0.4">
      <c r="A2312" s="173">
        <v>1295</v>
      </c>
      <c r="B2312" s="2" t="s">
        <v>2416</v>
      </c>
      <c r="C2312" s="1" t="s">
        <v>34</v>
      </c>
      <c r="D2312" s="1" t="s">
        <v>1079</v>
      </c>
      <c r="E2312" s="1" t="s">
        <v>1118</v>
      </c>
      <c r="F2312" s="1" t="s">
        <v>32</v>
      </c>
      <c r="G2312" s="3">
        <v>15000</v>
      </c>
      <c r="H2312" s="56">
        <v>0</v>
      </c>
      <c r="I2312" s="5">
        <v>25</v>
      </c>
      <c r="J2312" s="5">
        <f t="shared" si="499"/>
        <v>430.5</v>
      </c>
      <c r="K2312" s="53">
        <f t="shared" si="501"/>
        <v>1065</v>
      </c>
      <c r="L2312" s="53">
        <f t="shared" si="500"/>
        <v>172.5</v>
      </c>
      <c r="M2312" s="5">
        <f t="shared" si="502"/>
        <v>456</v>
      </c>
      <c r="N2312" s="53">
        <f t="shared" si="503"/>
        <v>1063.5</v>
      </c>
      <c r="O2312" s="6">
        <v>0</v>
      </c>
      <c r="P2312" s="5">
        <f t="shared" si="504"/>
        <v>3187.5</v>
      </c>
      <c r="Q2312" s="5">
        <f t="shared" si="505"/>
        <v>911.5</v>
      </c>
      <c r="R2312" s="5">
        <f t="shared" si="506"/>
        <v>2301</v>
      </c>
      <c r="S2312" s="55">
        <f t="shared" si="507"/>
        <v>14088.5</v>
      </c>
      <c r="T2312" s="1">
        <v>111</v>
      </c>
      <c r="U2312" s="1"/>
      <c r="V2312" s="1"/>
      <c r="W2312" s="1"/>
      <c r="X2312" s="1"/>
      <c r="Y2312" s="1"/>
      <c r="Z2312" s="1"/>
      <c r="AA2312" s="1"/>
      <c r="AB2312" s="1"/>
      <c r="AC2312" s="1"/>
      <c r="AD2312" s="1"/>
      <c r="AE2312" s="1"/>
      <c r="AF2312" s="1"/>
      <c r="AG2312" s="1"/>
      <c r="AH2312" s="1"/>
      <c r="AI2312" s="1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1"/>
      <c r="DY2312" s="1"/>
      <c r="DZ2312" s="1"/>
      <c r="EA2312" s="1"/>
      <c r="EB2312" s="1"/>
      <c r="EC2312" s="1"/>
      <c r="ED2312" s="1"/>
      <c r="EE2312" s="1"/>
      <c r="EF2312" s="1"/>
      <c r="EG2312" s="1"/>
      <c r="EH2312" s="1"/>
      <c r="EI2312" s="1"/>
      <c r="EJ2312" s="1"/>
      <c r="EK2312" s="1"/>
      <c r="EL2312" s="1"/>
      <c r="EM2312" s="1"/>
      <c r="EN2312" s="1"/>
      <c r="EO2312" s="1"/>
      <c r="EP2312" s="1"/>
      <c r="EQ2312" s="1"/>
      <c r="ER2312" s="1"/>
      <c r="ES2312" s="1"/>
      <c r="ET2312" s="1"/>
      <c r="EU2312" s="1"/>
      <c r="EV2312" s="1"/>
      <c r="EW2312" s="1"/>
      <c r="EX2312" s="1"/>
      <c r="EY2312" s="1"/>
      <c r="EZ2312" s="1"/>
      <c r="FA2312" s="1"/>
      <c r="FB2312" s="1"/>
      <c r="FC2312" s="1"/>
      <c r="FD2312" s="1"/>
      <c r="FE2312" s="1"/>
      <c r="FF2312" s="1"/>
      <c r="FG2312" s="1"/>
      <c r="FH2312" s="1"/>
      <c r="FI2312" s="1"/>
      <c r="FJ2312" s="1"/>
      <c r="FK2312" s="1"/>
      <c r="FL2312" s="1"/>
    </row>
    <row r="2313" spans="1:168" s="2" customFormat="1" ht="15.6" customHeight="1" x14ac:dyDescent="0.4">
      <c r="A2313" s="173">
        <v>1296</v>
      </c>
      <c r="B2313" s="133" t="s">
        <v>2417</v>
      </c>
      <c r="C2313" s="1" t="s">
        <v>34</v>
      </c>
      <c r="D2313" s="1" t="s">
        <v>1079</v>
      </c>
      <c r="E2313" s="1" t="s">
        <v>1118</v>
      </c>
      <c r="F2313" s="1" t="s">
        <v>32</v>
      </c>
      <c r="G2313" s="3">
        <v>15000</v>
      </c>
      <c r="H2313" s="56">
        <v>0</v>
      </c>
      <c r="I2313" s="5">
        <v>25</v>
      </c>
      <c r="J2313" s="5">
        <f t="shared" si="499"/>
        <v>430.5</v>
      </c>
      <c r="K2313" s="53">
        <f t="shared" si="501"/>
        <v>1065</v>
      </c>
      <c r="L2313" s="53">
        <f t="shared" si="500"/>
        <v>172.5</v>
      </c>
      <c r="M2313" s="5">
        <f t="shared" si="502"/>
        <v>456</v>
      </c>
      <c r="N2313" s="53">
        <f t="shared" si="503"/>
        <v>1063.5</v>
      </c>
      <c r="O2313" s="6">
        <v>0</v>
      </c>
      <c r="P2313" s="5">
        <f t="shared" si="504"/>
        <v>3187.5</v>
      </c>
      <c r="Q2313" s="5">
        <f t="shared" si="505"/>
        <v>911.5</v>
      </c>
      <c r="R2313" s="5">
        <f t="shared" si="506"/>
        <v>2301</v>
      </c>
      <c r="S2313" s="55">
        <f t="shared" si="507"/>
        <v>14088.5</v>
      </c>
      <c r="T2313" s="1">
        <v>111</v>
      </c>
      <c r="U2313" s="1"/>
      <c r="V2313" s="1"/>
      <c r="W2313" s="1"/>
      <c r="X2313" s="1"/>
      <c r="Y2313" s="1"/>
      <c r="Z2313" s="1"/>
      <c r="AA2313" s="1"/>
      <c r="AB2313" s="1"/>
      <c r="AC2313" s="1"/>
      <c r="AD2313" s="1"/>
      <c r="AE2313" s="1"/>
      <c r="AF2313" s="1"/>
      <c r="AG2313" s="1"/>
      <c r="AH2313" s="1"/>
      <c r="AI2313" s="1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  <c r="DZ2313" s="1"/>
      <c r="EA2313" s="1"/>
      <c r="EB2313" s="1"/>
      <c r="EC2313" s="1"/>
      <c r="ED2313" s="1"/>
      <c r="EE2313" s="1"/>
      <c r="EF2313" s="1"/>
      <c r="EG2313" s="1"/>
      <c r="EH2313" s="1"/>
      <c r="EI2313" s="1"/>
      <c r="EJ2313" s="1"/>
      <c r="EK2313" s="1"/>
      <c r="EL2313" s="1"/>
      <c r="EM2313" s="1"/>
      <c r="EN2313" s="1"/>
      <c r="EO2313" s="1"/>
      <c r="EP2313" s="1"/>
      <c r="EQ2313" s="1"/>
      <c r="ER2313" s="1"/>
      <c r="ES2313" s="1"/>
      <c r="ET2313" s="1"/>
      <c r="EU2313" s="1"/>
      <c r="EV2313" s="1"/>
      <c r="EW2313" s="1"/>
      <c r="EX2313" s="1"/>
      <c r="EY2313" s="1"/>
      <c r="EZ2313" s="1"/>
      <c r="FA2313" s="1"/>
      <c r="FB2313" s="1"/>
      <c r="FC2313" s="1"/>
      <c r="FD2313" s="1"/>
      <c r="FE2313" s="1"/>
      <c r="FF2313" s="1"/>
      <c r="FG2313" s="1"/>
      <c r="FH2313" s="1"/>
      <c r="FI2313" s="1"/>
      <c r="FJ2313" s="1"/>
      <c r="FK2313" s="1"/>
      <c r="FL2313" s="1"/>
    </row>
    <row r="2314" spans="1:168" s="2" customFormat="1" ht="15.6" customHeight="1" x14ac:dyDescent="0.4">
      <c r="A2314" s="173">
        <v>1297</v>
      </c>
      <c r="B2314" s="2" t="s">
        <v>2418</v>
      </c>
      <c r="C2314" s="1" t="s">
        <v>34</v>
      </c>
      <c r="D2314" s="1" t="s">
        <v>1079</v>
      </c>
      <c r="E2314" s="1" t="s">
        <v>1118</v>
      </c>
      <c r="F2314" s="1" t="s">
        <v>32</v>
      </c>
      <c r="G2314" s="3">
        <v>15000</v>
      </c>
      <c r="H2314" s="56">
        <v>0</v>
      </c>
      <c r="I2314" s="5">
        <v>25</v>
      </c>
      <c r="J2314" s="5">
        <f t="shared" si="499"/>
        <v>430.5</v>
      </c>
      <c r="K2314" s="53">
        <f t="shared" si="501"/>
        <v>1065</v>
      </c>
      <c r="L2314" s="53">
        <f t="shared" si="500"/>
        <v>172.5</v>
      </c>
      <c r="M2314" s="5">
        <f t="shared" si="502"/>
        <v>456</v>
      </c>
      <c r="N2314" s="53">
        <f t="shared" si="503"/>
        <v>1063.5</v>
      </c>
      <c r="O2314" s="6">
        <v>0</v>
      </c>
      <c r="P2314" s="5">
        <f t="shared" si="504"/>
        <v>3187.5</v>
      </c>
      <c r="Q2314" s="5">
        <f t="shared" si="505"/>
        <v>911.5</v>
      </c>
      <c r="R2314" s="5">
        <f t="shared" si="506"/>
        <v>2301</v>
      </c>
      <c r="S2314" s="55">
        <f t="shared" si="507"/>
        <v>14088.5</v>
      </c>
      <c r="T2314" s="1">
        <v>111</v>
      </c>
      <c r="U2314" s="1"/>
      <c r="V2314" s="1"/>
      <c r="W2314" s="1"/>
      <c r="X2314" s="1"/>
      <c r="Y2314" s="1"/>
      <c r="Z2314" s="1"/>
      <c r="AA2314" s="1"/>
      <c r="AB2314" s="1"/>
      <c r="AC2314" s="1"/>
      <c r="AD2314" s="1"/>
      <c r="AE2314" s="1"/>
      <c r="AF2314" s="1"/>
      <c r="AG2314" s="1"/>
      <c r="AH2314" s="1"/>
      <c r="AI2314" s="1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  <c r="DZ2314" s="1"/>
      <c r="EA2314" s="1"/>
      <c r="EB2314" s="1"/>
      <c r="EC2314" s="1"/>
      <c r="ED2314" s="1"/>
      <c r="EE2314" s="1"/>
      <c r="EF2314" s="1"/>
      <c r="EG2314" s="1"/>
      <c r="EH2314" s="1"/>
      <c r="EI2314" s="1"/>
      <c r="EJ2314" s="1"/>
      <c r="EK2314" s="1"/>
      <c r="EL2314" s="1"/>
      <c r="EM2314" s="1"/>
      <c r="EN2314" s="1"/>
      <c r="EO2314" s="1"/>
      <c r="EP2314" s="1"/>
      <c r="EQ2314" s="1"/>
      <c r="ER2314" s="1"/>
      <c r="ES2314" s="1"/>
      <c r="ET2314" s="1"/>
      <c r="EU2314" s="1"/>
      <c r="EV2314" s="1"/>
      <c r="EW2314" s="1"/>
      <c r="EX2314" s="1"/>
      <c r="EY2314" s="1"/>
      <c r="EZ2314" s="1"/>
      <c r="FA2314" s="1"/>
      <c r="FB2314" s="1"/>
      <c r="FC2314" s="1"/>
      <c r="FD2314" s="1"/>
      <c r="FE2314" s="1"/>
      <c r="FF2314" s="1"/>
      <c r="FG2314" s="1"/>
      <c r="FH2314" s="1"/>
      <c r="FI2314" s="1"/>
      <c r="FJ2314" s="1"/>
      <c r="FK2314" s="1"/>
      <c r="FL2314" s="1"/>
    </row>
    <row r="2315" spans="1:168" s="2" customFormat="1" ht="15.6" customHeight="1" x14ac:dyDescent="0.4">
      <c r="A2315" s="173">
        <v>1298</v>
      </c>
      <c r="B2315" s="133" t="s">
        <v>2419</v>
      </c>
      <c r="C2315" s="1" t="s">
        <v>34</v>
      </c>
      <c r="D2315" s="1" t="s">
        <v>1079</v>
      </c>
      <c r="E2315" s="1" t="s">
        <v>1118</v>
      </c>
      <c r="F2315" s="1" t="s">
        <v>32</v>
      </c>
      <c r="G2315" s="3">
        <v>15000</v>
      </c>
      <c r="H2315" s="56">
        <v>0</v>
      </c>
      <c r="I2315" s="5">
        <v>25</v>
      </c>
      <c r="J2315" s="5">
        <f t="shared" si="499"/>
        <v>430.5</v>
      </c>
      <c r="K2315" s="53">
        <f t="shared" si="501"/>
        <v>1065</v>
      </c>
      <c r="L2315" s="53">
        <f t="shared" si="500"/>
        <v>172.5</v>
      </c>
      <c r="M2315" s="5">
        <f t="shared" si="502"/>
        <v>456</v>
      </c>
      <c r="N2315" s="53">
        <f t="shared" si="503"/>
        <v>1063.5</v>
      </c>
      <c r="O2315" s="6">
        <v>0</v>
      </c>
      <c r="P2315" s="5">
        <f t="shared" si="504"/>
        <v>3187.5</v>
      </c>
      <c r="Q2315" s="5">
        <f t="shared" si="505"/>
        <v>911.5</v>
      </c>
      <c r="R2315" s="5">
        <f t="shared" si="506"/>
        <v>2301</v>
      </c>
      <c r="S2315" s="55">
        <f t="shared" si="507"/>
        <v>14088.5</v>
      </c>
      <c r="T2315" s="1">
        <v>111</v>
      </c>
      <c r="U2315" s="1"/>
      <c r="V2315" s="1"/>
      <c r="W2315" s="1"/>
      <c r="X2315" s="1"/>
      <c r="Y2315" s="1"/>
      <c r="Z2315" s="1"/>
      <c r="AA2315" s="1"/>
      <c r="AB2315" s="1"/>
      <c r="AC2315" s="1"/>
      <c r="AD2315" s="1"/>
      <c r="AE2315" s="1"/>
      <c r="AF2315" s="1"/>
      <c r="AG2315" s="1"/>
      <c r="AH2315" s="1"/>
      <c r="AI2315" s="1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1"/>
      <c r="DY2315" s="1"/>
      <c r="DZ2315" s="1"/>
      <c r="EA2315" s="1"/>
      <c r="EB2315" s="1"/>
      <c r="EC2315" s="1"/>
      <c r="ED2315" s="1"/>
      <c r="EE2315" s="1"/>
      <c r="EF2315" s="1"/>
      <c r="EG2315" s="1"/>
      <c r="EH2315" s="1"/>
      <c r="EI2315" s="1"/>
      <c r="EJ2315" s="1"/>
      <c r="EK2315" s="1"/>
      <c r="EL2315" s="1"/>
      <c r="EM2315" s="1"/>
      <c r="EN2315" s="1"/>
      <c r="EO2315" s="1"/>
      <c r="EP2315" s="1"/>
      <c r="EQ2315" s="1"/>
      <c r="ER2315" s="1"/>
      <c r="ES2315" s="1"/>
      <c r="ET2315" s="1"/>
      <c r="EU2315" s="1"/>
      <c r="EV2315" s="1"/>
      <c r="EW2315" s="1"/>
      <c r="EX2315" s="1"/>
      <c r="EY2315" s="1"/>
      <c r="EZ2315" s="1"/>
      <c r="FA2315" s="1"/>
      <c r="FB2315" s="1"/>
      <c r="FC2315" s="1"/>
      <c r="FD2315" s="1"/>
      <c r="FE2315" s="1"/>
      <c r="FF2315" s="1"/>
      <c r="FG2315" s="1"/>
      <c r="FH2315" s="1"/>
      <c r="FI2315" s="1"/>
      <c r="FJ2315" s="1"/>
      <c r="FK2315" s="1"/>
      <c r="FL2315" s="1"/>
    </row>
    <row r="2316" spans="1:168" s="2" customFormat="1" ht="15.6" customHeight="1" x14ac:dyDescent="0.4">
      <c r="A2316" s="173">
        <v>1299</v>
      </c>
      <c r="B2316" s="133" t="s">
        <v>2420</v>
      </c>
      <c r="C2316" s="1" t="s">
        <v>34</v>
      </c>
      <c r="D2316" s="1" t="s">
        <v>1079</v>
      </c>
      <c r="E2316" s="1" t="s">
        <v>1118</v>
      </c>
      <c r="F2316" s="1" t="s">
        <v>32</v>
      </c>
      <c r="G2316" s="3">
        <v>15000</v>
      </c>
      <c r="H2316" s="56">
        <v>0</v>
      </c>
      <c r="I2316" s="5">
        <v>25</v>
      </c>
      <c r="J2316" s="5">
        <f t="shared" si="499"/>
        <v>430.5</v>
      </c>
      <c r="K2316" s="53">
        <f t="shared" si="501"/>
        <v>1065</v>
      </c>
      <c r="L2316" s="53">
        <f t="shared" si="500"/>
        <v>172.5</v>
      </c>
      <c r="M2316" s="5">
        <f t="shared" si="502"/>
        <v>456</v>
      </c>
      <c r="N2316" s="53">
        <f t="shared" si="503"/>
        <v>1063.5</v>
      </c>
      <c r="O2316" s="6">
        <v>0</v>
      </c>
      <c r="P2316" s="5">
        <f t="shared" si="504"/>
        <v>3187.5</v>
      </c>
      <c r="Q2316" s="5">
        <f t="shared" si="505"/>
        <v>911.5</v>
      </c>
      <c r="R2316" s="5">
        <f t="shared" si="506"/>
        <v>2301</v>
      </c>
      <c r="S2316" s="55">
        <f t="shared" si="507"/>
        <v>14088.5</v>
      </c>
      <c r="T2316" s="1">
        <v>111</v>
      </c>
      <c r="U2316" s="1"/>
      <c r="V2316" s="1"/>
      <c r="W2316" s="1"/>
      <c r="X2316" s="1"/>
      <c r="Y2316" s="1"/>
      <c r="Z2316" s="1"/>
      <c r="AA2316" s="1"/>
      <c r="AB2316" s="1"/>
      <c r="AC2316" s="1"/>
      <c r="AD2316" s="1"/>
      <c r="AE2316" s="1"/>
      <c r="AF2316" s="1"/>
      <c r="AG2316" s="1"/>
      <c r="AH2316" s="1"/>
      <c r="AI2316" s="1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1"/>
      <c r="DY2316" s="1"/>
      <c r="DZ2316" s="1"/>
      <c r="EA2316" s="1"/>
      <c r="EB2316" s="1"/>
      <c r="EC2316" s="1"/>
      <c r="ED2316" s="1"/>
      <c r="EE2316" s="1"/>
      <c r="EF2316" s="1"/>
      <c r="EG2316" s="1"/>
      <c r="EH2316" s="1"/>
      <c r="EI2316" s="1"/>
      <c r="EJ2316" s="1"/>
      <c r="EK2316" s="1"/>
      <c r="EL2316" s="1"/>
      <c r="EM2316" s="1"/>
      <c r="EN2316" s="1"/>
      <c r="EO2316" s="1"/>
      <c r="EP2316" s="1"/>
      <c r="EQ2316" s="1"/>
      <c r="ER2316" s="1"/>
      <c r="ES2316" s="1"/>
      <c r="ET2316" s="1"/>
      <c r="EU2316" s="1"/>
      <c r="EV2316" s="1"/>
      <c r="EW2316" s="1"/>
      <c r="EX2316" s="1"/>
      <c r="EY2316" s="1"/>
      <c r="EZ2316" s="1"/>
      <c r="FA2316" s="1"/>
      <c r="FB2316" s="1"/>
      <c r="FC2316" s="1"/>
      <c r="FD2316" s="1"/>
      <c r="FE2316" s="1"/>
      <c r="FF2316" s="1"/>
      <c r="FG2316" s="1"/>
      <c r="FH2316" s="1"/>
      <c r="FI2316" s="1"/>
      <c r="FJ2316" s="1"/>
      <c r="FK2316" s="1"/>
      <c r="FL2316" s="1"/>
    </row>
    <row r="2317" spans="1:168" s="2" customFormat="1" ht="15.6" customHeight="1" x14ac:dyDescent="0.4">
      <c r="A2317" s="173">
        <v>1300</v>
      </c>
      <c r="B2317" s="133" t="s">
        <v>2421</v>
      </c>
      <c r="C2317" s="1" t="s">
        <v>34</v>
      </c>
      <c r="D2317" s="1" t="s">
        <v>1079</v>
      </c>
      <c r="E2317" s="1" t="s">
        <v>1118</v>
      </c>
      <c r="F2317" s="1" t="s">
        <v>32</v>
      </c>
      <c r="G2317" s="3">
        <v>15000</v>
      </c>
      <c r="H2317" s="56">
        <v>0</v>
      </c>
      <c r="I2317" s="5">
        <v>25</v>
      </c>
      <c r="J2317" s="5">
        <f t="shared" si="499"/>
        <v>430.5</v>
      </c>
      <c r="K2317" s="53">
        <f t="shared" si="501"/>
        <v>1065</v>
      </c>
      <c r="L2317" s="53">
        <f t="shared" si="500"/>
        <v>172.5</v>
      </c>
      <c r="M2317" s="5">
        <f t="shared" si="502"/>
        <v>456</v>
      </c>
      <c r="N2317" s="53">
        <f t="shared" si="503"/>
        <v>1063.5</v>
      </c>
      <c r="O2317" s="6">
        <v>0</v>
      </c>
      <c r="P2317" s="5">
        <f t="shared" si="504"/>
        <v>3187.5</v>
      </c>
      <c r="Q2317" s="5">
        <f t="shared" si="505"/>
        <v>911.5</v>
      </c>
      <c r="R2317" s="5">
        <f t="shared" si="506"/>
        <v>2301</v>
      </c>
      <c r="S2317" s="55">
        <f t="shared" si="507"/>
        <v>14088.5</v>
      </c>
      <c r="T2317" s="1">
        <v>111</v>
      </c>
      <c r="U2317" s="1"/>
      <c r="V2317" s="1"/>
      <c r="W2317" s="1"/>
      <c r="X2317" s="1"/>
      <c r="Y2317" s="1"/>
      <c r="Z2317" s="1"/>
      <c r="AA2317" s="1"/>
      <c r="AB2317" s="1"/>
      <c r="AC2317" s="1"/>
      <c r="AD2317" s="1"/>
      <c r="AE2317" s="1"/>
      <c r="AF2317" s="1"/>
      <c r="AG2317" s="1"/>
      <c r="AH2317" s="1"/>
      <c r="AI2317" s="1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1"/>
      <c r="DY2317" s="1"/>
      <c r="DZ2317" s="1"/>
      <c r="EA2317" s="1"/>
      <c r="EB2317" s="1"/>
      <c r="EC2317" s="1"/>
      <c r="ED2317" s="1"/>
      <c r="EE2317" s="1"/>
      <c r="EF2317" s="1"/>
      <c r="EG2317" s="1"/>
      <c r="EH2317" s="1"/>
      <c r="EI2317" s="1"/>
      <c r="EJ2317" s="1"/>
      <c r="EK2317" s="1"/>
      <c r="EL2317" s="1"/>
      <c r="EM2317" s="1"/>
      <c r="EN2317" s="1"/>
      <c r="EO2317" s="1"/>
      <c r="EP2317" s="1"/>
      <c r="EQ2317" s="1"/>
      <c r="ER2317" s="1"/>
      <c r="ES2317" s="1"/>
      <c r="ET2317" s="1"/>
      <c r="EU2317" s="1"/>
      <c r="EV2317" s="1"/>
      <c r="EW2317" s="1"/>
      <c r="EX2317" s="1"/>
      <c r="EY2317" s="1"/>
      <c r="EZ2317" s="1"/>
      <c r="FA2317" s="1"/>
      <c r="FB2317" s="1"/>
      <c r="FC2317" s="1"/>
      <c r="FD2317" s="1"/>
      <c r="FE2317" s="1"/>
      <c r="FF2317" s="1"/>
      <c r="FG2317" s="1"/>
      <c r="FH2317" s="1"/>
      <c r="FI2317" s="1"/>
      <c r="FJ2317" s="1"/>
      <c r="FK2317" s="1"/>
      <c r="FL2317" s="1"/>
    </row>
    <row r="2318" spans="1:168" s="2" customFormat="1" ht="15.6" customHeight="1" x14ac:dyDescent="0.4">
      <c r="A2318" s="173">
        <v>1301</v>
      </c>
      <c r="B2318" s="2" t="s">
        <v>2422</v>
      </c>
      <c r="C2318" s="1" t="s">
        <v>34</v>
      </c>
      <c r="D2318" s="1" t="s">
        <v>1079</v>
      </c>
      <c r="E2318" s="1" t="s">
        <v>1118</v>
      </c>
      <c r="F2318" s="1" t="s">
        <v>32</v>
      </c>
      <c r="G2318" s="3">
        <v>15000</v>
      </c>
      <c r="H2318" s="56">
        <v>0</v>
      </c>
      <c r="I2318" s="5">
        <v>25</v>
      </c>
      <c r="J2318" s="5">
        <f t="shared" si="499"/>
        <v>430.5</v>
      </c>
      <c r="K2318" s="53">
        <f t="shared" si="501"/>
        <v>1065</v>
      </c>
      <c r="L2318" s="53">
        <f t="shared" si="500"/>
        <v>172.5</v>
      </c>
      <c r="M2318" s="5">
        <f t="shared" si="502"/>
        <v>456</v>
      </c>
      <c r="N2318" s="53">
        <f t="shared" si="503"/>
        <v>1063.5</v>
      </c>
      <c r="O2318" s="6">
        <v>0</v>
      </c>
      <c r="P2318" s="5">
        <f t="shared" si="504"/>
        <v>3187.5</v>
      </c>
      <c r="Q2318" s="5">
        <f t="shared" si="505"/>
        <v>911.5</v>
      </c>
      <c r="R2318" s="5">
        <f t="shared" si="506"/>
        <v>2301</v>
      </c>
      <c r="S2318" s="55">
        <f t="shared" si="507"/>
        <v>14088.5</v>
      </c>
      <c r="T2318" s="1">
        <v>111</v>
      </c>
      <c r="U2318" s="1"/>
      <c r="V2318" s="1"/>
      <c r="W2318" s="1"/>
      <c r="X2318" s="1"/>
      <c r="Y2318" s="1"/>
      <c r="Z2318" s="1"/>
      <c r="AA2318" s="1"/>
      <c r="AB2318" s="1"/>
      <c r="AC2318" s="1"/>
      <c r="AD2318" s="1"/>
      <c r="AE2318" s="1"/>
      <c r="AF2318" s="1"/>
      <c r="AG2318" s="1"/>
      <c r="AH2318" s="1"/>
      <c r="AI2318" s="1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  <c r="EA2318" s="1"/>
      <c r="EB2318" s="1"/>
      <c r="EC2318" s="1"/>
      <c r="ED2318" s="1"/>
      <c r="EE2318" s="1"/>
      <c r="EF2318" s="1"/>
      <c r="EG2318" s="1"/>
      <c r="EH2318" s="1"/>
      <c r="EI2318" s="1"/>
      <c r="EJ2318" s="1"/>
      <c r="EK2318" s="1"/>
      <c r="EL2318" s="1"/>
      <c r="EM2318" s="1"/>
      <c r="EN2318" s="1"/>
      <c r="EO2318" s="1"/>
      <c r="EP2318" s="1"/>
      <c r="EQ2318" s="1"/>
      <c r="ER2318" s="1"/>
      <c r="ES2318" s="1"/>
      <c r="ET2318" s="1"/>
      <c r="EU2318" s="1"/>
      <c r="EV2318" s="1"/>
      <c r="EW2318" s="1"/>
      <c r="EX2318" s="1"/>
      <c r="EY2318" s="1"/>
      <c r="EZ2318" s="1"/>
      <c r="FA2318" s="1"/>
      <c r="FB2318" s="1"/>
      <c r="FC2318" s="1"/>
      <c r="FD2318" s="1"/>
      <c r="FE2318" s="1"/>
      <c r="FF2318" s="1"/>
      <c r="FG2318" s="1"/>
      <c r="FH2318" s="1"/>
      <c r="FI2318" s="1"/>
      <c r="FJ2318" s="1"/>
      <c r="FK2318" s="1"/>
      <c r="FL2318" s="1"/>
    </row>
    <row r="2319" spans="1:168" s="2" customFormat="1" ht="15.6" customHeight="1" x14ac:dyDescent="0.4">
      <c r="A2319" s="173">
        <v>1302</v>
      </c>
      <c r="B2319" s="133" t="s">
        <v>2423</v>
      </c>
      <c r="C2319" s="1" t="s">
        <v>34</v>
      </c>
      <c r="D2319" s="1" t="s">
        <v>1079</v>
      </c>
      <c r="E2319" s="1" t="s">
        <v>1118</v>
      </c>
      <c r="F2319" s="1" t="s">
        <v>32</v>
      </c>
      <c r="G2319" s="3">
        <v>15000</v>
      </c>
      <c r="H2319" s="56">
        <v>0</v>
      </c>
      <c r="I2319" s="5">
        <v>25</v>
      </c>
      <c r="J2319" s="5">
        <f t="shared" ref="J2319:J2380" si="508">+G2319*2.87%</f>
        <v>430.5</v>
      </c>
      <c r="K2319" s="53">
        <f t="shared" si="501"/>
        <v>1065</v>
      </c>
      <c r="L2319" s="53">
        <f t="shared" si="500"/>
        <v>172.5</v>
      </c>
      <c r="M2319" s="5">
        <f t="shared" si="502"/>
        <v>456</v>
      </c>
      <c r="N2319" s="53">
        <f t="shared" si="503"/>
        <v>1063.5</v>
      </c>
      <c r="O2319" s="6">
        <v>0</v>
      </c>
      <c r="P2319" s="5">
        <f t="shared" si="504"/>
        <v>3187.5</v>
      </c>
      <c r="Q2319" s="5">
        <f t="shared" si="505"/>
        <v>911.5</v>
      </c>
      <c r="R2319" s="5">
        <f t="shared" si="506"/>
        <v>2301</v>
      </c>
      <c r="S2319" s="55">
        <f t="shared" si="507"/>
        <v>14088.5</v>
      </c>
      <c r="T2319" s="1">
        <v>111</v>
      </c>
      <c r="U2319" s="1"/>
      <c r="V2319" s="1"/>
      <c r="W2319" s="1"/>
      <c r="X2319" s="1"/>
      <c r="Y2319" s="1"/>
      <c r="Z2319" s="1"/>
      <c r="AA2319" s="1"/>
      <c r="AB2319" s="1"/>
      <c r="AC2319" s="1"/>
      <c r="AD2319" s="1"/>
      <c r="AE2319" s="1"/>
      <c r="AF2319" s="1"/>
      <c r="AG2319" s="1"/>
      <c r="AH2319" s="1"/>
      <c r="AI2319" s="1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  <c r="DZ2319" s="1"/>
      <c r="EA2319" s="1"/>
      <c r="EB2319" s="1"/>
      <c r="EC2319" s="1"/>
      <c r="ED2319" s="1"/>
      <c r="EE2319" s="1"/>
      <c r="EF2319" s="1"/>
      <c r="EG2319" s="1"/>
      <c r="EH2319" s="1"/>
      <c r="EI2319" s="1"/>
      <c r="EJ2319" s="1"/>
      <c r="EK2319" s="1"/>
      <c r="EL2319" s="1"/>
      <c r="EM2319" s="1"/>
      <c r="EN2319" s="1"/>
      <c r="EO2319" s="1"/>
      <c r="EP2319" s="1"/>
      <c r="EQ2319" s="1"/>
      <c r="ER2319" s="1"/>
      <c r="ES2319" s="1"/>
      <c r="ET2319" s="1"/>
      <c r="EU2319" s="1"/>
      <c r="EV2319" s="1"/>
      <c r="EW2319" s="1"/>
      <c r="EX2319" s="1"/>
      <c r="EY2319" s="1"/>
      <c r="EZ2319" s="1"/>
      <c r="FA2319" s="1"/>
      <c r="FB2319" s="1"/>
      <c r="FC2319" s="1"/>
      <c r="FD2319" s="1"/>
      <c r="FE2319" s="1"/>
      <c r="FF2319" s="1"/>
      <c r="FG2319" s="1"/>
      <c r="FH2319" s="1"/>
      <c r="FI2319" s="1"/>
      <c r="FJ2319" s="1"/>
      <c r="FK2319" s="1"/>
      <c r="FL2319" s="1"/>
    </row>
    <row r="2320" spans="1:168" s="2" customFormat="1" ht="15.6" customHeight="1" x14ac:dyDescent="0.4">
      <c r="A2320" s="173">
        <v>1303</v>
      </c>
      <c r="B2320" s="2" t="s">
        <v>2424</v>
      </c>
      <c r="C2320" s="1" t="s">
        <v>34</v>
      </c>
      <c r="D2320" s="1" t="s">
        <v>1079</v>
      </c>
      <c r="E2320" s="1" t="s">
        <v>1118</v>
      </c>
      <c r="F2320" s="1" t="s">
        <v>32</v>
      </c>
      <c r="G2320" s="3">
        <v>15000</v>
      </c>
      <c r="H2320" s="56">
        <v>0</v>
      </c>
      <c r="I2320" s="5">
        <v>25</v>
      </c>
      <c r="J2320" s="5">
        <f t="shared" si="508"/>
        <v>430.5</v>
      </c>
      <c r="K2320" s="53">
        <f t="shared" si="501"/>
        <v>1065</v>
      </c>
      <c r="L2320" s="53">
        <f t="shared" si="500"/>
        <v>172.5</v>
      </c>
      <c r="M2320" s="5">
        <f t="shared" si="502"/>
        <v>456</v>
      </c>
      <c r="N2320" s="53">
        <f t="shared" si="503"/>
        <v>1063.5</v>
      </c>
      <c r="O2320" s="6">
        <v>0</v>
      </c>
      <c r="P2320" s="5">
        <f t="shared" si="504"/>
        <v>3187.5</v>
      </c>
      <c r="Q2320" s="5">
        <f t="shared" si="505"/>
        <v>911.5</v>
      </c>
      <c r="R2320" s="5">
        <f t="shared" si="506"/>
        <v>2301</v>
      </c>
      <c r="S2320" s="55">
        <f t="shared" si="507"/>
        <v>14088.5</v>
      </c>
      <c r="T2320" s="1">
        <v>111</v>
      </c>
      <c r="U2320" s="1"/>
      <c r="V2320" s="1"/>
      <c r="W2320" s="1"/>
      <c r="X2320" s="1"/>
      <c r="Y2320" s="1"/>
      <c r="Z2320" s="1"/>
      <c r="AA2320" s="1"/>
      <c r="AB2320" s="1"/>
      <c r="AC2320" s="1"/>
      <c r="AD2320" s="1"/>
      <c r="AE2320" s="1"/>
      <c r="AF2320" s="1"/>
      <c r="AG2320" s="1"/>
      <c r="AH2320" s="1"/>
      <c r="AI2320" s="1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  <c r="DZ2320" s="1"/>
      <c r="EA2320" s="1"/>
      <c r="EB2320" s="1"/>
      <c r="EC2320" s="1"/>
      <c r="ED2320" s="1"/>
      <c r="EE2320" s="1"/>
      <c r="EF2320" s="1"/>
      <c r="EG2320" s="1"/>
      <c r="EH2320" s="1"/>
      <c r="EI2320" s="1"/>
      <c r="EJ2320" s="1"/>
      <c r="EK2320" s="1"/>
      <c r="EL2320" s="1"/>
      <c r="EM2320" s="1"/>
      <c r="EN2320" s="1"/>
      <c r="EO2320" s="1"/>
      <c r="EP2320" s="1"/>
      <c r="EQ2320" s="1"/>
      <c r="ER2320" s="1"/>
      <c r="ES2320" s="1"/>
      <c r="ET2320" s="1"/>
      <c r="EU2320" s="1"/>
      <c r="EV2320" s="1"/>
      <c r="EW2320" s="1"/>
      <c r="EX2320" s="1"/>
      <c r="EY2320" s="1"/>
      <c r="EZ2320" s="1"/>
      <c r="FA2320" s="1"/>
      <c r="FB2320" s="1"/>
      <c r="FC2320" s="1"/>
      <c r="FD2320" s="1"/>
      <c r="FE2320" s="1"/>
      <c r="FF2320" s="1"/>
      <c r="FG2320" s="1"/>
      <c r="FH2320" s="1"/>
      <c r="FI2320" s="1"/>
      <c r="FJ2320" s="1"/>
      <c r="FK2320" s="1"/>
      <c r="FL2320" s="1"/>
    </row>
    <row r="2321" spans="1:168" s="2" customFormat="1" ht="15.6" customHeight="1" x14ac:dyDescent="0.4">
      <c r="A2321" s="173">
        <v>1304</v>
      </c>
      <c r="B2321" s="2" t="s">
        <v>2425</v>
      </c>
      <c r="C2321" s="1" t="s">
        <v>34</v>
      </c>
      <c r="D2321" s="1" t="s">
        <v>1079</v>
      </c>
      <c r="E2321" s="1" t="s">
        <v>1118</v>
      </c>
      <c r="F2321" s="1" t="s">
        <v>32</v>
      </c>
      <c r="G2321" s="3">
        <v>15000</v>
      </c>
      <c r="H2321" s="56">
        <v>0</v>
      </c>
      <c r="I2321" s="5">
        <v>25</v>
      </c>
      <c r="J2321" s="5">
        <f t="shared" si="508"/>
        <v>430.5</v>
      </c>
      <c r="K2321" s="53">
        <f t="shared" si="501"/>
        <v>1065</v>
      </c>
      <c r="L2321" s="53">
        <f t="shared" si="500"/>
        <v>172.5</v>
      </c>
      <c r="M2321" s="5">
        <f t="shared" si="502"/>
        <v>456</v>
      </c>
      <c r="N2321" s="53">
        <f t="shared" si="503"/>
        <v>1063.5</v>
      </c>
      <c r="O2321" s="6">
        <v>0</v>
      </c>
      <c r="P2321" s="5">
        <f t="shared" si="504"/>
        <v>3187.5</v>
      </c>
      <c r="Q2321" s="5">
        <f t="shared" si="505"/>
        <v>911.5</v>
      </c>
      <c r="R2321" s="5">
        <f t="shared" si="506"/>
        <v>2301</v>
      </c>
      <c r="S2321" s="55">
        <f t="shared" si="507"/>
        <v>14088.5</v>
      </c>
      <c r="T2321" s="1">
        <v>111</v>
      </c>
      <c r="U2321" s="1"/>
      <c r="V2321" s="1"/>
      <c r="W2321" s="1"/>
      <c r="X2321" s="1"/>
      <c r="Y2321" s="1"/>
      <c r="Z2321" s="1"/>
      <c r="AA2321" s="1"/>
      <c r="AB2321" s="1"/>
      <c r="AC2321" s="1"/>
      <c r="AD2321" s="1"/>
      <c r="AE2321" s="1"/>
      <c r="AF2321" s="1"/>
      <c r="AG2321" s="1"/>
      <c r="AH2321" s="1"/>
      <c r="AI2321" s="1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1"/>
      <c r="DY2321" s="1"/>
      <c r="DZ2321" s="1"/>
      <c r="EA2321" s="1"/>
      <c r="EB2321" s="1"/>
      <c r="EC2321" s="1"/>
      <c r="ED2321" s="1"/>
      <c r="EE2321" s="1"/>
      <c r="EF2321" s="1"/>
      <c r="EG2321" s="1"/>
      <c r="EH2321" s="1"/>
      <c r="EI2321" s="1"/>
      <c r="EJ2321" s="1"/>
      <c r="EK2321" s="1"/>
      <c r="EL2321" s="1"/>
      <c r="EM2321" s="1"/>
      <c r="EN2321" s="1"/>
      <c r="EO2321" s="1"/>
      <c r="EP2321" s="1"/>
      <c r="EQ2321" s="1"/>
      <c r="ER2321" s="1"/>
      <c r="ES2321" s="1"/>
      <c r="ET2321" s="1"/>
      <c r="EU2321" s="1"/>
      <c r="EV2321" s="1"/>
      <c r="EW2321" s="1"/>
      <c r="EX2321" s="1"/>
      <c r="EY2321" s="1"/>
      <c r="EZ2321" s="1"/>
      <c r="FA2321" s="1"/>
      <c r="FB2321" s="1"/>
      <c r="FC2321" s="1"/>
      <c r="FD2321" s="1"/>
      <c r="FE2321" s="1"/>
      <c r="FF2321" s="1"/>
      <c r="FG2321" s="1"/>
      <c r="FH2321" s="1"/>
      <c r="FI2321" s="1"/>
      <c r="FJ2321" s="1"/>
      <c r="FK2321" s="1"/>
      <c r="FL2321" s="1"/>
    </row>
    <row r="2322" spans="1:168" s="2" customFormat="1" ht="15.6" customHeight="1" x14ac:dyDescent="0.4">
      <c r="A2322" s="173">
        <v>1305</v>
      </c>
      <c r="B2322" s="2" t="s">
        <v>2426</v>
      </c>
      <c r="C2322" s="1" t="s">
        <v>34</v>
      </c>
      <c r="D2322" s="1" t="s">
        <v>1079</v>
      </c>
      <c r="E2322" s="1" t="s">
        <v>1118</v>
      </c>
      <c r="F2322" s="1" t="s">
        <v>32</v>
      </c>
      <c r="G2322" s="3">
        <v>15000</v>
      </c>
      <c r="H2322" s="56">
        <v>0</v>
      </c>
      <c r="I2322" s="5">
        <v>25</v>
      </c>
      <c r="J2322" s="5">
        <f t="shared" si="508"/>
        <v>430.5</v>
      </c>
      <c r="K2322" s="53">
        <f t="shared" si="501"/>
        <v>1065</v>
      </c>
      <c r="L2322" s="53">
        <f t="shared" si="500"/>
        <v>172.5</v>
      </c>
      <c r="M2322" s="5">
        <f t="shared" si="502"/>
        <v>456</v>
      </c>
      <c r="N2322" s="53">
        <f t="shared" si="503"/>
        <v>1063.5</v>
      </c>
      <c r="O2322" s="6">
        <v>3174.76</v>
      </c>
      <c r="P2322" s="5">
        <f t="shared" si="504"/>
        <v>3187.5</v>
      </c>
      <c r="Q2322" s="5">
        <f t="shared" si="505"/>
        <v>4086.26</v>
      </c>
      <c r="R2322" s="5">
        <f t="shared" si="506"/>
        <v>2301</v>
      </c>
      <c r="S2322" s="55">
        <f t="shared" si="507"/>
        <v>10913.74</v>
      </c>
      <c r="T2322" s="1">
        <v>111</v>
      </c>
      <c r="U2322" s="1"/>
      <c r="V2322" s="1"/>
      <c r="W2322" s="1"/>
      <c r="X2322" s="1"/>
      <c r="Y2322" s="1"/>
      <c r="Z2322" s="1"/>
      <c r="AA2322" s="1"/>
      <c r="AB2322" s="1"/>
      <c r="AC2322" s="1"/>
      <c r="AD2322" s="1"/>
      <c r="AE2322" s="1"/>
      <c r="AF2322" s="1"/>
      <c r="AG2322" s="1"/>
      <c r="AH2322" s="1"/>
      <c r="AI2322" s="1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  <c r="DZ2322" s="1"/>
      <c r="EA2322" s="1"/>
      <c r="EB2322" s="1"/>
      <c r="EC2322" s="1"/>
      <c r="ED2322" s="1"/>
      <c r="EE2322" s="1"/>
      <c r="EF2322" s="1"/>
      <c r="EG2322" s="1"/>
      <c r="EH2322" s="1"/>
      <c r="EI2322" s="1"/>
      <c r="EJ2322" s="1"/>
      <c r="EK2322" s="1"/>
      <c r="EL2322" s="1"/>
      <c r="EM2322" s="1"/>
      <c r="EN2322" s="1"/>
      <c r="EO2322" s="1"/>
      <c r="EP2322" s="1"/>
      <c r="EQ2322" s="1"/>
      <c r="ER2322" s="1"/>
      <c r="ES2322" s="1"/>
      <c r="ET2322" s="1"/>
      <c r="EU2322" s="1"/>
      <c r="EV2322" s="1"/>
      <c r="EW2322" s="1"/>
      <c r="EX2322" s="1"/>
      <c r="EY2322" s="1"/>
      <c r="EZ2322" s="1"/>
      <c r="FA2322" s="1"/>
      <c r="FB2322" s="1"/>
      <c r="FC2322" s="1"/>
      <c r="FD2322" s="1"/>
      <c r="FE2322" s="1"/>
      <c r="FF2322" s="1"/>
      <c r="FG2322" s="1"/>
      <c r="FH2322" s="1"/>
      <c r="FI2322" s="1"/>
      <c r="FJ2322" s="1"/>
      <c r="FK2322" s="1"/>
      <c r="FL2322" s="1"/>
    </row>
    <row r="2323" spans="1:168" s="2" customFormat="1" ht="15.6" customHeight="1" x14ac:dyDescent="0.4">
      <c r="A2323" s="173">
        <v>1306</v>
      </c>
      <c r="B2323" s="2" t="s">
        <v>2427</v>
      </c>
      <c r="C2323" s="1" t="s">
        <v>34</v>
      </c>
      <c r="D2323" s="1" t="s">
        <v>1079</v>
      </c>
      <c r="E2323" s="1" t="s">
        <v>1118</v>
      </c>
      <c r="F2323" s="1" t="s">
        <v>32</v>
      </c>
      <c r="G2323" s="3">
        <v>15000</v>
      </c>
      <c r="H2323" s="56">
        <v>0</v>
      </c>
      <c r="I2323" s="5">
        <v>25</v>
      </c>
      <c r="J2323" s="5">
        <f t="shared" si="508"/>
        <v>430.5</v>
      </c>
      <c r="K2323" s="53">
        <f t="shared" si="501"/>
        <v>1065</v>
      </c>
      <c r="L2323" s="53">
        <f t="shared" si="500"/>
        <v>172.5</v>
      </c>
      <c r="M2323" s="5">
        <f t="shared" si="502"/>
        <v>456</v>
      </c>
      <c r="N2323" s="53">
        <f t="shared" si="503"/>
        <v>1063.5</v>
      </c>
      <c r="O2323" s="6">
        <v>0</v>
      </c>
      <c r="P2323" s="5">
        <f t="shared" si="504"/>
        <v>3187.5</v>
      </c>
      <c r="Q2323" s="5">
        <f t="shared" si="505"/>
        <v>911.5</v>
      </c>
      <c r="R2323" s="5">
        <f t="shared" si="506"/>
        <v>2301</v>
      </c>
      <c r="S2323" s="55">
        <f t="shared" si="507"/>
        <v>14088.5</v>
      </c>
      <c r="T2323" s="1">
        <v>111</v>
      </c>
      <c r="U2323" s="1"/>
      <c r="V2323" s="1"/>
      <c r="W2323" s="1"/>
      <c r="X2323" s="1"/>
      <c r="Y2323" s="1"/>
      <c r="Z2323" s="1"/>
      <c r="AA2323" s="1"/>
      <c r="AB2323" s="1"/>
      <c r="AC2323" s="1"/>
      <c r="AD2323" s="1"/>
      <c r="AE2323" s="1"/>
      <c r="AF2323" s="1"/>
      <c r="AG2323" s="1"/>
      <c r="AH2323" s="1"/>
      <c r="AI2323" s="1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  <c r="DZ2323" s="1"/>
      <c r="EA2323" s="1"/>
      <c r="EB2323" s="1"/>
      <c r="EC2323" s="1"/>
      <c r="ED2323" s="1"/>
      <c r="EE2323" s="1"/>
      <c r="EF2323" s="1"/>
      <c r="EG2323" s="1"/>
      <c r="EH2323" s="1"/>
      <c r="EI2323" s="1"/>
      <c r="EJ2323" s="1"/>
      <c r="EK2323" s="1"/>
      <c r="EL2323" s="1"/>
      <c r="EM2323" s="1"/>
      <c r="EN2323" s="1"/>
      <c r="EO2323" s="1"/>
      <c r="EP2323" s="1"/>
      <c r="EQ2323" s="1"/>
      <c r="ER2323" s="1"/>
      <c r="ES2323" s="1"/>
      <c r="ET2323" s="1"/>
      <c r="EU2323" s="1"/>
      <c r="EV2323" s="1"/>
      <c r="EW2323" s="1"/>
      <c r="EX2323" s="1"/>
      <c r="EY2323" s="1"/>
      <c r="EZ2323" s="1"/>
      <c r="FA2323" s="1"/>
      <c r="FB2323" s="1"/>
      <c r="FC2323" s="1"/>
      <c r="FD2323" s="1"/>
      <c r="FE2323" s="1"/>
      <c r="FF2323" s="1"/>
      <c r="FG2323" s="1"/>
      <c r="FH2323" s="1"/>
      <c r="FI2323" s="1"/>
      <c r="FJ2323" s="1"/>
      <c r="FK2323" s="1"/>
      <c r="FL2323" s="1"/>
    </row>
    <row r="2324" spans="1:168" s="2" customFormat="1" ht="15.6" customHeight="1" x14ac:dyDescent="0.4">
      <c r="A2324" s="173">
        <v>1307</v>
      </c>
      <c r="B2324" s="2" t="s">
        <v>2428</v>
      </c>
      <c r="C2324" s="1" t="s">
        <v>34</v>
      </c>
      <c r="D2324" s="1" t="s">
        <v>1079</v>
      </c>
      <c r="E2324" s="1" t="s">
        <v>1118</v>
      </c>
      <c r="F2324" s="1" t="s">
        <v>32</v>
      </c>
      <c r="G2324" s="3">
        <v>15000</v>
      </c>
      <c r="H2324" s="56">
        <v>0</v>
      </c>
      <c r="I2324" s="5">
        <v>25</v>
      </c>
      <c r="J2324" s="5">
        <f t="shared" si="508"/>
        <v>430.5</v>
      </c>
      <c r="K2324" s="53">
        <f t="shared" si="501"/>
        <v>1065</v>
      </c>
      <c r="L2324" s="53">
        <f t="shared" si="500"/>
        <v>172.5</v>
      </c>
      <c r="M2324" s="5">
        <f t="shared" si="502"/>
        <v>456</v>
      </c>
      <c r="N2324" s="53">
        <f t="shared" si="503"/>
        <v>1063.5</v>
      </c>
      <c r="O2324" s="6">
        <v>0</v>
      </c>
      <c r="P2324" s="5">
        <f t="shared" si="504"/>
        <v>3187.5</v>
      </c>
      <c r="Q2324" s="5">
        <f t="shared" si="505"/>
        <v>911.5</v>
      </c>
      <c r="R2324" s="5">
        <f t="shared" si="506"/>
        <v>2301</v>
      </c>
      <c r="S2324" s="55">
        <f t="shared" si="507"/>
        <v>14088.5</v>
      </c>
      <c r="T2324" s="1">
        <v>111</v>
      </c>
      <c r="U2324" s="1"/>
      <c r="V2324" s="1"/>
      <c r="W2324" s="1"/>
      <c r="X2324" s="1"/>
      <c r="Y2324" s="1"/>
      <c r="Z2324" s="1"/>
      <c r="AA2324" s="1"/>
      <c r="AB2324" s="1"/>
      <c r="AC2324" s="1"/>
      <c r="AD2324" s="1"/>
      <c r="AE2324" s="1"/>
      <c r="AF2324" s="1"/>
      <c r="AG2324" s="1"/>
      <c r="AH2324" s="1"/>
      <c r="AI2324" s="1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  <c r="DZ2324" s="1"/>
      <c r="EA2324" s="1"/>
      <c r="EB2324" s="1"/>
      <c r="EC2324" s="1"/>
      <c r="ED2324" s="1"/>
      <c r="EE2324" s="1"/>
      <c r="EF2324" s="1"/>
      <c r="EG2324" s="1"/>
      <c r="EH2324" s="1"/>
      <c r="EI2324" s="1"/>
      <c r="EJ2324" s="1"/>
      <c r="EK2324" s="1"/>
      <c r="EL2324" s="1"/>
      <c r="EM2324" s="1"/>
      <c r="EN2324" s="1"/>
      <c r="EO2324" s="1"/>
      <c r="EP2324" s="1"/>
      <c r="EQ2324" s="1"/>
      <c r="ER2324" s="1"/>
      <c r="ES2324" s="1"/>
      <c r="ET2324" s="1"/>
      <c r="EU2324" s="1"/>
      <c r="EV2324" s="1"/>
      <c r="EW2324" s="1"/>
      <c r="EX2324" s="1"/>
      <c r="EY2324" s="1"/>
      <c r="EZ2324" s="1"/>
      <c r="FA2324" s="1"/>
      <c r="FB2324" s="1"/>
      <c r="FC2324" s="1"/>
      <c r="FD2324" s="1"/>
      <c r="FE2324" s="1"/>
      <c r="FF2324" s="1"/>
      <c r="FG2324" s="1"/>
      <c r="FH2324" s="1"/>
      <c r="FI2324" s="1"/>
      <c r="FJ2324" s="1"/>
      <c r="FK2324" s="1"/>
      <c r="FL2324" s="1"/>
    </row>
    <row r="2325" spans="1:168" s="2" customFormat="1" ht="15.6" customHeight="1" x14ac:dyDescent="0.4">
      <c r="A2325" s="173">
        <v>1308</v>
      </c>
      <c r="B2325" s="2" t="s">
        <v>2429</v>
      </c>
      <c r="C2325" s="1" t="s">
        <v>34</v>
      </c>
      <c r="D2325" s="1" t="s">
        <v>1079</v>
      </c>
      <c r="E2325" s="1" t="s">
        <v>1118</v>
      </c>
      <c r="F2325" s="1" t="s">
        <v>32</v>
      </c>
      <c r="G2325" s="3">
        <v>15000</v>
      </c>
      <c r="H2325" s="56">
        <v>0</v>
      </c>
      <c r="I2325" s="5">
        <v>25</v>
      </c>
      <c r="J2325" s="5">
        <f t="shared" si="508"/>
        <v>430.5</v>
      </c>
      <c r="K2325" s="53">
        <f t="shared" si="501"/>
        <v>1065</v>
      </c>
      <c r="L2325" s="53">
        <f t="shared" si="500"/>
        <v>172.5</v>
      </c>
      <c r="M2325" s="5">
        <f t="shared" si="502"/>
        <v>456</v>
      </c>
      <c r="N2325" s="53">
        <f t="shared" si="503"/>
        <v>1063.5</v>
      </c>
      <c r="O2325" s="6">
        <v>0</v>
      </c>
      <c r="P2325" s="5">
        <f t="shared" si="504"/>
        <v>3187.5</v>
      </c>
      <c r="Q2325" s="5">
        <f t="shared" si="505"/>
        <v>911.5</v>
      </c>
      <c r="R2325" s="5">
        <f t="shared" si="506"/>
        <v>2301</v>
      </c>
      <c r="S2325" s="55">
        <f t="shared" si="507"/>
        <v>14088.5</v>
      </c>
      <c r="T2325" s="1">
        <v>111</v>
      </c>
      <c r="U2325" s="1"/>
      <c r="V2325" s="1"/>
      <c r="W2325" s="1"/>
      <c r="X2325" s="1"/>
      <c r="Y2325" s="1"/>
      <c r="Z2325" s="1"/>
      <c r="AA2325" s="1"/>
      <c r="AB2325" s="1"/>
      <c r="AC2325" s="1"/>
      <c r="AD2325" s="1"/>
      <c r="AE2325" s="1"/>
      <c r="AF2325" s="1"/>
      <c r="AG2325" s="1"/>
      <c r="AH2325" s="1"/>
      <c r="AI2325" s="1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1"/>
      <c r="DY2325" s="1"/>
      <c r="DZ2325" s="1"/>
      <c r="EA2325" s="1"/>
      <c r="EB2325" s="1"/>
      <c r="EC2325" s="1"/>
      <c r="ED2325" s="1"/>
      <c r="EE2325" s="1"/>
      <c r="EF2325" s="1"/>
      <c r="EG2325" s="1"/>
      <c r="EH2325" s="1"/>
      <c r="EI2325" s="1"/>
      <c r="EJ2325" s="1"/>
      <c r="EK2325" s="1"/>
      <c r="EL2325" s="1"/>
      <c r="EM2325" s="1"/>
      <c r="EN2325" s="1"/>
      <c r="EO2325" s="1"/>
      <c r="EP2325" s="1"/>
      <c r="EQ2325" s="1"/>
      <c r="ER2325" s="1"/>
      <c r="ES2325" s="1"/>
      <c r="ET2325" s="1"/>
      <c r="EU2325" s="1"/>
      <c r="EV2325" s="1"/>
      <c r="EW2325" s="1"/>
      <c r="EX2325" s="1"/>
      <c r="EY2325" s="1"/>
      <c r="EZ2325" s="1"/>
      <c r="FA2325" s="1"/>
      <c r="FB2325" s="1"/>
      <c r="FC2325" s="1"/>
      <c r="FD2325" s="1"/>
      <c r="FE2325" s="1"/>
      <c r="FF2325" s="1"/>
      <c r="FG2325" s="1"/>
      <c r="FH2325" s="1"/>
      <c r="FI2325" s="1"/>
      <c r="FJ2325" s="1"/>
      <c r="FK2325" s="1"/>
      <c r="FL2325" s="1"/>
    </row>
    <row r="2326" spans="1:168" s="2" customFormat="1" ht="15.6" customHeight="1" x14ac:dyDescent="0.4">
      <c r="A2326" s="173">
        <v>1309</v>
      </c>
      <c r="B2326" s="2" t="s">
        <v>2430</v>
      </c>
      <c r="C2326" s="1" t="s">
        <v>34</v>
      </c>
      <c r="D2326" s="1" t="s">
        <v>1079</v>
      </c>
      <c r="E2326" s="1" t="s">
        <v>1118</v>
      </c>
      <c r="F2326" s="1" t="s">
        <v>32</v>
      </c>
      <c r="G2326" s="3">
        <v>15000</v>
      </c>
      <c r="H2326" s="56">
        <v>0</v>
      </c>
      <c r="I2326" s="5">
        <v>25</v>
      </c>
      <c r="J2326" s="5">
        <f t="shared" si="508"/>
        <v>430.5</v>
      </c>
      <c r="K2326" s="53">
        <f t="shared" si="501"/>
        <v>1065</v>
      </c>
      <c r="L2326" s="53">
        <f t="shared" si="500"/>
        <v>172.5</v>
      </c>
      <c r="M2326" s="5">
        <f t="shared" si="502"/>
        <v>456</v>
      </c>
      <c r="N2326" s="53">
        <f t="shared" si="503"/>
        <v>1063.5</v>
      </c>
      <c r="O2326" s="6">
        <v>1587.38</v>
      </c>
      <c r="P2326" s="5">
        <f t="shared" si="504"/>
        <v>3187.5</v>
      </c>
      <c r="Q2326" s="5">
        <f t="shared" si="505"/>
        <v>2498.88</v>
      </c>
      <c r="R2326" s="5">
        <f t="shared" si="506"/>
        <v>2301</v>
      </c>
      <c r="S2326" s="55">
        <f t="shared" si="507"/>
        <v>12501.119999999999</v>
      </c>
      <c r="T2326" s="1">
        <v>111</v>
      </c>
      <c r="U2326" s="1"/>
      <c r="V2326" s="1"/>
      <c r="W2326" s="1"/>
      <c r="X2326" s="1"/>
      <c r="Y2326" s="1"/>
      <c r="Z2326" s="1"/>
      <c r="AA2326" s="1"/>
      <c r="AB2326" s="1"/>
      <c r="AC2326" s="1"/>
      <c r="AD2326" s="1"/>
      <c r="AE2326" s="1"/>
      <c r="AF2326" s="1"/>
      <c r="AG2326" s="1"/>
      <c r="AH2326" s="1"/>
      <c r="AI2326" s="1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  <c r="DZ2326" s="1"/>
      <c r="EA2326" s="1"/>
      <c r="EB2326" s="1"/>
      <c r="EC2326" s="1"/>
      <c r="ED2326" s="1"/>
      <c r="EE2326" s="1"/>
      <c r="EF2326" s="1"/>
      <c r="EG2326" s="1"/>
      <c r="EH2326" s="1"/>
      <c r="EI2326" s="1"/>
      <c r="EJ2326" s="1"/>
      <c r="EK2326" s="1"/>
      <c r="EL2326" s="1"/>
      <c r="EM2326" s="1"/>
      <c r="EN2326" s="1"/>
      <c r="EO2326" s="1"/>
      <c r="EP2326" s="1"/>
      <c r="EQ2326" s="1"/>
      <c r="ER2326" s="1"/>
      <c r="ES2326" s="1"/>
      <c r="ET2326" s="1"/>
      <c r="EU2326" s="1"/>
      <c r="EV2326" s="1"/>
      <c r="EW2326" s="1"/>
      <c r="EX2326" s="1"/>
      <c r="EY2326" s="1"/>
      <c r="EZ2326" s="1"/>
      <c r="FA2326" s="1"/>
      <c r="FB2326" s="1"/>
      <c r="FC2326" s="1"/>
      <c r="FD2326" s="1"/>
      <c r="FE2326" s="1"/>
      <c r="FF2326" s="1"/>
      <c r="FG2326" s="1"/>
      <c r="FH2326" s="1"/>
      <c r="FI2326" s="1"/>
      <c r="FJ2326" s="1"/>
      <c r="FK2326" s="1"/>
      <c r="FL2326" s="1"/>
    </row>
    <row r="2327" spans="1:168" s="2" customFormat="1" ht="15.6" customHeight="1" x14ac:dyDescent="0.4">
      <c r="A2327" s="173">
        <v>1310</v>
      </c>
      <c r="B2327" s="2" t="s">
        <v>2431</v>
      </c>
      <c r="C2327" s="1" t="s">
        <v>34</v>
      </c>
      <c r="D2327" s="1" t="s">
        <v>1079</v>
      </c>
      <c r="E2327" s="1" t="s">
        <v>1118</v>
      </c>
      <c r="F2327" s="1" t="s">
        <v>32</v>
      </c>
      <c r="G2327" s="3">
        <v>15000</v>
      </c>
      <c r="H2327" s="56">
        <v>0</v>
      </c>
      <c r="I2327" s="5">
        <v>25</v>
      </c>
      <c r="J2327" s="5">
        <f t="shared" si="508"/>
        <v>430.5</v>
      </c>
      <c r="K2327" s="53">
        <f t="shared" si="501"/>
        <v>1065</v>
      </c>
      <c r="L2327" s="53">
        <f t="shared" si="500"/>
        <v>172.5</v>
      </c>
      <c r="M2327" s="5">
        <f t="shared" si="502"/>
        <v>456</v>
      </c>
      <c r="N2327" s="53">
        <f t="shared" si="503"/>
        <v>1063.5</v>
      </c>
      <c r="O2327" s="6">
        <v>0</v>
      </c>
      <c r="P2327" s="5">
        <f t="shared" si="504"/>
        <v>3187.5</v>
      </c>
      <c r="Q2327" s="5">
        <f t="shared" si="505"/>
        <v>911.5</v>
      </c>
      <c r="R2327" s="5">
        <f t="shared" si="506"/>
        <v>2301</v>
      </c>
      <c r="S2327" s="55">
        <f t="shared" si="507"/>
        <v>14088.5</v>
      </c>
      <c r="T2327" s="1">
        <v>111</v>
      </c>
      <c r="U2327" s="1"/>
      <c r="V2327" s="1"/>
      <c r="W2327" s="1"/>
      <c r="X2327" s="1"/>
      <c r="Y2327" s="1"/>
      <c r="Z2327" s="1"/>
      <c r="AA2327" s="1"/>
      <c r="AB2327" s="1"/>
      <c r="AC2327" s="1"/>
      <c r="AD2327" s="1"/>
      <c r="AE2327" s="1"/>
      <c r="AF2327" s="1"/>
      <c r="AG2327" s="1"/>
      <c r="AH2327" s="1"/>
      <c r="AI2327" s="1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  <c r="DZ2327" s="1"/>
      <c r="EA2327" s="1"/>
      <c r="EB2327" s="1"/>
      <c r="EC2327" s="1"/>
      <c r="ED2327" s="1"/>
      <c r="EE2327" s="1"/>
      <c r="EF2327" s="1"/>
      <c r="EG2327" s="1"/>
      <c r="EH2327" s="1"/>
      <c r="EI2327" s="1"/>
      <c r="EJ2327" s="1"/>
      <c r="EK2327" s="1"/>
      <c r="EL2327" s="1"/>
      <c r="EM2327" s="1"/>
      <c r="EN2327" s="1"/>
      <c r="EO2327" s="1"/>
      <c r="EP2327" s="1"/>
      <c r="EQ2327" s="1"/>
      <c r="ER2327" s="1"/>
      <c r="ES2327" s="1"/>
      <c r="ET2327" s="1"/>
      <c r="EU2327" s="1"/>
      <c r="EV2327" s="1"/>
      <c r="EW2327" s="1"/>
      <c r="EX2327" s="1"/>
      <c r="EY2327" s="1"/>
      <c r="EZ2327" s="1"/>
      <c r="FA2327" s="1"/>
      <c r="FB2327" s="1"/>
      <c r="FC2327" s="1"/>
      <c r="FD2327" s="1"/>
      <c r="FE2327" s="1"/>
      <c r="FF2327" s="1"/>
      <c r="FG2327" s="1"/>
      <c r="FH2327" s="1"/>
      <c r="FI2327" s="1"/>
      <c r="FJ2327" s="1"/>
      <c r="FK2327" s="1"/>
      <c r="FL2327" s="1"/>
    </row>
    <row r="2328" spans="1:168" s="2" customFormat="1" ht="15.6" customHeight="1" x14ac:dyDescent="0.4">
      <c r="A2328" s="173">
        <v>1311</v>
      </c>
      <c r="B2328" s="7" t="s">
        <v>2432</v>
      </c>
      <c r="C2328" s="1" t="s">
        <v>34</v>
      </c>
      <c r="D2328" s="1" t="s">
        <v>1079</v>
      </c>
      <c r="E2328" s="1" t="s">
        <v>1118</v>
      </c>
      <c r="F2328" s="1" t="s">
        <v>32</v>
      </c>
      <c r="G2328" s="3">
        <v>15000</v>
      </c>
      <c r="H2328" s="56">
        <v>0</v>
      </c>
      <c r="I2328" s="5">
        <v>25</v>
      </c>
      <c r="J2328" s="5">
        <f t="shared" si="508"/>
        <v>430.5</v>
      </c>
      <c r="K2328" s="53">
        <f t="shared" si="501"/>
        <v>1065</v>
      </c>
      <c r="L2328" s="53">
        <f t="shared" si="500"/>
        <v>172.5</v>
      </c>
      <c r="M2328" s="5">
        <f t="shared" si="502"/>
        <v>456</v>
      </c>
      <c r="N2328" s="53">
        <f t="shared" si="503"/>
        <v>1063.5</v>
      </c>
      <c r="O2328" s="6">
        <v>0</v>
      </c>
      <c r="P2328" s="5">
        <f t="shared" si="504"/>
        <v>3187.5</v>
      </c>
      <c r="Q2328" s="5">
        <f t="shared" si="505"/>
        <v>911.5</v>
      </c>
      <c r="R2328" s="5">
        <f t="shared" si="506"/>
        <v>2301</v>
      </c>
      <c r="S2328" s="55">
        <f t="shared" si="507"/>
        <v>14088.5</v>
      </c>
      <c r="T2328" s="1">
        <v>111</v>
      </c>
      <c r="U2328" s="1"/>
      <c r="V2328" s="1"/>
      <c r="W2328" s="1"/>
      <c r="X2328" s="1"/>
      <c r="Y2328" s="1"/>
      <c r="Z2328" s="1"/>
      <c r="AA2328" s="1"/>
      <c r="AB2328" s="1"/>
      <c r="AC2328" s="1"/>
      <c r="AD2328" s="1"/>
      <c r="AE2328" s="1"/>
      <c r="AF2328" s="1"/>
      <c r="AG2328" s="1"/>
      <c r="AH2328" s="1"/>
      <c r="AI2328" s="1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  <c r="EA2328" s="1"/>
      <c r="EB2328" s="1"/>
      <c r="EC2328" s="1"/>
      <c r="ED2328" s="1"/>
      <c r="EE2328" s="1"/>
      <c r="EF2328" s="1"/>
      <c r="EG2328" s="1"/>
      <c r="EH2328" s="1"/>
      <c r="EI2328" s="1"/>
      <c r="EJ2328" s="1"/>
      <c r="EK2328" s="1"/>
      <c r="EL2328" s="1"/>
      <c r="EM2328" s="1"/>
      <c r="EN2328" s="1"/>
      <c r="EO2328" s="1"/>
      <c r="EP2328" s="1"/>
      <c r="EQ2328" s="1"/>
      <c r="ER2328" s="1"/>
      <c r="ES2328" s="1"/>
      <c r="ET2328" s="1"/>
      <c r="EU2328" s="1"/>
      <c r="EV2328" s="1"/>
      <c r="EW2328" s="1"/>
      <c r="EX2328" s="1"/>
      <c r="EY2328" s="1"/>
      <c r="EZ2328" s="1"/>
      <c r="FA2328" s="1"/>
      <c r="FB2328" s="1"/>
      <c r="FC2328" s="1"/>
      <c r="FD2328" s="1"/>
      <c r="FE2328" s="1"/>
      <c r="FF2328" s="1"/>
      <c r="FG2328" s="1"/>
      <c r="FH2328" s="1"/>
      <c r="FI2328" s="1"/>
      <c r="FJ2328" s="1"/>
      <c r="FK2328" s="1"/>
      <c r="FL2328" s="1"/>
    </row>
    <row r="2329" spans="1:168" s="2" customFormat="1" ht="15.6" customHeight="1" x14ac:dyDescent="0.4">
      <c r="A2329" s="173">
        <v>1312</v>
      </c>
      <c r="B2329" s="2" t="s">
        <v>2433</v>
      </c>
      <c r="C2329" s="1" t="s">
        <v>34</v>
      </c>
      <c r="D2329" s="1" t="s">
        <v>1079</v>
      </c>
      <c r="E2329" s="1" t="s">
        <v>1118</v>
      </c>
      <c r="F2329" s="1" t="s">
        <v>32</v>
      </c>
      <c r="G2329" s="3">
        <v>15000</v>
      </c>
      <c r="H2329" s="56">
        <v>0</v>
      </c>
      <c r="I2329" s="5">
        <v>25</v>
      </c>
      <c r="J2329" s="5">
        <f t="shared" si="508"/>
        <v>430.5</v>
      </c>
      <c r="K2329" s="53">
        <f t="shared" si="501"/>
        <v>1065</v>
      </c>
      <c r="L2329" s="53">
        <f t="shared" si="500"/>
        <v>172.5</v>
      </c>
      <c r="M2329" s="5">
        <f t="shared" si="502"/>
        <v>456</v>
      </c>
      <c r="N2329" s="53">
        <f t="shared" si="503"/>
        <v>1063.5</v>
      </c>
      <c r="O2329" s="6">
        <v>0</v>
      </c>
      <c r="P2329" s="5">
        <f t="shared" si="504"/>
        <v>3187.5</v>
      </c>
      <c r="Q2329" s="5">
        <f t="shared" si="505"/>
        <v>911.5</v>
      </c>
      <c r="R2329" s="5">
        <f t="shared" si="506"/>
        <v>2301</v>
      </c>
      <c r="S2329" s="55">
        <f t="shared" si="507"/>
        <v>14088.5</v>
      </c>
      <c r="T2329" s="1">
        <v>111</v>
      </c>
      <c r="U2329" s="1"/>
      <c r="V2329" s="1"/>
      <c r="W2329" s="1"/>
      <c r="X2329" s="1"/>
      <c r="Y2329" s="1"/>
      <c r="Z2329" s="1"/>
      <c r="AA2329" s="1"/>
      <c r="AB2329" s="1"/>
      <c r="AC2329" s="1"/>
      <c r="AD2329" s="1"/>
      <c r="AE2329" s="1"/>
      <c r="AF2329" s="1"/>
      <c r="AG2329" s="1"/>
      <c r="AH2329" s="1"/>
      <c r="AI2329" s="1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  <c r="DZ2329" s="1"/>
      <c r="EA2329" s="1"/>
      <c r="EB2329" s="1"/>
      <c r="EC2329" s="1"/>
      <c r="ED2329" s="1"/>
      <c r="EE2329" s="1"/>
      <c r="EF2329" s="1"/>
      <c r="EG2329" s="1"/>
      <c r="EH2329" s="1"/>
      <c r="EI2329" s="1"/>
      <c r="EJ2329" s="1"/>
      <c r="EK2329" s="1"/>
      <c r="EL2329" s="1"/>
      <c r="EM2329" s="1"/>
      <c r="EN2329" s="1"/>
      <c r="EO2329" s="1"/>
      <c r="EP2329" s="1"/>
      <c r="EQ2329" s="1"/>
      <c r="ER2329" s="1"/>
      <c r="ES2329" s="1"/>
      <c r="ET2329" s="1"/>
      <c r="EU2329" s="1"/>
      <c r="EV2329" s="1"/>
      <c r="EW2329" s="1"/>
      <c r="EX2329" s="1"/>
      <c r="EY2329" s="1"/>
      <c r="EZ2329" s="1"/>
      <c r="FA2329" s="1"/>
      <c r="FB2329" s="1"/>
      <c r="FC2329" s="1"/>
      <c r="FD2329" s="1"/>
      <c r="FE2329" s="1"/>
      <c r="FF2329" s="1"/>
      <c r="FG2329" s="1"/>
      <c r="FH2329" s="1"/>
      <c r="FI2329" s="1"/>
      <c r="FJ2329" s="1"/>
      <c r="FK2329" s="1"/>
      <c r="FL2329" s="1"/>
    </row>
    <row r="2330" spans="1:168" s="2" customFormat="1" ht="15.6" customHeight="1" x14ac:dyDescent="0.4">
      <c r="A2330" s="173">
        <v>1313</v>
      </c>
      <c r="B2330" s="2" t="s">
        <v>2434</v>
      </c>
      <c r="C2330" s="1" t="s">
        <v>34</v>
      </c>
      <c r="D2330" s="1" t="s">
        <v>1079</v>
      </c>
      <c r="E2330" s="1" t="s">
        <v>1118</v>
      </c>
      <c r="F2330" s="1" t="s">
        <v>32</v>
      </c>
      <c r="G2330" s="3">
        <v>15000</v>
      </c>
      <c r="H2330" s="56">
        <v>0</v>
      </c>
      <c r="I2330" s="5">
        <v>25</v>
      </c>
      <c r="J2330" s="5">
        <f t="shared" si="508"/>
        <v>430.5</v>
      </c>
      <c r="K2330" s="53">
        <f t="shared" si="501"/>
        <v>1065</v>
      </c>
      <c r="L2330" s="53">
        <f t="shared" si="500"/>
        <v>172.5</v>
      </c>
      <c r="M2330" s="5">
        <f t="shared" si="502"/>
        <v>456</v>
      </c>
      <c r="N2330" s="53">
        <f t="shared" si="503"/>
        <v>1063.5</v>
      </c>
      <c r="O2330" s="6">
        <v>0</v>
      </c>
      <c r="P2330" s="5">
        <f t="shared" si="504"/>
        <v>3187.5</v>
      </c>
      <c r="Q2330" s="5">
        <f t="shared" si="505"/>
        <v>911.5</v>
      </c>
      <c r="R2330" s="5">
        <f t="shared" si="506"/>
        <v>2301</v>
      </c>
      <c r="S2330" s="55">
        <f t="shared" si="507"/>
        <v>14088.5</v>
      </c>
      <c r="T2330" s="1">
        <v>111</v>
      </c>
      <c r="U2330" s="1"/>
      <c r="V2330" s="1"/>
      <c r="W2330" s="1"/>
      <c r="X2330" s="1"/>
      <c r="Y2330" s="1"/>
      <c r="Z2330" s="1"/>
      <c r="AA2330" s="1"/>
      <c r="AB2330" s="1"/>
      <c r="AC2330" s="1"/>
      <c r="AD2330" s="1"/>
      <c r="AE2330" s="1"/>
      <c r="AF2330" s="1"/>
      <c r="AG2330" s="1"/>
      <c r="AH2330" s="1"/>
      <c r="AI2330" s="1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  <c r="DZ2330" s="1"/>
      <c r="EA2330" s="1"/>
      <c r="EB2330" s="1"/>
      <c r="EC2330" s="1"/>
      <c r="ED2330" s="1"/>
      <c r="EE2330" s="1"/>
      <c r="EF2330" s="1"/>
      <c r="EG2330" s="1"/>
      <c r="EH2330" s="1"/>
      <c r="EI2330" s="1"/>
      <c r="EJ2330" s="1"/>
      <c r="EK2330" s="1"/>
      <c r="EL2330" s="1"/>
      <c r="EM2330" s="1"/>
      <c r="EN2330" s="1"/>
      <c r="EO2330" s="1"/>
      <c r="EP2330" s="1"/>
      <c r="EQ2330" s="1"/>
      <c r="ER2330" s="1"/>
      <c r="ES2330" s="1"/>
      <c r="ET2330" s="1"/>
      <c r="EU2330" s="1"/>
      <c r="EV2330" s="1"/>
      <c r="EW2330" s="1"/>
      <c r="EX2330" s="1"/>
      <c r="EY2330" s="1"/>
      <c r="EZ2330" s="1"/>
      <c r="FA2330" s="1"/>
      <c r="FB2330" s="1"/>
      <c r="FC2330" s="1"/>
      <c r="FD2330" s="1"/>
      <c r="FE2330" s="1"/>
      <c r="FF2330" s="1"/>
      <c r="FG2330" s="1"/>
      <c r="FH2330" s="1"/>
      <c r="FI2330" s="1"/>
      <c r="FJ2330" s="1"/>
      <c r="FK2330" s="1"/>
      <c r="FL2330" s="1"/>
    </row>
    <row r="2331" spans="1:168" s="2" customFormat="1" ht="15.6" customHeight="1" x14ac:dyDescent="0.4">
      <c r="A2331" s="173">
        <v>1314</v>
      </c>
      <c r="B2331" s="2" t="s">
        <v>2435</v>
      </c>
      <c r="C2331" s="1" t="s">
        <v>34</v>
      </c>
      <c r="D2331" s="1" t="s">
        <v>1079</v>
      </c>
      <c r="E2331" s="1" t="s">
        <v>1118</v>
      </c>
      <c r="F2331" s="1" t="s">
        <v>32</v>
      </c>
      <c r="G2331" s="3">
        <v>15000</v>
      </c>
      <c r="H2331" s="56">
        <v>0</v>
      </c>
      <c r="I2331" s="5">
        <v>25</v>
      </c>
      <c r="J2331" s="5">
        <f t="shared" si="508"/>
        <v>430.5</v>
      </c>
      <c r="K2331" s="53">
        <f t="shared" si="501"/>
        <v>1065</v>
      </c>
      <c r="L2331" s="53">
        <f t="shared" si="500"/>
        <v>172.5</v>
      </c>
      <c r="M2331" s="5">
        <f t="shared" si="502"/>
        <v>456</v>
      </c>
      <c r="N2331" s="53">
        <f t="shared" si="503"/>
        <v>1063.5</v>
      </c>
      <c r="O2331" s="6">
        <v>0</v>
      </c>
      <c r="P2331" s="5">
        <f t="shared" si="504"/>
        <v>3187.5</v>
      </c>
      <c r="Q2331" s="5">
        <f t="shared" si="505"/>
        <v>911.5</v>
      </c>
      <c r="R2331" s="5">
        <f t="shared" si="506"/>
        <v>2301</v>
      </c>
      <c r="S2331" s="55">
        <f t="shared" si="507"/>
        <v>14088.5</v>
      </c>
      <c r="T2331" s="1">
        <v>111</v>
      </c>
      <c r="U2331" s="1"/>
      <c r="V2331" s="1"/>
      <c r="W2331" s="1"/>
      <c r="X2331" s="1"/>
      <c r="Y2331" s="1"/>
      <c r="Z2331" s="1"/>
      <c r="AA2331" s="1"/>
      <c r="AB2331" s="1"/>
      <c r="AC2331" s="1"/>
      <c r="AD2331" s="1"/>
      <c r="AE2331" s="1"/>
      <c r="AF2331" s="1"/>
      <c r="AG2331" s="1"/>
      <c r="AH2331" s="1"/>
      <c r="AI2331" s="1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  <c r="DZ2331" s="1"/>
      <c r="EA2331" s="1"/>
      <c r="EB2331" s="1"/>
      <c r="EC2331" s="1"/>
      <c r="ED2331" s="1"/>
      <c r="EE2331" s="1"/>
      <c r="EF2331" s="1"/>
      <c r="EG2331" s="1"/>
      <c r="EH2331" s="1"/>
      <c r="EI2331" s="1"/>
      <c r="EJ2331" s="1"/>
      <c r="EK2331" s="1"/>
      <c r="EL2331" s="1"/>
      <c r="EM2331" s="1"/>
      <c r="EN2331" s="1"/>
      <c r="EO2331" s="1"/>
      <c r="EP2331" s="1"/>
      <c r="EQ2331" s="1"/>
      <c r="ER2331" s="1"/>
      <c r="ES2331" s="1"/>
      <c r="ET2331" s="1"/>
      <c r="EU2331" s="1"/>
      <c r="EV2331" s="1"/>
      <c r="EW2331" s="1"/>
      <c r="EX2331" s="1"/>
      <c r="EY2331" s="1"/>
      <c r="EZ2331" s="1"/>
      <c r="FA2331" s="1"/>
      <c r="FB2331" s="1"/>
      <c r="FC2331" s="1"/>
      <c r="FD2331" s="1"/>
      <c r="FE2331" s="1"/>
      <c r="FF2331" s="1"/>
      <c r="FG2331" s="1"/>
      <c r="FH2331" s="1"/>
      <c r="FI2331" s="1"/>
      <c r="FJ2331" s="1"/>
      <c r="FK2331" s="1"/>
      <c r="FL2331" s="1"/>
    </row>
    <row r="2332" spans="1:168" s="2" customFormat="1" ht="15.6" customHeight="1" x14ac:dyDescent="0.4">
      <c r="A2332" s="173">
        <v>1315</v>
      </c>
      <c r="B2332" s="2" t="s">
        <v>2436</v>
      </c>
      <c r="C2332" s="1" t="s">
        <v>34</v>
      </c>
      <c r="D2332" s="1" t="s">
        <v>1079</v>
      </c>
      <c r="E2332" s="1" t="s">
        <v>1118</v>
      </c>
      <c r="F2332" s="1" t="s">
        <v>32</v>
      </c>
      <c r="G2332" s="3">
        <v>15000</v>
      </c>
      <c r="H2332" s="56">
        <v>0</v>
      </c>
      <c r="I2332" s="5">
        <v>25</v>
      </c>
      <c r="J2332" s="5">
        <f t="shared" si="508"/>
        <v>430.5</v>
      </c>
      <c r="K2332" s="53">
        <f t="shared" si="501"/>
        <v>1065</v>
      </c>
      <c r="L2332" s="53">
        <f t="shared" si="500"/>
        <v>172.5</v>
      </c>
      <c r="M2332" s="5">
        <f t="shared" si="502"/>
        <v>456</v>
      </c>
      <c r="N2332" s="53">
        <f t="shared" si="503"/>
        <v>1063.5</v>
      </c>
      <c r="O2332" s="6">
        <v>0</v>
      </c>
      <c r="P2332" s="5">
        <f t="shared" si="504"/>
        <v>3187.5</v>
      </c>
      <c r="Q2332" s="5">
        <f t="shared" si="505"/>
        <v>911.5</v>
      </c>
      <c r="R2332" s="5">
        <f t="shared" si="506"/>
        <v>2301</v>
      </c>
      <c r="S2332" s="55">
        <f t="shared" si="507"/>
        <v>14088.5</v>
      </c>
      <c r="T2332" s="1">
        <v>111</v>
      </c>
      <c r="U2332" s="1"/>
      <c r="V2332" s="1"/>
      <c r="W2332" s="1"/>
      <c r="X2332" s="1"/>
      <c r="Y2332" s="1"/>
      <c r="Z2332" s="1"/>
      <c r="AA2332" s="1"/>
      <c r="AB2332" s="1"/>
      <c r="AC2332" s="1"/>
      <c r="AD2332" s="1"/>
      <c r="AE2332" s="1"/>
      <c r="AF2332" s="1"/>
      <c r="AG2332" s="1"/>
      <c r="AH2332" s="1"/>
      <c r="AI2332" s="1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  <c r="EA2332" s="1"/>
      <c r="EB2332" s="1"/>
      <c r="EC2332" s="1"/>
      <c r="ED2332" s="1"/>
      <c r="EE2332" s="1"/>
      <c r="EF2332" s="1"/>
      <c r="EG2332" s="1"/>
      <c r="EH2332" s="1"/>
      <c r="EI2332" s="1"/>
      <c r="EJ2332" s="1"/>
      <c r="EK2332" s="1"/>
      <c r="EL2332" s="1"/>
      <c r="EM2332" s="1"/>
      <c r="EN2332" s="1"/>
      <c r="EO2332" s="1"/>
      <c r="EP2332" s="1"/>
      <c r="EQ2332" s="1"/>
      <c r="ER2332" s="1"/>
      <c r="ES2332" s="1"/>
      <c r="ET2332" s="1"/>
      <c r="EU2332" s="1"/>
      <c r="EV2332" s="1"/>
      <c r="EW2332" s="1"/>
      <c r="EX2332" s="1"/>
      <c r="EY2332" s="1"/>
      <c r="EZ2332" s="1"/>
      <c r="FA2332" s="1"/>
      <c r="FB2332" s="1"/>
      <c r="FC2332" s="1"/>
      <c r="FD2332" s="1"/>
      <c r="FE2332" s="1"/>
      <c r="FF2332" s="1"/>
      <c r="FG2332" s="1"/>
      <c r="FH2332" s="1"/>
      <c r="FI2332" s="1"/>
      <c r="FJ2332" s="1"/>
      <c r="FK2332" s="1"/>
      <c r="FL2332" s="1"/>
    </row>
    <row r="2333" spans="1:168" s="2" customFormat="1" ht="15.6" customHeight="1" x14ac:dyDescent="0.4">
      <c r="A2333" s="173">
        <v>1316</v>
      </c>
      <c r="B2333" s="2" t="s">
        <v>2437</v>
      </c>
      <c r="C2333" s="1" t="s">
        <v>34</v>
      </c>
      <c r="D2333" s="1" t="s">
        <v>1079</v>
      </c>
      <c r="E2333" s="1" t="s">
        <v>1118</v>
      </c>
      <c r="F2333" s="1" t="s">
        <v>32</v>
      </c>
      <c r="G2333" s="3">
        <v>15000</v>
      </c>
      <c r="H2333" s="56">
        <v>0</v>
      </c>
      <c r="I2333" s="5">
        <v>25</v>
      </c>
      <c r="J2333" s="5">
        <f t="shared" si="508"/>
        <v>430.5</v>
      </c>
      <c r="K2333" s="53">
        <f t="shared" si="501"/>
        <v>1065</v>
      </c>
      <c r="L2333" s="53">
        <f t="shared" si="500"/>
        <v>172.5</v>
      </c>
      <c r="M2333" s="5">
        <f t="shared" si="502"/>
        <v>456</v>
      </c>
      <c r="N2333" s="53">
        <f t="shared" si="503"/>
        <v>1063.5</v>
      </c>
      <c r="O2333" s="6">
        <v>0</v>
      </c>
      <c r="P2333" s="5">
        <f t="shared" si="504"/>
        <v>3187.5</v>
      </c>
      <c r="Q2333" s="5">
        <f t="shared" si="505"/>
        <v>911.5</v>
      </c>
      <c r="R2333" s="5">
        <f t="shared" si="506"/>
        <v>2301</v>
      </c>
      <c r="S2333" s="55">
        <f t="shared" si="507"/>
        <v>14088.5</v>
      </c>
      <c r="T2333" s="1">
        <v>111</v>
      </c>
      <c r="U2333" s="1"/>
      <c r="V2333" s="1"/>
      <c r="W2333" s="1"/>
      <c r="X2333" s="1"/>
      <c r="Y2333" s="1"/>
      <c r="Z2333" s="1"/>
      <c r="AA2333" s="1"/>
      <c r="AB2333" s="1"/>
      <c r="AC2333" s="1"/>
      <c r="AD2333" s="1"/>
      <c r="AE2333" s="1"/>
      <c r="AF2333" s="1"/>
      <c r="AG2333" s="1"/>
      <c r="AH2333" s="1"/>
      <c r="AI2333" s="1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  <c r="DZ2333" s="1"/>
      <c r="EA2333" s="1"/>
      <c r="EB2333" s="1"/>
      <c r="EC2333" s="1"/>
      <c r="ED2333" s="1"/>
      <c r="EE2333" s="1"/>
      <c r="EF2333" s="1"/>
      <c r="EG2333" s="1"/>
      <c r="EH2333" s="1"/>
      <c r="EI2333" s="1"/>
      <c r="EJ2333" s="1"/>
      <c r="EK2333" s="1"/>
      <c r="EL2333" s="1"/>
      <c r="EM2333" s="1"/>
      <c r="EN2333" s="1"/>
      <c r="EO2333" s="1"/>
      <c r="EP2333" s="1"/>
      <c r="EQ2333" s="1"/>
      <c r="ER2333" s="1"/>
      <c r="ES2333" s="1"/>
      <c r="ET2333" s="1"/>
      <c r="EU2333" s="1"/>
      <c r="EV2333" s="1"/>
      <c r="EW2333" s="1"/>
      <c r="EX2333" s="1"/>
      <c r="EY2333" s="1"/>
      <c r="EZ2333" s="1"/>
      <c r="FA2333" s="1"/>
      <c r="FB2333" s="1"/>
      <c r="FC2333" s="1"/>
      <c r="FD2333" s="1"/>
      <c r="FE2333" s="1"/>
      <c r="FF2333" s="1"/>
      <c r="FG2333" s="1"/>
      <c r="FH2333" s="1"/>
      <c r="FI2333" s="1"/>
      <c r="FJ2333" s="1"/>
      <c r="FK2333" s="1"/>
      <c r="FL2333" s="1"/>
    </row>
    <row r="2334" spans="1:168" s="2" customFormat="1" ht="15.6" customHeight="1" x14ac:dyDescent="0.4">
      <c r="A2334" s="173">
        <v>1317</v>
      </c>
      <c r="B2334" s="2" t="s">
        <v>2438</v>
      </c>
      <c r="C2334" s="1" t="s">
        <v>34</v>
      </c>
      <c r="D2334" s="1" t="s">
        <v>1079</v>
      </c>
      <c r="E2334" s="1" t="s">
        <v>1118</v>
      </c>
      <c r="F2334" s="1" t="s">
        <v>32</v>
      </c>
      <c r="G2334" s="3">
        <v>15000</v>
      </c>
      <c r="H2334" s="56">
        <v>0</v>
      </c>
      <c r="I2334" s="5">
        <v>25</v>
      </c>
      <c r="J2334" s="5">
        <f t="shared" si="508"/>
        <v>430.5</v>
      </c>
      <c r="K2334" s="53">
        <f t="shared" si="501"/>
        <v>1065</v>
      </c>
      <c r="L2334" s="53">
        <f t="shared" si="500"/>
        <v>172.5</v>
      </c>
      <c r="M2334" s="5">
        <f t="shared" si="502"/>
        <v>456</v>
      </c>
      <c r="N2334" s="53">
        <f t="shared" si="503"/>
        <v>1063.5</v>
      </c>
      <c r="O2334" s="6">
        <v>0</v>
      </c>
      <c r="P2334" s="5">
        <f t="shared" si="504"/>
        <v>3187.5</v>
      </c>
      <c r="Q2334" s="5">
        <f t="shared" si="505"/>
        <v>911.5</v>
      </c>
      <c r="R2334" s="5">
        <f t="shared" si="506"/>
        <v>2301</v>
      </c>
      <c r="S2334" s="55">
        <f t="shared" si="507"/>
        <v>14088.5</v>
      </c>
      <c r="T2334" s="1">
        <v>111</v>
      </c>
      <c r="U2334" s="1"/>
      <c r="V2334" s="1"/>
      <c r="W2334" s="1"/>
      <c r="X2334" s="1"/>
      <c r="Y2334" s="1"/>
      <c r="Z2334" s="1"/>
      <c r="AA2334" s="1"/>
      <c r="AB2334" s="1"/>
      <c r="AC2334" s="1"/>
      <c r="AD2334" s="1"/>
      <c r="AE2334" s="1"/>
      <c r="AF2334" s="1"/>
      <c r="AG2334" s="1"/>
      <c r="AH2334" s="1"/>
      <c r="AI2334" s="1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  <c r="DZ2334" s="1"/>
      <c r="EA2334" s="1"/>
      <c r="EB2334" s="1"/>
      <c r="EC2334" s="1"/>
      <c r="ED2334" s="1"/>
      <c r="EE2334" s="1"/>
      <c r="EF2334" s="1"/>
      <c r="EG2334" s="1"/>
      <c r="EH2334" s="1"/>
      <c r="EI2334" s="1"/>
      <c r="EJ2334" s="1"/>
      <c r="EK2334" s="1"/>
      <c r="EL2334" s="1"/>
      <c r="EM2334" s="1"/>
      <c r="EN2334" s="1"/>
      <c r="EO2334" s="1"/>
      <c r="EP2334" s="1"/>
      <c r="EQ2334" s="1"/>
      <c r="ER2334" s="1"/>
      <c r="ES2334" s="1"/>
      <c r="ET2334" s="1"/>
      <c r="EU2334" s="1"/>
      <c r="EV2334" s="1"/>
      <c r="EW2334" s="1"/>
      <c r="EX2334" s="1"/>
      <c r="EY2334" s="1"/>
      <c r="EZ2334" s="1"/>
      <c r="FA2334" s="1"/>
      <c r="FB2334" s="1"/>
      <c r="FC2334" s="1"/>
      <c r="FD2334" s="1"/>
      <c r="FE2334" s="1"/>
      <c r="FF2334" s="1"/>
      <c r="FG2334" s="1"/>
      <c r="FH2334" s="1"/>
      <c r="FI2334" s="1"/>
      <c r="FJ2334" s="1"/>
      <c r="FK2334" s="1"/>
      <c r="FL2334" s="1"/>
    </row>
    <row r="2335" spans="1:168" s="2" customFormat="1" ht="15.6" customHeight="1" x14ac:dyDescent="0.4">
      <c r="A2335" s="173">
        <v>1318</v>
      </c>
      <c r="B2335" s="133" t="s">
        <v>2439</v>
      </c>
      <c r="C2335" s="1" t="s">
        <v>34</v>
      </c>
      <c r="D2335" s="1" t="s">
        <v>1079</v>
      </c>
      <c r="E2335" s="1" t="s">
        <v>1118</v>
      </c>
      <c r="F2335" s="1" t="s">
        <v>32</v>
      </c>
      <c r="G2335" s="3">
        <v>15000</v>
      </c>
      <c r="H2335" s="56">
        <v>0</v>
      </c>
      <c r="I2335" s="5">
        <v>25</v>
      </c>
      <c r="J2335" s="5">
        <f t="shared" si="508"/>
        <v>430.5</v>
      </c>
      <c r="K2335" s="53">
        <f t="shared" si="501"/>
        <v>1065</v>
      </c>
      <c r="L2335" s="53">
        <f t="shared" si="500"/>
        <v>172.5</v>
      </c>
      <c r="M2335" s="5">
        <f t="shared" si="502"/>
        <v>456</v>
      </c>
      <c r="N2335" s="53">
        <f t="shared" si="503"/>
        <v>1063.5</v>
      </c>
      <c r="O2335" s="6">
        <v>0</v>
      </c>
      <c r="P2335" s="5">
        <f t="shared" si="504"/>
        <v>3187.5</v>
      </c>
      <c r="Q2335" s="5">
        <f t="shared" si="505"/>
        <v>911.5</v>
      </c>
      <c r="R2335" s="5">
        <f t="shared" si="506"/>
        <v>2301</v>
      </c>
      <c r="S2335" s="55">
        <f t="shared" si="507"/>
        <v>14088.5</v>
      </c>
      <c r="T2335" s="1">
        <v>111</v>
      </c>
      <c r="U2335" s="1"/>
      <c r="V2335" s="1"/>
      <c r="W2335" s="1"/>
      <c r="X2335" s="1"/>
      <c r="Y2335" s="1"/>
      <c r="Z2335" s="1"/>
      <c r="AA2335" s="1"/>
      <c r="AB2335" s="1"/>
      <c r="AC2335" s="1"/>
      <c r="AD2335" s="1"/>
      <c r="AE2335" s="1"/>
      <c r="AF2335" s="1"/>
      <c r="AG2335" s="1"/>
      <c r="AH2335" s="1"/>
      <c r="AI2335" s="1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  <c r="DZ2335" s="1"/>
      <c r="EA2335" s="1"/>
      <c r="EB2335" s="1"/>
      <c r="EC2335" s="1"/>
      <c r="ED2335" s="1"/>
      <c r="EE2335" s="1"/>
      <c r="EF2335" s="1"/>
      <c r="EG2335" s="1"/>
      <c r="EH2335" s="1"/>
      <c r="EI2335" s="1"/>
      <c r="EJ2335" s="1"/>
      <c r="EK2335" s="1"/>
      <c r="EL2335" s="1"/>
      <c r="EM2335" s="1"/>
      <c r="EN2335" s="1"/>
      <c r="EO2335" s="1"/>
      <c r="EP2335" s="1"/>
      <c r="EQ2335" s="1"/>
      <c r="ER2335" s="1"/>
      <c r="ES2335" s="1"/>
      <c r="ET2335" s="1"/>
      <c r="EU2335" s="1"/>
      <c r="EV2335" s="1"/>
      <c r="EW2335" s="1"/>
      <c r="EX2335" s="1"/>
      <c r="EY2335" s="1"/>
      <c r="EZ2335" s="1"/>
      <c r="FA2335" s="1"/>
      <c r="FB2335" s="1"/>
      <c r="FC2335" s="1"/>
      <c r="FD2335" s="1"/>
      <c r="FE2335" s="1"/>
      <c r="FF2335" s="1"/>
      <c r="FG2335" s="1"/>
      <c r="FH2335" s="1"/>
      <c r="FI2335" s="1"/>
      <c r="FJ2335" s="1"/>
      <c r="FK2335" s="1"/>
      <c r="FL2335" s="1"/>
    </row>
    <row r="2336" spans="1:168" s="2" customFormat="1" ht="15.6" customHeight="1" x14ac:dyDescent="0.4">
      <c r="A2336" s="173">
        <v>1319</v>
      </c>
      <c r="B2336" s="2" t="s">
        <v>2440</v>
      </c>
      <c r="C2336" s="1" t="s">
        <v>34</v>
      </c>
      <c r="D2336" s="1" t="s">
        <v>1079</v>
      </c>
      <c r="E2336" s="1" t="s">
        <v>1118</v>
      </c>
      <c r="F2336" s="1" t="s">
        <v>32</v>
      </c>
      <c r="G2336" s="3">
        <v>15000</v>
      </c>
      <c r="H2336" s="56">
        <v>0</v>
      </c>
      <c r="I2336" s="5">
        <v>25</v>
      </c>
      <c r="J2336" s="5">
        <f t="shared" si="508"/>
        <v>430.5</v>
      </c>
      <c r="K2336" s="53">
        <f t="shared" si="501"/>
        <v>1065</v>
      </c>
      <c r="L2336" s="53">
        <f t="shared" si="500"/>
        <v>172.5</v>
      </c>
      <c r="M2336" s="5">
        <f t="shared" si="502"/>
        <v>456</v>
      </c>
      <c r="N2336" s="53">
        <f t="shared" si="503"/>
        <v>1063.5</v>
      </c>
      <c r="O2336" s="6">
        <v>0</v>
      </c>
      <c r="P2336" s="5">
        <f t="shared" si="504"/>
        <v>3187.5</v>
      </c>
      <c r="Q2336" s="5">
        <f t="shared" si="505"/>
        <v>911.5</v>
      </c>
      <c r="R2336" s="5">
        <f t="shared" si="506"/>
        <v>2301</v>
      </c>
      <c r="S2336" s="55">
        <f t="shared" si="507"/>
        <v>14088.5</v>
      </c>
      <c r="T2336" s="1">
        <v>111</v>
      </c>
      <c r="U2336" s="1"/>
      <c r="V2336" s="1"/>
      <c r="W2336" s="1"/>
      <c r="X2336" s="1"/>
      <c r="Y2336" s="1"/>
      <c r="Z2336" s="1"/>
      <c r="AA2336" s="1"/>
      <c r="AB2336" s="1"/>
      <c r="AC2336" s="1"/>
      <c r="AD2336" s="1"/>
      <c r="AE2336" s="1"/>
      <c r="AF2336" s="1"/>
      <c r="AG2336" s="1"/>
      <c r="AH2336" s="1"/>
      <c r="AI2336" s="1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  <c r="EA2336" s="1"/>
      <c r="EB2336" s="1"/>
      <c r="EC2336" s="1"/>
      <c r="ED2336" s="1"/>
      <c r="EE2336" s="1"/>
      <c r="EF2336" s="1"/>
      <c r="EG2336" s="1"/>
      <c r="EH2336" s="1"/>
      <c r="EI2336" s="1"/>
      <c r="EJ2336" s="1"/>
      <c r="EK2336" s="1"/>
      <c r="EL2336" s="1"/>
      <c r="EM2336" s="1"/>
      <c r="EN2336" s="1"/>
      <c r="EO2336" s="1"/>
      <c r="EP2336" s="1"/>
      <c r="EQ2336" s="1"/>
      <c r="ER2336" s="1"/>
      <c r="ES2336" s="1"/>
      <c r="ET2336" s="1"/>
      <c r="EU2336" s="1"/>
      <c r="EV2336" s="1"/>
      <c r="EW2336" s="1"/>
      <c r="EX2336" s="1"/>
      <c r="EY2336" s="1"/>
      <c r="EZ2336" s="1"/>
      <c r="FA2336" s="1"/>
      <c r="FB2336" s="1"/>
      <c r="FC2336" s="1"/>
      <c r="FD2336" s="1"/>
      <c r="FE2336" s="1"/>
      <c r="FF2336" s="1"/>
      <c r="FG2336" s="1"/>
      <c r="FH2336" s="1"/>
      <c r="FI2336" s="1"/>
      <c r="FJ2336" s="1"/>
      <c r="FK2336" s="1"/>
      <c r="FL2336" s="1"/>
    </row>
    <row r="2337" spans="1:168" s="2" customFormat="1" ht="15.6" customHeight="1" x14ac:dyDescent="0.4">
      <c r="A2337" s="173">
        <v>1320</v>
      </c>
      <c r="B2337" s="2" t="s">
        <v>2441</v>
      </c>
      <c r="C2337" s="1" t="s">
        <v>34</v>
      </c>
      <c r="D2337" s="1" t="s">
        <v>1079</v>
      </c>
      <c r="E2337" s="1" t="s">
        <v>1118</v>
      </c>
      <c r="F2337" s="1" t="s">
        <v>32</v>
      </c>
      <c r="G2337" s="3">
        <v>15000</v>
      </c>
      <c r="H2337" s="56">
        <v>0</v>
      </c>
      <c r="I2337" s="5">
        <v>25</v>
      </c>
      <c r="J2337" s="5">
        <f t="shared" si="508"/>
        <v>430.5</v>
      </c>
      <c r="K2337" s="53">
        <f t="shared" si="501"/>
        <v>1065</v>
      </c>
      <c r="L2337" s="53">
        <f t="shared" si="500"/>
        <v>172.5</v>
      </c>
      <c r="M2337" s="5">
        <f t="shared" si="502"/>
        <v>456</v>
      </c>
      <c r="N2337" s="53">
        <f t="shared" si="503"/>
        <v>1063.5</v>
      </c>
      <c r="O2337" s="6">
        <v>0</v>
      </c>
      <c r="P2337" s="5">
        <f t="shared" si="504"/>
        <v>3187.5</v>
      </c>
      <c r="Q2337" s="5">
        <f t="shared" si="505"/>
        <v>911.5</v>
      </c>
      <c r="R2337" s="5">
        <f t="shared" si="506"/>
        <v>2301</v>
      </c>
      <c r="S2337" s="55">
        <f t="shared" si="507"/>
        <v>14088.5</v>
      </c>
      <c r="T2337" s="1">
        <v>111</v>
      </c>
      <c r="U2337" s="1"/>
      <c r="V2337" s="1"/>
      <c r="W2337" s="1"/>
      <c r="X2337" s="1"/>
      <c r="Y2337" s="1"/>
      <c r="Z2337" s="1"/>
      <c r="AA2337" s="1"/>
      <c r="AB2337" s="1"/>
      <c r="AC2337" s="1"/>
      <c r="AD2337" s="1"/>
      <c r="AE2337" s="1"/>
      <c r="AF2337" s="1"/>
      <c r="AG2337" s="1"/>
      <c r="AH2337" s="1"/>
      <c r="AI2337" s="1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  <c r="DZ2337" s="1"/>
      <c r="EA2337" s="1"/>
      <c r="EB2337" s="1"/>
      <c r="EC2337" s="1"/>
      <c r="ED2337" s="1"/>
      <c r="EE2337" s="1"/>
      <c r="EF2337" s="1"/>
      <c r="EG2337" s="1"/>
      <c r="EH2337" s="1"/>
      <c r="EI2337" s="1"/>
      <c r="EJ2337" s="1"/>
      <c r="EK2337" s="1"/>
      <c r="EL2337" s="1"/>
      <c r="EM2337" s="1"/>
      <c r="EN2337" s="1"/>
      <c r="EO2337" s="1"/>
      <c r="EP2337" s="1"/>
      <c r="EQ2337" s="1"/>
      <c r="ER2337" s="1"/>
      <c r="ES2337" s="1"/>
      <c r="ET2337" s="1"/>
      <c r="EU2337" s="1"/>
      <c r="EV2337" s="1"/>
      <c r="EW2337" s="1"/>
      <c r="EX2337" s="1"/>
      <c r="EY2337" s="1"/>
      <c r="EZ2337" s="1"/>
      <c r="FA2337" s="1"/>
      <c r="FB2337" s="1"/>
      <c r="FC2337" s="1"/>
      <c r="FD2337" s="1"/>
      <c r="FE2337" s="1"/>
      <c r="FF2337" s="1"/>
      <c r="FG2337" s="1"/>
      <c r="FH2337" s="1"/>
      <c r="FI2337" s="1"/>
      <c r="FJ2337" s="1"/>
      <c r="FK2337" s="1"/>
      <c r="FL2337" s="1"/>
    </row>
    <row r="2338" spans="1:168" s="2" customFormat="1" ht="15.6" customHeight="1" x14ac:dyDescent="0.4">
      <c r="A2338" s="173">
        <v>1321</v>
      </c>
      <c r="B2338" s="2" t="s">
        <v>2442</v>
      </c>
      <c r="C2338" s="1" t="s">
        <v>34</v>
      </c>
      <c r="D2338" s="1" t="s">
        <v>1079</v>
      </c>
      <c r="E2338" s="1" t="s">
        <v>1118</v>
      </c>
      <c r="F2338" s="1" t="s">
        <v>32</v>
      </c>
      <c r="G2338" s="3">
        <v>15000</v>
      </c>
      <c r="H2338" s="56">
        <v>0</v>
      </c>
      <c r="I2338" s="5">
        <v>25</v>
      </c>
      <c r="J2338" s="5">
        <f t="shared" si="508"/>
        <v>430.5</v>
      </c>
      <c r="K2338" s="53">
        <f t="shared" si="501"/>
        <v>1065</v>
      </c>
      <c r="L2338" s="53">
        <f t="shared" si="500"/>
        <v>172.5</v>
      </c>
      <c r="M2338" s="5">
        <f t="shared" si="502"/>
        <v>456</v>
      </c>
      <c r="N2338" s="53">
        <f t="shared" si="503"/>
        <v>1063.5</v>
      </c>
      <c r="O2338" s="6">
        <v>0</v>
      </c>
      <c r="P2338" s="5">
        <f t="shared" si="504"/>
        <v>3187.5</v>
      </c>
      <c r="Q2338" s="5">
        <f t="shared" si="505"/>
        <v>911.5</v>
      </c>
      <c r="R2338" s="5">
        <f t="shared" si="506"/>
        <v>2301</v>
      </c>
      <c r="S2338" s="55">
        <f t="shared" si="507"/>
        <v>14088.5</v>
      </c>
      <c r="T2338" s="1">
        <v>111</v>
      </c>
      <c r="U2338" s="1"/>
      <c r="V2338" s="1"/>
      <c r="W2338" s="1"/>
      <c r="X2338" s="1"/>
      <c r="Y2338" s="1"/>
      <c r="Z2338" s="1"/>
      <c r="AA2338" s="1"/>
      <c r="AB2338" s="1"/>
      <c r="AC2338" s="1"/>
      <c r="AD2338" s="1"/>
      <c r="AE2338" s="1"/>
      <c r="AF2338" s="1"/>
      <c r="AG2338" s="1"/>
      <c r="AH2338" s="1"/>
      <c r="AI2338" s="1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  <c r="EA2338" s="1"/>
      <c r="EB2338" s="1"/>
      <c r="EC2338" s="1"/>
      <c r="ED2338" s="1"/>
      <c r="EE2338" s="1"/>
      <c r="EF2338" s="1"/>
      <c r="EG2338" s="1"/>
      <c r="EH2338" s="1"/>
      <c r="EI2338" s="1"/>
      <c r="EJ2338" s="1"/>
      <c r="EK2338" s="1"/>
      <c r="EL2338" s="1"/>
      <c r="EM2338" s="1"/>
      <c r="EN2338" s="1"/>
      <c r="EO2338" s="1"/>
      <c r="EP2338" s="1"/>
      <c r="EQ2338" s="1"/>
      <c r="ER2338" s="1"/>
      <c r="ES2338" s="1"/>
      <c r="ET2338" s="1"/>
      <c r="EU2338" s="1"/>
      <c r="EV2338" s="1"/>
      <c r="EW2338" s="1"/>
      <c r="EX2338" s="1"/>
      <c r="EY2338" s="1"/>
      <c r="EZ2338" s="1"/>
      <c r="FA2338" s="1"/>
      <c r="FB2338" s="1"/>
      <c r="FC2338" s="1"/>
      <c r="FD2338" s="1"/>
      <c r="FE2338" s="1"/>
      <c r="FF2338" s="1"/>
      <c r="FG2338" s="1"/>
      <c r="FH2338" s="1"/>
      <c r="FI2338" s="1"/>
      <c r="FJ2338" s="1"/>
      <c r="FK2338" s="1"/>
      <c r="FL2338" s="1"/>
    </row>
    <row r="2339" spans="1:168" s="2" customFormat="1" ht="15.6" customHeight="1" x14ac:dyDescent="0.4">
      <c r="A2339" s="173">
        <v>1322</v>
      </c>
      <c r="B2339" s="2" t="s">
        <v>2443</v>
      </c>
      <c r="C2339" s="1" t="s">
        <v>34</v>
      </c>
      <c r="D2339" s="1" t="s">
        <v>1079</v>
      </c>
      <c r="E2339" s="1" t="s">
        <v>1118</v>
      </c>
      <c r="F2339" s="1" t="s">
        <v>32</v>
      </c>
      <c r="G2339" s="3">
        <v>15000</v>
      </c>
      <c r="H2339" s="56">
        <v>0</v>
      </c>
      <c r="I2339" s="5">
        <v>25</v>
      </c>
      <c r="J2339" s="5">
        <f t="shared" si="508"/>
        <v>430.5</v>
      </c>
      <c r="K2339" s="53">
        <f t="shared" si="501"/>
        <v>1065</v>
      </c>
      <c r="L2339" s="53">
        <f t="shared" si="500"/>
        <v>172.5</v>
      </c>
      <c r="M2339" s="5">
        <f t="shared" si="502"/>
        <v>456</v>
      </c>
      <c r="N2339" s="53">
        <f t="shared" si="503"/>
        <v>1063.5</v>
      </c>
      <c r="O2339" s="6">
        <v>0</v>
      </c>
      <c r="P2339" s="5">
        <f t="shared" si="504"/>
        <v>3187.5</v>
      </c>
      <c r="Q2339" s="5">
        <f t="shared" si="505"/>
        <v>911.5</v>
      </c>
      <c r="R2339" s="5">
        <f t="shared" si="506"/>
        <v>2301</v>
      </c>
      <c r="S2339" s="55">
        <f t="shared" si="507"/>
        <v>14088.5</v>
      </c>
      <c r="T2339" s="1">
        <v>111</v>
      </c>
      <c r="U2339" s="1"/>
      <c r="V2339" s="1"/>
      <c r="W2339" s="1"/>
      <c r="X2339" s="1"/>
      <c r="Y2339" s="1"/>
      <c r="Z2339" s="1"/>
      <c r="AA2339" s="1"/>
      <c r="AB2339" s="1"/>
      <c r="AC2339" s="1"/>
      <c r="AD2339" s="1"/>
      <c r="AE2339" s="1"/>
      <c r="AF2339" s="1"/>
      <c r="AG2339" s="1"/>
      <c r="AH2339" s="1"/>
      <c r="AI2339" s="1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1"/>
      <c r="DY2339" s="1"/>
      <c r="DZ2339" s="1"/>
      <c r="EA2339" s="1"/>
      <c r="EB2339" s="1"/>
      <c r="EC2339" s="1"/>
      <c r="ED2339" s="1"/>
      <c r="EE2339" s="1"/>
      <c r="EF2339" s="1"/>
      <c r="EG2339" s="1"/>
      <c r="EH2339" s="1"/>
      <c r="EI2339" s="1"/>
      <c r="EJ2339" s="1"/>
      <c r="EK2339" s="1"/>
      <c r="EL2339" s="1"/>
      <c r="EM2339" s="1"/>
      <c r="EN2339" s="1"/>
      <c r="EO2339" s="1"/>
      <c r="EP2339" s="1"/>
      <c r="EQ2339" s="1"/>
      <c r="ER2339" s="1"/>
      <c r="ES2339" s="1"/>
      <c r="ET2339" s="1"/>
      <c r="EU2339" s="1"/>
      <c r="EV2339" s="1"/>
      <c r="EW2339" s="1"/>
      <c r="EX2339" s="1"/>
      <c r="EY2339" s="1"/>
      <c r="EZ2339" s="1"/>
      <c r="FA2339" s="1"/>
      <c r="FB2339" s="1"/>
      <c r="FC2339" s="1"/>
      <c r="FD2339" s="1"/>
      <c r="FE2339" s="1"/>
      <c r="FF2339" s="1"/>
      <c r="FG2339" s="1"/>
      <c r="FH2339" s="1"/>
      <c r="FI2339" s="1"/>
      <c r="FJ2339" s="1"/>
      <c r="FK2339" s="1"/>
      <c r="FL2339" s="1"/>
    </row>
    <row r="2340" spans="1:168" s="2" customFormat="1" ht="15.6" customHeight="1" x14ac:dyDescent="0.4">
      <c r="A2340" s="173">
        <v>1323</v>
      </c>
      <c r="B2340" s="2" t="s">
        <v>2444</v>
      </c>
      <c r="C2340" s="1" t="s">
        <v>34</v>
      </c>
      <c r="D2340" s="1" t="s">
        <v>1079</v>
      </c>
      <c r="E2340" s="1" t="s">
        <v>1118</v>
      </c>
      <c r="F2340" s="1" t="s">
        <v>32</v>
      </c>
      <c r="G2340" s="3">
        <v>15000</v>
      </c>
      <c r="H2340" s="56">
        <v>0</v>
      </c>
      <c r="I2340" s="5">
        <v>25</v>
      </c>
      <c r="J2340" s="5">
        <f t="shared" si="508"/>
        <v>430.5</v>
      </c>
      <c r="K2340" s="53">
        <f t="shared" si="501"/>
        <v>1065</v>
      </c>
      <c r="L2340" s="53">
        <f t="shared" si="500"/>
        <v>172.5</v>
      </c>
      <c r="M2340" s="5">
        <f t="shared" si="502"/>
        <v>456</v>
      </c>
      <c r="N2340" s="53">
        <f t="shared" si="503"/>
        <v>1063.5</v>
      </c>
      <c r="O2340" s="6">
        <v>0</v>
      </c>
      <c r="P2340" s="5">
        <f t="shared" si="504"/>
        <v>3187.5</v>
      </c>
      <c r="Q2340" s="5">
        <f t="shared" si="505"/>
        <v>911.5</v>
      </c>
      <c r="R2340" s="5">
        <f t="shared" si="506"/>
        <v>2301</v>
      </c>
      <c r="S2340" s="55">
        <f t="shared" si="507"/>
        <v>14088.5</v>
      </c>
      <c r="T2340" s="1">
        <v>111</v>
      </c>
      <c r="U2340" s="1"/>
      <c r="V2340" s="1"/>
      <c r="W2340" s="1"/>
      <c r="X2340" s="1"/>
      <c r="Y2340" s="1"/>
      <c r="Z2340" s="1"/>
      <c r="AA2340" s="1"/>
      <c r="AB2340" s="1"/>
      <c r="AC2340" s="1"/>
      <c r="AD2340" s="1"/>
      <c r="AE2340" s="1"/>
      <c r="AF2340" s="1"/>
      <c r="AG2340" s="1"/>
      <c r="AH2340" s="1"/>
      <c r="AI2340" s="1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  <c r="DZ2340" s="1"/>
      <c r="EA2340" s="1"/>
      <c r="EB2340" s="1"/>
      <c r="EC2340" s="1"/>
      <c r="ED2340" s="1"/>
      <c r="EE2340" s="1"/>
      <c r="EF2340" s="1"/>
      <c r="EG2340" s="1"/>
      <c r="EH2340" s="1"/>
      <c r="EI2340" s="1"/>
      <c r="EJ2340" s="1"/>
      <c r="EK2340" s="1"/>
      <c r="EL2340" s="1"/>
      <c r="EM2340" s="1"/>
      <c r="EN2340" s="1"/>
      <c r="EO2340" s="1"/>
      <c r="EP2340" s="1"/>
      <c r="EQ2340" s="1"/>
      <c r="ER2340" s="1"/>
      <c r="ES2340" s="1"/>
      <c r="ET2340" s="1"/>
      <c r="EU2340" s="1"/>
      <c r="EV2340" s="1"/>
      <c r="EW2340" s="1"/>
      <c r="EX2340" s="1"/>
      <c r="EY2340" s="1"/>
      <c r="EZ2340" s="1"/>
      <c r="FA2340" s="1"/>
      <c r="FB2340" s="1"/>
      <c r="FC2340" s="1"/>
      <c r="FD2340" s="1"/>
      <c r="FE2340" s="1"/>
      <c r="FF2340" s="1"/>
      <c r="FG2340" s="1"/>
      <c r="FH2340" s="1"/>
      <c r="FI2340" s="1"/>
      <c r="FJ2340" s="1"/>
      <c r="FK2340" s="1"/>
      <c r="FL2340" s="1"/>
    </row>
    <row r="2341" spans="1:168" s="2" customFormat="1" ht="15.6" customHeight="1" x14ac:dyDescent="0.4">
      <c r="A2341" s="173">
        <v>1324</v>
      </c>
      <c r="B2341" s="2" t="s">
        <v>2445</v>
      </c>
      <c r="C2341" s="1" t="s">
        <v>34</v>
      </c>
      <c r="D2341" s="1" t="s">
        <v>1079</v>
      </c>
      <c r="E2341" s="1" t="s">
        <v>1118</v>
      </c>
      <c r="F2341" s="1" t="s">
        <v>32</v>
      </c>
      <c r="G2341" s="3">
        <v>15000</v>
      </c>
      <c r="H2341" s="56">
        <v>0</v>
      </c>
      <c r="I2341" s="5">
        <v>25</v>
      </c>
      <c r="J2341" s="5">
        <f t="shared" si="508"/>
        <v>430.5</v>
      </c>
      <c r="K2341" s="53">
        <f t="shared" si="501"/>
        <v>1065</v>
      </c>
      <c r="L2341" s="53">
        <f t="shared" si="500"/>
        <v>172.5</v>
      </c>
      <c r="M2341" s="5">
        <f t="shared" si="502"/>
        <v>456</v>
      </c>
      <c r="N2341" s="53">
        <f t="shared" si="503"/>
        <v>1063.5</v>
      </c>
      <c r="O2341" s="6">
        <v>0</v>
      </c>
      <c r="P2341" s="5">
        <f t="shared" si="504"/>
        <v>3187.5</v>
      </c>
      <c r="Q2341" s="5">
        <f t="shared" si="505"/>
        <v>911.5</v>
      </c>
      <c r="R2341" s="5">
        <f t="shared" si="506"/>
        <v>2301</v>
      </c>
      <c r="S2341" s="55">
        <f t="shared" si="507"/>
        <v>14088.5</v>
      </c>
      <c r="T2341" s="1">
        <v>111</v>
      </c>
      <c r="U2341" s="1"/>
      <c r="V2341" s="1"/>
      <c r="W2341" s="1"/>
      <c r="X2341" s="1"/>
      <c r="Y2341" s="1"/>
      <c r="Z2341" s="1"/>
      <c r="AA2341" s="1"/>
      <c r="AB2341" s="1"/>
      <c r="AC2341" s="1"/>
      <c r="AD2341" s="1"/>
      <c r="AE2341" s="1"/>
      <c r="AF2341" s="1"/>
      <c r="AG2341" s="1"/>
      <c r="AH2341" s="1"/>
      <c r="AI2341" s="1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  <c r="DZ2341" s="1"/>
      <c r="EA2341" s="1"/>
      <c r="EB2341" s="1"/>
      <c r="EC2341" s="1"/>
      <c r="ED2341" s="1"/>
      <c r="EE2341" s="1"/>
      <c r="EF2341" s="1"/>
      <c r="EG2341" s="1"/>
      <c r="EH2341" s="1"/>
      <c r="EI2341" s="1"/>
      <c r="EJ2341" s="1"/>
      <c r="EK2341" s="1"/>
      <c r="EL2341" s="1"/>
      <c r="EM2341" s="1"/>
      <c r="EN2341" s="1"/>
      <c r="EO2341" s="1"/>
      <c r="EP2341" s="1"/>
      <c r="EQ2341" s="1"/>
      <c r="ER2341" s="1"/>
      <c r="ES2341" s="1"/>
      <c r="ET2341" s="1"/>
      <c r="EU2341" s="1"/>
      <c r="EV2341" s="1"/>
      <c r="EW2341" s="1"/>
      <c r="EX2341" s="1"/>
      <c r="EY2341" s="1"/>
      <c r="EZ2341" s="1"/>
      <c r="FA2341" s="1"/>
      <c r="FB2341" s="1"/>
      <c r="FC2341" s="1"/>
      <c r="FD2341" s="1"/>
      <c r="FE2341" s="1"/>
      <c r="FF2341" s="1"/>
      <c r="FG2341" s="1"/>
      <c r="FH2341" s="1"/>
      <c r="FI2341" s="1"/>
      <c r="FJ2341" s="1"/>
      <c r="FK2341" s="1"/>
      <c r="FL2341" s="1"/>
    </row>
    <row r="2342" spans="1:168" s="2" customFormat="1" ht="15.6" customHeight="1" x14ac:dyDescent="0.4">
      <c r="A2342" s="173">
        <v>1325</v>
      </c>
      <c r="B2342" s="2" t="s">
        <v>2446</v>
      </c>
      <c r="C2342" s="1" t="s">
        <v>34</v>
      </c>
      <c r="D2342" s="1" t="s">
        <v>1079</v>
      </c>
      <c r="E2342" s="1" t="s">
        <v>1118</v>
      </c>
      <c r="F2342" s="1" t="s">
        <v>32</v>
      </c>
      <c r="G2342" s="3">
        <v>15000</v>
      </c>
      <c r="H2342" s="56">
        <v>0</v>
      </c>
      <c r="I2342" s="5">
        <v>25</v>
      </c>
      <c r="J2342" s="5">
        <f t="shared" si="508"/>
        <v>430.5</v>
      </c>
      <c r="K2342" s="53">
        <f t="shared" si="501"/>
        <v>1065</v>
      </c>
      <c r="L2342" s="53">
        <f t="shared" si="500"/>
        <v>172.5</v>
      </c>
      <c r="M2342" s="5">
        <f t="shared" si="502"/>
        <v>456</v>
      </c>
      <c r="N2342" s="53">
        <f t="shared" si="503"/>
        <v>1063.5</v>
      </c>
      <c r="O2342" s="6">
        <v>0</v>
      </c>
      <c r="P2342" s="5">
        <f t="shared" si="504"/>
        <v>3187.5</v>
      </c>
      <c r="Q2342" s="5">
        <f t="shared" si="505"/>
        <v>911.5</v>
      </c>
      <c r="R2342" s="5">
        <f t="shared" si="506"/>
        <v>2301</v>
      </c>
      <c r="S2342" s="55">
        <f t="shared" si="507"/>
        <v>14088.5</v>
      </c>
      <c r="T2342" s="1">
        <v>111</v>
      </c>
      <c r="U2342" s="1"/>
      <c r="V2342" s="1"/>
      <c r="W2342" s="1"/>
      <c r="X2342" s="1"/>
      <c r="Y2342" s="1"/>
      <c r="Z2342" s="1"/>
      <c r="AA2342" s="1"/>
      <c r="AB2342" s="1"/>
      <c r="AC2342" s="1"/>
      <c r="AD2342" s="1"/>
      <c r="AE2342" s="1"/>
      <c r="AF2342" s="1"/>
      <c r="AG2342" s="1"/>
      <c r="AH2342" s="1"/>
      <c r="AI2342" s="1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1"/>
      <c r="DY2342" s="1"/>
      <c r="DZ2342" s="1"/>
      <c r="EA2342" s="1"/>
      <c r="EB2342" s="1"/>
      <c r="EC2342" s="1"/>
      <c r="ED2342" s="1"/>
      <c r="EE2342" s="1"/>
      <c r="EF2342" s="1"/>
      <c r="EG2342" s="1"/>
      <c r="EH2342" s="1"/>
      <c r="EI2342" s="1"/>
      <c r="EJ2342" s="1"/>
      <c r="EK2342" s="1"/>
      <c r="EL2342" s="1"/>
      <c r="EM2342" s="1"/>
      <c r="EN2342" s="1"/>
      <c r="EO2342" s="1"/>
      <c r="EP2342" s="1"/>
      <c r="EQ2342" s="1"/>
      <c r="ER2342" s="1"/>
      <c r="ES2342" s="1"/>
      <c r="ET2342" s="1"/>
      <c r="EU2342" s="1"/>
      <c r="EV2342" s="1"/>
      <c r="EW2342" s="1"/>
      <c r="EX2342" s="1"/>
      <c r="EY2342" s="1"/>
      <c r="EZ2342" s="1"/>
      <c r="FA2342" s="1"/>
      <c r="FB2342" s="1"/>
      <c r="FC2342" s="1"/>
      <c r="FD2342" s="1"/>
      <c r="FE2342" s="1"/>
      <c r="FF2342" s="1"/>
      <c r="FG2342" s="1"/>
      <c r="FH2342" s="1"/>
      <c r="FI2342" s="1"/>
      <c r="FJ2342" s="1"/>
      <c r="FK2342" s="1"/>
      <c r="FL2342" s="1"/>
    </row>
    <row r="2343" spans="1:168" s="2" customFormat="1" ht="15.6" customHeight="1" x14ac:dyDescent="0.4">
      <c r="A2343" s="173">
        <v>1326</v>
      </c>
      <c r="B2343" s="133" t="s">
        <v>2447</v>
      </c>
      <c r="C2343" s="1" t="s">
        <v>34</v>
      </c>
      <c r="D2343" s="1" t="s">
        <v>1079</v>
      </c>
      <c r="E2343" s="1" t="s">
        <v>1118</v>
      </c>
      <c r="F2343" s="1" t="s">
        <v>32</v>
      </c>
      <c r="G2343" s="3">
        <v>15000</v>
      </c>
      <c r="H2343" s="56">
        <v>0</v>
      </c>
      <c r="I2343" s="5">
        <v>25</v>
      </c>
      <c r="J2343" s="5">
        <f t="shared" si="508"/>
        <v>430.5</v>
      </c>
      <c r="K2343" s="53">
        <f t="shared" si="501"/>
        <v>1065</v>
      </c>
      <c r="L2343" s="53">
        <f t="shared" si="500"/>
        <v>172.5</v>
      </c>
      <c r="M2343" s="5">
        <f t="shared" si="502"/>
        <v>456</v>
      </c>
      <c r="N2343" s="53">
        <f t="shared" si="503"/>
        <v>1063.5</v>
      </c>
      <c r="O2343" s="6">
        <v>0</v>
      </c>
      <c r="P2343" s="5">
        <f t="shared" si="504"/>
        <v>3187.5</v>
      </c>
      <c r="Q2343" s="5">
        <f t="shared" si="505"/>
        <v>911.5</v>
      </c>
      <c r="R2343" s="5">
        <f t="shared" si="506"/>
        <v>2301</v>
      </c>
      <c r="S2343" s="55">
        <f t="shared" si="507"/>
        <v>14088.5</v>
      </c>
      <c r="T2343" s="1">
        <v>111</v>
      </c>
      <c r="U2343" s="1"/>
      <c r="V2343" s="1"/>
      <c r="W2343" s="1"/>
      <c r="X2343" s="1"/>
      <c r="Y2343" s="1"/>
      <c r="Z2343" s="1"/>
      <c r="AA2343" s="1"/>
      <c r="AB2343" s="1"/>
      <c r="AC2343" s="1"/>
      <c r="AD2343" s="1"/>
      <c r="AE2343" s="1"/>
      <c r="AF2343" s="1"/>
      <c r="AG2343" s="1"/>
      <c r="AH2343" s="1"/>
      <c r="AI2343" s="1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  <c r="DZ2343" s="1"/>
      <c r="EA2343" s="1"/>
      <c r="EB2343" s="1"/>
      <c r="EC2343" s="1"/>
      <c r="ED2343" s="1"/>
      <c r="EE2343" s="1"/>
      <c r="EF2343" s="1"/>
      <c r="EG2343" s="1"/>
      <c r="EH2343" s="1"/>
      <c r="EI2343" s="1"/>
      <c r="EJ2343" s="1"/>
      <c r="EK2343" s="1"/>
      <c r="EL2343" s="1"/>
      <c r="EM2343" s="1"/>
      <c r="EN2343" s="1"/>
      <c r="EO2343" s="1"/>
      <c r="EP2343" s="1"/>
      <c r="EQ2343" s="1"/>
      <c r="ER2343" s="1"/>
      <c r="ES2343" s="1"/>
      <c r="ET2343" s="1"/>
      <c r="EU2343" s="1"/>
      <c r="EV2343" s="1"/>
      <c r="EW2343" s="1"/>
      <c r="EX2343" s="1"/>
      <c r="EY2343" s="1"/>
      <c r="EZ2343" s="1"/>
      <c r="FA2343" s="1"/>
      <c r="FB2343" s="1"/>
      <c r="FC2343" s="1"/>
      <c r="FD2343" s="1"/>
      <c r="FE2343" s="1"/>
      <c r="FF2343" s="1"/>
      <c r="FG2343" s="1"/>
      <c r="FH2343" s="1"/>
      <c r="FI2343" s="1"/>
      <c r="FJ2343" s="1"/>
      <c r="FK2343" s="1"/>
      <c r="FL2343" s="1"/>
    </row>
    <row r="2344" spans="1:168" s="2" customFormat="1" ht="15.6" customHeight="1" x14ac:dyDescent="0.4">
      <c r="A2344" s="173">
        <v>1327</v>
      </c>
      <c r="B2344" s="133" t="s">
        <v>2448</v>
      </c>
      <c r="C2344" s="1" t="s">
        <v>34</v>
      </c>
      <c r="D2344" s="1" t="s">
        <v>1079</v>
      </c>
      <c r="E2344" s="1" t="s">
        <v>1118</v>
      </c>
      <c r="F2344" s="1" t="s">
        <v>32</v>
      </c>
      <c r="G2344" s="3">
        <v>15000</v>
      </c>
      <c r="H2344" s="56">
        <v>0</v>
      </c>
      <c r="I2344" s="5">
        <v>25</v>
      </c>
      <c r="J2344" s="5">
        <f t="shared" si="508"/>
        <v>430.5</v>
      </c>
      <c r="K2344" s="53">
        <f t="shared" si="501"/>
        <v>1065</v>
      </c>
      <c r="L2344" s="53">
        <f t="shared" ref="L2344:L2407" si="509">+G2344*1.15%</f>
        <v>172.5</v>
      </c>
      <c r="M2344" s="5">
        <f t="shared" si="502"/>
        <v>456</v>
      </c>
      <c r="N2344" s="53">
        <f t="shared" si="503"/>
        <v>1063.5</v>
      </c>
      <c r="O2344" s="6">
        <v>0</v>
      </c>
      <c r="P2344" s="5">
        <f t="shared" si="504"/>
        <v>3187.5</v>
      </c>
      <c r="Q2344" s="5">
        <f t="shared" si="505"/>
        <v>911.5</v>
      </c>
      <c r="R2344" s="5">
        <f t="shared" si="506"/>
        <v>2301</v>
      </c>
      <c r="S2344" s="55">
        <f t="shared" si="507"/>
        <v>14088.5</v>
      </c>
      <c r="T2344" s="1">
        <v>111</v>
      </c>
      <c r="U2344" s="1"/>
      <c r="V2344" s="1"/>
      <c r="W2344" s="1"/>
      <c r="X2344" s="1"/>
      <c r="Y2344" s="1"/>
      <c r="Z2344" s="1"/>
      <c r="AA2344" s="1"/>
      <c r="AB2344" s="1"/>
      <c r="AC2344" s="1"/>
      <c r="AD2344" s="1"/>
      <c r="AE2344" s="1"/>
      <c r="AF2344" s="1"/>
      <c r="AG2344" s="1"/>
      <c r="AH2344" s="1"/>
      <c r="AI2344" s="1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  <c r="DZ2344" s="1"/>
      <c r="EA2344" s="1"/>
      <c r="EB2344" s="1"/>
      <c r="EC2344" s="1"/>
      <c r="ED2344" s="1"/>
      <c r="EE2344" s="1"/>
      <c r="EF2344" s="1"/>
      <c r="EG2344" s="1"/>
      <c r="EH2344" s="1"/>
      <c r="EI2344" s="1"/>
      <c r="EJ2344" s="1"/>
      <c r="EK2344" s="1"/>
      <c r="EL2344" s="1"/>
      <c r="EM2344" s="1"/>
      <c r="EN2344" s="1"/>
      <c r="EO2344" s="1"/>
      <c r="EP2344" s="1"/>
      <c r="EQ2344" s="1"/>
      <c r="ER2344" s="1"/>
      <c r="ES2344" s="1"/>
      <c r="ET2344" s="1"/>
      <c r="EU2344" s="1"/>
      <c r="EV2344" s="1"/>
      <c r="EW2344" s="1"/>
      <c r="EX2344" s="1"/>
      <c r="EY2344" s="1"/>
      <c r="EZ2344" s="1"/>
      <c r="FA2344" s="1"/>
      <c r="FB2344" s="1"/>
      <c r="FC2344" s="1"/>
      <c r="FD2344" s="1"/>
      <c r="FE2344" s="1"/>
      <c r="FF2344" s="1"/>
      <c r="FG2344" s="1"/>
      <c r="FH2344" s="1"/>
      <c r="FI2344" s="1"/>
      <c r="FJ2344" s="1"/>
      <c r="FK2344" s="1"/>
      <c r="FL2344" s="1"/>
    </row>
    <row r="2345" spans="1:168" s="2" customFormat="1" ht="15.6" customHeight="1" x14ac:dyDescent="0.4">
      <c r="A2345" s="173">
        <v>1328</v>
      </c>
      <c r="B2345" s="2" t="s">
        <v>2449</v>
      </c>
      <c r="C2345" s="1" t="s">
        <v>34</v>
      </c>
      <c r="D2345" s="1" t="s">
        <v>1079</v>
      </c>
      <c r="E2345" s="1" t="s">
        <v>1118</v>
      </c>
      <c r="F2345" s="1" t="s">
        <v>32</v>
      </c>
      <c r="G2345" s="3">
        <v>15000</v>
      </c>
      <c r="H2345" s="56">
        <v>0</v>
      </c>
      <c r="I2345" s="5">
        <v>25</v>
      </c>
      <c r="J2345" s="5">
        <f t="shared" si="508"/>
        <v>430.5</v>
      </c>
      <c r="K2345" s="53">
        <f t="shared" si="501"/>
        <v>1065</v>
      </c>
      <c r="L2345" s="53">
        <f t="shared" si="509"/>
        <v>172.5</v>
      </c>
      <c r="M2345" s="5">
        <f t="shared" si="502"/>
        <v>456</v>
      </c>
      <c r="N2345" s="53">
        <f t="shared" si="503"/>
        <v>1063.5</v>
      </c>
      <c r="O2345" s="6">
        <v>0</v>
      </c>
      <c r="P2345" s="5">
        <f t="shared" si="504"/>
        <v>3187.5</v>
      </c>
      <c r="Q2345" s="5">
        <f t="shared" si="505"/>
        <v>911.5</v>
      </c>
      <c r="R2345" s="5">
        <f t="shared" si="506"/>
        <v>2301</v>
      </c>
      <c r="S2345" s="55">
        <f t="shared" si="507"/>
        <v>14088.5</v>
      </c>
      <c r="T2345" s="1">
        <v>111</v>
      </c>
      <c r="U2345" s="1"/>
      <c r="V2345" s="1"/>
      <c r="W2345" s="1"/>
      <c r="X2345" s="1"/>
      <c r="Y2345" s="1"/>
      <c r="Z2345" s="1"/>
      <c r="AA2345" s="1"/>
      <c r="AB2345" s="1"/>
      <c r="AC2345" s="1"/>
      <c r="AD2345" s="1"/>
      <c r="AE2345" s="1"/>
      <c r="AF2345" s="1"/>
      <c r="AG2345" s="1"/>
      <c r="AH2345" s="1"/>
      <c r="AI2345" s="1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1"/>
      <c r="DY2345" s="1"/>
      <c r="DZ2345" s="1"/>
      <c r="EA2345" s="1"/>
      <c r="EB2345" s="1"/>
      <c r="EC2345" s="1"/>
      <c r="ED2345" s="1"/>
      <c r="EE2345" s="1"/>
      <c r="EF2345" s="1"/>
      <c r="EG2345" s="1"/>
      <c r="EH2345" s="1"/>
      <c r="EI2345" s="1"/>
      <c r="EJ2345" s="1"/>
      <c r="EK2345" s="1"/>
      <c r="EL2345" s="1"/>
      <c r="EM2345" s="1"/>
      <c r="EN2345" s="1"/>
      <c r="EO2345" s="1"/>
      <c r="EP2345" s="1"/>
      <c r="EQ2345" s="1"/>
      <c r="ER2345" s="1"/>
      <c r="ES2345" s="1"/>
      <c r="ET2345" s="1"/>
      <c r="EU2345" s="1"/>
      <c r="EV2345" s="1"/>
      <c r="EW2345" s="1"/>
      <c r="EX2345" s="1"/>
      <c r="EY2345" s="1"/>
      <c r="EZ2345" s="1"/>
      <c r="FA2345" s="1"/>
      <c r="FB2345" s="1"/>
      <c r="FC2345" s="1"/>
      <c r="FD2345" s="1"/>
      <c r="FE2345" s="1"/>
      <c r="FF2345" s="1"/>
      <c r="FG2345" s="1"/>
      <c r="FH2345" s="1"/>
      <c r="FI2345" s="1"/>
      <c r="FJ2345" s="1"/>
      <c r="FK2345" s="1"/>
      <c r="FL2345" s="1"/>
    </row>
    <row r="2346" spans="1:168" s="2" customFormat="1" ht="15.6" customHeight="1" x14ac:dyDescent="0.4">
      <c r="A2346" s="173">
        <v>1329</v>
      </c>
      <c r="B2346" s="2" t="s">
        <v>2450</v>
      </c>
      <c r="C2346" s="1" t="s">
        <v>34</v>
      </c>
      <c r="D2346" s="1" t="s">
        <v>1079</v>
      </c>
      <c r="E2346" s="1" t="s">
        <v>1118</v>
      </c>
      <c r="F2346" s="1" t="s">
        <v>32</v>
      </c>
      <c r="G2346" s="3">
        <v>15000</v>
      </c>
      <c r="H2346" s="56">
        <v>0</v>
      </c>
      <c r="I2346" s="5">
        <v>25</v>
      </c>
      <c r="J2346" s="5">
        <f t="shared" si="508"/>
        <v>430.5</v>
      </c>
      <c r="K2346" s="53">
        <f t="shared" si="501"/>
        <v>1065</v>
      </c>
      <c r="L2346" s="53">
        <f t="shared" si="509"/>
        <v>172.5</v>
      </c>
      <c r="M2346" s="5">
        <f t="shared" si="502"/>
        <v>456</v>
      </c>
      <c r="N2346" s="53">
        <f t="shared" si="503"/>
        <v>1063.5</v>
      </c>
      <c r="O2346" s="6">
        <v>0</v>
      </c>
      <c r="P2346" s="5">
        <f t="shared" si="504"/>
        <v>3187.5</v>
      </c>
      <c r="Q2346" s="5">
        <f t="shared" si="505"/>
        <v>911.5</v>
      </c>
      <c r="R2346" s="5">
        <f t="shared" si="506"/>
        <v>2301</v>
      </c>
      <c r="S2346" s="55">
        <f t="shared" si="507"/>
        <v>14088.5</v>
      </c>
      <c r="T2346" s="1">
        <v>111</v>
      </c>
      <c r="U2346" s="1"/>
      <c r="V2346" s="1"/>
      <c r="W2346" s="1"/>
      <c r="X2346" s="1"/>
      <c r="Y2346" s="1"/>
      <c r="Z2346" s="1"/>
      <c r="AA2346" s="1"/>
      <c r="AB2346" s="1"/>
      <c r="AC2346" s="1"/>
      <c r="AD2346" s="1"/>
      <c r="AE2346" s="1"/>
      <c r="AF2346" s="1"/>
      <c r="AG2346" s="1"/>
      <c r="AH2346" s="1"/>
      <c r="AI2346" s="1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1"/>
      <c r="DY2346" s="1"/>
      <c r="DZ2346" s="1"/>
      <c r="EA2346" s="1"/>
      <c r="EB2346" s="1"/>
      <c r="EC2346" s="1"/>
      <c r="ED2346" s="1"/>
      <c r="EE2346" s="1"/>
      <c r="EF2346" s="1"/>
      <c r="EG2346" s="1"/>
      <c r="EH2346" s="1"/>
      <c r="EI2346" s="1"/>
      <c r="EJ2346" s="1"/>
      <c r="EK2346" s="1"/>
      <c r="EL2346" s="1"/>
      <c r="EM2346" s="1"/>
      <c r="EN2346" s="1"/>
      <c r="EO2346" s="1"/>
      <c r="EP2346" s="1"/>
      <c r="EQ2346" s="1"/>
      <c r="ER2346" s="1"/>
      <c r="ES2346" s="1"/>
      <c r="ET2346" s="1"/>
      <c r="EU2346" s="1"/>
      <c r="EV2346" s="1"/>
      <c r="EW2346" s="1"/>
      <c r="EX2346" s="1"/>
      <c r="EY2346" s="1"/>
      <c r="EZ2346" s="1"/>
      <c r="FA2346" s="1"/>
      <c r="FB2346" s="1"/>
      <c r="FC2346" s="1"/>
      <c r="FD2346" s="1"/>
      <c r="FE2346" s="1"/>
      <c r="FF2346" s="1"/>
      <c r="FG2346" s="1"/>
      <c r="FH2346" s="1"/>
      <c r="FI2346" s="1"/>
      <c r="FJ2346" s="1"/>
      <c r="FK2346" s="1"/>
      <c r="FL2346" s="1"/>
    </row>
    <row r="2347" spans="1:168" s="2" customFormat="1" ht="15.6" customHeight="1" x14ac:dyDescent="0.4">
      <c r="A2347" s="173">
        <v>1330</v>
      </c>
      <c r="B2347" s="133" t="s">
        <v>2451</v>
      </c>
      <c r="C2347" s="1" t="s">
        <v>34</v>
      </c>
      <c r="D2347" s="1" t="s">
        <v>1079</v>
      </c>
      <c r="E2347" s="1" t="s">
        <v>1118</v>
      </c>
      <c r="F2347" s="1" t="s">
        <v>32</v>
      </c>
      <c r="G2347" s="3">
        <v>15000</v>
      </c>
      <c r="H2347" s="56">
        <v>0</v>
      </c>
      <c r="I2347" s="5">
        <v>25</v>
      </c>
      <c r="J2347" s="5">
        <f t="shared" si="508"/>
        <v>430.5</v>
      </c>
      <c r="K2347" s="53">
        <f t="shared" si="501"/>
        <v>1065</v>
      </c>
      <c r="L2347" s="53">
        <f t="shared" si="509"/>
        <v>172.5</v>
      </c>
      <c r="M2347" s="5">
        <f t="shared" si="502"/>
        <v>456</v>
      </c>
      <c r="N2347" s="53">
        <f t="shared" si="503"/>
        <v>1063.5</v>
      </c>
      <c r="O2347" s="6">
        <v>0</v>
      </c>
      <c r="P2347" s="5">
        <f t="shared" si="504"/>
        <v>3187.5</v>
      </c>
      <c r="Q2347" s="5">
        <f t="shared" si="505"/>
        <v>911.5</v>
      </c>
      <c r="R2347" s="5">
        <f t="shared" si="506"/>
        <v>2301</v>
      </c>
      <c r="S2347" s="55">
        <f t="shared" si="507"/>
        <v>14088.5</v>
      </c>
      <c r="T2347" s="1">
        <v>111</v>
      </c>
      <c r="U2347" s="1"/>
      <c r="V2347" s="1"/>
      <c r="W2347" s="1"/>
      <c r="X2347" s="1"/>
      <c r="Y2347" s="1"/>
      <c r="Z2347" s="1"/>
      <c r="AA2347" s="1"/>
      <c r="AB2347" s="1"/>
      <c r="AC2347" s="1"/>
      <c r="AD2347" s="1"/>
      <c r="AE2347" s="1"/>
      <c r="AF2347" s="1"/>
      <c r="AG2347" s="1"/>
      <c r="AH2347" s="1"/>
      <c r="AI2347" s="1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  <c r="DZ2347" s="1"/>
      <c r="EA2347" s="1"/>
      <c r="EB2347" s="1"/>
      <c r="EC2347" s="1"/>
      <c r="ED2347" s="1"/>
      <c r="EE2347" s="1"/>
      <c r="EF2347" s="1"/>
      <c r="EG2347" s="1"/>
      <c r="EH2347" s="1"/>
      <c r="EI2347" s="1"/>
      <c r="EJ2347" s="1"/>
      <c r="EK2347" s="1"/>
      <c r="EL2347" s="1"/>
      <c r="EM2347" s="1"/>
      <c r="EN2347" s="1"/>
      <c r="EO2347" s="1"/>
      <c r="EP2347" s="1"/>
      <c r="EQ2347" s="1"/>
      <c r="ER2347" s="1"/>
      <c r="ES2347" s="1"/>
      <c r="ET2347" s="1"/>
      <c r="EU2347" s="1"/>
      <c r="EV2347" s="1"/>
      <c r="EW2347" s="1"/>
      <c r="EX2347" s="1"/>
      <c r="EY2347" s="1"/>
      <c r="EZ2347" s="1"/>
      <c r="FA2347" s="1"/>
      <c r="FB2347" s="1"/>
      <c r="FC2347" s="1"/>
      <c r="FD2347" s="1"/>
      <c r="FE2347" s="1"/>
      <c r="FF2347" s="1"/>
      <c r="FG2347" s="1"/>
      <c r="FH2347" s="1"/>
      <c r="FI2347" s="1"/>
      <c r="FJ2347" s="1"/>
      <c r="FK2347" s="1"/>
      <c r="FL2347" s="1"/>
    </row>
    <row r="2348" spans="1:168" s="2" customFormat="1" ht="15.6" customHeight="1" x14ac:dyDescent="0.4">
      <c r="A2348" s="173">
        <v>1331</v>
      </c>
      <c r="B2348" s="133" t="s">
        <v>2452</v>
      </c>
      <c r="C2348" s="1" t="s">
        <v>34</v>
      </c>
      <c r="D2348" s="1" t="s">
        <v>1079</v>
      </c>
      <c r="E2348" s="1" t="s">
        <v>1118</v>
      </c>
      <c r="F2348" s="1" t="s">
        <v>32</v>
      </c>
      <c r="G2348" s="3">
        <v>15000</v>
      </c>
      <c r="H2348" s="56">
        <v>0</v>
      </c>
      <c r="I2348" s="5">
        <v>25</v>
      </c>
      <c r="J2348" s="5">
        <f t="shared" si="508"/>
        <v>430.5</v>
      </c>
      <c r="K2348" s="53">
        <f t="shared" si="501"/>
        <v>1065</v>
      </c>
      <c r="L2348" s="53">
        <f t="shared" si="509"/>
        <v>172.5</v>
      </c>
      <c r="M2348" s="5">
        <f t="shared" si="502"/>
        <v>456</v>
      </c>
      <c r="N2348" s="53">
        <f t="shared" si="503"/>
        <v>1063.5</v>
      </c>
      <c r="O2348" s="6">
        <v>0</v>
      </c>
      <c r="P2348" s="5">
        <f t="shared" si="504"/>
        <v>3187.5</v>
      </c>
      <c r="Q2348" s="5">
        <f t="shared" si="505"/>
        <v>911.5</v>
      </c>
      <c r="R2348" s="5">
        <f t="shared" si="506"/>
        <v>2301</v>
      </c>
      <c r="S2348" s="55">
        <f t="shared" si="507"/>
        <v>14088.5</v>
      </c>
      <c r="T2348" s="1">
        <v>111</v>
      </c>
      <c r="U2348" s="1"/>
      <c r="V2348" s="1"/>
      <c r="W2348" s="1"/>
      <c r="X2348" s="1"/>
      <c r="Y2348" s="1"/>
      <c r="Z2348" s="1"/>
      <c r="AA2348" s="1"/>
      <c r="AB2348" s="1"/>
      <c r="AC2348" s="1"/>
      <c r="AD2348" s="1"/>
      <c r="AE2348" s="1"/>
      <c r="AF2348" s="1"/>
      <c r="AG2348" s="1"/>
      <c r="AH2348" s="1"/>
      <c r="AI2348" s="1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1"/>
      <c r="DY2348" s="1"/>
      <c r="DZ2348" s="1"/>
      <c r="EA2348" s="1"/>
      <c r="EB2348" s="1"/>
      <c r="EC2348" s="1"/>
      <c r="ED2348" s="1"/>
      <c r="EE2348" s="1"/>
      <c r="EF2348" s="1"/>
      <c r="EG2348" s="1"/>
      <c r="EH2348" s="1"/>
      <c r="EI2348" s="1"/>
      <c r="EJ2348" s="1"/>
      <c r="EK2348" s="1"/>
      <c r="EL2348" s="1"/>
      <c r="EM2348" s="1"/>
      <c r="EN2348" s="1"/>
      <c r="EO2348" s="1"/>
      <c r="EP2348" s="1"/>
      <c r="EQ2348" s="1"/>
      <c r="ER2348" s="1"/>
      <c r="ES2348" s="1"/>
      <c r="ET2348" s="1"/>
      <c r="EU2348" s="1"/>
      <c r="EV2348" s="1"/>
      <c r="EW2348" s="1"/>
      <c r="EX2348" s="1"/>
      <c r="EY2348" s="1"/>
      <c r="EZ2348" s="1"/>
      <c r="FA2348" s="1"/>
      <c r="FB2348" s="1"/>
      <c r="FC2348" s="1"/>
      <c r="FD2348" s="1"/>
      <c r="FE2348" s="1"/>
      <c r="FF2348" s="1"/>
      <c r="FG2348" s="1"/>
      <c r="FH2348" s="1"/>
      <c r="FI2348" s="1"/>
      <c r="FJ2348" s="1"/>
      <c r="FK2348" s="1"/>
      <c r="FL2348" s="1"/>
    </row>
    <row r="2349" spans="1:168" s="2" customFormat="1" ht="15.6" customHeight="1" x14ac:dyDescent="0.4">
      <c r="A2349" s="173">
        <v>1332</v>
      </c>
      <c r="B2349" s="2" t="s">
        <v>2453</v>
      </c>
      <c r="C2349" s="1" t="s">
        <v>34</v>
      </c>
      <c r="D2349" s="1" t="s">
        <v>1079</v>
      </c>
      <c r="E2349" s="1" t="s">
        <v>1118</v>
      </c>
      <c r="F2349" s="1" t="s">
        <v>32</v>
      </c>
      <c r="G2349" s="3">
        <v>15000</v>
      </c>
      <c r="H2349" s="56">
        <v>0</v>
      </c>
      <c r="I2349" s="5">
        <v>25</v>
      </c>
      <c r="J2349" s="5">
        <f t="shared" si="508"/>
        <v>430.5</v>
      </c>
      <c r="K2349" s="53">
        <f t="shared" si="501"/>
        <v>1065</v>
      </c>
      <c r="L2349" s="53">
        <f t="shared" si="509"/>
        <v>172.5</v>
      </c>
      <c r="M2349" s="5">
        <f t="shared" si="502"/>
        <v>456</v>
      </c>
      <c r="N2349" s="53">
        <f t="shared" si="503"/>
        <v>1063.5</v>
      </c>
      <c r="O2349" s="6">
        <v>0</v>
      </c>
      <c r="P2349" s="5">
        <f t="shared" si="504"/>
        <v>3187.5</v>
      </c>
      <c r="Q2349" s="5">
        <f t="shared" si="505"/>
        <v>911.5</v>
      </c>
      <c r="R2349" s="5">
        <f t="shared" si="506"/>
        <v>2301</v>
      </c>
      <c r="S2349" s="55">
        <f t="shared" si="507"/>
        <v>14088.5</v>
      </c>
      <c r="T2349" s="1">
        <v>111</v>
      </c>
      <c r="U2349" s="1"/>
      <c r="V2349" s="1"/>
      <c r="W2349" s="1"/>
      <c r="X2349" s="1"/>
      <c r="Y2349" s="1"/>
      <c r="Z2349" s="1"/>
      <c r="AA2349" s="1"/>
      <c r="AB2349" s="1"/>
      <c r="AC2349" s="1"/>
      <c r="AD2349" s="1"/>
      <c r="AE2349" s="1"/>
      <c r="AF2349" s="1"/>
      <c r="AG2349" s="1"/>
      <c r="AH2349" s="1"/>
      <c r="AI2349" s="1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1"/>
      <c r="DY2349" s="1"/>
      <c r="DZ2349" s="1"/>
      <c r="EA2349" s="1"/>
      <c r="EB2349" s="1"/>
      <c r="EC2349" s="1"/>
      <c r="ED2349" s="1"/>
      <c r="EE2349" s="1"/>
      <c r="EF2349" s="1"/>
      <c r="EG2349" s="1"/>
      <c r="EH2349" s="1"/>
      <c r="EI2349" s="1"/>
      <c r="EJ2349" s="1"/>
      <c r="EK2349" s="1"/>
      <c r="EL2349" s="1"/>
      <c r="EM2349" s="1"/>
      <c r="EN2349" s="1"/>
      <c r="EO2349" s="1"/>
      <c r="EP2349" s="1"/>
      <c r="EQ2349" s="1"/>
      <c r="ER2349" s="1"/>
      <c r="ES2349" s="1"/>
      <c r="ET2349" s="1"/>
      <c r="EU2349" s="1"/>
      <c r="EV2349" s="1"/>
      <c r="EW2349" s="1"/>
      <c r="EX2349" s="1"/>
      <c r="EY2349" s="1"/>
      <c r="EZ2349" s="1"/>
      <c r="FA2349" s="1"/>
      <c r="FB2349" s="1"/>
      <c r="FC2349" s="1"/>
      <c r="FD2349" s="1"/>
      <c r="FE2349" s="1"/>
      <c r="FF2349" s="1"/>
      <c r="FG2349" s="1"/>
      <c r="FH2349" s="1"/>
      <c r="FI2349" s="1"/>
      <c r="FJ2349" s="1"/>
      <c r="FK2349" s="1"/>
      <c r="FL2349" s="1"/>
    </row>
    <row r="2350" spans="1:168" s="2" customFormat="1" ht="15.6" customHeight="1" x14ac:dyDescent="0.4">
      <c r="A2350" s="173">
        <v>1333</v>
      </c>
      <c r="B2350" s="133" t="s">
        <v>2454</v>
      </c>
      <c r="C2350" s="1" t="s">
        <v>34</v>
      </c>
      <c r="D2350" s="1" t="s">
        <v>1079</v>
      </c>
      <c r="E2350" s="1" t="s">
        <v>1118</v>
      </c>
      <c r="F2350" s="1" t="s">
        <v>32</v>
      </c>
      <c r="G2350" s="3">
        <v>15000</v>
      </c>
      <c r="H2350" s="56">
        <v>0</v>
      </c>
      <c r="I2350" s="5">
        <v>25</v>
      </c>
      <c r="J2350" s="5">
        <f t="shared" si="508"/>
        <v>430.5</v>
      </c>
      <c r="K2350" s="53">
        <f t="shared" si="501"/>
        <v>1065</v>
      </c>
      <c r="L2350" s="53">
        <f t="shared" si="509"/>
        <v>172.5</v>
      </c>
      <c r="M2350" s="5">
        <f t="shared" si="502"/>
        <v>456</v>
      </c>
      <c r="N2350" s="53">
        <f t="shared" si="503"/>
        <v>1063.5</v>
      </c>
      <c r="O2350" s="6">
        <v>0</v>
      </c>
      <c r="P2350" s="5">
        <f t="shared" si="504"/>
        <v>3187.5</v>
      </c>
      <c r="Q2350" s="5">
        <f t="shared" si="505"/>
        <v>911.5</v>
      </c>
      <c r="R2350" s="5">
        <f t="shared" si="506"/>
        <v>2301</v>
      </c>
      <c r="S2350" s="55">
        <f t="shared" si="507"/>
        <v>14088.5</v>
      </c>
      <c r="T2350" s="1">
        <v>111</v>
      </c>
      <c r="U2350" s="1"/>
      <c r="V2350" s="1"/>
      <c r="W2350" s="1"/>
      <c r="X2350" s="1"/>
      <c r="Y2350" s="1"/>
      <c r="Z2350" s="1"/>
      <c r="AA2350" s="1"/>
      <c r="AB2350" s="1"/>
      <c r="AC2350" s="1"/>
      <c r="AD2350" s="1"/>
      <c r="AE2350" s="1"/>
      <c r="AF2350" s="1"/>
      <c r="AG2350" s="1"/>
      <c r="AH2350" s="1"/>
      <c r="AI2350" s="1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1"/>
      <c r="DY2350" s="1"/>
      <c r="DZ2350" s="1"/>
      <c r="EA2350" s="1"/>
      <c r="EB2350" s="1"/>
      <c r="EC2350" s="1"/>
      <c r="ED2350" s="1"/>
      <c r="EE2350" s="1"/>
      <c r="EF2350" s="1"/>
      <c r="EG2350" s="1"/>
      <c r="EH2350" s="1"/>
      <c r="EI2350" s="1"/>
      <c r="EJ2350" s="1"/>
      <c r="EK2350" s="1"/>
      <c r="EL2350" s="1"/>
      <c r="EM2350" s="1"/>
      <c r="EN2350" s="1"/>
      <c r="EO2350" s="1"/>
      <c r="EP2350" s="1"/>
      <c r="EQ2350" s="1"/>
      <c r="ER2350" s="1"/>
      <c r="ES2350" s="1"/>
      <c r="ET2350" s="1"/>
      <c r="EU2350" s="1"/>
      <c r="EV2350" s="1"/>
      <c r="EW2350" s="1"/>
      <c r="EX2350" s="1"/>
      <c r="EY2350" s="1"/>
      <c r="EZ2350" s="1"/>
      <c r="FA2350" s="1"/>
      <c r="FB2350" s="1"/>
      <c r="FC2350" s="1"/>
      <c r="FD2350" s="1"/>
      <c r="FE2350" s="1"/>
      <c r="FF2350" s="1"/>
      <c r="FG2350" s="1"/>
      <c r="FH2350" s="1"/>
      <c r="FI2350" s="1"/>
      <c r="FJ2350" s="1"/>
      <c r="FK2350" s="1"/>
      <c r="FL2350" s="1"/>
    </row>
    <row r="2351" spans="1:168" s="2" customFormat="1" ht="15.6" customHeight="1" x14ac:dyDescent="0.4">
      <c r="A2351" s="173">
        <v>1334</v>
      </c>
      <c r="B2351" s="133" t="s">
        <v>2455</v>
      </c>
      <c r="C2351" s="1" t="s">
        <v>34</v>
      </c>
      <c r="D2351" s="1" t="s">
        <v>1079</v>
      </c>
      <c r="E2351" s="1" t="s">
        <v>1118</v>
      </c>
      <c r="F2351" s="1" t="s">
        <v>32</v>
      </c>
      <c r="G2351" s="3">
        <v>15000</v>
      </c>
      <c r="H2351" s="56">
        <v>0</v>
      </c>
      <c r="I2351" s="5">
        <v>25</v>
      </c>
      <c r="J2351" s="5">
        <f t="shared" si="508"/>
        <v>430.5</v>
      </c>
      <c r="K2351" s="53">
        <f t="shared" si="501"/>
        <v>1065</v>
      </c>
      <c r="L2351" s="53">
        <f t="shared" si="509"/>
        <v>172.5</v>
      </c>
      <c r="M2351" s="5">
        <f t="shared" si="502"/>
        <v>456</v>
      </c>
      <c r="N2351" s="53">
        <f t="shared" si="503"/>
        <v>1063.5</v>
      </c>
      <c r="O2351" s="6">
        <v>0</v>
      </c>
      <c r="P2351" s="5">
        <f t="shared" si="504"/>
        <v>3187.5</v>
      </c>
      <c r="Q2351" s="5">
        <f t="shared" si="505"/>
        <v>911.5</v>
      </c>
      <c r="R2351" s="5">
        <f t="shared" si="506"/>
        <v>2301</v>
      </c>
      <c r="S2351" s="55">
        <f t="shared" si="507"/>
        <v>14088.5</v>
      </c>
      <c r="T2351" s="1">
        <v>111</v>
      </c>
      <c r="U2351" s="1"/>
      <c r="V2351" s="1"/>
      <c r="W2351" s="1"/>
      <c r="X2351" s="1"/>
      <c r="Y2351" s="1"/>
      <c r="Z2351" s="1"/>
      <c r="AA2351" s="1"/>
      <c r="AB2351" s="1"/>
      <c r="AC2351" s="1"/>
      <c r="AD2351" s="1"/>
      <c r="AE2351" s="1"/>
      <c r="AF2351" s="1"/>
      <c r="AG2351" s="1"/>
      <c r="AH2351" s="1"/>
      <c r="AI2351" s="1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1"/>
      <c r="DY2351" s="1"/>
      <c r="DZ2351" s="1"/>
      <c r="EA2351" s="1"/>
      <c r="EB2351" s="1"/>
      <c r="EC2351" s="1"/>
      <c r="ED2351" s="1"/>
      <c r="EE2351" s="1"/>
      <c r="EF2351" s="1"/>
      <c r="EG2351" s="1"/>
      <c r="EH2351" s="1"/>
      <c r="EI2351" s="1"/>
      <c r="EJ2351" s="1"/>
      <c r="EK2351" s="1"/>
      <c r="EL2351" s="1"/>
      <c r="EM2351" s="1"/>
      <c r="EN2351" s="1"/>
      <c r="EO2351" s="1"/>
      <c r="EP2351" s="1"/>
      <c r="EQ2351" s="1"/>
      <c r="ER2351" s="1"/>
      <c r="ES2351" s="1"/>
      <c r="ET2351" s="1"/>
      <c r="EU2351" s="1"/>
      <c r="EV2351" s="1"/>
      <c r="EW2351" s="1"/>
      <c r="EX2351" s="1"/>
      <c r="EY2351" s="1"/>
      <c r="EZ2351" s="1"/>
      <c r="FA2351" s="1"/>
      <c r="FB2351" s="1"/>
      <c r="FC2351" s="1"/>
      <c r="FD2351" s="1"/>
      <c r="FE2351" s="1"/>
      <c r="FF2351" s="1"/>
      <c r="FG2351" s="1"/>
      <c r="FH2351" s="1"/>
      <c r="FI2351" s="1"/>
      <c r="FJ2351" s="1"/>
      <c r="FK2351" s="1"/>
      <c r="FL2351" s="1"/>
    </row>
    <row r="2352" spans="1:168" s="2" customFormat="1" ht="15.6" customHeight="1" x14ac:dyDescent="0.4">
      <c r="A2352" s="173">
        <v>1335</v>
      </c>
      <c r="B2352" s="133" t="s">
        <v>2456</v>
      </c>
      <c r="C2352" s="1" t="s">
        <v>34</v>
      </c>
      <c r="D2352" s="1" t="s">
        <v>1079</v>
      </c>
      <c r="E2352" s="1" t="s">
        <v>1118</v>
      </c>
      <c r="F2352" s="1" t="s">
        <v>32</v>
      </c>
      <c r="G2352" s="3">
        <v>15000</v>
      </c>
      <c r="H2352" s="56">
        <v>0</v>
      </c>
      <c r="I2352" s="5">
        <v>25</v>
      </c>
      <c r="J2352" s="5">
        <f t="shared" si="508"/>
        <v>430.5</v>
      </c>
      <c r="K2352" s="53">
        <f t="shared" si="501"/>
        <v>1065</v>
      </c>
      <c r="L2352" s="53">
        <f t="shared" si="509"/>
        <v>172.5</v>
      </c>
      <c r="M2352" s="5">
        <f t="shared" si="502"/>
        <v>456</v>
      </c>
      <c r="N2352" s="53">
        <f t="shared" si="503"/>
        <v>1063.5</v>
      </c>
      <c r="O2352" s="6">
        <v>0</v>
      </c>
      <c r="P2352" s="5">
        <f t="shared" si="504"/>
        <v>3187.5</v>
      </c>
      <c r="Q2352" s="5">
        <f t="shared" si="505"/>
        <v>911.5</v>
      </c>
      <c r="R2352" s="5">
        <f t="shared" si="506"/>
        <v>2301</v>
      </c>
      <c r="S2352" s="55">
        <f t="shared" si="507"/>
        <v>14088.5</v>
      </c>
      <c r="T2352" s="1">
        <v>111</v>
      </c>
      <c r="U2352" s="1"/>
      <c r="V2352" s="1"/>
      <c r="W2352" s="1"/>
      <c r="X2352" s="1"/>
      <c r="Y2352" s="1"/>
      <c r="Z2352" s="1"/>
      <c r="AA2352" s="1"/>
      <c r="AB2352" s="1"/>
      <c r="AC2352" s="1"/>
      <c r="AD2352" s="1"/>
      <c r="AE2352" s="1"/>
      <c r="AF2352" s="1"/>
      <c r="AG2352" s="1"/>
      <c r="AH2352" s="1"/>
      <c r="AI2352" s="1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  <c r="DZ2352" s="1"/>
      <c r="EA2352" s="1"/>
      <c r="EB2352" s="1"/>
      <c r="EC2352" s="1"/>
      <c r="ED2352" s="1"/>
      <c r="EE2352" s="1"/>
      <c r="EF2352" s="1"/>
      <c r="EG2352" s="1"/>
      <c r="EH2352" s="1"/>
      <c r="EI2352" s="1"/>
      <c r="EJ2352" s="1"/>
      <c r="EK2352" s="1"/>
      <c r="EL2352" s="1"/>
      <c r="EM2352" s="1"/>
      <c r="EN2352" s="1"/>
      <c r="EO2352" s="1"/>
      <c r="EP2352" s="1"/>
      <c r="EQ2352" s="1"/>
      <c r="ER2352" s="1"/>
      <c r="ES2352" s="1"/>
      <c r="ET2352" s="1"/>
      <c r="EU2352" s="1"/>
      <c r="EV2352" s="1"/>
      <c r="EW2352" s="1"/>
      <c r="EX2352" s="1"/>
      <c r="EY2352" s="1"/>
      <c r="EZ2352" s="1"/>
      <c r="FA2352" s="1"/>
      <c r="FB2352" s="1"/>
      <c r="FC2352" s="1"/>
      <c r="FD2352" s="1"/>
      <c r="FE2352" s="1"/>
      <c r="FF2352" s="1"/>
      <c r="FG2352" s="1"/>
      <c r="FH2352" s="1"/>
      <c r="FI2352" s="1"/>
      <c r="FJ2352" s="1"/>
      <c r="FK2352" s="1"/>
      <c r="FL2352" s="1"/>
    </row>
    <row r="2353" spans="1:168" s="2" customFormat="1" ht="15.6" customHeight="1" x14ac:dyDescent="0.4">
      <c r="A2353" s="173">
        <v>1336</v>
      </c>
      <c r="B2353" s="2" t="s">
        <v>2457</v>
      </c>
      <c r="C2353" s="1" t="s">
        <v>34</v>
      </c>
      <c r="D2353" s="1" t="s">
        <v>1079</v>
      </c>
      <c r="E2353" s="1" t="s">
        <v>1118</v>
      </c>
      <c r="F2353" s="1" t="s">
        <v>32</v>
      </c>
      <c r="G2353" s="3">
        <v>15000</v>
      </c>
      <c r="H2353" s="56">
        <v>0</v>
      </c>
      <c r="I2353" s="5">
        <v>25</v>
      </c>
      <c r="J2353" s="5">
        <f t="shared" si="508"/>
        <v>430.5</v>
      </c>
      <c r="K2353" s="53">
        <f t="shared" si="501"/>
        <v>1065</v>
      </c>
      <c r="L2353" s="53">
        <f t="shared" si="509"/>
        <v>172.5</v>
      </c>
      <c r="M2353" s="5">
        <f t="shared" si="502"/>
        <v>456</v>
      </c>
      <c r="N2353" s="53">
        <f t="shared" si="503"/>
        <v>1063.5</v>
      </c>
      <c r="O2353" s="6">
        <v>0</v>
      </c>
      <c r="P2353" s="5">
        <f t="shared" si="504"/>
        <v>3187.5</v>
      </c>
      <c r="Q2353" s="5">
        <f t="shared" si="505"/>
        <v>911.5</v>
      </c>
      <c r="R2353" s="5">
        <f t="shared" si="506"/>
        <v>2301</v>
      </c>
      <c r="S2353" s="55">
        <f t="shared" si="507"/>
        <v>14088.5</v>
      </c>
      <c r="T2353" s="1">
        <v>111</v>
      </c>
      <c r="U2353" s="1"/>
      <c r="V2353" s="1"/>
      <c r="W2353" s="1"/>
      <c r="X2353" s="1"/>
      <c r="Y2353" s="1"/>
      <c r="Z2353" s="1"/>
      <c r="AA2353" s="1"/>
      <c r="AB2353" s="1"/>
      <c r="AC2353" s="1"/>
      <c r="AD2353" s="1"/>
      <c r="AE2353" s="1"/>
      <c r="AF2353" s="1"/>
      <c r="AG2353" s="1"/>
      <c r="AH2353" s="1"/>
      <c r="AI2353" s="1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1"/>
      <c r="DY2353" s="1"/>
      <c r="DZ2353" s="1"/>
      <c r="EA2353" s="1"/>
      <c r="EB2353" s="1"/>
      <c r="EC2353" s="1"/>
      <c r="ED2353" s="1"/>
      <c r="EE2353" s="1"/>
      <c r="EF2353" s="1"/>
      <c r="EG2353" s="1"/>
      <c r="EH2353" s="1"/>
      <c r="EI2353" s="1"/>
      <c r="EJ2353" s="1"/>
      <c r="EK2353" s="1"/>
      <c r="EL2353" s="1"/>
      <c r="EM2353" s="1"/>
      <c r="EN2353" s="1"/>
      <c r="EO2353" s="1"/>
      <c r="EP2353" s="1"/>
      <c r="EQ2353" s="1"/>
      <c r="ER2353" s="1"/>
      <c r="ES2353" s="1"/>
      <c r="ET2353" s="1"/>
      <c r="EU2353" s="1"/>
      <c r="EV2353" s="1"/>
      <c r="EW2353" s="1"/>
      <c r="EX2353" s="1"/>
      <c r="EY2353" s="1"/>
      <c r="EZ2353" s="1"/>
      <c r="FA2353" s="1"/>
      <c r="FB2353" s="1"/>
      <c r="FC2353" s="1"/>
      <c r="FD2353" s="1"/>
      <c r="FE2353" s="1"/>
      <c r="FF2353" s="1"/>
      <c r="FG2353" s="1"/>
      <c r="FH2353" s="1"/>
      <c r="FI2353" s="1"/>
      <c r="FJ2353" s="1"/>
      <c r="FK2353" s="1"/>
      <c r="FL2353" s="1"/>
    </row>
    <row r="2354" spans="1:168" s="2" customFormat="1" ht="15.6" customHeight="1" x14ac:dyDescent="0.4">
      <c r="A2354" s="173">
        <v>1337</v>
      </c>
      <c r="B2354" s="133" t="s">
        <v>2458</v>
      </c>
      <c r="C2354" s="1" t="s">
        <v>34</v>
      </c>
      <c r="D2354" s="1" t="s">
        <v>1079</v>
      </c>
      <c r="E2354" s="1" t="s">
        <v>1118</v>
      </c>
      <c r="F2354" s="1" t="s">
        <v>32</v>
      </c>
      <c r="G2354" s="3">
        <v>15000</v>
      </c>
      <c r="H2354" s="56">
        <v>0</v>
      </c>
      <c r="I2354" s="5">
        <v>25</v>
      </c>
      <c r="J2354" s="5">
        <f t="shared" si="508"/>
        <v>430.5</v>
      </c>
      <c r="K2354" s="53">
        <f t="shared" si="501"/>
        <v>1065</v>
      </c>
      <c r="L2354" s="53">
        <f t="shared" si="509"/>
        <v>172.5</v>
      </c>
      <c r="M2354" s="5">
        <f t="shared" si="502"/>
        <v>456</v>
      </c>
      <c r="N2354" s="53">
        <f t="shared" si="503"/>
        <v>1063.5</v>
      </c>
      <c r="O2354" s="6">
        <v>0</v>
      </c>
      <c r="P2354" s="5">
        <f t="shared" si="504"/>
        <v>3187.5</v>
      </c>
      <c r="Q2354" s="5">
        <f t="shared" si="505"/>
        <v>911.5</v>
      </c>
      <c r="R2354" s="5">
        <f t="shared" si="506"/>
        <v>2301</v>
      </c>
      <c r="S2354" s="55">
        <f t="shared" si="507"/>
        <v>14088.5</v>
      </c>
      <c r="T2354" s="1">
        <v>111</v>
      </c>
      <c r="U2354" s="1"/>
      <c r="V2354" s="1"/>
      <c r="W2354" s="1"/>
      <c r="X2354" s="1"/>
      <c r="Y2354" s="1"/>
      <c r="Z2354" s="1"/>
      <c r="AA2354" s="1"/>
      <c r="AB2354" s="1"/>
      <c r="AC2354" s="1"/>
      <c r="AD2354" s="1"/>
      <c r="AE2354" s="1"/>
      <c r="AF2354" s="1"/>
      <c r="AG2354" s="1"/>
      <c r="AH2354" s="1"/>
      <c r="AI2354" s="1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1"/>
      <c r="DY2354" s="1"/>
      <c r="DZ2354" s="1"/>
      <c r="EA2354" s="1"/>
      <c r="EB2354" s="1"/>
      <c r="EC2354" s="1"/>
      <c r="ED2354" s="1"/>
      <c r="EE2354" s="1"/>
      <c r="EF2354" s="1"/>
      <c r="EG2354" s="1"/>
      <c r="EH2354" s="1"/>
      <c r="EI2354" s="1"/>
      <c r="EJ2354" s="1"/>
      <c r="EK2354" s="1"/>
      <c r="EL2354" s="1"/>
      <c r="EM2354" s="1"/>
      <c r="EN2354" s="1"/>
      <c r="EO2354" s="1"/>
      <c r="EP2354" s="1"/>
      <c r="EQ2354" s="1"/>
      <c r="ER2354" s="1"/>
      <c r="ES2354" s="1"/>
      <c r="ET2354" s="1"/>
      <c r="EU2354" s="1"/>
      <c r="EV2354" s="1"/>
      <c r="EW2354" s="1"/>
      <c r="EX2354" s="1"/>
      <c r="EY2354" s="1"/>
      <c r="EZ2354" s="1"/>
      <c r="FA2354" s="1"/>
      <c r="FB2354" s="1"/>
      <c r="FC2354" s="1"/>
      <c r="FD2354" s="1"/>
      <c r="FE2354" s="1"/>
      <c r="FF2354" s="1"/>
      <c r="FG2354" s="1"/>
      <c r="FH2354" s="1"/>
      <c r="FI2354" s="1"/>
      <c r="FJ2354" s="1"/>
      <c r="FK2354" s="1"/>
      <c r="FL2354" s="1"/>
    </row>
    <row r="2355" spans="1:168" s="2" customFormat="1" ht="15.6" customHeight="1" x14ac:dyDescent="0.4">
      <c r="A2355" s="173">
        <v>1338</v>
      </c>
      <c r="B2355" s="2" t="s">
        <v>2459</v>
      </c>
      <c r="C2355" s="1" t="s">
        <v>34</v>
      </c>
      <c r="D2355" s="1" t="s">
        <v>1079</v>
      </c>
      <c r="E2355" s="1" t="s">
        <v>1118</v>
      </c>
      <c r="F2355" s="1" t="s">
        <v>32</v>
      </c>
      <c r="G2355" s="3">
        <v>15000</v>
      </c>
      <c r="H2355" s="56">
        <v>0</v>
      </c>
      <c r="I2355" s="5">
        <v>25</v>
      </c>
      <c r="J2355" s="5">
        <f t="shared" si="508"/>
        <v>430.5</v>
      </c>
      <c r="K2355" s="53">
        <f t="shared" si="501"/>
        <v>1065</v>
      </c>
      <c r="L2355" s="53">
        <f t="shared" si="509"/>
        <v>172.5</v>
      </c>
      <c r="M2355" s="5">
        <f t="shared" si="502"/>
        <v>456</v>
      </c>
      <c r="N2355" s="53">
        <f t="shared" si="503"/>
        <v>1063.5</v>
      </c>
      <c r="O2355" s="6">
        <v>0</v>
      </c>
      <c r="P2355" s="5">
        <f t="shared" si="504"/>
        <v>3187.5</v>
      </c>
      <c r="Q2355" s="5">
        <f t="shared" si="505"/>
        <v>911.5</v>
      </c>
      <c r="R2355" s="5">
        <f t="shared" si="506"/>
        <v>2301</v>
      </c>
      <c r="S2355" s="55">
        <f t="shared" si="507"/>
        <v>14088.5</v>
      </c>
      <c r="T2355" s="1">
        <v>111</v>
      </c>
      <c r="U2355" s="1"/>
      <c r="V2355" s="1"/>
      <c r="W2355" s="1"/>
      <c r="X2355" s="1"/>
      <c r="Y2355" s="1"/>
      <c r="Z2355" s="1"/>
      <c r="AA2355" s="1"/>
      <c r="AB2355" s="1"/>
      <c r="AC2355" s="1"/>
      <c r="AD2355" s="1"/>
      <c r="AE2355" s="1"/>
      <c r="AF2355" s="1"/>
      <c r="AG2355" s="1"/>
      <c r="AH2355" s="1"/>
      <c r="AI2355" s="1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  <c r="DZ2355" s="1"/>
      <c r="EA2355" s="1"/>
      <c r="EB2355" s="1"/>
      <c r="EC2355" s="1"/>
      <c r="ED2355" s="1"/>
      <c r="EE2355" s="1"/>
      <c r="EF2355" s="1"/>
      <c r="EG2355" s="1"/>
      <c r="EH2355" s="1"/>
      <c r="EI2355" s="1"/>
      <c r="EJ2355" s="1"/>
      <c r="EK2355" s="1"/>
      <c r="EL2355" s="1"/>
      <c r="EM2355" s="1"/>
      <c r="EN2355" s="1"/>
      <c r="EO2355" s="1"/>
      <c r="EP2355" s="1"/>
      <c r="EQ2355" s="1"/>
      <c r="ER2355" s="1"/>
      <c r="ES2355" s="1"/>
      <c r="ET2355" s="1"/>
      <c r="EU2355" s="1"/>
      <c r="EV2355" s="1"/>
      <c r="EW2355" s="1"/>
      <c r="EX2355" s="1"/>
      <c r="EY2355" s="1"/>
      <c r="EZ2355" s="1"/>
      <c r="FA2355" s="1"/>
      <c r="FB2355" s="1"/>
      <c r="FC2355" s="1"/>
      <c r="FD2355" s="1"/>
      <c r="FE2355" s="1"/>
      <c r="FF2355" s="1"/>
      <c r="FG2355" s="1"/>
      <c r="FH2355" s="1"/>
      <c r="FI2355" s="1"/>
      <c r="FJ2355" s="1"/>
      <c r="FK2355" s="1"/>
      <c r="FL2355" s="1"/>
    </row>
    <row r="2356" spans="1:168" s="2" customFormat="1" ht="15.6" customHeight="1" x14ac:dyDescent="0.4">
      <c r="A2356" s="173">
        <v>1339</v>
      </c>
      <c r="B2356" s="133" t="s">
        <v>2460</v>
      </c>
      <c r="C2356" s="1" t="s">
        <v>34</v>
      </c>
      <c r="D2356" s="1" t="s">
        <v>1079</v>
      </c>
      <c r="E2356" s="1" t="s">
        <v>1118</v>
      </c>
      <c r="F2356" s="1" t="s">
        <v>32</v>
      </c>
      <c r="G2356" s="3">
        <v>15000</v>
      </c>
      <c r="H2356" s="56">
        <v>0</v>
      </c>
      <c r="I2356" s="5">
        <v>25</v>
      </c>
      <c r="J2356" s="5">
        <f t="shared" si="508"/>
        <v>430.5</v>
      </c>
      <c r="K2356" s="53">
        <f t="shared" si="501"/>
        <v>1065</v>
      </c>
      <c r="L2356" s="53">
        <f t="shared" si="509"/>
        <v>172.5</v>
      </c>
      <c r="M2356" s="5">
        <f t="shared" si="502"/>
        <v>456</v>
      </c>
      <c r="N2356" s="53">
        <f t="shared" si="503"/>
        <v>1063.5</v>
      </c>
      <c r="O2356" s="6">
        <v>0</v>
      </c>
      <c r="P2356" s="5">
        <f t="shared" si="504"/>
        <v>3187.5</v>
      </c>
      <c r="Q2356" s="5">
        <f t="shared" si="505"/>
        <v>911.5</v>
      </c>
      <c r="R2356" s="5">
        <f t="shared" si="506"/>
        <v>2301</v>
      </c>
      <c r="S2356" s="55">
        <f t="shared" si="507"/>
        <v>14088.5</v>
      </c>
      <c r="T2356" s="1">
        <v>111</v>
      </c>
      <c r="U2356" s="1"/>
      <c r="V2356" s="1"/>
      <c r="W2356" s="1"/>
      <c r="X2356" s="1"/>
      <c r="Y2356" s="1"/>
      <c r="Z2356" s="1"/>
      <c r="AA2356" s="1"/>
      <c r="AB2356" s="1"/>
      <c r="AC2356" s="1"/>
      <c r="AD2356" s="1"/>
      <c r="AE2356" s="1"/>
      <c r="AF2356" s="1"/>
      <c r="AG2356" s="1"/>
      <c r="AH2356" s="1"/>
      <c r="AI2356" s="1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1"/>
      <c r="DY2356" s="1"/>
      <c r="DZ2356" s="1"/>
      <c r="EA2356" s="1"/>
      <c r="EB2356" s="1"/>
      <c r="EC2356" s="1"/>
      <c r="ED2356" s="1"/>
      <c r="EE2356" s="1"/>
      <c r="EF2356" s="1"/>
      <c r="EG2356" s="1"/>
      <c r="EH2356" s="1"/>
      <c r="EI2356" s="1"/>
      <c r="EJ2356" s="1"/>
      <c r="EK2356" s="1"/>
      <c r="EL2356" s="1"/>
      <c r="EM2356" s="1"/>
      <c r="EN2356" s="1"/>
      <c r="EO2356" s="1"/>
      <c r="EP2356" s="1"/>
      <c r="EQ2356" s="1"/>
      <c r="ER2356" s="1"/>
      <c r="ES2356" s="1"/>
      <c r="ET2356" s="1"/>
      <c r="EU2356" s="1"/>
      <c r="EV2356" s="1"/>
      <c r="EW2356" s="1"/>
      <c r="EX2356" s="1"/>
      <c r="EY2356" s="1"/>
      <c r="EZ2356" s="1"/>
      <c r="FA2356" s="1"/>
      <c r="FB2356" s="1"/>
      <c r="FC2356" s="1"/>
      <c r="FD2356" s="1"/>
      <c r="FE2356" s="1"/>
      <c r="FF2356" s="1"/>
      <c r="FG2356" s="1"/>
      <c r="FH2356" s="1"/>
      <c r="FI2356" s="1"/>
      <c r="FJ2356" s="1"/>
      <c r="FK2356" s="1"/>
      <c r="FL2356" s="1"/>
    </row>
    <row r="2357" spans="1:168" s="2" customFormat="1" ht="15.6" customHeight="1" x14ac:dyDescent="0.4">
      <c r="A2357" s="173">
        <v>1340</v>
      </c>
      <c r="B2357" s="2" t="s">
        <v>2461</v>
      </c>
      <c r="C2357" s="1" t="s">
        <v>34</v>
      </c>
      <c r="D2357" s="1" t="s">
        <v>1079</v>
      </c>
      <c r="E2357" s="1" t="s">
        <v>1118</v>
      </c>
      <c r="F2357" s="1" t="s">
        <v>32</v>
      </c>
      <c r="G2357" s="3">
        <v>15000</v>
      </c>
      <c r="H2357" s="56">
        <v>0</v>
      </c>
      <c r="I2357" s="5">
        <v>25</v>
      </c>
      <c r="J2357" s="5">
        <f t="shared" si="508"/>
        <v>430.5</v>
      </c>
      <c r="K2357" s="53">
        <f t="shared" si="501"/>
        <v>1065</v>
      </c>
      <c r="L2357" s="53">
        <f t="shared" si="509"/>
        <v>172.5</v>
      </c>
      <c r="M2357" s="5">
        <f t="shared" si="502"/>
        <v>456</v>
      </c>
      <c r="N2357" s="53">
        <f t="shared" si="503"/>
        <v>1063.5</v>
      </c>
      <c r="O2357" s="6">
        <v>0</v>
      </c>
      <c r="P2357" s="5">
        <f t="shared" si="504"/>
        <v>3187.5</v>
      </c>
      <c r="Q2357" s="5">
        <f t="shared" si="505"/>
        <v>911.5</v>
      </c>
      <c r="R2357" s="5">
        <f t="shared" si="506"/>
        <v>2301</v>
      </c>
      <c r="S2357" s="55">
        <f t="shared" si="507"/>
        <v>14088.5</v>
      </c>
      <c r="T2357" s="1">
        <v>111</v>
      </c>
      <c r="U2357" s="1"/>
      <c r="V2357" s="1"/>
      <c r="W2357" s="1"/>
      <c r="X2357" s="1"/>
      <c r="Y2357" s="1"/>
      <c r="Z2357" s="1"/>
      <c r="AA2357" s="1"/>
      <c r="AB2357" s="1"/>
      <c r="AC2357" s="1"/>
      <c r="AD2357" s="1"/>
      <c r="AE2357" s="1"/>
      <c r="AF2357" s="1"/>
      <c r="AG2357" s="1"/>
      <c r="AH2357" s="1"/>
      <c r="AI2357" s="1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1"/>
      <c r="DY2357" s="1"/>
      <c r="DZ2357" s="1"/>
      <c r="EA2357" s="1"/>
      <c r="EB2357" s="1"/>
      <c r="EC2357" s="1"/>
      <c r="ED2357" s="1"/>
      <c r="EE2357" s="1"/>
      <c r="EF2357" s="1"/>
      <c r="EG2357" s="1"/>
      <c r="EH2357" s="1"/>
      <c r="EI2357" s="1"/>
      <c r="EJ2357" s="1"/>
      <c r="EK2357" s="1"/>
      <c r="EL2357" s="1"/>
      <c r="EM2357" s="1"/>
      <c r="EN2357" s="1"/>
      <c r="EO2357" s="1"/>
      <c r="EP2357" s="1"/>
      <c r="EQ2357" s="1"/>
      <c r="ER2357" s="1"/>
      <c r="ES2357" s="1"/>
      <c r="ET2357" s="1"/>
      <c r="EU2357" s="1"/>
      <c r="EV2357" s="1"/>
      <c r="EW2357" s="1"/>
      <c r="EX2357" s="1"/>
      <c r="EY2357" s="1"/>
      <c r="EZ2357" s="1"/>
      <c r="FA2357" s="1"/>
      <c r="FB2357" s="1"/>
      <c r="FC2357" s="1"/>
      <c r="FD2357" s="1"/>
      <c r="FE2357" s="1"/>
      <c r="FF2357" s="1"/>
      <c r="FG2357" s="1"/>
      <c r="FH2357" s="1"/>
      <c r="FI2357" s="1"/>
      <c r="FJ2357" s="1"/>
      <c r="FK2357" s="1"/>
      <c r="FL2357" s="1"/>
    </row>
    <row r="2358" spans="1:168" s="2" customFormat="1" ht="15.6" customHeight="1" x14ac:dyDescent="0.4">
      <c r="A2358" s="173">
        <v>1341</v>
      </c>
      <c r="B2358" s="2" t="s">
        <v>2462</v>
      </c>
      <c r="C2358" s="1" t="s">
        <v>34</v>
      </c>
      <c r="D2358" s="1" t="s">
        <v>1079</v>
      </c>
      <c r="E2358" s="1" t="s">
        <v>1118</v>
      </c>
      <c r="F2358" s="1" t="s">
        <v>32</v>
      </c>
      <c r="G2358" s="3">
        <v>15000</v>
      </c>
      <c r="H2358" s="56">
        <v>0</v>
      </c>
      <c r="I2358" s="5">
        <v>25</v>
      </c>
      <c r="J2358" s="5">
        <f t="shared" si="508"/>
        <v>430.5</v>
      </c>
      <c r="K2358" s="53">
        <f t="shared" si="501"/>
        <v>1065</v>
      </c>
      <c r="L2358" s="53">
        <f t="shared" si="509"/>
        <v>172.5</v>
      </c>
      <c r="M2358" s="5">
        <f t="shared" si="502"/>
        <v>456</v>
      </c>
      <c r="N2358" s="53">
        <f t="shared" si="503"/>
        <v>1063.5</v>
      </c>
      <c r="O2358" s="6">
        <v>1587.38</v>
      </c>
      <c r="P2358" s="5">
        <f t="shared" si="504"/>
        <v>3187.5</v>
      </c>
      <c r="Q2358" s="5">
        <f t="shared" si="505"/>
        <v>2498.88</v>
      </c>
      <c r="R2358" s="5">
        <f t="shared" si="506"/>
        <v>2301</v>
      </c>
      <c r="S2358" s="55">
        <f t="shared" si="507"/>
        <v>12501.119999999999</v>
      </c>
      <c r="T2358" s="1">
        <v>111</v>
      </c>
      <c r="U2358" s="1"/>
      <c r="V2358" s="1"/>
      <c r="W2358" s="1"/>
      <c r="X2358" s="1"/>
      <c r="Y2358" s="1"/>
      <c r="Z2358" s="1"/>
      <c r="AA2358" s="1"/>
      <c r="AB2358" s="1"/>
      <c r="AC2358" s="1"/>
      <c r="AD2358" s="1"/>
      <c r="AE2358" s="1"/>
      <c r="AF2358" s="1"/>
      <c r="AG2358" s="1"/>
      <c r="AH2358" s="1"/>
      <c r="AI2358" s="1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1"/>
      <c r="DY2358" s="1"/>
      <c r="DZ2358" s="1"/>
      <c r="EA2358" s="1"/>
      <c r="EB2358" s="1"/>
      <c r="EC2358" s="1"/>
      <c r="ED2358" s="1"/>
      <c r="EE2358" s="1"/>
      <c r="EF2358" s="1"/>
      <c r="EG2358" s="1"/>
      <c r="EH2358" s="1"/>
      <c r="EI2358" s="1"/>
      <c r="EJ2358" s="1"/>
      <c r="EK2358" s="1"/>
      <c r="EL2358" s="1"/>
      <c r="EM2358" s="1"/>
      <c r="EN2358" s="1"/>
      <c r="EO2358" s="1"/>
      <c r="EP2358" s="1"/>
      <c r="EQ2358" s="1"/>
      <c r="ER2358" s="1"/>
      <c r="ES2358" s="1"/>
      <c r="ET2358" s="1"/>
      <c r="EU2358" s="1"/>
      <c r="EV2358" s="1"/>
      <c r="EW2358" s="1"/>
      <c r="EX2358" s="1"/>
      <c r="EY2358" s="1"/>
      <c r="EZ2358" s="1"/>
      <c r="FA2358" s="1"/>
      <c r="FB2358" s="1"/>
      <c r="FC2358" s="1"/>
      <c r="FD2358" s="1"/>
      <c r="FE2358" s="1"/>
      <c r="FF2358" s="1"/>
      <c r="FG2358" s="1"/>
      <c r="FH2358" s="1"/>
      <c r="FI2358" s="1"/>
      <c r="FJ2358" s="1"/>
      <c r="FK2358" s="1"/>
      <c r="FL2358" s="1"/>
    </row>
    <row r="2359" spans="1:168" s="2" customFormat="1" ht="15.6" customHeight="1" x14ac:dyDescent="0.4">
      <c r="A2359" s="173">
        <v>1342</v>
      </c>
      <c r="B2359" s="2" t="s">
        <v>2463</v>
      </c>
      <c r="C2359" s="1" t="s">
        <v>34</v>
      </c>
      <c r="D2359" s="1" t="s">
        <v>1079</v>
      </c>
      <c r="E2359" s="1" t="s">
        <v>1118</v>
      </c>
      <c r="F2359" s="1" t="s">
        <v>32</v>
      </c>
      <c r="G2359" s="3">
        <v>15000</v>
      </c>
      <c r="H2359" s="56">
        <v>0</v>
      </c>
      <c r="I2359" s="5">
        <v>25</v>
      </c>
      <c r="J2359" s="5">
        <f t="shared" si="508"/>
        <v>430.5</v>
      </c>
      <c r="K2359" s="53">
        <f t="shared" si="501"/>
        <v>1065</v>
      </c>
      <c r="L2359" s="53">
        <f t="shared" si="509"/>
        <v>172.5</v>
      </c>
      <c r="M2359" s="5">
        <f t="shared" si="502"/>
        <v>456</v>
      </c>
      <c r="N2359" s="53">
        <f t="shared" si="503"/>
        <v>1063.5</v>
      </c>
      <c r="O2359" s="6">
        <v>0</v>
      </c>
      <c r="P2359" s="5">
        <f t="shared" si="504"/>
        <v>3187.5</v>
      </c>
      <c r="Q2359" s="5">
        <f t="shared" si="505"/>
        <v>911.5</v>
      </c>
      <c r="R2359" s="5">
        <f t="shared" si="506"/>
        <v>2301</v>
      </c>
      <c r="S2359" s="55">
        <f t="shared" si="507"/>
        <v>14088.5</v>
      </c>
      <c r="T2359" s="1">
        <v>111</v>
      </c>
      <c r="U2359" s="1"/>
      <c r="V2359" s="1"/>
      <c r="W2359" s="1"/>
      <c r="X2359" s="1"/>
      <c r="Y2359" s="1"/>
      <c r="Z2359" s="1"/>
      <c r="AA2359" s="1"/>
      <c r="AB2359" s="1"/>
      <c r="AC2359" s="1"/>
      <c r="AD2359" s="1"/>
      <c r="AE2359" s="1"/>
      <c r="AF2359" s="1"/>
      <c r="AG2359" s="1"/>
      <c r="AH2359" s="1"/>
      <c r="AI2359" s="1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  <c r="DZ2359" s="1"/>
      <c r="EA2359" s="1"/>
      <c r="EB2359" s="1"/>
      <c r="EC2359" s="1"/>
      <c r="ED2359" s="1"/>
      <c r="EE2359" s="1"/>
      <c r="EF2359" s="1"/>
      <c r="EG2359" s="1"/>
      <c r="EH2359" s="1"/>
      <c r="EI2359" s="1"/>
      <c r="EJ2359" s="1"/>
      <c r="EK2359" s="1"/>
      <c r="EL2359" s="1"/>
      <c r="EM2359" s="1"/>
      <c r="EN2359" s="1"/>
      <c r="EO2359" s="1"/>
      <c r="EP2359" s="1"/>
      <c r="EQ2359" s="1"/>
      <c r="ER2359" s="1"/>
      <c r="ES2359" s="1"/>
      <c r="ET2359" s="1"/>
      <c r="EU2359" s="1"/>
      <c r="EV2359" s="1"/>
      <c r="EW2359" s="1"/>
      <c r="EX2359" s="1"/>
      <c r="EY2359" s="1"/>
      <c r="EZ2359" s="1"/>
      <c r="FA2359" s="1"/>
      <c r="FB2359" s="1"/>
      <c r="FC2359" s="1"/>
      <c r="FD2359" s="1"/>
      <c r="FE2359" s="1"/>
      <c r="FF2359" s="1"/>
      <c r="FG2359" s="1"/>
      <c r="FH2359" s="1"/>
      <c r="FI2359" s="1"/>
      <c r="FJ2359" s="1"/>
      <c r="FK2359" s="1"/>
      <c r="FL2359" s="1"/>
    </row>
    <row r="2360" spans="1:168" s="2" customFormat="1" ht="15.6" customHeight="1" x14ac:dyDescent="0.4">
      <c r="A2360" s="173">
        <v>1343</v>
      </c>
      <c r="B2360" s="2" t="s">
        <v>2464</v>
      </c>
      <c r="C2360" s="1" t="s">
        <v>34</v>
      </c>
      <c r="D2360" s="1" t="s">
        <v>1079</v>
      </c>
      <c r="E2360" s="1" t="s">
        <v>1118</v>
      </c>
      <c r="F2360" s="1" t="s">
        <v>32</v>
      </c>
      <c r="G2360" s="3">
        <v>15000</v>
      </c>
      <c r="H2360" s="56">
        <v>0</v>
      </c>
      <c r="I2360" s="5">
        <v>25</v>
      </c>
      <c r="J2360" s="5">
        <f t="shared" si="508"/>
        <v>430.5</v>
      </c>
      <c r="K2360" s="53">
        <f t="shared" si="501"/>
        <v>1065</v>
      </c>
      <c r="L2360" s="53">
        <f t="shared" si="509"/>
        <v>172.5</v>
      </c>
      <c r="M2360" s="5">
        <f t="shared" si="502"/>
        <v>456</v>
      </c>
      <c r="N2360" s="53">
        <f t="shared" si="503"/>
        <v>1063.5</v>
      </c>
      <c r="O2360" s="6">
        <v>0</v>
      </c>
      <c r="P2360" s="5">
        <f t="shared" si="504"/>
        <v>3187.5</v>
      </c>
      <c r="Q2360" s="5">
        <f t="shared" si="505"/>
        <v>911.5</v>
      </c>
      <c r="R2360" s="5">
        <f t="shared" si="506"/>
        <v>2301</v>
      </c>
      <c r="S2360" s="55">
        <f t="shared" si="507"/>
        <v>14088.5</v>
      </c>
      <c r="T2360" s="1">
        <v>111</v>
      </c>
      <c r="U2360" s="1"/>
      <c r="V2360" s="1"/>
      <c r="W2360" s="1"/>
      <c r="X2360" s="1"/>
      <c r="Y2360" s="1"/>
      <c r="Z2360" s="1"/>
      <c r="AA2360" s="1"/>
      <c r="AB2360" s="1"/>
      <c r="AC2360" s="1"/>
      <c r="AD2360" s="1"/>
      <c r="AE2360" s="1"/>
      <c r="AF2360" s="1"/>
      <c r="AG2360" s="1"/>
      <c r="AH2360" s="1"/>
      <c r="AI2360" s="1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  <c r="DZ2360" s="1"/>
      <c r="EA2360" s="1"/>
      <c r="EB2360" s="1"/>
      <c r="EC2360" s="1"/>
      <c r="ED2360" s="1"/>
      <c r="EE2360" s="1"/>
      <c r="EF2360" s="1"/>
      <c r="EG2360" s="1"/>
      <c r="EH2360" s="1"/>
      <c r="EI2360" s="1"/>
      <c r="EJ2360" s="1"/>
      <c r="EK2360" s="1"/>
      <c r="EL2360" s="1"/>
      <c r="EM2360" s="1"/>
      <c r="EN2360" s="1"/>
      <c r="EO2360" s="1"/>
      <c r="EP2360" s="1"/>
      <c r="EQ2360" s="1"/>
      <c r="ER2360" s="1"/>
      <c r="ES2360" s="1"/>
      <c r="ET2360" s="1"/>
      <c r="EU2360" s="1"/>
      <c r="EV2360" s="1"/>
      <c r="EW2360" s="1"/>
      <c r="EX2360" s="1"/>
      <c r="EY2360" s="1"/>
      <c r="EZ2360" s="1"/>
      <c r="FA2360" s="1"/>
      <c r="FB2360" s="1"/>
      <c r="FC2360" s="1"/>
      <c r="FD2360" s="1"/>
      <c r="FE2360" s="1"/>
      <c r="FF2360" s="1"/>
      <c r="FG2360" s="1"/>
      <c r="FH2360" s="1"/>
      <c r="FI2360" s="1"/>
      <c r="FJ2360" s="1"/>
      <c r="FK2360" s="1"/>
      <c r="FL2360" s="1"/>
    </row>
    <row r="2361" spans="1:168" s="2" customFormat="1" ht="15.6" customHeight="1" x14ac:dyDescent="0.4">
      <c r="A2361" s="173">
        <v>1344</v>
      </c>
      <c r="B2361" s="2" t="s">
        <v>2465</v>
      </c>
      <c r="C2361" s="1" t="s">
        <v>34</v>
      </c>
      <c r="D2361" s="1" t="s">
        <v>1079</v>
      </c>
      <c r="E2361" s="1" t="s">
        <v>1118</v>
      </c>
      <c r="F2361" s="1" t="s">
        <v>32</v>
      </c>
      <c r="G2361" s="3">
        <v>15000</v>
      </c>
      <c r="H2361" s="56">
        <v>0</v>
      </c>
      <c r="I2361" s="5">
        <v>25</v>
      </c>
      <c r="J2361" s="5">
        <f t="shared" si="508"/>
        <v>430.5</v>
      </c>
      <c r="K2361" s="53">
        <f t="shared" si="501"/>
        <v>1065</v>
      </c>
      <c r="L2361" s="53">
        <f t="shared" si="509"/>
        <v>172.5</v>
      </c>
      <c r="M2361" s="5">
        <f t="shared" si="502"/>
        <v>456</v>
      </c>
      <c r="N2361" s="53">
        <f t="shared" si="503"/>
        <v>1063.5</v>
      </c>
      <c r="O2361" s="6">
        <v>1587.38</v>
      </c>
      <c r="P2361" s="5">
        <f t="shared" si="504"/>
        <v>3187.5</v>
      </c>
      <c r="Q2361" s="5">
        <f t="shared" si="505"/>
        <v>2498.88</v>
      </c>
      <c r="R2361" s="5">
        <f t="shared" si="506"/>
        <v>2301</v>
      </c>
      <c r="S2361" s="55">
        <f t="shared" si="507"/>
        <v>12501.119999999999</v>
      </c>
      <c r="T2361" s="1">
        <v>111</v>
      </c>
      <c r="U2361" s="1"/>
      <c r="V2361" s="1"/>
      <c r="W2361" s="1"/>
      <c r="X2361" s="1"/>
      <c r="Y2361" s="1"/>
      <c r="Z2361" s="1"/>
      <c r="AA2361" s="1"/>
      <c r="AB2361" s="1"/>
      <c r="AC2361" s="1"/>
      <c r="AD2361" s="1"/>
      <c r="AE2361" s="1"/>
      <c r="AF2361" s="1"/>
      <c r="AG2361" s="1"/>
      <c r="AH2361" s="1"/>
      <c r="AI2361" s="1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1"/>
      <c r="DY2361" s="1"/>
      <c r="DZ2361" s="1"/>
      <c r="EA2361" s="1"/>
      <c r="EB2361" s="1"/>
      <c r="EC2361" s="1"/>
      <c r="ED2361" s="1"/>
      <c r="EE2361" s="1"/>
      <c r="EF2361" s="1"/>
      <c r="EG2361" s="1"/>
      <c r="EH2361" s="1"/>
      <c r="EI2361" s="1"/>
      <c r="EJ2361" s="1"/>
      <c r="EK2361" s="1"/>
      <c r="EL2361" s="1"/>
      <c r="EM2361" s="1"/>
      <c r="EN2361" s="1"/>
      <c r="EO2361" s="1"/>
      <c r="EP2361" s="1"/>
      <c r="EQ2361" s="1"/>
      <c r="ER2361" s="1"/>
      <c r="ES2361" s="1"/>
      <c r="ET2361" s="1"/>
      <c r="EU2361" s="1"/>
      <c r="EV2361" s="1"/>
      <c r="EW2361" s="1"/>
      <c r="EX2361" s="1"/>
      <c r="EY2361" s="1"/>
      <c r="EZ2361" s="1"/>
      <c r="FA2361" s="1"/>
      <c r="FB2361" s="1"/>
      <c r="FC2361" s="1"/>
      <c r="FD2361" s="1"/>
      <c r="FE2361" s="1"/>
      <c r="FF2361" s="1"/>
      <c r="FG2361" s="1"/>
      <c r="FH2361" s="1"/>
      <c r="FI2361" s="1"/>
      <c r="FJ2361" s="1"/>
      <c r="FK2361" s="1"/>
      <c r="FL2361" s="1"/>
    </row>
    <row r="2362" spans="1:168" s="2" customFormat="1" ht="15.6" customHeight="1" x14ac:dyDescent="0.4">
      <c r="A2362" s="173">
        <v>1345</v>
      </c>
      <c r="B2362" s="2" t="s">
        <v>2466</v>
      </c>
      <c r="C2362" s="1" t="s">
        <v>34</v>
      </c>
      <c r="D2362" s="1" t="s">
        <v>1079</v>
      </c>
      <c r="E2362" s="1" t="s">
        <v>1118</v>
      </c>
      <c r="F2362" s="1" t="s">
        <v>32</v>
      </c>
      <c r="G2362" s="3">
        <v>15000</v>
      </c>
      <c r="H2362" s="56">
        <v>0</v>
      </c>
      <c r="I2362" s="5">
        <v>25</v>
      </c>
      <c r="J2362" s="5">
        <f t="shared" si="508"/>
        <v>430.5</v>
      </c>
      <c r="K2362" s="53">
        <f t="shared" ref="K2362:K2425" si="510">+G2362*7.1%</f>
        <v>1065</v>
      </c>
      <c r="L2362" s="53">
        <f t="shared" si="509"/>
        <v>172.5</v>
      </c>
      <c r="M2362" s="5">
        <f t="shared" ref="M2362:M2425" si="511">+G2362*3.04%</f>
        <v>456</v>
      </c>
      <c r="N2362" s="53">
        <f t="shared" ref="N2362:N2425" si="512">+G2362*7.09%</f>
        <v>1063.5</v>
      </c>
      <c r="O2362" s="6">
        <v>0</v>
      </c>
      <c r="P2362" s="5">
        <f t="shared" ref="P2362:P2425" si="513">SUM(J2362:N2362)</f>
        <v>3187.5</v>
      </c>
      <c r="Q2362" s="5">
        <f t="shared" ref="Q2362:Q2425" si="514">H2362+I2362+J2362+M2362+O2362</f>
        <v>911.5</v>
      </c>
      <c r="R2362" s="5">
        <f t="shared" ref="R2362:R2425" si="515">+K2362+L2362+N2362</f>
        <v>2301</v>
      </c>
      <c r="S2362" s="55">
        <f t="shared" ref="S2362:S2425" si="516">+G2362-Q2362</f>
        <v>14088.5</v>
      </c>
      <c r="T2362" s="1">
        <v>111</v>
      </c>
      <c r="U2362" s="1"/>
      <c r="V2362" s="1"/>
      <c r="W2362" s="1"/>
      <c r="X2362" s="1"/>
      <c r="Y2362" s="1"/>
      <c r="Z2362" s="1"/>
      <c r="AA2362" s="1"/>
      <c r="AB2362" s="1"/>
      <c r="AC2362" s="1"/>
      <c r="AD2362" s="1"/>
      <c r="AE2362" s="1"/>
      <c r="AF2362" s="1"/>
      <c r="AG2362" s="1"/>
      <c r="AH2362" s="1"/>
      <c r="AI2362" s="1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1"/>
      <c r="DY2362" s="1"/>
      <c r="DZ2362" s="1"/>
      <c r="EA2362" s="1"/>
      <c r="EB2362" s="1"/>
      <c r="EC2362" s="1"/>
      <c r="ED2362" s="1"/>
      <c r="EE2362" s="1"/>
      <c r="EF2362" s="1"/>
      <c r="EG2362" s="1"/>
      <c r="EH2362" s="1"/>
      <c r="EI2362" s="1"/>
      <c r="EJ2362" s="1"/>
      <c r="EK2362" s="1"/>
      <c r="EL2362" s="1"/>
      <c r="EM2362" s="1"/>
      <c r="EN2362" s="1"/>
      <c r="EO2362" s="1"/>
      <c r="EP2362" s="1"/>
      <c r="EQ2362" s="1"/>
      <c r="ER2362" s="1"/>
      <c r="ES2362" s="1"/>
      <c r="ET2362" s="1"/>
      <c r="EU2362" s="1"/>
      <c r="EV2362" s="1"/>
      <c r="EW2362" s="1"/>
      <c r="EX2362" s="1"/>
      <c r="EY2362" s="1"/>
      <c r="EZ2362" s="1"/>
      <c r="FA2362" s="1"/>
      <c r="FB2362" s="1"/>
      <c r="FC2362" s="1"/>
      <c r="FD2362" s="1"/>
      <c r="FE2362" s="1"/>
      <c r="FF2362" s="1"/>
      <c r="FG2362" s="1"/>
      <c r="FH2362" s="1"/>
      <c r="FI2362" s="1"/>
      <c r="FJ2362" s="1"/>
      <c r="FK2362" s="1"/>
      <c r="FL2362" s="1"/>
    </row>
    <row r="2363" spans="1:168" s="2" customFormat="1" ht="15.6" customHeight="1" x14ac:dyDescent="0.4">
      <c r="A2363" s="173">
        <v>1346</v>
      </c>
      <c r="B2363" s="2" t="s">
        <v>2467</v>
      </c>
      <c r="C2363" s="1" t="s">
        <v>34</v>
      </c>
      <c r="D2363" s="1" t="s">
        <v>1079</v>
      </c>
      <c r="E2363" s="1" t="s">
        <v>1118</v>
      </c>
      <c r="F2363" s="1" t="s">
        <v>32</v>
      </c>
      <c r="G2363" s="3">
        <v>15000</v>
      </c>
      <c r="H2363" s="56">
        <v>0</v>
      </c>
      <c r="I2363" s="5">
        <v>25</v>
      </c>
      <c r="J2363" s="5">
        <f t="shared" si="508"/>
        <v>430.5</v>
      </c>
      <c r="K2363" s="53">
        <f t="shared" si="510"/>
        <v>1065</v>
      </c>
      <c r="L2363" s="53">
        <f t="shared" si="509"/>
        <v>172.5</v>
      </c>
      <c r="M2363" s="5">
        <f t="shared" si="511"/>
        <v>456</v>
      </c>
      <c r="N2363" s="53">
        <f t="shared" si="512"/>
        <v>1063.5</v>
      </c>
      <c r="O2363" s="6">
        <v>0</v>
      </c>
      <c r="P2363" s="5">
        <f t="shared" si="513"/>
        <v>3187.5</v>
      </c>
      <c r="Q2363" s="5">
        <f t="shared" si="514"/>
        <v>911.5</v>
      </c>
      <c r="R2363" s="5">
        <f t="shared" si="515"/>
        <v>2301</v>
      </c>
      <c r="S2363" s="55">
        <f t="shared" si="516"/>
        <v>14088.5</v>
      </c>
      <c r="T2363" s="1">
        <v>111</v>
      </c>
      <c r="U2363" s="1"/>
      <c r="V2363" s="1"/>
      <c r="W2363" s="1"/>
      <c r="X2363" s="1"/>
      <c r="Y2363" s="1"/>
      <c r="Z2363" s="1"/>
      <c r="AA2363" s="1"/>
      <c r="AB2363" s="1"/>
      <c r="AC2363" s="1"/>
      <c r="AD2363" s="1"/>
      <c r="AE2363" s="1"/>
      <c r="AF2363" s="1"/>
      <c r="AG2363" s="1"/>
      <c r="AH2363" s="1"/>
      <c r="AI2363" s="1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  <c r="DZ2363" s="1"/>
      <c r="EA2363" s="1"/>
      <c r="EB2363" s="1"/>
      <c r="EC2363" s="1"/>
      <c r="ED2363" s="1"/>
      <c r="EE2363" s="1"/>
      <c r="EF2363" s="1"/>
      <c r="EG2363" s="1"/>
      <c r="EH2363" s="1"/>
      <c r="EI2363" s="1"/>
      <c r="EJ2363" s="1"/>
      <c r="EK2363" s="1"/>
      <c r="EL2363" s="1"/>
      <c r="EM2363" s="1"/>
      <c r="EN2363" s="1"/>
      <c r="EO2363" s="1"/>
      <c r="EP2363" s="1"/>
      <c r="EQ2363" s="1"/>
      <c r="ER2363" s="1"/>
      <c r="ES2363" s="1"/>
      <c r="ET2363" s="1"/>
      <c r="EU2363" s="1"/>
      <c r="EV2363" s="1"/>
      <c r="EW2363" s="1"/>
      <c r="EX2363" s="1"/>
      <c r="EY2363" s="1"/>
      <c r="EZ2363" s="1"/>
      <c r="FA2363" s="1"/>
      <c r="FB2363" s="1"/>
      <c r="FC2363" s="1"/>
      <c r="FD2363" s="1"/>
      <c r="FE2363" s="1"/>
      <c r="FF2363" s="1"/>
      <c r="FG2363" s="1"/>
      <c r="FH2363" s="1"/>
      <c r="FI2363" s="1"/>
      <c r="FJ2363" s="1"/>
      <c r="FK2363" s="1"/>
      <c r="FL2363" s="1"/>
    </row>
    <row r="2364" spans="1:168" s="2" customFormat="1" ht="15.6" customHeight="1" x14ac:dyDescent="0.4">
      <c r="A2364" s="173">
        <v>1347</v>
      </c>
      <c r="B2364" s="2" t="s">
        <v>2468</v>
      </c>
      <c r="C2364" s="1" t="s">
        <v>30</v>
      </c>
      <c r="D2364" s="1" t="s">
        <v>1079</v>
      </c>
      <c r="E2364" s="1" t="s">
        <v>1118</v>
      </c>
      <c r="F2364" s="1" t="s">
        <v>32</v>
      </c>
      <c r="G2364" s="3">
        <v>15000</v>
      </c>
      <c r="H2364" s="56">
        <v>0</v>
      </c>
      <c r="I2364" s="5">
        <v>25</v>
      </c>
      <c r="J2364" s="5">
        <f t="shared" si="508"/>
        <v>430.5</v>
      </c>
      <c r="K2364" s="53">
        <f t="shared" si="510"/>
        <v>1065</v>
      </c>
      <c r="L2364" s="53">
        <f t="shared" si="509"/>
        <v>172.5</v>
      </c>
      <c r="M2364" s="5">
        <f t="shared" si="511"/>
        <v>456</v>
      </c>
      <c r="N2364" s="53">
        <f t="shared" si="512"/>
        <v>1063.5</v>
      </c>
      <c r="O2364" s="6">
        <v>0</v>
      </c>
      <c r="P2364" s="5">
        <f t="shared" si="513"/>
        <v>3187.5</v>
      </c>
      <c r="Q2364" s="5">
        <f t="shared" si="514"/>
        <v>911.5</v>
      </c>
      <c r="R2364" s="5">
        <f t="shared" si="515"/>
        <v>2301</v>
      </c>
      <c r="S2364" s="55">
        <f t="shared" si="516"/>
        <v>14088.5</v>
      </c>
      <c r="T2364" s="1">
        <v>111</v>
      </c>
      <c r="U2364" s="1"/>
      <c r="V2364" s="1"/>
      <c r="W2364" s="1"/>
      <c r="X2364" s="1"/>
      <c r="Y2364" s="1"/>
      <c r="Z2364" s="1"/>
      <c r="AA2364" s="1"/>
      <c r="AB2364" s="1"/>
      <c r="AC2364" s="1"/>
      <c r="AD2364" s="1"/>
      <c r="AE2364" s="1"/>
      <c r="AF2364" s="1"/>
      <c r="AG2364" s="1"/>
      <c r="AH2364" s="1"/>
      <c r="AI2364" s="1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  <c r="DZ2364" s="1"/>
      <c r="EA2364" s="1"/>
      <c r="EB2364" s="1"/>
      <c r="EC2364" s="1"/>
      <c r="ED2364" s="1"/>
      <c r="EE2364" s="1"/>
      <c r="EF2364" s="1"/>
      <c r="EG2364" s="1"/>
      <c r="EH2364" s="1"/>
      <c r="EI2364" s="1"/>
      <c r="EJ2364" s="1"/>
      <c r="EK2364" s="1"/>
      <c r="EL2364" s="1"/>
      <c r="EM2364" s="1"/>
      <c r="EN2364" s="1"/>
      <c r="EO2364" s="1"/>
      <c r="EP2364" s="1"/>
      <c r="EQ2364" s="1"/>
      <c r="ER2364" s="1"/>
      <c r="ES2364" s="1"/>
      <c r="ET2364" s="1"/>
      <c r="EU2364" s="1"/>
      <c r="EV2364" s="1"/>
      <c r="EW2364" s="1"/>
      <c r="EX2364" s="1"/>
      <c r="EY2364" s="1"/>
      <c r="EZ2364" s="1"/>
      <c r="FA2364" s="1"/>
      <c r="FB2364" s="1"/>
      <c r="FC2364" s="1"/>
      <c r="FD2364" s="1"/>
      <c r="FE2364" s="1"/>
      <c r="FF2364" s="1"/>
      <c r="FG2364" s="1"/>
      <c r="FH2364" s="1"/>
      <c r="FI2364" s="1"/>
      <c r="FJ2364" s="1"/>
      <c r="FK2364" s="1"/>
      <c r="FL2364" s="1"/>
    </row>
    <row r="2365" spans="1:168" s="2" customFormat="1" ht="15.6" customHeight="1" x14ac:dyDescent="0.4">
      <c r="A2365" s="173">
        <v>1348</v>
      </c>
      <c r="B2365" s="2" t="s">
        <v>2469</v>
      </c>
      <c r="C2365" s="1" t="s">
        <v>34</v>
      </c>
      <c r="D2365" s="1" t="s">
        <v>1079</v>
      </c>
      <c r="E2365" s="1" t="s">
        <v>1118</v>
      </c>
      <c r="F2365" s="1" t="s">
        <v>32</v>
      </c>
      <c r="G2365" s="3">
        <v>15000</v>
      </c>
      <c r="H2365" s="56">
        <v>0</v>
      </c>
      <c r="I2365" s="5">
        <v>25</v>
      </c>
      <c r="J2365" s="5">
        <f t="shared" si="508"/>
        <v>430.5</v>
      </c>
      <c r="K2365" s="53">
        <f t="shared" si="510"/>
        <v>1065</v>
      </c>
      <c r="L2365" s="53">
        <f t="shared" si="509"/>
        <v>172.5</v>
      </c>
      <c r="M2365" s="5">
        <f t="shared" si="511"/>
        <v>456</v>
      </c>
      <c r="N2365" s="53">
        <f t="shared" si="512"/>
        <v>1063.5</v>
      </c>
      <c r="O2365" s="6">
        <v>0</v>
      </c>
      <c r="P2365" s="5">
        <f t="shared" si="513"/>
        <v>3187.5</v>
      </c>
      <c r="Q2365" s="5">
        <f t="shared" si="514"/>
        <v>911.5</v>
      </c>
      <c r="R2365" s="5">
        <f t="shared" si="515"/>
        <v>2301</v>
      </c>
      <c r="S2365" s="55">
        <f t="shared" si="516"/>
        <v>14088.5</v>
      </c>
      <c r="T2365" s="1">
        <v>111</v>
      </c>
      <c r="U2365" s="1"/>
      <c r="V2365" s="1"/>
      <c r="W2365" s="1"/>
      <c r="X2365" s="1"/>
      <c r="Y2365" s="1"/>
      <c r="Z2365" s="1"/>
      <c r="AA2365" s="1"/>
      <c r="AB2365" s="1"/>
      <c r="AC2365" s="1"/>
      <c r="AD2365" s="1"/>
      <c r="AE2365" s="1"/>
      <c r="AF2365" s="1"/>
      <c r="AG2365" s="1"/>
      <c r="AH2365" s="1"/>
      <c r="AI2365" s="1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1"/>
      <c r="DY2365" s="1"/>
      <c r="DZ2365" s="1"/>
      <c r="EA2365" s="1"/>
      <c r="EB2365" s="1"/>
      <c r="EC2365" s="1"/>
      <c r="ED2365" s="1"/>
      <c r="EE2365" s="1"/>
      <c r="EF2365" s="1"/>
      <c r="EG2365" s="1"/>
      <c r="EH2365" s="1"/>
      <c r="EI2365" s="1"/>
      <c r="EJ2365" s="1"/>
      <c r="EK2365" s="1"/>
      <c r="EL2365" s="1"/>
      <c r="EM2365" s="1"/>
      <c r="EN2365" s="1"/>
      <c r="EO2365" s="1"/>
      <c r="EP2365" s="1"/>
      <c r="EQ2365" s="1"/>
      <c r="ER2365" s="1"/>
      <c r="ES2365" s="1"/>
      <c r="ET2365" s="1"/>
      <c r="EU2365" s="1"/>
      <c r="EV2365" s="1"/>
      <c r="EW2365" s="1"/>
      <c r="EX2365" s="1"/>
      <c r="EY2365" s="1"/>
      <c r="EZ2365" s="1"/>
      <c r="FA2365" s="1"/>
      <c r="FB2365" s="1"/>
      <c r="FC2365" s="1"/>
      <c r="FD2365" s="1"/>
      <c r="FE2365" s="1"/>
      <c r="FF2365" s="1"/>
      <c r="FG2365" s="1"/>
      <c r="FH2365" s="1"/>
      <c r="FI2365" s="1"/>
      <c r="FJ2365" s="1"/>
      <c r="FK2365" s="1"/>
      <c r="FL2365" s="1"/>
    </row>
    <row r="2366" spans="1:168" s="2" customFormat="1" ht="15.6" customHeight="1" x14ac:dyDescent="0.4">
      <c r="A2366" s="173">
        <v>1349</v>
      </c>
      <c r="B2366" s="2" t="s">
        <v>2470</v>
      </c>
      <c r="C2366" s="1" t="s">
        <v>34</v>
      </c>
      <c r="D2366" s="1" t="s">
        <v>1079</v>
      </c>
      <c r="E2366" s="1" t="s">
        <v>1118</v>
      </c>
      <c r="F2366" s="1" t="s">
        <v>32</v>
      </c>
      <c r="G2366" s="3">
        <v>15000</v>
      </c>
      <c r="H2366" s="56">
        <v>0</v>
      </c>
      <c r="I2366" s="5">
        <v>25</v>
      </c>
      <c r="J2366" s="5">
        <f t="shared" si="508"/>
        <v>430.5</v>
      </c>
      <c r="K2366" s="53">
        <f t="shared" si="510"/>
        <v>1065</v>
      </c>
      <c r="L2366" s="53">
        <f t="shared" si="509"/>
        <v>172.5</v>
      </c>
      <c r="M2366" s="5">
        <f t="shared" si="511"/>
        <v>456</v>
      </c>
      <c r="N2366" s="53">
        <f t="shared" si="512"/>
        <v>1063.5</v>
      </c>
      <c r="O2366" s="6">
        <v>0</v>
      </c>
      <c r="P2366" s="5">
        <f t="shared" si="513"/>
        <v>3187.5</v>
      </c>
      <c r="Q2366" s="5">
        <f t="shared" si="514"/>
        <v>911.5</v>
      </c>
      <c r="R2366" s="5">
        <f t="shared" si="515"/>
        <v>2301</v>
      </c>
      <c r="S2366" s="55">
        <f t="shared" si="516"/>
        <v>14088.5</v>
      </c>
      <c r="T2366" s="1">
        <v>111</v>
      </c>
      <c r="U2366" s="1"/>
      <c r="V2366" s="1"/>
      <c r="W2366" s="1"/>
      <c r="X2366" s="1"/>
      <c r="Y2366" s="1"/>
      <c r="Z2366" s="1"/>
      <c r="AA2366" s="1"/>
      <c r="AB2366" s="1"/>
      <c r="AC2366" s="1"/>
      <c r="AD2366" s="1"/>
      <c r="AE2366" s="1"/>
      <c r="AF2366" s="1"/>
      <c r="AG2366" s="1"/>
      <c r="AH2366" s="1"/>
      <c r="AI2366" s="1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1"/>
      <c r="DY2366" s="1"/>
      <c r="DZ2366" s="1"/>
      <c r="EA2366" s="1"/>
      <c r="EB2366" s="1"/>
      <c r="EC2366" s="1"/>
      <c r="ED2366" s="1"/>
      <c r="EE2366" s="1"/>
      <c r="EF2366" s="1"/>
      <c r="EG2366" s="1"/>
      <c r="EH2366" s="1"/>
      <c r="EI2366" s="1"/>
      <c r="EJ2366" s="1"/>
      <c r="EK2366" s="1"/>
      <c r="EL2366" s="1"/>
      <c r="EM2366" s="1"/>
      <c r="EN2366" s="1"/>
      <c r="EO2366" s="1"/>
      <c r="EP2366" s="1"/>
      <c r="EQ2366" s="1"/>
      <c r="ER2366" s="1"/>
      <c r="ES2366" s="1"/>
      <c r="ET2366" s="1"/>
      <c r="EU2366" s="1"/>
      <c r="EV2366" s="1"/>
      <c r="EW2366" s="1"/>
      <c r="EX2366" s="1"/>
      <c r="EY2366" s="1"/>
      <c r="EZ2366" s="1"/>
      <c r="FA2366" s="1"/>
      <c r="FB2366" s="1"/>
      <c r="FC2366" s="1"/>
      <c r="FD2366" s="1"/>
      <c r="FE2366" s="1"/>
      <c r="FF2366" s="1"/>
      <c r="FG2366" s="1"/>
      <c r="FH2366" s="1"/>
      <c r="FI2366" s="1"/>
      <c r="FJ2366" s="1"/>
      <c r="FK2366" s="1"/>
      <c r="FL2366" s="1"/>
    </row>
    <row r="2367" spans="1:168" s="2" customFormat="1" ht="15.6" customHeight="1" x14ac:dyDescent="0.4">
      <c r="A2367" s="173">
        <v>1350</v>
      </c>
      <c r="B2367" s="2" t="s">
        <v>2471</v>
      </c>
      <c r="C2367" s="1" t="s">
        <v>34</v>
      </c>
      <c r="D2367" s="1" t="s">
        <v>1079</v>
      </c>
      <c r="E2367" s="1" t="s">
        <v>1118</v>
      </c>
      <c r="F2367" s="1" t="s">
        <v>32</v>
      </c>
      <c r="G2367" s="3">
        <v>15000</v>
      </c>
      <c r="H2367" s="56">
        <v>0</v>
      </c>
      <c r="I2367" s="5">
        <v>25</v>
      </c>
      <c r="J2367" s="5">
        <f t="shared" si="508"/>
        <v>430.5</v>
      </c>
      <c r="K2367" s="53">
        <f t="shared" si="510"/>
        <v>1065</v>
      </c>
      <c r="L2367" s="53">
        <f t="shared" si="509"/>
        <v>172.5</v>
      </c>
      <c r="M2367" s="5">
        <f t="shared" si="511"/>
        <v>456</v>
      </c>
      <c r="N2367" s="53">
        <f t="shared" si="512"/>
        <v>1063.5</v>
      </c>
      <c r="O2367" s="6">
        <v>0</v>
      </c>
      <c r="P2367" s="5">
        <f t="shared" si="513"/>
        <v>3187.5</v>
      </c>
      <c r="Q2367" s="5">
        <f t="shared" si="514"/>
        <v>911.5</v>
      </c>
      <c r="R2367" s="5">
        <f t="shared" si="515"/>
        <v>2301</v>
      </c>
      <c r="S2367" s="55">
        <f t="shared" si="516"/>
        <v>14088.5</v>
      </c>
      <c r="T2367" s="1">
        <v>111</v>
      </c>
      <c r="U2367" s="1"/>
      <c r="V2367" s="1"/>
      <c r="W2367" s="1"/>
      <c r="X2367" s="1"/>
      <c r="Y2367" s="1"/>
      <c r="Z2367" s="1"/>
      <c r="AA2367" s="1"/>
      <c r="AB2367" s="1"/>
      <c r="AC2367" s="1"/>
      <c r="AD2367" s="1"/>
      <c r="AE2367" s="1"/>
      <c r="AF2367" s="1"/>
      <c r="AG2367" s="1"/>
      <c r="AH2367" s="1"/>
      <c r="AI2367" s="1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1"/>
      <c r="DY2367" s="1"/>
      <c r="DZ2367" s="1"/>
      <c r="EA2367" s="1"/>
      <c r="EB2367" s="1"/>
      <c r="EC2367" s="1"/>
      <c r="ED2367" s="1"/>
      <c r="EE2367" s="1"/>
      <c r="EF2367" s="1"/>
      <c r="EG2367" s="1"/>
      <c r="EH2367" s="1"/>
      <c r="EI2367" s="1"/>
      <c r="EJ2367" s="1"/>
      <c r="EK2367" s="1"/>
      <c r="EL2367" s="1"/>
      <c r="EM2367" s="1"/>
      <c r="EN2367" s="1"/>
      <c r="EO2367" s="1"/>
      <c r="EP2367" s="1"/>
      <c r="EQ2367" s="1"/>
      <c r="ER2367" s="1"/>
      <c r="ES2367" s="1"/>
      <c r="ET2367" s="1"/>
      <c r="EU2367" s="1"/>
      <c r="EV2367" s="1"/>
      <c r="EW2367" s="1"/>
      <c r="EX2367" s="1"/>
      <c r="EY2367" s="1"/>
      <c r="EZ2367" s="1"/>
      <c r="FA2367" s="1"/>
      <c r="FB2367" s="1"/>
      <c r="FC2367" s="1"/>
      <c r="FD2367" s="1"/>
      <c r="FE2367" s="1"/>
      <c r="FF2367" s="1"/>
      <c r="FG2367" s="1"/>
      <c r="FH2367" s="1"/>
      <c r="FI2367" s="1"/>
      <c r="FJ2367" s="1"/>
      <c r="FK2367" s="1"/>
      <c r="FL2367" s="1"/>
    </row>
    <row r="2368" spans="1:168" s="2" customFormat="1" ht="15.6" customHeight="1" x14ac:dyDescent="0.4">
      <c r="A2368" s="173">
        <v>1351</v>
      </c>
      <c r="B2368" s="133" t="s">
        <v>2472</v>
      </c>
      <c r="C2368" s="1" t="s">
        <v>34</v>
      </c>
      <c r="D2368" s="1" t="s">
        <v>1079</v>
      </c>
      <c r="E2368" s="1" t="s">
        <v>1118</v>
      </c>
      <c r="F2368" s="1" t="s">
        <v>32</v>
      </c>
      <c r="G2368" s="3">
        <v>15000</v>
      </c>
      <c r="H2368" s="56">
        <v>0</v>
      </c>
      <c r="I2368" s="5">
        <v>25</v>
      </c>
      <c r="J2368" s="5">
        <f t="shared" si="508"/>
        <v>430.5</v>
      </c>
      <c r="K2368" s="53">
        <f t="shared" si="510"/>
        <v>1065</v>
      </c>
      <c r="L2368" s="53">
        <f t="shared" si="509"/>
        <v>172.5</v>
      </c>
      <c r="M2368" s="5">
        <f t="shared" si="511"/>
        <v>456</v>
      </c>
      <c r="N2368" s="53">
        <f t="shared" si="512"/>
        <v>1063.5</v>
      </c>
      <c r="O2368" s="6">
        <v>0</v>
      </c>
      <c r="P2368" s="5">
        <f t="shared" si="513"/>
        <v>3187.5</v>
      </c>
      <c r="Q2368" s="5">
        <f t="shared" si="514"/>
        <v>911.5</v>
      </c>
      <c r="R2368" s="5">
        <f t="shared" si="515"/>
        <v>2301</v>
      </c>
      <c r="S2368" s="55">
        <f t="shared" si="516"/>
        <v>14088.5</v>
      </c>
      <c r="T2368" s="1">
        <v>111</v>
      </c>
      <c r="U2368" s="1"/>
      <c r="V2368" s="1"/>
      <c r="W2368" s="1"/>
      <c r="X2368" s="1"/>
      <c r="Y2368" s="1"/>
      <c r="Z2368" s="1"/>
      <c r="AA2368" s="1"/>
      <c r="AB2368" s="1"/>
      <c r="AC2368" s="1"/>
      <c r="AD2368" s="1"/>
      <c r="AE2368" s="1"/>
      <c r="AF2368" s="1"/>
      <c r="AG2368" s="1"/>
      <c r="AH2368" s="1"/>
      <c r="AI2368" s="1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1"/>
      <c r="DY2368" s="1"/>
      <c r="DZ2368" s="1"/>
      <c r="EA2368" s="1"/>
      <c r="EB2368" s="1"/>
      <c r="EC2368" s="1"/>
      <c r="ED2368" s="1"/>
      <c r="EE2368" s="1"/>
      <c r="EF2368" s="1"/>
      <c r="EG2368" s="1"/>
      <c r="EH2368" s="1"/>
      <c r="EI2368" s="1"/>
      <c r="EJ2368" s="1"/>
      <c r="EK2368" s="1"/>
      <c r="EL2368" s="1"/>
      <c r="EM2368" s="1"/>
      <c r="EN2368" s="1"/>
      <c r="EO2368" s="1"/>
      <c r="EP2368" s="1"/>
      <c r="EQ2368" s="1"/>
      <c r="ER2368" s="1"/>
      <c r="ES2368" s="1"/>
      <c r="ET2368" s="1"/>
      <c r="EU2368" s="1"/>
      <c r="EV2368" s="1"/>
      <c r="EW2368" s="1"/>
      <c r="EX2368" s="1"/>
      <c r="EY2368" s="1"/>
      <c r="EZ2368" s="1"/>
      <c r="FA2368" s="1"/>
      <c r="FB2368" s="1"/>
      <c r="FC2368" s="1"/>
      <c r="FD2368" s="1"/>
      <c r="FE2368" s="1"/>
      <c r="FF2368" s="1"/>
      <c r="FG2368" s="1"/>
      <c r="FH2368" s="1"/>
      <c r="FI2368" s="1"/>
      <c r="FJ2368" s="1"/>
      <c r="FK2368" s="1"/>
      <c r="FL2368" s="1"/>
    </row>
    <row r="2369" spans="1:168" s="2" customFormat="1" ht="15.6" customHeight="1" x14ac:dyDescent="0.4">
      <c r="A2369" s="173">
        <v>1352</v>
      </c>
      <c r="B2369" s="2" t="s">
        <v>2473</v>
      </c>
      <c r="C2369" s="1" t="s">
        <v>34</v>
      </c>
      <c r="D2369" s="1" t="s">
        <v>1079</v>
      </c>
      <c r="E2369" s="1" t="s">
        <v>1118</v>
      </c>
      <c r="F2369" s="1" t="s">
        <v>32</v>
      </c>
      <c r="G2369" s="3">
        <v>15000</v>
      </c>
      <c r="H2369" s="56">
        <v>0</v>
      </c>
      <c r="I2369" s="5">
        <v>25</v>
      </c>
      <c r="J2369" s="5">
        <f t="shared" si="508"/>
        <v>430.5</v>
      </c>
      <c r="K2369" s="53">
        <f t="shared" si="510"/>
        <v>1065</v>
      </c>
      <c r="L2369" s="53">
        <f t="shared" si="509"/>
        <v>172.5</v>
      </c>
      <c r="M2369" s="5">
        <f t="shared" si="511"/>
        <v>456</v>
      </c>
      <c r="N2369" s="53">
        <f t="shared" si="512"/>
        <v>1063.5</v>
      </c>
      <c r="O2369" s="6">
        <v>0</v>
      </c>
      <c r="P2369" s="5">
        <f t="shared" si="513"/>
        <v>3187.5</v>
      </c>
      <c r="Q2369" s="5">
        <f t="shared" si="514"/>
        <v>911.5</v>
      </c>
      <c r="R2369" s="5">
        <f t="shared" si="515"/>
        <v>2301</v>
      </c>
      <c r="S2369" s="55">
        <f t="shared" si="516"/>
        <v>14088.5</v>
      </c>
      <c r="T2369" s="1">
        <v>111</v>
      </c>
      <c r="U2369" s="1"/>
      <c r="V2369" s="1"/>
      <c r="W2369" s="1"/>
      <c r="X2369" s="1"/>
      <c r="Y2369" s="1"/>
      <c r="Z2369" s="1"/>
      <c r="AA2369" s="1"/>
      <c r="AB2369" s="1"/>
      <c r="AC2369" s="1"/>
      <c r="AD2369" s="1"/>
      <c r="AE2369" s="1"/>
      <c r="AF2369" s="1"/>
      <c r="AG2369" s="1"/>
      <c r="AH2369" s="1"/>
      <c r="AI2369" s="1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  <c r="DZ2369" s="1"/>
      <c r="EA2369" s="1"/>
      <c r="EB2369" s="1"/>
      <c r="EC2369" s="1"/>
      <c r="ED2369" s="1"/>
      <c r="EE2369" s="1"/>
      <c r="EF2369" s="1"/>
      <c r="EG2369" s="1"/>
      <c r="EH2369" s="1"/>
      <c r="EI2369" s="1"/>
      <c r="EJ2369" s="1"/>
      <c r="EK2369" s="1"/>
      <c r="EL2369" s="1"/>
      <c r="EM2369" s="1"/>
      <c r="EN2369" s="1"/>
      <c r="EO2369" s="1"/>
      <c r="EP2369" s="1"/>
      <c r="EQ2369" s="1"/>
      <c r="ER2369" s="1"/>
      <c r="ES2369" s="1"/>
      <c r="ET2369" s="1"/>
      <c r="EU2369" s="1"/>
      <c r="EV2369" s="1"/>
      <c r="EW2369" s="1"/>
      <c r="EX2369" s="1"/>
      <c r="EY2369" s="1"/>
      <c r="EZ2369" s="1"/>
      <c r="FA2369" s="1"/>
      <c r="FB2369" s="1"/>
      <c r="FC2369" s="1"/>
      <c r="FD2369" s="1"/>
      <c r="FE2369" s="1"/>
      <c r="FF2369" s="1"/>
      <c r="FG2369" s="1"/>
      <c r="FH2369" s="1"/>
      <c r="FI2369" s="1"/>
      <c r="FJ2369" s="1"/>
      <c r="FK2369" s="1"/>
      <c r="FL2369" s="1"/>
    </row>
    <row r="2370" spans="1:168" s="2" customFormat="1" ht="15.6" customHeight="1" x14ac:dyDescent="0.4">
      <c r="A2370" s="173">
        <v>1353</v>
      </c>
      <c r="B2370" s="133" t="s">
        <v>2474</v>
      </c>
      <c r="C2370" s="1" t="s">
        <v>34</v>
      </c>
      <c r="D2370" s="1" t="s">
        <v>1079</v>
      </c>
      <c r="E2370" s="1" t="s">
        <v>1118</v>
      </c>
      <c r="F2370" s="1" t="s">
        <v>32</v>
      </c>
      <c r="G2370" s="3">
        <v>15000</v>
      </c>
      <c r="H2370" s="56">
        <v>0</v>
      </c>
      <c r="I2370" s="5">
        <v>25</v>
      </c>
      <c r="J2370" s="5">
        <f t="shared" si="508"/>
        <v>430.5</v>
      </c>
      <c r="K2370" s="53">
        <f t="shared" si="510"/>
        <v>1065</v>
      </c>
      <c r="L2370" s="53">
        <f t="shared" si="509"/>
        <v>172.5</v>
      </c>
      <c r="M2370" s="5">
        <f t="shared" si="511"/>
        <v>456</v>
      </c>
      <c r="N2370" s="53">
        <f t="shared" si="512"/>
        <v>1063.5</v>
      </c>
      <c r="O2370" s="6">
        <v>0</v>
      </c>
      <c r="P2370" s="5">
        <f t="shared" si="513"/>
        <v>3187.5</v>
      </c>
      <c r="Q2370" s="5">
        <f t="shared" si="514"/>
        <v>911.5</v>
      </c>
      <c r="R2370" s="5">
        <f t="shared" si="515"/>
        <v>2301</v>
      </c>
      <c r="S2370" s="55">
        <f t="shared" si="516"/>
        <v>14088.5</v>
      </c>
      <c r="T2370" s="1">
        <v>111</v>
      </c>
      <c r="U2370" s="1"/>
      <c r="V2370" s="1"/>
      <c r="W2370" s="1"/>
      <c r="X2370" s="1"/>
      <c r="Y2370" s="1"/>
      <c r="Z2370" s="1"/>
      <c r="AA2370" s="1"/>
      <c r="AB2370" s="1"/>
      <c r="AC2370" s="1"/>
      <c r="AD2370" s="1"/>
      <c r="AE2370" s="1"/>
      <c r="AF2370" s="1"/>
      <c r="AG2370" s="1"/>
      <c r="AH2370" s="1"/>
      <c r="AI2370" s="1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1"/>
      <c r="DY2370" s="1"/>
      <c r="DZ2370" s="1"/>
      <c r="EA2370" s="1"/>
      <c r="EB2370" s="1"/>
      <c r="EC2370" s="1"/>
      <c r="ED2370" s="1"/>
      <c r="EE2370" s="1"/>
      <c r="EF2370" s="1"/>
      <c r="EG2370" s="1"/>
      <c r="EH2370" s="1"/>
      <c r="EI2370" s="1"/>
      <c r="EJ2370" s="1"/>
      <c r="EK2370" s="1"/>
      <c r="EL2370" s="1"/>
      <c r="EM2370" s="1"/>
      <c r="EN2370" s="1"/>
      <c r="EO2370" s="1"/>
      <c r="EP2370" s="1"/>
      <c r="EQ2370" s="1"/>
      <c r="ER2370" s="1"/>
      <c r="ES2370" s="1"/>
      <c r="ET2370" s="1"/>
      <c r="EU2370" s="1"/>
      <c r="EV2370" s="1"/>
      <c r="EW2370" s="1"/>
      <c r="EX2370" s="1"/>
      <c r="EY2370" s="1"/>
      <c r="EZ2370" s="1"/>
      <c r="FA2370" s="1"/>
      <c r="FB2370" s="1"/>
      <c r="FC2370" s="1"/>
      <c r="FD2370" s="1"/>
      <c r="FE2370" s="1"/>
      <c r="FF2370" s="1"/>
      <c r="FG2370" s="1"/>
      <c r="FH2370" s="1"/>
      <c r="FI2370" s="1"/>
      <c r="FJ2370" s="1"/>
      <c r="FK2370" s="1"/>
      <c r="FL2370" s="1"/>
    </row>
    <row r="2371" spans="1:168" s="2" customFormat="1" ht="15.6" customHeight="1" x14ac:dyDescent="0.4">
      <c r="A2371" s="173">
        <v>1354</v>
      </c>
      <c r="B2371" s="2" t="s">
        <v>2475</v>
      </c>
      <c r="C2371" s="1" t="s">
        <v>30</v>
      </c>
      <c r="D2371" s="1" t="s">
        <v>1079</v>
      </c>
      <c r="E2371" s="1" t="s">
        <v>1118</v>
      </c>
      <c r="F2371" s="1" t="s">
        <v>32</v>
      </c>
      <c r="G2371" s="3">
        <v>15000</v>
      </c>
      <c r="H2371" s="56">
        <v>0</v>
      </c>
      <c r="I2371" s="5">
        <v>25</v>
      </c>
      <c r="J2371" s="5">
        <f t="shared" si="508"/>
        <v>430.5</v>
      </c>
      <c r="K2371" s="53">
        <f t="shared" si="510"/>
        <v>1065</v>
      </c>
      <c r="L2371" s="53">
        <f t="shared" si="509"/>
        <v>172.5</v>
      </c>
      <c r="M2371" s="5">
        <f t="shared" si="511"/>
        <v>456</v>
      </c>
      <c r="N2371" s="53">
        <f t="shared" si="512"/>
        <v>1063.5</v>
      </c>
      <c r="O2371" s="6">
        <v>0</v>
      </c>
      <c r="P2371" s="5">
        <f t="shared" si="513"/>
        <v>3187.5</v>
      </c>
      <c r="Q2371" s="5">
        <f t="shared" si="514"/>
        <v>911.5</v>
      </c>
      <c r="R2371" s="5">
        <f t="shared" si="515"/>
        <v>2301</v>
      </c>
      <c r="S2371" s="55">
        <f t="shared" si="516"/>
        <v>14088.5</v>
      </c>
      <c r="T2371" s="1">
        <v>111</v>
      </c>
      <c r="U2371" s="1"/>
      <c r="V2371" s="1"/>
      <c r="W2371" s="1"/>
      <c r="X2371" s="1"/>
      <c r="Y2371" s="1"/>
      <c r="Z2371" s="1"/>
      <c r="AA2371" s="1"/>
      <c r="AB2371" s="1"/>
      <c r="AC2371" s="1"/>
      <c r="AD2371" s="1"/>
      <c r="AE2371" s="1"/>
      <c r="AF2371" s="1"/>
      <c r="AG2371" s="1"/>
      <c r="AH2371" s="1"/>
      <c r="AI2371" s="1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  <c r="DZ2371" s="1"/>
      <c r="EA2371" s="1"/>
      <c r="EB2371" s="1"/>
      <c r="EC2371" s="1"/>
      <c r="ED2371" s="1"/>
      <c r="EE2371" s="1"/>
      <c r="EF2371" s="1"/>
      <c r="EG2371" s="1"/>
      <c r="EH2371" s="1"/>
      <c r="EI2371" s="1"/>
      <c r="EJ2371" s="1"/>
      <c r="EK2371" s="1"/>
      <c r="EL2371" s="1"/>
      <c r="EM2371" s="1"/>
      <c r="EN2371" s="1"/>
      <c r="EO2371" s="1"/>
      <c r="EP2371" s="1"/>
      <c r="EQ2371" s="1"/>
      <c r="ER2371" s="1"/>
      <c r="ES2371" s="1"/>
      <c r="ET2371" s="1"/>
      <c r="EU2371" s="1"/>
      <c r="EV2371" s="1"/>
      <c r="EW2371" s="1"/>
      <c r="EX2371" s="1"/>
      <c r="EY2371" s="1"/>
      <c r="EZ2371" s="1"/>
      <c r="FA2371" s="1"/>
      <c r="FB2371" s="1"/>
      <c r="FC2371" s="1"/>
      <c r="FD2371" s="1"/>
      <c r="FE2371" s="1"/>
      <c r="FF2371" s="1"/>
      <c r="FG2371" s="1"/>
      <c r="FH2371" s="1"/>
      <c r="FI2371" s="1"/>
      <c r="FJ2371" s="1"/>
      <c r="FK2371" s="1"/>
      <c r="FL2371" s="1"/>
    </row>
    <row r="2372" spans="1:168" s="2" customFormat="1" ht="15.6" customHeight="1" x14ac:dyDescent="0.4">
      <c r="A2372" s="173">
        <v>1355</v>
      </c>
      <c r="B2372" s="2" t="s">
        <v>2476</v>
      </c>
      <c r="C2372" s="1" t="s">
        <v>34</v>
      </c>
      <c r="D2372" s="1" t="s">
        <v>1079</v>
      </c>
      <c r="E2372" s="1" t="s">
        <v>1118</v>
      </c>
      <c r="F2372" s="1" t="s">
        <v>32</v>
      </c>
      <c r="G2372" s="3">
        <v>15000</v>
      </c>
      <c r="H2372" s="56">
        <v>0</v>
      </c>
      <c r="I2372" s="5">
        <v>25</v>
      </c>
      <c r="J2372" s="5">
        <f t="shared" si="508"/>
        <v>430.5</v>
      </c>
      <c r="K2372" s="53">
        <f t="shared" si="510"/>
        <v>1065</v>
      </c>
      <c r="L2372" s="53">
        <f t="shared" si="509"/>
        <v>172.5</v>
      </c>
      <c r="M2372" s="5">
        <f t="shared" si="511"/>
        <v>456</v>
      </c>
      <c r="N2372" s="53">
        <f t="shared" si="512"/>
        <v>1063.5</v>
      </c>
      <c r="O2372" s="6">
        <v>0</v>
      </c>
      <c r="P2372" s="5">
        <f t="shared" si="513"/>
        <v>3187.5</v>
      </c>
      <c r="Q2372" s="5">
        <f t="shared" si="514"/>
        <v>911.5</v>
      </c>
      <c r="R2372" s="5">
        <f t="shared" si="515"/>
        <v>2301</v>
      </c>
      <c r="S2372" s="55">
        <f t="shared" si="516"/>
        <v>14088.5</v>
      </c>
      <c r="T2372" s="1">
        <v>111</v>
      </c>
      <c r="U2372" s="1"/>
      <c r="V2372" s="1"/>
      <c r="W2372" s="1"/>
      <c r="X2372" s="1"/>
      <c r="Y2372" s="1"/>
      <c r="Z2372" s="1"/>
      <c r="AA2372" s="1"/>
      <c r="AB2372" s="1"/>
      <c r="AC2372" s="1"/>
      <c r="AD2372" s="1"/>
      <c r="AE2372" s="1"/>
      <c r="AF2372" s="1"/>
      <c r="AG2372" s="1"/>
      <c r="AH2372" s="1"/>
      <c r="AI2372" s="1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  <c r="DZ2372" s="1"/>
      <c r="EA2372" s="1"/>
      <c r="EB2372" s="1"/>
      <c r="EC2372" s="1"/>
      <c r="ED2372" s="1"/>
      <c r="EE2372" s="1"/>
      <c r="EF2372" s="1"/>
      <c r="EG2372" s="1"/>
      <c r="EH2372" s="1"/>
      <c r="EI2372" s="1"/>
      <c r="EJ2372" s="1"/>
      <c r="EK2372" s="1"/>
      <c r="EL2372" s="1"/>
      <c r="EM2372" s="1"/>
      <c r="EN2372" s="1"/>
      <c r="EO2372" s="1"/>
      <c r="EP2372" s="1"/>
      <c r="EQ2372" s="1"/>
      <c r="ER2372" s="1"/>
      <c r="ES2372" s="1"/>
      <c r="ET2372" s="1"/>
      <c r="EU2372" s="1"/>
      <c r="EV2372" s="1"/>
      <c r="EW2372" s="1"/>
      <c r="EX2372" s="1"/>
      <c r="EY2372" s="1"/>
      <c r="EZ2372" s="1"/>
      <c r="FA2372" s="1"/>
      <c r="FB2372" s="1"/>
      <c r="FC2372" s="1"/>
      <c r="FD2372" s="1"/>
      <c r="FE2372" s="1"/>
      <c r="FF2372" s="1"/>
      <c r="FG2372" s="1"/>
      <c r="FH2372" s="1"/>
      <c r="FI2372" s="1"/>
      <c r="FJ2372" s="1"/>
      <c r="FK2372" s="1"/>
      <c r="FL2372" s="1"/>
    </row>
    <row r="2373" spans="1:168" s="2" customFormat="1" ht="15.6" customHeight="1" x14ac:dyDescent="0.4">
      <c r="A2373" s="173">
        <v>1356</v>
      </c>
      <c r="B2373" s="2" t="s">
        <v>2477</v>
      </c>
      <c r="C2373" s="1" t="s">
        <v>34</v>
      </c>
      <c r="D2373" s="1" t="s">
        <v>1079</v>
      </c>
      <c r="E2373" s="1" t="s">
        <v>1118</v>
      </c>
      <c r="F2373" s="1" t="s">
        <v>32</v>
      </c>
      <c r="G2373" s="3">
        <v>15000</v>
      </c>
      <c r="H2373" s="56">
        <v>0</v>
      </c>
      <c r="I2373" s="5">
        <v>25</v>
      </c>
      <c r="J2373" s="5">
        <f t="shared" si="508"/>
        <v>430.5</v>
      </c>
      <c r="K2373" s="53">
        <f t="shared" si="510"/>
        <v>1065</v>
      </c>
      <c r="L2373" s="53">
        <f t="shared" si="509"/>
        <v>172.5</v>
      </c>
      <c r="M2373" s="5">
        <f t="shared" si="511"/>
        <v>456</v>
      </c>
      <c r="N2373" s="53">
        <f t="shared" si="512"/>
        <v>1063.5</v>
      </c>
      <c r="O2373" s="6">
        <v>0</v>
      </c>
      <c r="P2373" s="5">
        <f t="shared" si="513"/>
        <v>3187.5</v>
      </c>
      <c r="Q2373" s="5">
        <f t="shared" si="514"/>
        <v>911.5</v>
      </c>
      <c r="R2373" s="5">
        <f t="shared" si="515"/>
        <v>2301</v>
      </c>
      <c r="S2373" s="55">
        <f t="shared" si="516"/>
        <v>14088.5</v>
      </c>
      <c r="T2373" s="1">
        <v>111</v>
      </c>
      <c r="U2373" s="1"/>
      <c r="V2373" s="1"/>
      <c r="W2373" s="1"/>
      <c r="X2373" s="1"/>
      <c r="Y2373" s="1"/>
      <c r="Z2373" s="1"/>
      <c r="AA2373" s="1"/>
      <c r="AB2373" s="1"/>
      <c r="AC2373" s="1"/>
      <c r="AD2373" s="1"/>
      <c r="AE2373" s="1"/>
      <c r="AF2373" s="1"/>
      <c r="AG2373" s="1"/>
      <c r="AH2373" s="1"/>
      <c r="AI2373" s="1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  <c r="DZ2373" s="1"/>
      <c r="EA2373" s="1"/>
      <c r="EB2373" s="1"/>
      <c r="EC2373" s="1"/>
      <c r="ED2373" s="1"/>
      <c r="EE2373" s="1"/>
      <c r="EF2373" s="1"/>
      <c r="EG2373" s="1"/>
      <c r="EH2373" s="1"/>
      <c r="EI2373" s="1"/>
      <c r="EJ2373" s="1"/>
      <c r="EK2373" s="1"/>
      <c r="EL2373" s="1"/>
      <c r="EM2373" s="1"/>
      <c r="EN2373" s="1"/>
      <c r="EO2373" s="1"/>
      <c r="EP2373" s="1"/>
      <c r="EQ2373" s="1"/>
      <c r="ER2373" s="1"/>
      <c r="ES2373" s="1"/>
      <c r="ET2373" s="1"/>
      <c r="EU2373" s="1"/>
      <c r="EV2373" s="1"/>
      <c r="EW2373" s="1"/>
      <c r="EX2373" s="1"/>
      <c r="EY2373" s="1"/>
      <c r="EZ2373" s="1"/>
      <c r="FA2373" s="1"/>
      <c r="FB2373" s="1"/>
      <c r="FC2373" s="1"/>
      <c r="FD2373" s="1"/>
      <c r="FE2373" s="1"/>
      <c r="FF2373" s="1"/>
      <c r="FG2373" s="1"/>
      <c r="FH2373" s="1"/>
      <c r="FI2373" s="1"/>
      <c r="FJ2373" s="1"/>
      <c r="FK2373" s="1"/>
      <c r="FL2373" s="1"/>
    </row>
    <row r="2374" spans="1:168" s="2" customFormat="1" ht="15.6" customHeight="1" x14ac:dyDescent="0.4">
      <c r="A2374" s="173">
        <v>1357</v>
      </c>
      <c r="B2374" s="133" t="s">
        <v>2478</v>
      </c>
      <c r="C2374" s="1" t="s">
        <v>34</v>
      </c>
      <c r="D2374" s="1" t="s">
        <v>1079</v>
      </c>
      <c r="E2374" s="1" t="s">
        <v>1118</v>
      </c>
      <c r="F2374" s="1" t="s">
        <v>32</v>
      </c>
      <c r="G2374" s="3">
        <v>15000</v>
      </c>
      <c r="H2374" s="56">
        <v>0</v>
      </c>
      <c r="I2374" s="5">
        <v>25</v>
      </c>
      <c r="J2374" s="5">
        <f t="shared" si="508"/>
        <v>430.5</v>
      </c>
      <c r="K2374" s="53">
        <f t="shared" si="510"/>
        <v>1065</v>
      </c>
      <c r="L2374" s="53">
        <f t="shared" si="509"/>
        <v>172.5</v>
      </c>
      <c r="M2374" s="5">
        <f t="shared" si="511"/>
        <v>456</v>
      </c>
      <c r="N2374" s="53">
        <f t="shared" si="512"/>
        <v>1063.5</v>
      </c>
      <c r="O2374" s="6">
        <v>0</v>
      </c>
      <c r="P2374" s="5">
        <f t="shared" si="513"/>
        <v>3187.5</v>
      </c>
      <c r="Q2374" s="5">
        <f t="shared" si="514"/>
        <v>911.5</v>
      </c>
      <c r="R2374" s="5">
        <f t="shared" si="515"/>
        <v>2301</v>
      </c>
      <c r="S2374" s="55">
        <f t="shared" si="516"/>
        <v>14088.5</v>
      </c>
      <c r="T2374" s="1">
        <v>111</v>
      </c>
      <c r="U2374" s="1"/>
      <c r="V2374" s="1"/>
      <c r="W2374" s="1"/>
      <c r="X2374" s="1"/>
      <c r="Y2374" s="1"/>
      <c r="Z2374" s="1"/>
      <c r="AA2374" s="1"/>
      <c r="AB2374" s="1"/>
      <c r="AC2374" s="1"/>
      <c r="AD2374" s="1"/>
      <c r="AE2374" s="1"/>
      <c r="AF2374" s="1"/>
      <c r="AG2374" s="1"/>
      <c r="AH2374" s="1"/>
      <c r="AI2374" s="1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  <c r="DZ2374" s="1"/>
      <c r="EA2374" s="1"/>
      <c r="EB2374" s="1"/>
      <c r="EC2374" s="1"/>
      <c r="ED2374" s="1"/>
      <c r="EE2374" s="1"/>
      <c r="EF2374" s="1"/>
      <c r="EG2374" s="1"/>
      <c r="EH2374" s="1"/>
      <c r="EI2374" s="1"/>
      <c r="EJ2374" s="1"/>
      <c r="EK2374" s="1"/>
      <c r="EL2374" s="1"/>
      <c r="EM2374" s="1"/>
      <c r="EN2374" s="1"/>
      <c r="EO2374" s="1"/>
      <c r="EP2374" s="1"/>
      <c r="EQ2374" s="1"/>
      <c r="ER2374" s="1"/>
      <c r="ES2374" s="1"/>
      <c r="ET2374" s="1"/>
      <c r="EU2374" s="1"/>
      <c r="EV2374" s="1"/>
      <c r="EW2374" s="1"/>
      <c r="EX2374" s="1"/>
      <c r="EY2374" s="1"/>
      <c r="EZ2374" s="1"/>
      <c r="FA2374" s="1"/>
      <c r="FB2374" s="1"/>
      <c r="FC2374" s="1"/>
      <c r="FD2374" s="1"/>
      <c r="FE2374" s="1"/>
      <c r="FF2374" s="1"/>
      <c r="FG2374" s="1"/>
      <c r="FH2374" s="1"/>
      <c r="FI2374" s="1"/>
      <c r="FJ2374" s="1"/>
      <c r="FK2374" s="1"/>
      <c r="FL2374" s="1"/>
    </row>
    <row r="2375" spans="1:168" s="2" customFormat="1" ht="15.6" customHeight="1" x14ac:dyDescent="0.4">
      <c r="A2375" s="173">
        <v>1358</v>
      </c>
      <c r="B2375" s="7" t="s">
        <v>2479</v>
      </c>
      <c r="C2375" s="1" t="s">
        <v>34</v>
      </c>
      <c r="D2375" s="1" t="s">
        <v>1079</v>
      </c>
      <c r="E2375" s="1" t="s">
        <v>1118</v>
      </c>
      <c r="F2375" s="1" t="s">
        <v>32</v>
      </c>
      <c r="G2375" s="3">
        <v>15000</v>
      </c>
      <c r="H2375" s="56">
        <v>0</v>
      </c>
      <c r="I2375" s="5">
        <v>25</v>
      </c>
      <c r="J2375" s="5">
        <f t="shared" si="508"/>
        <v>430.5</v>
      </c>
      <c r="K2375" s="53">
        <f t="shared" si="510"/>
        <v>1065</v>
      </c>
      <c r="L2375" s="53">
        <f t="shared" si="509"/>
        <v>172.5</v>
      </c>
      <c r="M2375" s="5">
        <f t="shared" si="511"/>
        <v>456</v>
      </c>
      <c r="N2375" s="53">
        <f t="shared" si="512"/>
        <v>1063.5</v>
      </c>
      <c r="O2375" s="6">
        <v>0</v>
      </c>
      <c r="P2375" s="5">
        <f t="shared" si="513"/>
        <v>3187.5</v>
      </c>
      <c r="Q2375" s="5">
        <f t="shared" si="514"/>
        <v>911.5</v>
      </c>
      <c r="R2375" s="5">
        <f t="shared" si="515"/>
        <v>2301</v>
      </c>
      <c r="S2375" s="55">
        <f t="shared" si="516"/>
        <v>14088.5</v>
      </c>
      <c r="T2375" s="1">
        <v>111</v>
      </c>
      <c r="U2375" s="1"/>
      <c r="V2375" s="1"/>
      <c r="W2375" s="1"/>
      <c r="X2375" s="1"/>
      <c r="Y2375" s="1"/>
      <c r="Z2375" s="1"/>
      <c r="AA2375" s="1"/>
      <c r="AB2375" s="1"/>
      <c r="AC2375" s="1"/>
      <c r="AD2375" s="1"/>
      <c r="AE2375" s="1"/>
      <c r="AF2375" s="1"/>
      <c r="AG2375" s="1"/>
      <c r="AH2375" s="1"/>
      <c r="AI2375" s="1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  <c r="DZ2375" s="1"/>
      <c r="EA2375" s="1"/>
      <c r="EB2375" s="1"/>
      <c r="EC2375" s="1"/>
      <c r="ED2375" s="1"/>
      <c r="EE2375" s="1"/>
      <c r="EF2375" s="1"/>
      <c r="EG2375" s="1"/>
      <c r="EH2375" s="1"/>
      <c r="EI2375" s="1"/>
      <c r="EJ2375" s="1"/>
      <c r="EK2375" s="1"/>
      <c r="EL2375" s="1"/>
      <c r="EM2375" s="1"/>
      <c r="EN2375" s="1"/>
      <c r="EO2375" s="1"/>
      <c r="EP2375" s="1"/>
      <c r="EQ2375" s="1"/>
      <c r="ER2375" s="1"/>
      <c r="ES2375" s="1"/>
      <c r="ET2375" s="1"/>
      <c r="EU2375" s="1"/>
      <c r="EV2375" s="1"/>
      <c r="EW2375" s="1"/>
      <c r="EX2375" s="1"/>
      <c r="EY2375" s="1"/>
      <c r="EZ2375" s="1"/>
      <c r="FA2375" s="1"/>
      <c r="FB2375" s="1"/>
      <c r="FC2375" s="1"/>
      <c r="FD2375" s="1"/>
      <c r="FE2375" s="1"/>
      <c r="FF2375" s="1"/>
      <c r="FG2375" s="1"/>
      <c r="FH2375" s="1"/>
      <c r="FI2375" s="1"/>
      <c r="FJ2375" s="1"/>
      <c r="FK2375" s="1"/>
      <c r="FL2375" s="1"/>
    </row>
    <row r="2376" spans="1:168" s="2" customFormat="1" ht="15.6" customHeight="1" x14ac:dyDescent="0.4">
      <c r="A2376" s="173">
        <v>1359</v>
      </c>
      <c r="B2376" s="2" t="s">
        <v>2480</v>
      </c>
      <c r="C2376" s="1" t="s">
        <v>34</v>
      </c>
      <c r="D2376" s="1" t="s">
        <v>1079</v>
      </c>
      <c r="E2376" s="1" t="s">
        <v>1118</v>
      </c>
      <c r="F2376" s="1" t="s">
        <v>32</v>
      </c>
      <c r="G2376" s="3">
        <v>15000</v>
      </c>
      <c r="H2376" s="56">
        <v>0</v>
      </c>
      <c r="I2376" s="5">
        <v>25</v>
      </c>
      <c r="J2376" s="5">
        <f t="shared" si="508"/>
        <v>430.5</v>
      </c>
      <c r="K2376" s="53">
        <f t="shared" si="510"/>
        <v>1065</v>
      </c>
      <c r="L2376" s="53">
        <f t="shared" si="509"/>
        <v>172.5</v>
      </c>
      <c r="M2376" s="5">
        <f t="shared" si="511"/>
        <v>456</v>
      </c>
      <c r="N2376" s="53">
        <f t="shared" si="512"/>
        <v>1063.5</v>
      </c>
      <c r="O2376" s="6">
        <v>0</v>
      </c>
      <c r="P2376" s="5">
        <f t="shared" si="513"/>
        <v>3187.5</v>
      </c>
      <c r="Q2376" s="5">
        <f t="shared" si="514"/>
        <v>911.5</v>
      </c>
      <c r="R2376" s="5">
        <f t="shared" si="515"/>
        <v>2301</v>
      </c>
      <c r="S2376" s="55">
        <f t="shared" si="516"/>
        <v>14088.5</v>
      </c>
      <c r="T2376" s="1">
        <v>111</v>
      </c>
      <c r="U2376" s="1"/>
      <c r="V2376" s="1"/>
      <c r="W2376" s="1"/>
      <c r="X2376" s="1"/>
      <c r="Y2376" s="1"/>
      <c r="Z2376" s="1"/>
      <c r="AA2376" s="1"/>
      <c r="AB2376" s="1"/>
      <c r="AC2376" s="1"/>
      <c r="AD2376" s="1"/>
      <c r="AE2376" s="1"/>
      <c r="AF2376" s="1"/>
      <c r="AG2376" s="1"/>
      <c r="AH2376" s="1"/>
      <c r="AI2376" s="1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  <c r="DZ2376" s="1"/>
      <c r="EA2376" s="1"/>
      <c r="EB2376" s="1"/>
      <c r="EC2376" s="1"/>
      <c r="ED2376" s="1"/>
      <c r="EE2376" s="1"/>
      <c r="EF2376" s="1"/>
      <c r="EG2376" s="1"/>
      <c r="EH2376" s="1"/>
      <c r="EI2376" s="1"/>
      <c r="EJ2376" s="1"/>
      <c r="EK2376" s="1"/>
      <c r="EL2376" s="1"/>
      <c r="EM2376" s="1"/>
      <c r="EN2376" s="1"/>
      <c r="EO2376" s="1"/>
      <c r="EP2376" s="1"/>
      <c r="EQ2376" s="1"/>
      <c r="ER2376" s="1"/>
      <c r="ES2376" s="1"/>
      <c r="ET2376" s="1"/>
      <c r="EU2376" s="1"/>
      <c r="EV2376" s="1"/>
      <c r="EW2376" s="1"/>
      <c r="EX2376" s="1"/>
      <c r="EY2376" s="1"/>
      <c r="EZ2376" s="1"/>
      <c r="FA2376" s="1"/>
      <c r="FB2376" s="1"/>
      <c r="FC2376" s="1"/>
      <c r="FD2376" s="1"/>
      <c r="FE2376" s="1"/>
      <c r="FF2376" s="1"/>
      <c r="FG2376" s="1"/>
      <c r="FH2376" s="1"/>
      <c r="FI2376" s="1"/>
      <c r="FJ2376" s="1"/>
      <c r="FK2376" s="1"/>
      <c r="FL2376" s="1"/>
    </row>
    <row r="2377" spans="1:168" s="2" customFormat="1" ht="15.6" customHeight="1" x14ac:dyDescent="0.4">
      <c r="A2377" s="173">
        <v>1360</v>
      </c>
      <c r="B2377" s="2" t="s">
        <v>2481</v>
      </c>
      <c r="C2377" s="1" t="s">
        <v>34</v>
      </c>
      <c r="D2377" s="1" t="s">
        <v>1079</v>
      </c>
      <c r="E2377" s="1" t="s">
        <v>1118</v>
      </c>
      <c r="F2377" s="1" t="s">
        <v>32</v>
      </c>
      <c r="G2377" s="3">
        <v>15000</v>
      </c>
      <c r="H2377" s="56">
        <v>0</v>
      </c>
      <c r="I2377" s="5">
        <v>25</v>
      </c>
      <c r="J2377" s="5">
        <f t="shared" si="508"/>
        <v>430.5</v>
      </c>
      <c r="K2377" s="53">
        <f t="shared" si="510"/>
        <v>1065</v>
      </c>
      <c r="L2377" s="53">
        <f t="shared" si="509"/>
        <v>172.5</v>
      </c>
      <c r="M2377" s="5">
        <f t="shared" si="511"/>
        <v>456</v>
      </c>
      <c r="N2377" s="53">
        <f t="shared" si="512"/>
        <v>1063.5</v>
      </c>
      <c r="O2377" s="6">
        <v>0</v>
      </c>
      <c r="P2377" s="5">
        <f t="shared" si="513"/>
        <v>3187.5</v>
      </c>
      <c r="Q2377" s="5">
        <f t="shared" si="514"/>
        <v>911.5</v>
      </c>
      <c r="R2377" s="5">
        <f t="shared" si="515"/>
        <v>2301</v>
      </c>
      <c r="S2377" s="55">
        <f t="shared" si="516"/>
        <v>14088.5</v>
      </c>
      <c r="T2377" s="1">
        <v>111</v>
      </c>
      <c r="U2377" s="1"/>
      <c r="V2377" s="1"/>
      <c r="W2377" s="1"/>
      <c r="X2377" s="1"/>
      <c r="Y2377" s="1"/>
      <c r="Z2377" s="1"/>
      <c r="AA2377" s="1"/>
      <c r="AB2377" s="1"/>
      <c r="AC2377" s="1"/>
      <c r="AD2377" s="1"/>
      <c r="AE2377" s="1"/>
      <c r="AF2377" s="1"/>
      <c r="AG2377" s="1"/>
      <c r="AH2377" s="1"/>
      <c r="AI2377" s="1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1"/>
      <c r="DY2377" s="1"/>
      <c r="DZ2377" s="1"/>
      <c r="EA2377" s="1"/>
      <c r="EB2377" s="1"/>
      <c r="EC2377" s="1"/>
      <c r="ED2377" s="1"/>
      <c r="EE2377" s="1"/>
      <c r="EF2377" s="1"/>
      <c r="EG2377" s="1"/>
      <c r="EH2377" s="1"/>
      <c r="EI2377" s="1"/>
      <c r="EJ2377" s="1"/>
      <c r="EK2377" s="1"/>
      <c r="EL2377" s="1"/>
      <c r="EM2377" s="1"/>
      <c r="EN2377" s="1"/>
      <c r="EO2377" s="1"/>
      <c r="EP2377" s="1"/>
      <c r="EQ2377" s="1"/>
      <c r="ER2377" s="1"/>
      <c r="ES2377" s="1"/>
      <c r="ET2377" s="1"/>
      <c r="EU2377" s="1"/>
      <c r="EV2377" s="1"/>
      <c r="EW2377" s="1"/>
      <c r="EX2377" s="1"/>
      <c r="EY2377" s="1"/>
      <c r="EZ2377" s="1"/>
      <c r="FA2377" s="1"/>
      <c r="FB2377" s="1"/>
      <c r="FC2377" s="1"/>
      <c r="FD2377" s="1"/>
      <c r="FE2377" s="1"/>
      <c r="FF2377" s="1"/>
      <c r="FG2377" s="1"/>
      <c r="FH2377" s="1"/>
      <c r="FI2377" s="1"/>
      <c r="FJ2377" s="1"/>
      <c r="FK2377" s="1"/>
      <c r="FL2377" s="1"/>
    </row>
    <row r="2378" spans="1:168" s="2" customFormat="1" ht="15.6" customHeight="1" x14ac:dyDescent="0.4">
      <c r="A2378" s="173">
        <v>1361</v>
      </c>
      <c r="B2378" s="2" t="s">
        <v>2482</v>
      </c>
      <c r="C2378" s="1" t="s">
        <v>34</v>
      </c>
      <c r="D2378" s="1" t="s">
        <v>1079</v>
      </c>
      <c r="E2378" s="1" t="s">
        <v>1118</v>
      </c>
      <c r="F2378" s="1" t="s">
        <v>32</v>
      </c>
      <c r="G2378" s="3">
        <v>15000</v>
      </c>
      <c r="H2378" s="56">
        <v>0</v>
      </c>
      <c r="I2378" s="5">
        <v>25</v>
      </c>
      <c r="J2378" s="5">
        <f t="shared" si="508"/>
        <v>430.5</v>
      </c>
      <c r="K2378" s="53">
        <f t="shared" si="510"/>
        <v>1065</v>
      </c>
      <c r="L2378" s="53">
        <f t="shared" si="509"/>
        <v>172.5</v>
      </c>
      <c r="M2378" s="5">
        <f t="shared" si="511"/>
        <v>456</v>
      </c>
      <c r="N2378" s="53">
        <f t="shared" si="512"/>
        <v>1063.5</v>
      </c>
      <c r="O2378" s="6">
        <v>0</v>
      </c>
      <c r="P2378" s="5">
        <f t="shared" si="513"/>
        <v>3187.5</v>
      </c>
      <c r="Q2378" s="5">
        <f t="shared" si="514"/>
        <v>911.5</v>
      </c>
      <c r="R2378" s="5">
        <f t="shared" si="515"/>
        <v>2301</v>
      </c>
      <c r="S2378" s="55">
        <f t="shared" si="516"/>
        <v>14088.5</v>
      </c>
      <c r="T2378" s="1">
        <v>111</v>
      </c>
      <c r="U2378" s="1"/>
      <c r="V2378" s="1"/>
      <c r="W2378" s="1"/>
      <c r="X2378" s="1"/>
      <c r="Y2378" s="1"/>
      <c r="Z2378" s="1"/>
      <c r="AA2378" s="1"/>
      <c r="AB2378" s="1"/>
      <c r="AC2378" s="1"/>
      <c r="AD2378" s="1"/>
      <c r="AE2378" s="1"/>
      <c r="AF2378" s="1"/>
      <c r="AG2378" s="1"/>
      <c r="AH2378" s="1"/>
      <c r="AI2378" s="1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1"/>
      <c r="DY2378" s="1"/>
      <c r="DZ2378" s="1"/>
      <c r="EA2378" s="1"/>
      <c r="EB2378" s="1"/>
      <c r="EC2378" s="1"/>
      <c r="ED2378" s="1"/>
      <c r="EE2378" s="1"/>
      <c r="EF2378" s="1"/>
      <c r="EG2378" s="1"/>
      <c r="EH2378" s="1"/>
      <c r="EI2378" s="1"/>
      <c r="EJ2378" s="1"/>
      <c r="EK2378" s="1"/>
      <c r="EL2378" s="1"/>
      <c r="EM2378" s="1"/>
      <c r="EN2378" s="1"/>
      <c r="EO2378" s="1"/>
      <c r="EP2378" s="1"/>
      <c r="EQ2378" s="1"/>
      <c r="ER2378" s="1"/>
      <c r="ES2378" s="1"/>
      <c r="ET2378" s="1"/>
      <c r="EU2378" s="1"/>
      <c r="EV2378" s="1"/>
      <c r="EW2378" s="1"/>
      <c r="EX2378" s="1"/>
      <c r="EY2378" s="1"/>
      <c r="EZ2378" s="1"/>
      <c r="FA2378" s="1"/>
      <c r="FB2378" s="1"/>
      <c r="FC2378" s="1"/>
      <c r="FD2378" s="1"/>
      <c r="FE2378" s="1"/>
      <c r="FF2378" s="1"/>
      <c r="FG2378" s="1"/>
      <c r="FH2378" s="1"/>
      <c r="FI2378" s="1"/>
      <c r="FJ2378" s="1"/>
      <c r="FK2378" s="1"/>
      <c r="FL2378" s="1"/>
    </row>
    <row r="2379" spans="1:168" s="2" customFormat="1" ht="15.6" customHeight="1" x14ac:dyDescent="0.4">
      <c r="A2379" s="173">
        <v>1362</v>
      </c>
      <c r="B2379" s="2" t="s">
        <v>2483</v>
      </c>
      <c r="C2379" s="1" t="s">
        <v>34</v>
      </c>
      <c r="D2379" s="1" t="s">
        <v>1079</v>
      </c>
      <c r="E2379" s="1" t="s">
        <v>1118</v>
      </c>
      <c r="F2379" s="1" t="s">
        <v>32</v>
      </c>
      <c r="G2379" s="3">
        <v>15000</v>
      </c>
      <c r="H2379" s="56">
        <v>0</v>
      </c>
      <c r="I2379" s="5">
        <v>25</v>
      </c>
      <c r="J2379" s="5">
        <f t="shared" si="508"/>
        <v>430.5</v>
      </c>
      <c r="K2379" s="53">
        <f t="shared" si="510"/>
        <v>1065</v>
      </c>
      <c r="L2379" s="53">
        <f t="shared" si="509"/>
        <v>172.5</v>
      </c>
      <c r="M2379" s="5">
        <f t="shared" si="511"/>
        <v>456</v>
      </c>
      <c r="N2379" s="53">
        <f t="shared" si="512"/>
        <v>1063.5</v>
      </c>
      <c r="O2379" s="6">
        <v>0</v>
      </c>
      <c r="P2379" s="5">
        <f t="shared" si="513"/>
        <v>3187.5</v>
      </c>
      <c r="Q2379" s="5">
        <f t="shared" si="514"/>
        <v>911.5</v>
      </c>
      <c r="R2379" s="5">
        <f t="shared" si="515"/>
        <v>2301</v>
      </c>
      <c r="S2379" s="55">
        <f t="shared" si="516"/>
        <v>14088.5</v>
      </c>
      <c r="T2379" s="1">
        <v>111</v>
      </c>
      <c r="U2379" s="1"/>
      <c r="V2379" s="1"/>
      <c r="W2379" s="1"/>
      <c r="X2379" s="1"/>
      <c r="Y2379" s="1"/>
      <c r="Z2379" s="1"/>
      <c r="AA2379" s="1"/>
      <c r="AB2379" s="1"/>
      <c r="AC2379" s="1"/>
      <c r="AD2379" s="1"/>
      <c r="AE2379" s="1"/>
      <c r="AF2379" s="1"/>
      <c r="AG2379" s="1"/>
      <c r="AH2379" s="1"/>
      <c r="AI2379" s="1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  <c r="DZ2379" s="1"/>
      <c r="EA2379" s="1"/>
      <c r="EB2379" s="1"/>
      <c r="EC2379" s="1"/>
      <c r="ED2379" s="1"/>
      <c r="EE2379" s="1"/>
      <c r="EF2379" s="1"/>
      <c r="EG2379" s="1"/>
      <c r="EH2379" s="1"/>
      <c r="EI2379" s="1"/>
      <c r="EJ2379" s="1"/>
      <c r="EK2379" s="1"/>
      <c r="EL2379" s="1"/>
      <c r="EM2379" s="1"/>
      <c r="EN2379" s="1"/>
      <c r="EO2379" s="1"/>
      <c r="EP2379" s="1"/>
      <c r="EQ2379" s="1"/>
      <c r="ER2379" s="1"/>
      <c r="ES2379" s="1"/>
      <c r="ET2379" s="1"/>
      <c r="EU2379" s="1"/>
      <c r="EV2379" s="1"/>
      <c r="EW2379" s="1"/>
      <c r="EX2379" s="1"/>
      <c r="EY2379" s="1"/>
      <c r="EZ2379" s="1"/>
      <c r="FA2379" s="1"/>
      <c r="FB2379" s="1"/>
      <c r="FC2379" s="1"/>
      <c r="FD2379" s="1"/>
      <c r="FE2379" s="1"/>
      <c r="FF2379" s="1"/>
      <c r="FG2379" s="1"/>
      <c r="FH2379" s="1"/>
      <c r="FI2379" s="1"/>
      <c r="FJ2379" s="1"/>
      <c r="FK2379" s="1"/>
      <c r="FL2379" s="1"/>
    </row>
    <row r="2380" spans="1:168" s="2" customFormat="1" ht="15.6" customHeight="1" x14ac:dyDescent="0.4">
      <c r="A2380" s="173">
        <v>1363</v>
      </c>
      <c r="B2380" s="133" t="s">
        <v>2484</v>
      </c>
      <c r="C2380" s="1" t="s">
        <v>34</v>
      </c>
      <c r="D2380" s="1" t="s">
        <v>1079</v>
      </c>
      <c r="E2380" s="1" t="s">
        <v>1118</v>
      </c>
      <c r="F2380" s="1" t="s">
        <v>32</v>
      </c>
      <c r="G2380" s="3">
        <v>15000</v>
      </c>
      <c r="H2380" s="56">
        <v>0</v>
      </c>
      <c r="I2380" s="5">
        <v>25</v>
      </c>
      <c r="J2380" s="5">
        <f t="shared" si="508"/>
        <v>430.5</v>
      </c>
      <c r="K2380" s="53">
        <f t="shared" si="510"/>
        <v>1065</v>
      </c>
      <c r="L2380" s="53">
        <f t="shared" si="509"/>
        <v>172.5</v>
      </c>
      <c r="M2380" s="5">
        <f t="shared" si="511"/>
        <v>456</v>
      </c>
      <c r="N2380" s="53">
        <f t="shared" si="512"/>
        <v>1063.5</v>
      </c>
      <c r="O2380" s="6">
        <v>0</v>
      </c>
      <c r="P2380" s="5">
        <f t="shared" si="513"/>
        <v>3187.5</v>
      </c>
      <c r="Q2380" s="5">
        <f t="shared" si="514"/>
        <v>911.5</v>
      </c>
      <c r="R2380" s="5">
        <f t="shared" si="515"/>
        <v>2301</v>
      </c>
      <c r="S2380" s="55">
        <f t="shared" si="516"/>
        <v>14088.5</v>
      </c>
      <c r="T2380" s="1">
        <v>111</v>
      </c>
      <c r="U2380" s="1"/>
      <c r="V2380" s="1"/>
      <c r="W2380" s="1"/>
      <c r="X2380" s="1"/>
      <c r="Y2380" s="1"/>
      <c r="Z2380" s="1"/>
      <c r="AA2380" s="1"/>
      <c r="AB2380" s="1"/>
      <c r="AC2380" s="1"/>
      <c r="AD2380" s="1"/>
      <c r="AE2380" s="1"/>
      <c r="AF2380" s="1"/>
      <c r="AG2380" s="1"/>
      <c r="AH2380" s="1"/>
      <c r="AI2380" s="1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1"/>
      <c r="DY2380" s="1"/>
      <c r="DZ2380" s="1"/>
      <c r="EA2380" s="1"/>
      <c r="EB2380" s="1"/>
      <c r="EC2380" s="1"/>
      <c r="ED2380" s="1"/>
      <c r="EE2380" s="1"/>
      <c r="EF2380" s="1"/>
      <c r="EG2380" s="1"/>
      <c r="EH2380" s="1"/>
      <c r="EI2380" s="1"/>
      <c r="EJ2380" s="1"/>
      <c r="EK2380" s="1"/>
      <c r="EL2380" s="1"/>
      <c r="EM2380" s="1"/>
      <c r="EN2380" s="1"/>
      <c r="EO2380" s="1"/>
      <c r="EP2380" s="1"/>
      <c r="EQ2380" s="1"/>
      <c r="ER2380" s="1"/>
      <c r="ES2380" s="1"/>
      <c r="ET2380" s="1"/>
      <c r="EU2380" s="1"/>
      <c r="EV2380" s="1"/>
      <c r="EW2380" s="1"/>
      <c r="EX2380" s="1"/>
      <c r="EY2380" s="1"/>
      <c r="EZ2380" s="1"/>
      <c r="FA2380" s="1"/>
      <c r="FB2380" s="1"/>
      <c r="FC2380" s="1"/>
      <c r="FD2380" s="1"/>
      <c r="FE2380" s="1"/>
      <c r="FF2380" s="1"/>
      <c r="FG2380" s="1"/>
      <c r="FH2380" s="1"/>
      <c r="FI2380" s="1"/>
      <c r="FJ2380" s="1"/>
      <c r="FK2380" s="1"/>
      <c r="FL2380" s="1"/>
    </row>
    <row r="2381" spans="1:168" s="2" customFormat="1" ht="15.6" customHeight="1" x14ac:dyDescent="0.4">
      <c r="A2381" s="173">
        <v>1364</v>
      </c>
      <c r="B2381" s="2" t="s">
        <v>2485</v>
      </c>
      <c r="C2381" s="1" t="s">
        <v>34</v>
      </c>
      <c r="D2381" s="1" t="s">
        <v>1079</v>
      </c>
      <c r="E2381" s="1" t="s">
        <v>1118</v>
      </c>
      <c r="F2381" s="1" t="s">
        <v>32</v>
      </c>
      <c r="G2381" s="3">
        <v>15125</v>
      </c>
      <c r="H2381" s="56">
        <v>0</v>
      </c>
      <c r="I2381" s="5">
        <v>25</v>
      </c>
      <c r="J2381" s="5">
        <v>434.09</v>
      </c>
      <c r="K2381" s="53">
        <f t="shared" si="510"/>
        <v>1073.875</v>
      </c>
      <c r="L2381" s="53">
        <f t="shared" si="509"/>
        <v>173.9375</v>
      </c>
      <c r="M2381" s="5">
        <f t="shared" si="511"/>
        <v>459.8</v>
      </c>
      <c r="N2381" s="53">
        <f t="shared" si="512"/>
        <v>1072.3625000000002</v>
      </c>
      <c r="O2381" s="6">
        <v>0</v>
      </c>
      <c r="P2381" s="5">
        <f t="shared" si="513"/>
        <v>3214.0650000000001</v>
      </c>
      <c r="Q2381" s="5">
        <f t="shared" si="514"/>
        <v>918.89</v>
      </c>
      <c r="R2381" s="5">
        <f t="shared" si="515"/>
        <v>2320.1750000000002</v>
      </c>
      <c r="S2381" s="55">
        <f t="shared" si="516"/>
        <v>14206.11</v>
      </c>
      <c r="T2381" s="1">
        <v>111</v>
      </c>
      <c r="U2381" s="1"/>
      <c r="V2381" s="1"/>
      <c r="W2381" s="1"/>
      <c r="X2381" s="1"/>
      <c r="Y2381" s="1"/>
      <c r="Z2381" s="1"/>
      <c r="AA2381" s="1"/>
      <c r="AB2381" s="1"/>
      <c r="AC2381" s="1"/>
      <c r="AD2381" s="1"/>
      <c r="AE2381" s="1"/>
      <c r="AF2381" s="1"/>
      <c r="AG2381" s="1"/>
      <c r="AH2381" s="1"/>
      <c r="AI2381" s="1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1"/>
      <c r="DY2381" s="1"/>
      <c r="DZ2381" s="1"/>
      <c r="EA2381" s="1"/>
      <c r="EB2381" s="1"/>
      <c r="EC2381" s="1"/>
      <c r="ED2381" s="1"/>
      <c r="EE2381" s="1"/>
      <c r="EF2381" s="1"/>
      <c r="EG2381" s="1"/>
      <c r="EH2381" s="1"/>
      <c r="EI2381" s="1"/>
      <c r="EJ2381" s="1"/>
      <c r="EK2381" s="1"/>
      <c r="EL2381" s="1"/>
      <c r="EM2381" s="1"/>
      <c r="EN2381" s="1"/>
      <c r="EO2381" s="1"/>
      <c r="EP2381" s="1"/>
      <c r="EQ2381" s="1"/>
      <c r="ER2381" s="1"/>
      <c r="ES2381" s="1"/>
      <c r="ET2381" s="1"/>
      <c r="EU2381" s="1"/>
      <c r="EV2381" s="1"/>
      <c r="EW2381" s="1"/>
      <c r="EX2381" s="1"/>
      <c r="EY2381" s="1"/>
      <c r="EZ2381" s="1"/>
      <c r="FA2381" s="1"/>
      <c r="FB2381" s="1"/>
      <c r="FC2381" s="1"/>
      <c r="FD2381" s="1"/>
      <c r="FE2381" s="1"/>
      <c r="FF2381" s="1"/>
      <c r="FG2381" s="1"/>
      <c r="FH2381" s="1"/>
      <c r="FI2381" s="1"/>
      <c r="FJ2381" s="1"/>
      <c r="FK2381" s="1"/>
      <c r="FL2381" s="1"/>
    </row>
    <row r="2382" spans="1:168" s="2" customFormat="1" ht="15.6" customHeight="1" x14ac:dyDescent="0.4">
      <c r="A2382" s="173">
        <v>1365</v>
      </c>
      <c r="B2382" s="133" t="s">
        <v>2486</v>
      </c>
      <c r="C2382" s="1" t="s">
        <v>34</v>
      </c>
      <c r="D2382" s="1" t="s">
        <v>1079</v>
      </c>
      <c r="E2382" s="1" t="s">
        <v>1118</v>
      </c>
      <c r="F2382" s="1" t="s">
        <v>32</v>
      </c>
      <c r="G2382" s="3">
        <v>15000</v>
      </c>
      <c r="H2382" s="56">
        <v>0</v>
      </c>
      <c r="I2382" s="5">
        <v>25</v>
      </c>
      <c r="J2382" s="5">
        <f t="shared" ref="J2382:J2445" si="517">+G2382*2.87%</f>
        <v>430.5</v>
      </c>
      <c r="K2382" s="53">
        <f t="shared" si="510"/>
        <v>1065</v>
      </c>
      <c r="L2382" s="53">
        <f t="shared" si="509"/>
        <v>172.5</v>
      </c>
      <c r="M2382" s="5">
        <f t="shared" si="511"/>
        <v>456</v>
      </c>
      <c r="N2382" s="53">
        <f t="shared" si="512"/>
        <v>1063.5</v>
      </c>
      <c r="O2382" s="6">
        <v>0</v>
      </c>
      <c r="P2382" s="5">
        <f t="shared" si="513"/>
        <v>3187.5</v>
      </c>
      <c r="Q2382" s="5">
        <f t="shared" si="514"/>
        <v>911.5</v>
      </c>
      <c r="R2382" s="5">
        <f t="shared" si="515"/>
        <v>2301</v>
      </c>
      <c r="S2382" s="55">
        <f t="shared" si="516"/>
        <v>14088.5</v>
      </c>
      <c r="T2382" s="1">
        <v>111</v>
      </c>
      <c r="U2382" s="1"/>
      <c r="V2382" s="1"/>
      <c r="W2382" s="1"/>
      <c r="X2382" s="1"/>
      <c r="Y2382" s="1"/>
      <c r="Z2382" s="1"/>
      <c r="AA2382" s="1"/>
      <c r="AB2382" s="1"/>
      <c r="AC2382" s="1"/>
      <c r="AD2382" s="1"/>
      <c r="AE2382" s="1"/>
      <c r="AF2382" s="1"/>
      <c r="AG2382" s="1"/>
      <c r="AH2382" s="1"/>
      <c r="AI2382" s="1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1"/>
      <c r="DY2382" s="1"/>
      <c r="DZ2382" s="1"/>
      <c r="EA2382" s="1"/>
      <c r="EB2382" s="1"/>
      <c r="EC2382" s="1"/>
      <c r="ED2382" s="1"/>
      <c r="EE2382" s="1"/>
      <c r="EF2382" s="1"/>
      <c r="EG2382" s="1"/>
      <c r="EH2382" s="1"/>
      <c r="EI2382" s="1"/>
      <c r="EJ2382" s="1"/>
      <c r="EK2382" s="1"/>
      <c r="EL2382" s="1"/>
      <c r="EM2382" s="1"/>
      <c r="EN2382" s="1"/>
      <c r="EO2382" s="1"/>
      <c r="EP2382" s="1"/>
      <c r="EQ2382" s="1"/>
      <c r="ER2382" s="1"/>
      <c r="ES2382" s="1"/>
      <c r="ET2382" s="1"/>
      <c r="EU2382" s="1"/>
      <c r="EV2382" s="1"/>
      <c r="EW2382" s="1"/>
      <c r="EX2382" s="1"/>
      <c r="EY2382" s="1"/>
      <c r="EZ2382" s="1"/>
      <c r="FA2382" s="1"/>
      <c r="FB2382" s="1"/>
      <c r="FC2382" s="1"/>
      <c r="FD2382" s="1"/>
      <c r="FE2382" s="1"/>
      <c r="FF2382" s="1"/>
      <c r="FG2382" s="1"/>
      <c r="FH2382" s="1"/>
      <c r="FI2382" s="1"/>
      <c r="FJ2382" s="1"/>
      <c r="FK2382" s="1"/>
      <c r="FL2382" s="1"/>
    </row>
    <row r="2383" spans="1:168" s="2" customFormat="1" ht="15.6" customHeight="1" x14ac:dyDescent="0.4">
      <c r="A2383" s="173">
        <v>1366</v>
      </c>
      <c r="B2383" s="2" t="s">
        <v>2487</v>
      </c>
      <c r="C2383" s="1" t="s">
        <v>34</v>
      </c>
      <c r="D2383" s="1" t="s">
        <v>1079</v>
      </c>
      <c r="E2383" s="1" t="s">
        <v>1118</v>
      </c>
      <c r="F2383" s="1" t="s">
        <v>32</v>
      </c>
      <c r="G2383" s="3">
        <v>15000</v>
      </c>
      <c r="H2383" s="56">
        <v>0</v>
      </c>
      <c r="I2383" s="5">
        <v>25</v>
      </c>
      <c r="J2383" s="5">
        <f t="shared" si="517"/>
        <v>430.5</v>
      </c>
      <c r="K2383" s="53">
        <f t="shared" si="510"/>
        <v>1065</v>
      </c>
      <c r="L2383" s="53">
        <f t="shared" si="509"/>
        <v>172.5</v>
      </c>
      <c r="M2383" s="5">
        <f t="shared" si="511"/>
        <v>456</v>
      </c>
      <c r="N2383" s="53">
        <f t="shared" si="512"/>
        <v>1063.5</v>
      </c>
      <c r="O2383" s="6">
        <v>1587.38</v>
      </c>
      <c r="P2383" s="5">
        <f t="shared" si="513"/>
        <v>3187.5</v>
      </c>
      <c r="Q2383" s="5">
        <f t="shared" si="514"/>
        <v>2498.88</v>
      </c>
      <c r="R2383" s="5">
        <f t="shared" si="515"/>
        <v>2301</v>
      </c>
      <c r="S2383" s="55">
        <f t="shared" si="516"/>
        <v>12501.119999999999</v>
      </c>
      <c r="T2383" s="1">
        <v>111</v>
      </c>
      <c r="U2383" s="1"/>
      <c r="V2383" s="1"/>
      <c r="W2383" s="1"/>
      <c r="X2383" s="1"/>
      <c r="Y2383" s="1"/>
      <c r="Z2383" s="1"/>
      <c r="AA2383" s="1"/>
      <c r="AB2383" s="1"/>
      <c r="AC2383" s="1"/>
      <c r="AD2383" s="1"/>
      <c r="AE2383" s="1"/>
      <c r="AF2383" s="1"/>
      <c r="AG2383" s="1"/>
      <c r="AH2383" s="1"/>
      <c r="AI2383" s="1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  <c r="DZ2383" s="1"/>
      <c r="EA2383" s="1"/>
      <c r="EB2383" s="1"/>
      <c r="EC2383" s="1"/>
      <c r="ED2383" s="1"/>
      <c r="EE2383" s="1"/>
      <c r="EF2383" s="1"/>
      <c r="EG2383" s="1"/>
      <c r="EH2383" s="1"/>
      <c r="EI2383" s="1"/>
      <c r="EJ2383" s="1"/>
      <c r="EK2383" s="1"/>
      <c r="EL2383" s="1"/>
      <c r="EM2383" s="1"/>
      <c r="EN2383" s="1"/>
      <c r="EO2383" s="1"/>
      <c r="EP2383" s="1"/>
      <c r="EQ2383" s="1"/>
      <c r="ER2383" s="1"/>
      <c r="ES2383" s="1"/>
      <c r="ET2383" s="1"/>
      <c r="EU2383" s="1"/>
      <c r="EV2383" s="1"/>
      <c r="EW2383" s="1"/>
      <c r="EX2383" s="1"/>
      <c r="EY2383" s="1"/>
      <c r="EZ2383" s="1"/>
      <c r="FA2383" s="1"/>
      <c r="FB2383" s="1"/>
      <c r="FC2383" s="1"/>
      <c r="FD2383" s="1"/>
      <c r="FE2383" s="1"/>
      <c r="FF2383" s="1"/>
      <c r="FG2383" s="1"/>
      <c r="FH2383" s="1"/>
      <c r="FI2383" s="1"/>
      <c r="FJ2383" s="1"/>
      <c r="FK2383" s="1"/>
      <c r="FL2383" s="1"/>
    </row>
    <row r="2384" spans="1:168" s="2" customFormat="1" ht="15.6" customHeight="1" x14ac:dyDescent="0.4">
      <c r="A2384" s="173">
        <v>1367</v>
      </c>
      <c r="B2384" s="2" t="s">
        <v>2488</v>
      </c>
      <c r="C2384" s="1" t="s">
        <v>34</v>
      </c>
      <c r="D2384" s="1" t="s">
        <v>1079</v>
      </c>
      <c r="E2384" s="1" t="s">
        <v>1118</v>
      </c>
      <c r="F2384" s="1" t="s">
        <v>32</v>
      </c>
      <c r="G2384" s="3">
        <v>15000</v>
      </c>
      <c r="H2384" s="56">
        <v>0</v>
      </c>
      <c r="I2384" s="5">
        <v>25</v>
      </c>
      <c r="J2384" s="5">
        <f t="shared" si="517"/>
        <v>430.5</v>
      </c>
      <c r="K2384" s="53">
        <f t="shared" si="510"/>
        <v>1065</v>
      </c>
      <c r="L2384" s="53">
        <f t="shared" si="509"/>
        <v>172.5</v>
      </c>
      <c r="M2384" s="5">
        <f t="shared" si="511"/>
        <v>456</v>
      </c>
      <c r="N2384" s="53">
        <f t="shared" si="512"/>
        <v>1063.5</v>
      </c>
      <c r="O2384" s="6">
        <v>0</v>
      </c>
      <c r="P2384" s="5">
        <f t="shared" si="513"/>
        <v>3187.5</v>
      </c>
      <c r="Q2384" s="5">
        <f t="shared" si="514"/>
        <v>911.5</v>
      </c>
      <c r="R2384" s="5">
        <f t="shared" si="515"/>
        <v>2301</v>
      </c>
      <c r="S2384" s="55">
        <f t="shared" si="516"/>
        <v>14088.5</v>
      </c>
      <c r="T2384" s="1">
        <v>111</v>
      </c>
      <c r="U2384" s="1"/>
      <c r="V2384" s="1"/>
      <c r="W2384" s="1"/>
      <c r="X2384" s="1"/>
      <c r="Y2384" s="1"/>
      <c r="Z2384" s="1"/>
      <c r="AA2384" s="1"/>
      <c r="AB2384" s="1"/>
      <c r="AC2384" s="1"/>
      <c r="AD2384" s="1"/>
      <c r="AE2384" s="1"/>
      <c r="AF2384" s="1"/>
      <c r="AG2384" s="1"/>
      <c r="AH2384" s="1"/>
      <c r="AI2384" s="1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  <c r="EA2384" s="1"/>
      <c r="EB2384" s="1"/>
      <c r="EC2384" s="1"/>
      <c r="ED2384" s="1"/>
      <c r="EE2384" s="1"/>
      <c r="EF2384" s="1"/>
      <c r="EG2384" s="1"/>
      <c r="EH2384" s="1"/>
      <c r="EI2384" s="1"/>
      <c r="EJ2384" s="1"/>
      <c r="EK2384" s="1"/>
      <c r="EL2384" s="1"/>
      <c r="EM2384" s="1"/>
      <c r="EN2384" s="1"/>
      <c r="EO2384" s="1"/>
      <c r="EP2384" s="1"/>
      <c r="EQ2384" s="1"/>
      <c r="ER2384" s="1"/>
      <c r="ES2384" s="1"/>
      <c r="ET2384" s="1"/>
      <c r="EU2384" s="1"/>
      <c r="EV2384" s="1"/>
      <c r="EW2384" s="1"/>
      <c r="EX2384" s="1"/>
      <c r="EY2384" s="1"/>
      <c r="EZ2384" s="1"/>
      <c r="FA2384" s="1"/>
      <c r="FB2384" s="1"/>
      <c r="FC2384" s="1"/>
      <c r="FD2384" s="1"/>
      <c r="FE2384" s="1"/>
      <c r="FF2384" s="1"/>
      <c r="FG2384" s="1"/>
      <c r="FH2384" s="1"/>
      <c r="FI2384" s="1"/>
      <c r="FJ2384" s="1"/>
      <c r="FK2384" s="1"/>
      <c r="FL2384" s="1"/>
    </row>
    <row r="2385" spans="1:168" s="2" customFormat="1" ht="15.6" customHeight="1" x14ac:dyDescent="0.4">
      <c r="A2385" s="173">
        <v>1368</v>
      </c>
      <c r="B2385" s="133" t="s">
        <v>2489</v>
      </c>
      <c r="C2385" s="1" t="s">
        <v>34</v>
      </c>
      <c r="D2385" s="1" t="s">
        <v>1079</v>
      </c>
      <c r="E2385" s="1" t="s">
        <v>1118</v>
      </c>
      <c r="F2385" s="1" t="s">
        <v>32</v>
      </c>
      <c r="G2385" s="3">
        <v>15000</v>
      </c>
      <c r="H2385" s="56">
        <v>0</v>
      </c>
      <c r="I2385" s="5">
        <v>25</v>
      </c>
      <c r="J2385" s="5">
        <f t="shared" si="517"/>
        <v>430.5</v>
      </c>
      <c r="K2385" s="53">
        <f t="shared" si="510"/>
        <v>1065</v>
      </c>
      <c r="L2385" s="53">
        <f t="shared" si="509"/>
        <v>172.5</v>
      </c>
      <c r="M2385" s="5">
        <f t="shared" si="511"/>
        <v>456</v>
      </c>
      <c r="N2385" s="53">
        <f t="shared" si="512"/>
        <v>1063.5</v>
      </c>
      <c r="O2385" s="6">
        <v>0</v>
      </c>
      <c r="P2385" s="5">
        <f t="shared" si="513"/>
        <v>3187.5</v>
      </c>
      <c r="Q2385" s="5">
        <f t="shared" si="514"/>
        <v>911.5</v>
      </c>
      <c r="R2385" s="5">
        <f t="shared" si="515"/>
        <v>2301</v>
      </c>
      <c r="S2385" s="55">
        <f t="shared" si="516"/>
        <v>14088.5</v>
      </c>
      <c r="T2385" s="1">
        <v>111</v>
      </c>
      <c r="U2385" s="1"/>
      <c r="V2385" s="1"/>
      <c r="W2385" s="1"/>
      <c r="X2385" s="1"/>
      <c r="Y2385" s="1"/>
      <c r="Z2385" s="1"/>
      <c r="AA2385" s="1"/>
      <c r="AB2385" s="1"/>
      <c r="AC2385" s="1"/>
      <c r="AD2385" s="1"/>
      <c r="AE2385" s="1"/>
      <c r="AF2385" s="1"/>
      <c r="AG2385" s="1"/>
      <c r="AH2385" s="1"/>
      <c r="AI2385" s="1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1"/>
      <c r="DH2385" s="1"/>
      <c r="DI2385" s="1"/>
      <c r="DJ2385" s="1"/>
      <c r="DK2385" s="1"/>
      <c r="DL2385" s="1"/>
      <c r="DM2385" s="1"/>
      <c r="DN2385" s="1"/>
      <c r="DO2385" s="1"/>
      <c r="DP2385" s="1"/>
      <c r="DQ2385" s="1"/>
      <c r="DR2385" s="1"/>
      <c r="DS2385" s="1"/>
      <c r="DT2385" s="1"/>
      <c r="DU2385" s="1"/>
      <c r="DV2385" s="1"/>
      <c r="DW2385" s="1"/>
      <c r="DX2385" s="1"/>
      <c r="DY2385" s="1"/>
      <c r="DZ2385" s="1"/>
      <c r="EA2385" s="1"/>
      <c r="EB2385" s="1"/>
      <c r="EC2385" s="1"/>
      <c r="ED2385" s="1"/>
      <c r="EE2385" s="1"/>
      <c r="EF2385" s="1"/>
      <c r="EG2385" s="1"/>
      <c r="EH2385" s="1"/>
      <c r="EI2385" s="1"/>
      <c r="EJ2385" s="1"/>
      <c r="EK2385" s="1"/>
      <c r="EL2385" s="1"/>
      <c r="EM2385" s="1"/>
      <c r="EN2385" s="1"/>
      <c r="EO2385" s="1"/>
      <c r="EP2385" s="1"/>
      <c r="EQ2385" s="1"/>
      <c r="ER2385" s="1"/>
      <c r="ES2385" s="1"/>
      <c r="ET2385" s="1"/>
      <c r="EU2385" s="1"/>
      <c r="EV2385" s="1"/>
      <c r="EW2385" s="1"/>
      <c r="EX2385" s="1"/>
      <c r="EY2385" s="1"/>
      <c r="EZ2385" s="1"/>
      <c r="FA2385" s="1"/>
      <c r="FB2385" s="1"/>
      <c r="FC2385" s="1"/>
      <c r="FD2385" s="1"/>
      <c r="FE2385" s="1"/>
      <c r="FF2385" s="1"/>
      <c r="FG2385" s="1"/>
      <c r="FH2385" s="1"/>
      <c r="FI2385" s="1"/>
      <c r="FJ2385" s="1"/>
      <c r="FK2385" s="1"/>
      <c r="FL2385" s="1"/>
    </row>
    <row r="2386" spans="1:168" s="2" customFormat="1" ht="15.6" customHeight="1" x14ac:dyDescent="0.4">
      <c r="A2386" s="173">
        <v>1369</v>
      </c>
      <c r="B2386" s="133" t="s">
        <v>2490</v>
      </c>
      <c r="C2386" s="1" t="s">
        <v>34</v>
      </c>
      <c r="D2386" s="1" t="s">
        <v>1079</v>
      </c>
      <c r="E2386" s="1" t="s">
        <v>1118</v>
      </c>
      <c r="F2386" s="1" t="s">
        <v>32</v>
      </c>
      <c r="G2386" s="3">
        <v>15000</v>
      </c>
      <c r="H2386" s="56">
        <v>0</v>
      </c>
      <c r="I2386" s="5">
        <v>25</v>
      </c>
      <c r="J2386" s="5">
        <f t="shared" si="517"/>
        <v>430.5</v>
      </c>
      <c r="K2386" s="53">
        <f t="shared" si="510"/>
        <v>1065</v>
      </c>
      <c r="L2386" s="53">
        <f t="shared" si="509"/>
        <v>172.5</v>
      </c>
      <c r="M2386" s="5">
        <f t="shared" si="511"/>
        <v>456</v>
      </c>
      <c r="N2386" s="53">
        <f t="shared" si="512"/>
        <v>1063.5</v>
      </c>
      <c r="O2386" s="6">
        <v>0</v>
      </c>
      <c r="P2386" s="5">
        <f t="shared" si="513"/>
        <v>3187.5</v>
      </c>
      <c r="Q2386" s="5">
        <f t="shared" si="514"/>
        <v>911.5</v>
      </c>
      <c r="R2386" s="5">
        <f t="shared" si="515"/>
        <v>2301</v>
      </c>
      <c r="S2386" s="55">
        <f t="shared" si="516"/>
        <v>14088.5</v>
      </c>
      <c r="T2386" s="1">
        <v>111</v>
      </c>
      <c r="U2386" s="1"/>
      <c r="V2386" s="1"/>
      <c r="W2386" s="1"/>
      <c r="X2386" s="1"/>
      <c r="Y2386" s="1"/>
      <c r="Z2386" s="1"/>
      <c r="AA2386" s="1"/>
      <c r="AB2386" s="1"/>
      <c r="AC2386" s="1"/>
      <c r="AD2386" s="1"/>
      <c r="AE2386" s="1"/>
      <c r="AF2386" s="1"/>
      <c r="AG2386" s="1"/>
      <c r="AH2386" s="1"/>
      <c r="AI2386" s="1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1"/>
      <c r="DG2386" s="1"/>
      <c r="DH2386" s="1"/>
      <c r="DI2386" s="1"/>
      <c r="DJ2386" s="1"/>
      <c r="DK2386" s="1"/>
      <c r="DL2386" s="1"/>
      <c r="DM2386" s="1"/>
      <c r="DN2386" s="1"/>
      <c r="DO2386" s="1"/>
      <c r="DP2386" s="1"/>
      <c r="DQ2386" s="1"/>
      <c r="DR2386" s="1"/>
      <c r="DS2386" s="1"/>
      <c r="DT2386" s="1"/>
      <c r="DU2386" s="1"/>
      <c r="DV2386" s="1"/>
      <c r="DW2386" s="1"/>
      <c r="DX2386" s="1"/>
      <c r="DY2386" s="1"/>
      <c r="DZ2386" s="1"/>
      <c r="EA2386" s="1"/>
      <c r="EB2386" s="1"/>
      <c r="EC2386" s="1"/>
      <c r="ED2386" s="1"/>
      <c r="EE2386" s="1"/>
      <c r="EF2386" s="1"/>
      <c r="EG2386" s="1"/>
      <c r="EH2386" s="1"/>
      <c r="EI2386" s="1"/>
      <c r="EJ2386" s="1"/>
      <c r="EK2386" s="1"/>
      <c r="EL2386" s="1"/>
      <c r="EM2386" s="1"/>
      <c r="EN2386" s="1"/>
      <c r="EO2386" s="1"/>
      <c r="EP2386" s="1"/>
      <c r="EQ2386" s="1"/>
      <c r="ER2386" s="1"/>
      <c r="ES2386" s="1"/>
      <c r="ET2386" s="1"/>
      <c r="EU2386" s="1"/>
      <c r="EV2386" s="1"/>
      <c r="EW2386" s="1"/>
      <c r="EX2386" s="1"/>
      <c r="EY2386" s="1"/>
      <c r="EZ2386" s="1"/>
      <c r="FA2386" s="1"/>
      <c r="FB2386" s="1"/>
      <c r="FC2386" s="1"/>
      <c r="FD2386" s="1"/>
      <c r="FE2386" s="1"/>
      <c r="FF2386" s="1"/>
      <c r="FG2386" s="1"/>
      <c r="FH2386" s="1"/>
      <c r="FI2386" s="1"/>
      <c r="FJ2386" s="1"/>
      <c r="FK2386" s="1"/>
      <c r="FL2386" s="1"/>
    </row>
    <row r="2387" spans="1:168" s="2" customFormat="1" ht="15.6" customHeight="1" x14ac:dyDescent="0.4">
      <c r="A2387" s="173">
        <v>1370</v>
      </c>
      <c r="B2387" s="133" t="s">
        <v>2491</v>
      </c>
      <c r="C2387" s="1" t="s">
        <v>34</v>
      </c>
      <c r="D2387" s="1" t="s">
        <v>1079</v>
      </c>
      <c r="E2387" s="1" t="s">
        <v>1118</v>
      </c>
      <c r="F2387" s="1" t="s">
        <v>32</v>
      </c>
      <c r="G2387" s="3">
        <v>15000</v>
      </c>
      <c r="H2387" s="56">
        <v>0</v>
      </c>
      <c r="I2387" s="5">
        <v>25</v>
      </c>
      <c r="J2387" s="5">
        <f t="shared" si="517"/>
        <v>430.5</v>
      </c>
      <c r="K2387" s="53">
        <f t="shared" si="510"/>
        <v>1065</v>
      </c>
      <c r="L2387" s="53">
        <f t="shared" si="509"/>
        <v>172.5</v>
      </c>
      <c r="M2387" s="5">
        <f t="shared" si="511"/>
        <v>456</v>
      </c>
      <c r="N2387" s="53">
        <f t="shared" si="512"/>
        <v>1063.5</v>
      </c>
      <c r="O2387" s="6">
        <v>0</v>
      </c>
      <c r="P2387" s="5">
        <f t="shared" si="513"/>
        <v>3187.5</v>
      </c>
      <c r="Q2387" s="5">
        <f t="shared" si="514"/>
        <v>911.5</v>
      </c>
      <c r="R2387" s="5">
        <f t="shared" si="515"/>
        <v>2301</v>
      </c>
      <c r="S2387" s="55">
        <f t="shared" si="516"/>
        <v>14088.5</v>
      </c>
      <c r="T2387" s="1">
        <v>111</v>
      </c>
      <c r="U2387" s="1"/>
      <c r="V2387" s="1"/>
      <c r="W2387" s="1"/>
      <c r="X2387" s="1"/>
      <c r="Y2387" s="1"/>
      <c r="Z2387" s="1"/>
      <c r="AA2387" s="1"/>
      <c r="AB2387" s="1"/>
      <c r="AC2387" s="1"/>
      <c r="AD2387" s="1"/>
      <c r="AE2387" s="1"/>
      <c r="AF2387" s="1"/>
      <c r="AG2387" s="1"/>
      <c r="AH2387" s="1"/>
      <c r="AI2387" s="1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1"/>
      <c r="DC2387" s="1"/>
      <c r="DD2387" s="1"/>
      <c r="DE2387" s="1"/>
      <c r="DF2387" s="1"/>
      <c r="DG2387" s="1"/>
      <c r="DH2387" s="1"/>
      <c r="DI2387" s="1"/>
      <c r="DJ2387" s="1"/>
      <c r="DK2387" s="1"/>
      <c r="DL2387" s="1"/>
      <c r="DM2387" s="1"/>
      <c r="DN2387" s="1"/>
      <c r="DO2387" s="1"/>
      <c r="DP2387" s="1"/>
      <c r="DQ2387" s="1"/>
      <c r="DR2387" s="1"/>
      <c r="DS2387" s="1"/>
      <c r="DT2387" s="1"/>
      <c r="DU2387" s="1"/>
      <c r="DV2387" s="1"/>
      <c r="DW2387" s="1"/>
      <c r="DX2387" s="1"/>
      <c r="DY2387" s="1"/>
      <c r="DZ2387" s="1"/>
      <c r="EA2387" s="1"/>
      <c r="EB2387" s="1"/>
      <c r="EC2387" s="1"/>
      <c r="ED2387" s="1"/>
      <c r="EE2387" s="1"/>
      <c r="EF2387" s="1"/>
      <c r="EG2387" s="1"/>
      <c r="EH2387" s="1"/>
      <c r="EI2387" s="1"/>
      <c r="EJ2387" s="1"/>
      <c r="EK2387" s="1"/>
      <c r="EL2387" s="1"/>
      <c r="EM2387" s="1"/>
      <c r="EN2387" s="1"/>
      <c r="EO2387" s="1"/>
      <c r="EP2387" s="1"/>
      <c r="EQ2387" s="1"/>
      <c r="ER2387" s="1"/>
      <c r="ES2387" s="1"/>
      <c r="ET2387" s="1"/>
      <c r="EU2387" s="1"/>
      <c r="EV2387" s="1"/>
      <c r="EW2387" s="1"/>
      <c r="EX2387" s="1"/>
      <c r="EY2387" s="1"/>
      <c r="EZ2387" s="1"/>
      <c r="FA2387" s="1"/>
      <c r="FB2387" s="1"/>
      <c r="FC2387" s="1"/>
      <c r="FD2387" s="1"/>
      <c r="FE2387" s="1"/>
      <c r="FF2387" s="1"/>
      <c r="FG2387" s="1"/>
      <c r="FH2387" s="1"/>
      <c r="FI2387" s="1"/>
      <c r="FJ2387" s="1"/>
      <c r="FK2387" s="1"/>
      <c r="FL2387" s="1"/>
    </row>
    <row r="2388" spans="1:168" s="2" customFormat="1" ht="15.6" customHeight="1" x14ac:dyDescent="0.4">
      <c r="A2388" s="173">
        <v>1371</v>
      </c>
      <c r="B2388" s="133" t="s">
        <v>2492</v>
      </c>
      <c r="C2388" s="1" t="s">
        <v>34</v>
      </c>
      <c r="D2388" s="1" t="s">
        <v>1079</v>
      </c>
      <c r="E2388" s="1" t="s">
        <v>1118</v>
      </c>
      <c r="F2388" s="1" t="s">
        <v>32</v>
      </c>
      <c r="G2388" s="3">
        <v>15000</v>
      </c>
      <c r="H2388" s="56">
        <v>0</v>
      </c>
      <c r="I2388" s="5">
        <v>25</v>
      </c>
      <c r="J2388" s="5">
        <f t="shared" si="517"/>
        <v>430.5</v>
      </c>
      <c r="K2388" s="53">
        <f t="shared" si="510"/>
        <v>1065</v>
      </c>
      <c r="L2388" s="53">
        <f t="shared" si="509"/>
        <v>172.5</v>
      </c>
      <c r="M2388" s="5">
        <f t="shared" si="511"/>
        <v>456</v>
      </c>
      <c r="N2388" s="53">
        <f t="shared" si="512"/>
        <v>1063.5</v>
      </c>
      <c r="O2388" s="6">
        <v>0</v>
      </c>
      <c r="P2388" s="5">
        <f t="shared" si="513"/>
        <v>3187.5</v>
      </c>
      <c r="Q2388" s="5">
        <f t="shared" si="514"/>
        <v>911.5</v>
      </c>
      <c r="R2388" s="5">
        <f t="shared" si="515"/>
        <v>2301</v>
      </c>
      <c r="S2388" s="55">
        <f t="shared" si="516"/>
        <v>14088.5</v>
      </c>
      <c r="T2388" s="1">
        <v>111</v>
      </c>
      <c r="U2388" s="1"/>
      <c r="V2388" s="1"/>
      <c r="W2388" s="1"/>
      <c r="X2388" s="1"/>
      <c r="Y2388" s="1"/>
      <c r="Z2388" s="1"/>
      <c r="AA2388" s="1"/>
      <c r="AB2388" s="1"/>
      <c r="AC2388" s="1"/>
      <c r="AD2388" s="1"/>
      <c r="AE2388" s="1"/>
      <c r="AF2388" s="1"/>
      <c r="AG2388" s="1"/>
      <c r="AH2388" s="1"/>
      <c r="AI2388" s="1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1"/>
      <c r="DT2388" s="1"/>
      <c r="DU2388" s="1"/>
      <c r="DV2388" s="1"/>
      <c r="DW2388" s="1"/>
      <c r="DX2388" s="1"/>
      <c r="DY2388" s="1"/>
      <c r="DZ2388" s="1"/>
      <c r="EA2388" s="1"/>
      <c r="EB2388" s="1"/>
      <c r="EC2388" s="1"/>
      <c r="ED2388" s="1"/>
      <c r="EE2388" s="1"/>
      <c r="EF2388" s="1"/>
      <c r="EG2388" s="1"/>
      <c r="EH2388" s="1"/>
      <c r="EI2388" s="1"/>
      <c r="EJ2388" s="1"/>
      <c r="EK2388" s="1"/>
      <c r="EL2388" s="1"/>
      <c r="EM2388" s="1"/>
      <c r="EN2388" s="1"/>
      <c r="EO2388" s="1"/>
      <c r="EP2388" s="1"/>
      <c r="EQ2388" s="1"/>
      <c r="ER2388" s="1"/>
      <c r="ES2388" s="1"/>
      <c r="ET2388" s="1"/>
      <c r="EU2388" s="1"/>
      <c r="EV2388" s="1"/>
      <c r="EW2388" s="1"/>
      <c r="EX2388" s="1"/>
      <c r="EY2388" s="1"/>
      <c r="EZ2388" s="1"/>
      <c r="FA2388" s="1"/>
      <c r="FB2388" s="1"/>
      <c r="FC2388" s="1"/>
      <c r="FD2388" s="1"/>
      <c r="FE2388" s="1"/>
      <c r="FF2388" s="1"/>
      <c r="FG2388" s="1"/>
      <c r="FH2388" s="1"/>
      <c r="FI2388" s="1"/>
      <c r="FJ2388" s="1"/>
      <c r="FK2388" s="1"/>
      <c r="FL2388" s="1"/>
    </row>
    <row r="2389" spans="1:168" s="2" customFormat="1" ht="15.6" customHeight="1" x14ac:dyDescent="0.4">
      <c r="A2389" s="173">
        <v>1372</v>
      </c>
      <c r="B2389" s="2" t="s">
        <v>2493</v>
      </c>
      <c r="C2389" s="1" t="s">
        <v>34</v>
      </c>
      <c r="D2389" s="1" t="s">
        <v>1079</v>
      </c>
      <c r="E2389" s="1" t="s">
        <v>1118</v>
      </c>
      <c r="F2389" s="1" t="s">
        <v>32</v>
      </c>
      <c r="G2389" s="3">
        <v>15000</v>
      </c>
      <c r="H2389" s="56">
        <v>0</v>
      </c>
      <c r="I2389" s="5">
        <v>25</v>
      </c>
      <c r="J2389" s="5">
        <f t="shared" si="517"/>
        <v>430.5</v>
      </c>
      <c r="K2389" s="53">
        <f t="shared" si="510"/>
        <v>1065</v>
      </c>
      <c r="L2389" s="53">
        <f t="shared" si="509"/>
        <v>172.5</v>
      </c>
      <c r="M2389" s="5">
        <f t="shared" si="511"/>
        <v>456</v>
      </c>
      <c r="N2389" s="53">
        <f t="shared" si="512"/>
        <v>1063.5</v>
      </c>
      <c r="O2389" s="6">
        <v>0</v>
      </c>
      <c r="P2389" s="5">
        <f t="shared" si="513"/>
        <v>3187.5</v>
      </c>
      <c r="Q2389" s="5">
        <f t="shared" si="514"/>
        <v>911.5</v>
      </c>
      <c r="R2389" s="5">
        <f t="shared" si="515"/>
        <v>2301</v>
      </c>
      <c r="S2389" s="55">
        <f t="shared" si="516"/>
        <v>14088.5</v>
      </c>
      <c r="T2389" s="1">
        <v>111</v>
      </c>
      <c r="U2389" s="1"/>
      <c r="V2389" s="1"/>
      <c r="W2389" s="1"/>
      <c r="X2389" s="1"/>
      <c r="Y2389" s="1"/>
      <c r="Z2389" s="1"/>
      <c r="AA2389" s="1"/>
      <c r="AB2389" s="1"/>
      <c r="AC2389" s="1"/>
      <c r="AD2389" s="1"/>
      <c r="AE2389" s="1"/>
      <c r="AF2389" s="1"/>
      <c r="AG2389" s="1"/>
      <c r="AH2389" s="1"/>
      <c r="AI2389" s="1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1"/>
      <c r="DU2389" s="1"/>
      <c r="DV2389" s="1"/>
      <c r="DW2389" s="1"/>
      <c r="DX2389" s="1"/>
      <c r="DY2389" s="1"/>
      <c r="DZ2389" s="1"/>
      <c r="EA2389" s="1"/>
      <c r="EB2389" s="1"/>
      <c r="EC2389" s="1"/>
      <c r="ED2389" s="1"/>
      <c r="EE2389" s="1"/>
      <c r="EF2389" s="1"/>
      <c r="EG2389" s="1"/>
      <c r="EH2389" s="1"/>
      <c r="EI2389" s="1"/>
      <c r="EJ2389" s="1"/>
      <c r="EK2389" s="1"/>
      <c r="EL2389" s="1"/>
      <c r="EM2389" s="1"/>
      <c r="EN2389" s="1"/>
      <c r="EO2389" s="1"/>
      <c r="EP2389" s="1"/>
      <c r="EQ2389" s="1"/>
      <c r="ER2389" s="1"/>
      <c r="ES2389" s="1"/>
      <c r="ET2389" s="1"/>
      <c r="EU2389" s="1"/>
      <c r="EV2389" s="1"/>
      <c r="EW2389" s="1"/>
      <c r="EX2389" s="1"/>
      <c r="EY2389" s="1"/>
      <c r="EZ2389" s="1"/>
      <c r="FA2389" s="1"/>
      <c r="FB2389" s="1"/>
      <c r="FC2389" s="1"/>
      <c r="FD2389" s="1"/>
      <c r="FE2389" s="1"/>
      <c r="FF2389" s="1"/>
      <c r="FG2389" s="1"/>
      <c r="FH2389" s="1"/>
      <c r="FI2389" s="1"/>
      <c r="FJ2389" s="1"/>
      <c r="FK2389" s="1"/>
      <c r="FL2389" s="1"/>
    </row>
    <row r="2390" spans="1:168" s="2" customFormat="1" ht="15.6" customHeight="1" x14ac:dyDescent="0.4">
      <c r="A2390" s="173">
        <v>1373</v>
      </c>
      <c r="B2390" s="2" t="s">
        <v>2494</v>
      </c>
      <c r="C2390" s="1" t="s">
        <v>34</v>
      </c>
      <c r="D2390" s="1" t="s">
        <v>1079</v>
      </c>
      <c r="E2390" s="1" t="s">
        <v>1118</v>
      </c>
      <c r="F2390" s="1" t="s">
        <v>32</v>
      </c>
      <c r="G2390" s="3">
        <v>15000</v>
      </c>
      <c r="H2390" s="56">
        <v>0</v>
      </c>
      <c r="I2390" s="5">
        <v>25</v>
      </c>
      <c r="J2390" s="5">
        <f t="shared" si="517"/>
        <v>430.5</v>
      </c>
      <c r="K2390" s="53">
        <f t="shared" si="510"/>
        <v>1065</v>
      </c>
      <c r="L2390" s="53">
        <f t="shared" si="509"/>
        <v>172.5</v>
      </c>
      <c r="M2390" s="5">
        <f t="shared" si="511"/>
        <v>456</v>
      </c>
      <c r="N2390" s="53">
        <f t="shared" si="512"/>
        <v>1063.5</v>
      </c>
      <c r="O2390" s="6">
        <v>0</v>
      </c>
      <c r="P2390" s="5">
        <f t="shared" si="513"/>
        <v>3187.5</v>
      </c>
      <c r="Q2390" s="5">
        <f t="shared" si="514"/>
        <v>911.5</v>
      </c>
      <c r="R2390" s="5">
        <f t="shared" si="515"/>
        <v>2301</v>
      </c>
      <c r="S2390" s="55">
        <f t="shared" si="516"/>
        <v>14088.5</v>
      </c>
      <c r="T2390" s="1">
        <v>111</v>
      </c>
      <c r="U2390" s="1"/>
      <c r="V2390" s="1"/>
      <c r="W2390" s="1"/>
      <c r="X2390" s="1"/>
      <c r="Y2390" s="1"/>
      <c r="Z2390" s="1"/>
      <c r="AA2390" s="1"/>
      <c r="AB2390" s="1"/>
      <c r="AC2390" s="1"/>
      <c r="AD2390" s="1"/>
      <c r="AE2390" s="1"/>
      <c r="AF2390" s="1"/>
      <c r="AG2390" s="1"/>
      <c r="AH2390" s="1"/>
      <c r="AI2390" s="1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1"/>
      <c r="DY2390" s="1"/>
      <c r="DZ2390" s="1"/>
      <c r="EA2390" s="1"/>
      <c r="EB2390" s="1"/>
      <c r="EC2390" s="1"/>
      <c r="ED2390" s="1"/>
      <c r="EE2390" s="1"/>
      <c r="EF2390" s="1"/>
      <c r="EG2390" s="1"/>
      <c r="EH2390" s="1"/>
      <c r="EI2390" s="1"/>
      <c r="EJ2390" s="1"/>
      <c r="EK2390" s="1"/>
      <c r="EL2390" s="1"/>
      <c r="EM2390" s="1"/>
      <c r="EN2390" s="1"/>
      <c r="EO2390" s="1"/>
      <c r="EP2390" s="1"/>
      <c r="EQ2390" s="1"/>
      <c r="ER2390" s="1"/>
      <c r="ES2390" s="1"/>
      <c r="ET2390" s="1"/>
      <c r="EU2390" s="1"/>
      <c r="EV2390" s="1"/>
      <c r="EW2390" s="1"/>
      <c r="EX2390" s="1"/>
      <c r="EY2390" s="1"/>
      <c r="EZ2390" s="1"/>
      <c r="FA2390" s="1"/>
      <c r="FB2390" s="1"/>
      <c r="FC2390" s="1"/>
      <c r="FD2390" s="1"/>
      <c r="FE2390" s="1"/>
      <c r="FF2390" s="1"/>
      <c r="FG2390" s="1"/>
      <c r="FH2390" s="1"/>
      <c r="FI2390" s="1"/>
      <c r="FJ2390" s="1"/>
      <c r="FK2390" s="1"/>
      <c r="FL2390" s="1"/>
    </row>
    <row r="2391" spans="1:168" s="2" customFormat="1" ht="15.6" customHeight="1" x14ac:dyDescent="0.4">
      <c r="A2391" s="173">
        <v>1374</v>
      </c>
      <c r="B2391" s="133" t="s">
        <v>2495</v>
      </c>
      <c r="C2391" s="1" t="s">
        <v>34</v>
      </c>
      <c r="D2391" s="1" t="s">
        <v>1079</v>
      </c>
      <c r="E2391" s="1" t="s">
        <v>1118</v>
      </c>
      <c r="F2391" s="1" t="s">
        <v>32</v>
      </c>
      <c r="G2391" s="3">
        <v>15000</v>
      </c>
      <c r="H2391" s="56">
        <v>0</v>
      </c>
      <c r="I2391" s="5">
        <v>25</v>
      </c>
      <c r="J2391" s="5">
        <f t="shared" si="517"/>
        <v>430.5</v>
      </c>
      <c r="K2391" s="53">
        <f t="shared" si="510"/>
        <v>1065</v>
      </c>
      <c r="L2391" s="53">
        <f t="shared" si="509"/>
        <v>172.5</v>
      </c>
      <c r="M2391" s="5">
        <f t="shared" si="511"/>
        <v>456</v>
      </c>
      <c r="N2391" s="53">
        <f t="shared" si="512"/>
        <v>1063.5</v>
      </c>
      <c r="O2391" s="6">
        <v>0</v>
      </c>
      <c r="P2391" s="5">
        <f t="shared" si="513"/>
        <v>3187.5</v>
      </c>
      <c r="Q2391" s="5">
        <f t="shared" si="514"/>
        <v>911.5</v>
      </c>
      <c r="R2391" s="5">
        <f t="shared" si="515"/>
        <v>2301</v>
      </c>
      <c r="S2391" s="55">
        <f t="shared" si="516"/>
        <v>14088.5</v>
      </c>
      <c r="T2391" s="1">
        <v>111</v>
      </c>
      <c r="U2391" s="1"/>
      <c r="V2391" s="1"/>
      <c r="W2391" s="1"/>
      <c r="X2391" s="1"/>
      <c r="Y2391" s="1"/>
      <c r="Z2391" s="1"/>
      <c r="AA2391" s="1"/>
      <c r="AB2391" s="1"/>
      <c r="AC2391" s="1"/>
      <c r="AD2391" s="1"/>
      <c r="AE2391" s="1"/>
      <c r="AF2391" s="1"/>
      <c r="AG2391" s="1"/>
      <c r="AH2391" s="1"/>
      <c r="AI2391" s="1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1"/>
      <c r="DY2391" s="1"/>
      <c r="DZ2391" s="1"/>
      <c r="EA2391" s="1"/>
      <c r="EB2391" s="1"/>
      <c r="EC2391" s="1"/>
      <c r="ED2391" s="1"/>
      <c r="EE2391" s="1"/>
      <c r="EF2391" s="1"/>
      <c r="EG2391" s="1"/>
      <c r="EH2391" s="1"/>
      <c r="EI2391" s="1"/>
      <c r="EJ2391" s="1"/>
      <c r="EK2391" s="1"/>
      <c r="EL2391" s="1"/>
      <c r="EM2391" s="1"/>
      <c r="EN2391" s="1"/>
      <c r="EO2391" s="1"/>
      <c r="EP2391" s="1"/>
      <c r="EQ2391" s="1"/>
      <c r="ER2391" s="1"/>
      <c r="ES2391" s="1"/>
      <c r="ET2391" s="1"/>
      <c r="EU2391" s="1"/>
      <c r="EV2391" s="1"/>
      <c r="EW2391" s="1"/>
      <c r="EX2391" s="1"/>
      <c r="EY2391" s="1"/>
      <c r="EZ2391" s="1"/>
      <c r="FA2391" s="1"/>
      <c r="FB2391" s="1"/>
      <c r="FC2391" s="1"/>
      <c r="FD2391" s="1"/>
      <c r="FE2391" s="1"/>
      <c r="FF2391" s="1"/>
      <c r="FG2391" s="1"/>
      <c r="FH2391" s="1"/>
      <c r="FI2391" s="1"/>
      <c r="FJ2391" s="1"/>
      <c r="FK2391" s="1"/>
      <c r="FL2391" s="1"/>
    </row>
    <row r="2392" spans="1:168" s="2" customFormat="1" ht="15.6" customHeight="1" x14ac:dyDescent="0.4">
      <c r="A2392" s="173">
        <v>1375</v>
      </c>
      <c r="B2392" s="174" t="s">
        <v>2496</v>
      </c>
      <c r="C2392" s="1" t="s">
        <v>34</v>
      </c>
      <c r="D2392" s="1" t="s">
        <v>1079</v>
      </c>
      <c r="E2392" s="1" t="s">
        <v>1118</v>
      </c>
      <c r="F2392" s="1" t="s">
        <v>32</v>
      </c>
      <c r="G2392" s="3">
        <v>15000</v>
      </c>
      <c r="H2392" s="52">
        <v>0</v>
      </c>
      <c r="I2392" s="5">
        <v>25</v>
      </c>
      <c r="J2392" s="5">
        <f t="shared" si="517"/>
        <v>430.5</v>
      </c>
      <c r="K2392" s="53">
        <f t="shared" si="510"/>
        <v>1065</v>
      </c>
      <c r="L2392" s="53">
        <f t="shared" si="509"/>
        <v>172.5</v>
      </c>
      <c r="M2392" s="5">
        <f t="shared" si="511"/>
        <v>456</v>
      </c>
      <c r="N2392" s="53">
        <f t="shared" si="512"/>
        <v>1063.5</v>
      </c>
      <c r="O2392" s="6">
        <v>0</v>
      </c>
      <c r="P2392" s="5">
        <f t="shared" si="513"/>
        <v>3187.5</v>
      </c>
      <c r="Q2392" s="5">
        <f t="shared" si="514"/>
        <v>911.5</v>
      </c>
      <c r="R2392" s="5">
        <f t="shared" si="515"/>
        <v>2301</v>
      </c>
      <c r="S2392" s="55">
        <f t="shared" si="516"/>
        <v>14088.5</v>
      </c>
      <c r="T2392" s="1">
        <v>111</v>
      </c>
      <c r="U2392" s="1"/>
      <c r="V2392" s="1"/>
      <c r="W2392" s="1"/>
      <c r="X2392" s="1"/>
      <c r="Y2392" s="1"/>
      <c r="Z2392" s="1"/>
      <c r="AA2392" s="1"/>
      <c r="AB2392" s="1"/>
      <c r="AC2392" s="1"/>
      <c r="AD2392" s="1"/>
      <c r="AE2392" s="1"/>
      <c r="AF2392" s="1"/>
      <c r="AG2392" s="1"/>
      <c r="AH2392" s="1"/>
      <c r="AI2392" s="1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1"/>
      <c r="DY2392" s="1"/>
      <c r="DZ2392" s="1"/>
      <c r="EA2392" s="1"/>
      <c r="EB2392" s="1"/>
      <c r="EC2392" s="1"/>
      <c r="ED2392" s="1"/>
      <c r="EE2392" s="1"/>
      <c r="EF2392" s="1"/>
      <c r="EG2392" s="1"/>
      <c r="EH2392" s="1"/>
      <c r="EI2392" s="1"/>
      <c r="EJ2392" s="1"/>
      <c r="EK2392" s="1"/>
      <c r="EL2392" s="1"/>
      <c r="EM2392" s="1"/>
      <c r="EN2392" s="1"/>
      <c r="EO2392" s="1"/>
      <c r="EP2392" s="1"/>
      <c r="EQ2392" s="1"/>
      <c r="ER2392" s="1"/>
      <c r="ES2392" s="1"/>
      <c r="ET2392" s="1"/>
      <c r="EU2392" s="1"/>
      <c r="EV2392" s="1"/>
      <c r="EW2392" s="1"/>
      <c r="EX2392" s="1"/>
      <c r="EY2392" s="1"/>
      <c r="EZ2392" s="1"/>
      <c r="FA2392" s="1"/>
      <c r="FB2392" s="1"/>
      <c r="FC2392" s="1"/>
      <c r="FD2392" s="1"/>
      <c r="FE2392" s="1"/>
      <c r="FF2392" s="1"/>
      <c r="FG2392" s="1"/>
      <c r="FH2392" s="1"/>
      <c r="FI2392" s="1"/>
      <c r="FJ2392" s="1"/>
      <c r="FK2392" s="1"/>
      <c r="FL2392" s="1"/>
    </row>
    <row r="2393" spans="1:168" s="2" customFormat="1" ht="15.6" customHeight="1" x14ac:dyDescent="0.4">
      <c r="A2393" s="173">
        <v>1376</v>
      </c>
      <c r="B2393" s="2" t="s">
        <v>2497</v>
      </c>
      <c r="C2393" s="1" t="s">
        <v>34</v>
      </c>
      <c r="D2393" s="1" t="s">
        <v>1079</v>
      </c>
      <c r="E2393" s="1" t="s">
        <v>1118</v>
      </c>
      <c r="F2393" s="1" t="s">
        <v>32</v>
      </c>
      <c r="G2393" s="3">
        <v>15000</v>
      </c>
      <c r="H2393" s="56">
        <v>0</v>
      </c>
      <c r="I2393" s="5">
        <v>25</v>
      </c>
      <c r="J2393" s="5">
        <f t="shared" si="517"/>
        <v>430.5</v>
      </c>
      <c r="K2393" s="53">
        <f t="shared" si="510"/>
        <v>1065</v>
      </c>
      <c r="L2393" s="53">
        <f t="shared" si="509"/>
        <v>172.5</v>
      </c>
      <c r="M2393" s="5">
        <f t="shared" si="511"/>
        <v>456</v>
      </c>
      <c r="N2393" s="53">
        <f t="shared" si="512"/>
        <v>1063.5</v>
      </c>
      <c r="O2393" s="6">
        <v>0</v>
      </c>
      <c r="P2393" s="5">
        <f t="shared" si="513"/>
        <v>3187.5</v>
      </c>
      <c r="Q2393" s="5">
        <f t="shared" si="514"/>
        <v>911.5</v>
      </c>
      <c r="R2393" s="5">
        <f t="shared" si="515"/>
        <v>2301</v>
      </c>
      <c r="S2393" s="55">
        <f t="shared" si="516"/>
        <v>14088.5</v>
      </c>
      <c r="T2393" s="1">
        <v>111</v>
      </c>
      <c r="U2393" s="1"/>
      <c r="V2393" s="1"/>
      <c r="W2393" s="1"/>
      <c r="X2393" s="1"/>
      <c r="Y2393" s="1"/>
      <c r="Z2393" s="1"/>
      <c r="AA2393" s="1"/>
      <c r="AB2393" s="1"/>
      <c r="AC2393" s="1"/>
      <c r="AD2393" s="1"/>
      <c r="AE2393" s="1"/>
      <c r="AF2393" s="1"/>
      <c r="AG2393" s="1"/>
      <c r="AH2393" s="1"/>
      <c r="AI2393" s="1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1"/>
      <c r="DY2393" s="1"/>
      <c r="DZ2393" s="1"/>
      <c r="EA2393" s="1"/>
      <c r="EB2393" s="1"/>
      <c r="EC2393" s="1"/>
      <c r="ED2393" s="1"/>
      <c r="EE2393" s="1"/>
      <c r="EF2393" s="1"/>
      <c r="EG2393" s="1"/>
      <c r="EH2393" s="1"/>
      <c r="EI2393" s="1"/>
      <c r="EJ2393" s="1"/>
      <c r="EK2393" s="1"/>
      <c r="EL2393" s="1"/>
      <c r="EM2393" s="1"/>
      <c r="EN2393" s="1"/>
      <c r="EO2393" s="1"/>
      <c r="EP2393" s="1"/>
      <c r="EQ2393" s="1"/>
      <c r="ER2393" s="1"/>
      <c r="ES2393" s="1"/>
      <c r="ET2393" s="1"/>
      <c r="EU2393" s="1"/>
      <c r="EV2393" s="1"/>
      <c r="EW2393" s="1"/>
      <c r="EX2393" s="1"/>
      <c r="EY2393" s="1"/>
      <c r="EZ2393" s="1"/>
      <c r="FA2393" s="1"/>
      <c r="FB2393" s="1"/>
      <c r="FC2393" s="1"/>
      <c r="FD2393" s="1"/>
      <c r="FE2393" s="1"/>
      <c r="FF2393" s="1"/>
      <c r="FG2393" s="1"/>
      <c r="FH2393" s="1"/>
      <c r="FI2393" s="1"/>
      <c r="FJ2393" s="1"/>
      <c r="FK2393" s="1"/>
      <c r="FL2393" s="1"/>
    </row>
    <row r="2394" spans="1:168" s="2" customFormat="1" ht="15.6" customHeight="1" x14ac:dyDescent="0.4">
      <c r="A2394" s="173">
        <v>1377</v>
      </c>
      <c r="B2394" s="2" t="s">
        <v>2498</v>
      </c>
      <c r="C2394" s="1" t="s">
        <v>34</v>
      </c>
      <c r="D2394" s="1" t="s">
        <v>1079</v>
      </c>
      <c r="E2394" s="1" t="s">
        <v>1118</v>
      </c>
      <c r="F2394" s="1" t="s">
        <v>32</v>
      </c>
      <c r="G2394" s="3">
        <v>15000</v>
      </c>
      <c r="H2394" s="56">
        <v>0</v>
      </c>
      <c r="I2394" s="5">
        <v>25</v>
      </c>
      <c r="J2394" s="5">
        <f t="shared" si="517"/>
        <v>430.5</v>
      </c>
      <c r="K2394" s="53">
        <f t="shared" si="510"/>
        <v>1065</v>
      </c>
      <c r="L2394" s="53">
        <f t="shared" si="509"/>
        <v>172.5</v>
      </c>
      <c r="M2394" s="5">
        <f t="shared" si="511"/>
        <v>456</v>
      </c>
      <c r="N2394" s="53">
        <f t="shared" si="512"/>
        <v>1063.5</v>
      </c>
      <c r="O2394" s="6">
        <v>0</v>
      </c>
      <c r="P2394" s="5">
        <f t="shared" si="513"/>
        <v>3187.5</v>
      </c>
      <c r="Q2394" s="5">
        <f t="shared" si="514"/>
        <v>911.5</v>
      </c>
      <c r="R2394" s="5">
        <f t="shared" si="515"/>
        <v>2301</v>
      </c>
      <c r="S2394" s="55">
        <f t="shared" si="516"/>
        <v>14088.5</v>
      </c>
      <c r="T2394" s="1">
        <v>111</v>
      </c>
      <c r="U2394" s="1"/>
      <c r="V2394" s="1"/>
      <c r="W2394" s="1"/>
      <c r="X2394" s="1"/>
      <c r="Y2394" s="1"/>
      <c r="Z2394" s="1"/>
      <c r="AA2394" s="1"/>
      <c r="AB2394" s="1"/>
      <c r="AC2394" s="1"/>
      <c r="AD2394" s="1"/>
      <c r="AE2394" s="1"/>
      <c r="AF2394" s="1"/>
      <c r="AG2394" s="1"/>
      <c r="AH2394" s="1"/>
      <c r="AI2394" s="1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  <c r="DZ2394" s="1"/>
      <c r="EA2394" s="1"/>
      <c r="EB2394" s="1"/>
      <c r="EC2394" s="1"/>
      <c r="ED2394" s="1"/>
      <c r="EE2394" s="1"/>
      <c r="EF2394" s="1"/>
      <c r="EG2394" s="1"/>
      <c r="EH2394" s="1"/>
      <c r="EI2394" s="1"/>
      <c r="EJ2394" s="1"/>
      <c r="EK2394" s="1"/>
      <c r="EL2394" s="1"/>
      <c r="EM2394" s="1"/>
      <c r="EN2394" s="1"/>
      <c r="EO2394" s="1"/>
      <c r="EP2394" s="1"/>
      <c r="EQ2394" s="1"/>
      <c r="ER2394" s="1"/>
      <c r="ES2394" s="1"/>
      <c r="ET2394" s="1"/>
      <c r="EU2394" s="1"/>
      <c r="EV2394" s="1"/>
      <c r="EW2394" s="1"/>
      <c r="EX2394" s="1"/>
      <c r="EY2394" s="1"/>
      <c r="EZ2394" s="1"/>
      <c r="FA2394" s="1"/>
      <c r="FB2394" s="1"/>
      <c r="FC2394" s="1"/>
      <c r="FD2394" s="1"/>
      <c r="FE2394" s="1"/>
      <c r="FF2394" s="1"/>
      <c r="FG2394" s="1"/>
      <c r="FH2394" s="1"/>
      <c r="FI2394" s="1"/>
      <c r="FJ2394" s="1"/>
      <c r="FK2394" s="1"/>
      <c r="FL2394" s="1"/>
    </row>
    <row r="2395" spans="1:168" s="2" customFormat="1" ht="15.6" customHeight="1" x14ac:dyDescent="0.4">
      <c r="A2395" s="173">
        <v>1378</v>
      </c>
      <c r="B2395" s="2" t="s">
        <v>2499</v>
      </c>
      <c r="C2395" s="1" t="s">
        <v>34</v>
      </c>
      <c r="D2395" s="1" t="s">
        <v>1079</v>
      </c>
      <c r="E2395" s="1" t="s">
        <v>1118</v>
      </c>
      <c r="F2395" s="1" t="s">
        <v>32</v>
      </c>
      <c r="G2395" s="3">
        <v>15000</v>
      </c>
      <c r="H2395" s="56">
        <v>0</v>
      </c>
      <c r="I2395" s="5">
        <v>25</v>
      </c>
      <c r="J2395" s="5">
        <f t="shared" si="517"/>
        <v>430.5</v>
      </c>
      <c r="K2395" s="53">
        <f t="shared" si="510"/>
        <v>1065</v>
      </c>
      <c r="L2395" s="53">
        <f t="shared" si="509"/>
        <v>172.5</v>
      </c>
      <c r="M2395" s="5">
        <f t="shared" si="511"/>
        <v>456</v>
      </c>
      <c r="N2395" s="53">
        <f t="shared" si="512"/>
        <v>1063.5</v>
      </c>
      <c r="O2395" s="6">
        <v>0</v>
      </c>
      <c r="P2395" s="5">
        <f t="shared" si="513"/>
        <v>3187.5</v>
      </c>
      <c r="Q2395" s="5">
        <f t="shared" si="514"/>
        <v>911.5</v>
      </c>
      <c r="R2395" s="5">
        <f t="shared" si="515"/>
        <v>2301</v>
      </c>
      <c r="S2395" s="55">
        <f t="shared" si="516"/>
        <v>14088.5</v>
      </c>
      <c r="T2395" s="1">
        <v>111</v>
      </c>
      <c r="U2395" s="1"/>
      <c r="V2395" s="1"/>
      <c r="W2395" s="1"/>
      <c r="X2395" s="1"/>
      <c r="Y2395" s="1"/>
      <c r="Z2395" s="1"/>
      <c r="AA2395" s="1"/>
      <c r="AB2395" s="1"/>
      <c r="AC2395" s="1"/>
      <c r="AD2395" s="1"/>
      <c r="AE2395" s="1"/>
      <c r="AF2395" s="1"/>
      <c r="AG2395" s="1"/>
      <c r="AH2395" s="1"/>
      <c r="AI2395" s="1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  <c r="DZ2395" s="1"/>
      <c r="EA2395" s="1"/>
      <c r="EB2395" s="1"/>
      <c r="EC2395" s="1"/>
      <c r="ED2395" s="1"/>
      <c r="EE2395" s="1"/>
      <c r="EF2395" s="1"/>
      <c r="EG2395" s="1"/>
      <c r="EH2395" s="1"/>
      <c r="EI2395" s="1"/>
      <c r="EJ2395" s="1"/>
      <c r="EK2395" s="1"/>
      <c r="EL2395" s="1"/>
      <c r="EM2395" s="1"/>
      <c r="EN2395" s="1"/>
      <c r="EO2395" s="1"/>
      <c r="EP2395" s="1"/>
      <c r="EQ2395" s="1"/>
      <c r="ER2395" s="1"/>
      <c r="ES2395" s="1"/>
      <c r="ET2395" s="1"/>
      <c r="EU2395" s="1"/>
      <c r="EV2395" s="1"/>
      <c r="EW2395" s="1"/>
      <c r="EX2395" s="1"/>
      <c r="EY2395" s="1"/>
      <c r="EZ2395" s="1"/>
      <c r="FA2395" s="1"/>
      <c r="FB2395" s="1"/>
      <c r="FC2395" s="1"/>
      <c r="FD2395" s="1"/>
      <c r="FE2395" s="1"/>
      <c r="FF2395" s="1"/>
      <c r="FG2395" s="1"/>
      <c r="FH2395" s="1"/>
      <c r="FI2395" s="1"/>
      <c r="FJ2395" s="1"/>
      <c r="FK2395" s="1"/>
      <c r="FL2395" s="1"/>
    </row>
    <row r="2396" spans="1:168" s="2" customFormat="1" ht="15.6" customHeight="1" x14ac:dyDescent="0.4">
      <c r="A2396" s="173">
        <v>1379</v>
      </c>
      <c r="B2396" s="133" t="s">
        <v>2500</v>
      </c>
      <c r="C2396" s="1" t="s">
        <v>34</v>
      </c>
      <c r="D2396" s="1" t="s">
        <v>1079</v>
      </c>
      <c r="E2396" s="1" t="s">
        <v>1118</v>
      </c>
      <c r="F2396" s="1" t="s">
        <v>32</v>
      </c>
      <c r="G2396" s="3">
        <v>15000</v>
      </c>
      <c r="H2396" s="56">
        <v>0</v>
      </c>
      <c r="I2396" s="5">
        <v>25</v>
      </c>
      <c r="J2396" s="5">
        <f t="shared" si="517"/>
        <v>430.5</v>
      </c>
      <c r="K2396" s="53">
        <f t="shared" si="510"/>
        <v>1065</v>
      </c>
      <c r="L2396" s="53">
        <f t="shared" si="509"/>
        <v>172.5</v>
      </c>
      <c r="M2396" s="5">
        <f t="shared" si="511"/>
        <v>456</v>
      </c>
      <c r="N2396" s="53">
        <f t="shared" si="512"/>
        <v>1063.5</v>
      </c>
      <c r="O2396" s="6">
        <v>0</v>
      </c>
      <c r="P2396" s="5">
        <f t="shared" si="513"/>
        <v>3187.5</v>
      </c>
      <c r="Q2396" s="5">
        <f t="shared" si="514"/>
        <v>911.5</v>
      </c>
      <c r="R2396" s="5">
        <f t="shared" si="515"/>
        <v>2301</v>
      </c>
      <c r="S2396" s="55">
        <f t="shared" si="516"/>
        <v>14088.5</v>
      </c>
      <c r="T2396" s="1">
        <v>111</v>
      </c>
      <c r="U2396" s="1"/>
      <c r="V2396" s="1"/>
      <c r="W2396" s="1"/>
      <c r="X2396" s="1"/>
      <c r="Y2396" s="1"/>
      <c r="Z2396" s="1"/>
      <c r="AA2396" s="1"/>
      <c r="AB2396" s="1"/>
      <c r="AC2396" s="1"/>
      <c r="AD2396" s="1"/>
      <c r="AE2396" s="1"/>
      <c r="AF2396" s="1"/>
      <c r="AG2396" s="1"/>
      <c r="AH2396" s="1"/>
      <c r="AI2396" s="1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  <c r="DZ2396" s="1"/>
      <c r="EA2396" s="1"/>
      <c r="EB2396" s="1"/>
      <c r="EC2396" s="1"/>
      <c r="ED2396" s="1"/>
      <c r="EE2396" s="1"/>
      <c r="EF2396" s="1"/>
      <c r="EG2396" s="1"/>
      <c r="EH2396" s="1"/>
      <c r="EI2396" s="1"/>
      <c r="EJ2396" s="1"/>
      <c r="EK2396" s="1"/>
      <c r="EL2396" s="1"/>
      <c r="EM2396" s="1"/>
      <c r="EN2396" s="1"/>
      <c r="EO2396" s="1"/>
      <c r="EP2396" s="1"/>
      <c r="EQ2396" s="1"/>
      <c r="ER2396" s="1"/>
      <c r="ES2396" s="1"/>
      <c r="ET2396" s="1"/>
      <c r="EU2396" s="1"/>
      <c r="EV2396" s="1"/>
      <c r="EW2396" s="1"/>
      <c r="EX2396" s="1"/>
      <c r="EY2396" s="1"/>
      <c r="EZ2396" s="1"/>
      <c r="FA2396" s="1"/>
      <c r="FB2396" s="1"/>
      <c r="FC2396" s="1"/>
      <c r="FD2396" s="1"/>
      <c r="FE2396" s="1"/>
      <c r="FF2396" s="1"/>
      <c r="FG2396" s="1"/>
      <c r="FH2396" s="1"/>
      <c r="FI2396" s="1"/>
      <c r="FJ2396" s="1"/>
      <c r="FK2396" s="1"/>
      <c r="FL2396" s="1"/>
    </row>
    <row r="2397" spans="1:168" s="2" customFormat="1" ht="15.6" customHeight="1" x14ac:dyDescent="0.4">
      <c r="A2397" s="173">
        <v>1380</v>
      </c>
      <c r="B2397" s="133" t="s">
        <v>2501</v>
      </c>
      <c r="C2397" s="1" t="s">
        <v>34</v>
      </c>
      <c r="D2397" s="1" t="s">
        <v>1079</v>
      </c>
      <c r="E2397" s="1" t="s">
        <v>1118</v>
      </c>
      <c r="F2397" s="1" t="s">
        <v>32</v>
      </c>
      <c r="G2397" s="3">
        <v>15000</v>
      </c>
      <c r="H2397" s="56">
        <v>0</v>
      </c>
      <c r="I2397" s="5">
        <v>25</v>
      </c>
      <c r="J2397" s="5">
        <f t="shared" si="517"/>
        <v>430.5</v>
      </c>
      <c r="K2397" s="53">
        <f t="shared" si="510"/>
        <v>1065</v>
      </c>
      <c r="L2397" s="53">
        <f t="shared" si="509"/>
        <v>172.5</v>
      </c>
      <c r="M2397" s="5">
        <f t="shared" si="511"/>
        <v>456</v>
      </c>
      <c r="N2397" s="53">
        <f t="shared" si="512"/>
        <v>1063.5</v>
      </c>
      <c r="O2397" s="6">
        <v>0</v>
      </c>
      <c r="P2397" s="5">
        <f t="shared" si="513"/>
        <v>3187.5</v>
      </c>
      <c r="Q2397" s="5">
        <f t="shared" si="514"/>
        <v>911.5</v>
      </c>
      <c r="R2397" s="5">
        <f t="shared" si="515"/>
        <v>2301</v>
      </c>
      <c r="S2397" s="55">
        <f t="shared" si="516"/>
        <v>14088.5</v>
      </c>
      <c r="T2397" s="1">
        <v>111</v>
      </c>
      <c r="U2397" s="1"/>
      <c r="V2397" s="1"/>
      <c r="W2397" s="1"/>
      <c r="X2397" s="1"/>
      <c r="Y2397" s="1"/>
      <c r="Z2397" s="1"/>
      <c r="AA2397" s="1"/>
      <c r="AB2397" s="1"/>
      <c r="AC2397" s="1"/>
      <c r="AD2397" s="1"/>
      <c r="AE2397" s="1"/>
      <c r="AF2397" s="1"/>
      <c r="AG2397" s="1"/>
      <c r="AH2397" s="1"/>
      <c r="AI2397" s="1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  <c r="DZ2397" s="1"/>
      <c r="EA2397" s="1"/>
      <c r="EB2397" s="1"/>
      <c r="EC2397" s="1"/>
      <c r="ED2397" s="1"/>
      <c r="EE2397" s="1"/>
      <c r="EF2397" s="1"/>
      <c r="EG2397" s="1"/>
      <c r="EH2397" s="1"/>
      <c r="EI2397" s="1"/>
      <c r="EJ2397" s="1"/>
      <c r="EK2397" s="1"/>
      <c r="EL2397" s="1"/>
      <c r="EM2397" s="1"/>
      <c r="EN2397" s="1"/>
      <c r="EO2397" s="1"/>
      <c r="EP2397" s="1"/>
      <c r="EQ2397" s="1"/>
      <c r="ER2397" s="1"/>
      <c r="ES2397" s="1"/>
      <c r="ET2397" s="1"/>
      <c r="EU2397" s="1"/>
      <c r="EV2397" s="1"/>
      <c r="EW2397" s="1"/>
      <c r="EX2397" s="1"/>
      <c r="EY2397" s="1"/>
      <c r="EZ2397" s="1"/>
      <c r="FA2397" s="1"/>
      <c r="FB2397" s="1"/>
      <c r="FC2397" s="1"/>
      <c r="FD2397" s="1"/>
      <c r="FE2397" s="1"/>
      <c r="FF2397" s="1"/>
      <c r="FG2397" s="1"/>
      <c r="FH2397" s="1"/>
      <c r="FI2397" s="1"/>
      <c r="FJ2397" s="1"/>
      <c r="FK2397" s="1"/>
      <c r="FL2397" s="1"/>
    </row>
    <row r="2398" spans="1:168" s="2" customFormat="1" ht="15.6" customHeight="1" x14ac:dyDescent="0.4">
      <c r="A2398" s="173">
        <v>1381</v>
      </c>
      <c r="B2398" s="108" t="s">
        <v>2502</v>
      </c>
      <c r="C2398" s="1" t="s">
        <v>34</v>
      </c>
      <c r="D2398" s="1" t="s">
        <v>1079</v>
      </c>
      <c r="E2398" s="1" t="s">
        <v>1118</v>
      </c>
      <c r="F2398" s="1" t="s">
        <v>32</v>
      </c>
      <c r="G2398" s="3">
        <v>15000</v>
      </c>
      <c r="H2398" s="56">
        <v>0</v>
      </c>
      <c r="I2398" s="5">
        <v>25</v>
      </c>
      <c r="J2398" s="5">
        <f t="shared" si="517"/>
        <v>430.5</v>
      </c>
      <c r="K2398" s="53">
        <f t="shared" si="510"/>
        <v>1065</v>
      </c>
      <c r="L2398" s="53">
        <f t="shared" si="509"/>
        <v>172.5</v>
      </c>
      <c r="M2398" s="5">
        <f t="shared" si="511"/>
        <v>456</v>
      </c>
      <c r="N2398" s="53">
        <f t="shared" si="512"/>
        <v>1063.5</v>
      </c>
      <c r="O2398" s="6">
        <v>0</v>
      </c>
      <c r="P2398" s="5">
        <f t="shared" si="513"/>
        <v>3187.5</v>
      </c>
      <c r="Q2398" s="5">
        <f t="shared" si="514"/>
        <v>911.5</v>
      </c>
      <c r="R2398" s="5">
        <f t="shared" si="515"/>
        <v>2301</v>
      </c>
      <c r="S2398" s="55">
        <f t="shared" si="516"/>
        <v>14088.5</v>
      </c>
      <c r="T2398" s="1">
        <v>111</v>
      </c>
      <c r="U2398" s="1"/>
      <c r="V2398" s="1"/>
      <c r="W2398" s="1"/>
      <c r="X2398" s="1"/>
      <c r="Y2398" s="1"/>
      <c r="Z2398" s="1"/>
      <c r="AA2398" s="1"/>
      <c r="AB2398" s="1"/>
      <c r="AC2398" s="1"/>
      <c r="AD2398" s="1"/>
      <c r="AE2398" s="1"/>
      <c r="AF2398" s="1"/>
      <c r="AG2398" s="1"/>
      <c r="AH2398" s="1"/>
      <c r="AI2398" s="1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  <c r="DZ2398" s="1"/>
      <c r="EA2398" s="1"/>
      <c r="EB2398" s="1"/>
      <c r="EC2398" s="1"/>
      <c r="ED2398" s="1"/>
      <c r="EE2398" s="1"/>
      <c r="EF2398" s="1"/>
      <c r="EG2398" s="1"/>
      <c r="EH2398" s="1"/>
      <c r="EI2398" s="1"/>
      <c r="EJ2398" s="1"/>
      <c r="EK2398" s="1"/>
      <c r="EL2398" s="1"/>
      <c r="EM2398" s="1"/>
      <c r="EN2398" s="1"/>
      <c r="EO2398" s="1"/>
      <c r="EP2398" s="1"/>
      <c r="EQ2398" s="1"/>
      <c r="ER2398" s="1"/>
      <c r="ES2398" s="1"/>
      <c r="ET2398" s="1"/>
      <c r="EU2398" s="1"/>
      <c r="EV2398" s="1"/>
      <c r="EW2398" s="1"/>
      <c r="EX2398" s="1"/>
      <c r="EY2398" s="1"/>
      <c r="EZ2398" s="1"/>
      <c r="FA2398" s="1"/>
      <c r="FB2398" s="1"/>
      <c r="FC2398" s="1"/>
      <c r="FD2398" s="1"/>
      <c r="FE2398" s="1"/>
      <c r="FF2398" s="1"/>
      <c r="FG2398" s="1"/>
      <c r="FH2398" s="1"/>
      <c r="FI2398" s="1"/>
      <c r="FJ2398" s="1"/>
      <c r="FK2398" s="1"/>
      <c r="FL2398" s="1"/>
    </row>
    <row r="2399" spans="1:168" s="2" customFormat="1" ht="15.6" customHeight="1" x14ac:dyDescent="0.4">
      <c r="A2399" s="173">
        <v>1382</v>
      </c>
      <c r="B2399" s="2" t="s">
        <v>2503</v>
      </c>
      <c r="C2399" s="1" t="s">
        <v>34</v>
      </c>
      <c r="D2399" s="1" t="s">
        <v>1079</v>
      </c>
      <c r="E2399" s="1" t="s">
        <v>1118</v>
      </c>
      <c r="F2399" s="1" t="s">
        <v>32</v>
      </c>
      <c r="G2399" s="3">
        <v>15000</v>
      </c>
      <c r="H2399" s="56">
        <v>0</v>
      </c>
      <c r="I2399" s="5">
        <v>25</v>
      </c>
      <c r="J2399" s="5">
        <f t="shared" si="517"/>
        <v>430.5</v>
      </c>
      <c r="K2399" s="53">
        <f t="shared" si="510"/>
        <v>1065</v>
      </c>
      <c r="L2399" s="53">
        <f t="shared" si="509"/>
        <v>172.5</v>
      </c>
      <c r="M2399" s="5">
        <f t="shared" si="511"/>
        <v>456</v>
      </c>
      <c r="N2399" s="53">
        <f t="shared" si="512"/>
        <v>1063.5</v>
      </c>
      <c r="O2399" s="6">
        <v>1587.38</v>
      </c>
      <c r="P2399" s="5">
        <f t="shared" si="513"/>
        <v>3187.5</v>
      </c>
      <c r="Q2399" s="5">
        <f t="shared" si="514"/>
        <v>2498.88</v>
      </c>
      <c r="R2399" s="5">
        <f t="shared" si="515"/>
        <v>2301</v>
      </c>
      <c r="S2399" s="55">
        <f t="shared" si="516"/>
        <v>12501.119999999999</v>
      </c>
      <c r="T2399" s="1">
        <v>111</v>
      </c>
      <c r="U2399" s="1"/>
      <c r="V2399" s="1"/>
      <c r="W2399" s="1"/>
      <c r="X2399" s="1"/>
      <c r="Y2399" s="1"/>
      <c r="Z2399" s="1"/>
      <c r="AA2399" s="1"/>
      <c r="AB2399" s="1"/>
      <c r="AC2399" s="1"/>
      <c r="AD2399" s="1"/>
      <c r="AE2399" s="1"/>
      <c r="AF2399" s="1"/>
      <c r="AG2399" s="1"/>
      <c r="AH2399" s="1"/>
      <c r="AI2399" s="1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1"/>
      <c r="DY2399" s="1"/>
      <c r="DZ2399" s="1"/>
      <c r="EA2399" s="1"/>
      <c r="EB2399" s="1"/>
      <c r="EC2399" s="1"/>
      <c r="ED2399" s="1"/>
      <c r="EE2399" s="1"/>
      <c r="EF2399" s="1"/>
      <c r="EG2399" s="1"/>
      <c r="EH2399" s="1"/>
      <c r="EI2399" s="1"/>
      <c r="EJ2399" s="1"/>
      <c r="EK2399" s="1"/>
      <c r="EL2399" s="1"/>
      <c r="EM2399" s="1"/>
      <c r="EN2399" s="1"/>
      <c r="EO2399" s="1"/>
      <c r="EP2399" s="1"/>
      <c r="EQ2399" s="1"/>
      <c r="ER2399" s="1"/>
      <c r="ES2399" s="1"/>
      <c r="ET2399" s="1"/>
      <c r="EU2399" s="1"/>
      <c r="EV2399" s="1"/>
      <c r="EW2399" s="1"/>
      <c r="EX2399" s="1"/>
      <c r="EY2399" s="1"/>
      <c r="EZ2399" s="1"/>
      <c r="FA2399" s="1"/>
      <c r="FB2399" s="1"/>
      <c r="FC2399" s="1"/>
      <c r="FD2399" s="1"/>
      <c r="FE2399" s="1"/>
      <c r="FF2399" s="1"/>
      <c r="FG2399" s="1"/>
      <c r="FH2399" s="1"/>
      <c r="FI2399" s="1"/>
      <c r="FJ2399" s="1"/>
      <c r="FK2399" s="1"/>
      <c r="FL2399" s="1"/>
    </row>
    <row r="2400" spans="1:168" s="2" customFormat="1" ht="15.6" customHeight="1" x14ac:dyDescent="0.4">
      <c r="A2400" s="173">
        <v>1383</v>
      </c>
      <c r="B2400" s="2" t="s">
        <v>2504</v>
      </c>
      <c r="C2400" s="1" t="s">
        <v>34</v>
      </c>
      <c r="D2400" s="1" t="s">
        <v>1079</v>
      </c>
      <c r="E2400" s="1" t="s">
        <v>1118</v>
      </c>
      <c r="F2400" s="1" t="s">
        <v>32</v>
      </c>
      <c r="G2400" s="3">
        <v>15000</v>
      </c>
      <c r="H2400" s="56">
        <v>0</v>
      </c>
      <c r="I2400" s="5">
        <v>25</v>
      </c>
      <c r="J2400" s="5">
        <f t="shared" si="517"/>
        <v>430.5</v>
      </c>
      <c r="K2400" s="53">
        <f t="shared" si="510"/>
        <v>1065</v>
      </c>
      <c r="L2400" s="53">
        <f t="shared" si="509"/>
        <v>172.5</v>
      </c>
      <c r="M2400" s="5">
        <f t="shared" si="511"/>
        <v>456</v>
      </c>
      <c r="N2400" s="53">
        <f t="shared" si="512"/>
        <v>1063.5</v>
      </c>
      <c r="O2400" s="6">
        <v>0</v>
      </c>
      <c r="P2400" s="5">
        <f t="shared" si="513"/>
        <v>3187.5</v>
      </c>
      <c r="Q2400" s="5">
        <f t="shared" si="514"/>
        <v>911.5</v>
      </c>
      <c r="R2400" s="5">
        <f t="shared" si="515"/>
        <v>2301</v>
      </c>
      <c r="S2400" s="55">
        <f t="shared" si="516"/>
        <v>14088.5</v>
      </c>
      <c r="T2400" s="1">
        <v>111</v>
      </c>
      <c r="U2400" s="1"/>
      <c r="V2400" s="1"/>
      <c r="W2400" s="1"/>
      <c r="X2400" s="1"/>
      <c r="Y2400" s="1"/>
      <c r="Z2400" s="1"/>
      <c r="AA2400" s="1"/>
      <c r="AB2400" s="1"/>
      <c r="AC2400" s="1"/>
      <c r="AD2400" s="1"/>
      <c r="AE2400" s="1"/>
      <c r="AF2400" s="1"/>
      <c r="AG2400" s="1"/>
      <c r="AH2400" s="1"/>
      <c r="AI2400" s="1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  <c r="DZ2400" s="1"/>
      <c r="EA2400" s="1"/>
      <c r="EB2400" s="1"/>
      <c r="EC2400" s="1"/>
      <c r="ED2400" s="1"/>
      <c r="EE2400" s="1"/>
      <c r="EF2400" s="1"/>
      <c r="EG2400" s="1"/>
      <c r="EH2400" s="1"/>
      <c r="EI2400" s="1"/>
      <c r="EJ2400" s="1"/>
      <c r="EK2400" s="1"/>
      <c r="EL2400" s="1"/>
      <c r="EM2400" s="1"/>
      <c r="EN2400" s="1"/>
      <c r="EO2400" s="1"/>
      <c r="EP2400" s="1"/>
      <c r="EQ2400" s="1"/>
      <c r="ER2400" s="1"/>
      <c r="ES2400" s="1"/>
      <c r="ET2400" s="1"/>
      <c r="EU2400" s="1"/>
      <c r="EV2400" s="1"/>
      <c r="EW2400" s="1"/>
      <c r="EX2400" s="1"/>
      <c r="EY2400" s="1"/>
      <c r="EZ2400" s="1"/>
      <c r="FA2400" s="1"/>
      <c r="FB2400" s="1"/>
      <c r="FC2400" s="1"/>
      <c r="FD2400" s="1"/>
      <c r="FE2400" s="1"/>
      <c r="FF2400" s="1"/>
      <c r="FG2400" s="1"/>
      <c r="FH2400" s="1"/>
      <c r="FI2400" s="1"/>
      <c r="FJ2400" s="1"/>
      <c r="FK2400" s="1"/>
      <c r="FL2400" s="1"/>
    </row>
    <row r="2401" spans="1:168" s="2" customFormat="1" ht="15.6" customHeight="1" x14ac:dyDescent="0.4">
      <c r="A2401" s="173">
        <v>1384</v>
      </c>
      <c r="B2401" s="133" t="s">
        <v>2505</v>
      </c>
      <c r="C2401" s="1" t="s">
        <v>34</v>
      </c>
      <c r="D2401" s="1" t="s">
        <v>1079</v>
      </c>
      <c r="E2401" s="1" t="s">
        <v>1118</v>
      </c>
      <c r="F2401" s="1" t="s">
        <v>32</v>
      </c>
      <c r="G2401" s="3">
        <v>15000</v>
      </c>
      <c r="H2401" s="56">
        <v>0</v>
      </c>
      <c r="I2401" s="5">
        <v>25</v>
      </c>
      <c r="J2401" s="5">
        <f t="shared" si="517"/>
        <v>430.5</v>
      </c>
      <c r="K2401" s="53">
        <f t="shared" si="510"/>
        <v>1065</v>
      </c>
      <c r="L2401" s="53">
        <f t="shared" si="509"/>
        <v>172.5</v>
      </c>
      <c r="M2401" s="5">
        <f t="shared" si="511"/>
        <v>456</v>
      </c>
      <c r="N2401" s="53">
        <f t="shared" si="512"/>
        <v>1063.5</v>
      </c>
      <c r="O2401" s="6">
        <v>0</v>
      </c>
      <c r="P2401" s="5">
        <f t="shared" si="513"/>
        <v>3187.5</v>
      </c>
      <c r="Q2401" s="5">
        <f t="shared" si="514"/>
        <v>911.5</v>
      </c>
      <c r="R2401" s="5">
        <f t="shared" si="515"/>
        <v>2301</v>
      </c>
      <c r="S2401" s="55">
        <f t="shared" si="516"/>
        <v>14088.5</v>
      </c>
      <c r="T2401" s="1">
        <v>111</v>
      </c>
      <c r="U2401" s="1"/>
      <c r="V2401" s="1"/>
      <c r="W2401" s="1"/>
      <c r="X2401" s="1"/>
      <c r="Y2401" s="1"/>
      <c r="Z2401" s="1"/>
      <c r="AA2401" s="1"/>
      <c r="AB2401" s="1"/>
      <c r="AC2401" s="1"/>
      <c r="AD2401" s="1"/>
      <c r="AE2401" s="1"/>
      <c r="AF2401" s="1"/>
      <c r="AG2401" s="1"/>
      <c r="AH2401" s="1"/>
      <c r="AI2401" s="1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1"/>
      <c r="DY2401" s="1"/>
      <c r="DZ2401" s="1"/>
      <c r="EA2401" s="1"/>
      <c r="EB2401" s="1"/>
      <c r="EC2401" s="1"/>
      <c r="ED2401" s="1"/>
      <c r="EE2401" s="1"/>
      <c r="EF2401" s="1"/>
      <c r="EG2401" s="1"/>
      <c r="EH2401" s="1"/>
      <c r="EI2401" s="1"/>
      <c r="EJ2401" s="1"/>
      <c r="EK2401" s="1"/>
      <c r="EL2401" s="1"/>
      <c r="EM2401" s="1"/>
      <c r="EN2401" s="1"/>
      <c r="EO2401" s="1"/>
      <c r="EP2401" s="1"/>
      <c r="EQ2401" s="1"/>
      <c r="ER2401" s="1"/>
      <c r="ES2401" s="1"/>
      <c r="ET2401" s="1"/>
      <c r="EU2401" s="1"/>
      <c r="EV2401" s="1"/>
      <c r="EW2401" s="1"/>
      <c r="EX2401" s="1"/>
      <c r="EY2401" s="1"/>
      <c r="EZ2401" s="1"/>
      <c r="FA2401" s="1"/>
      <c r="FB2401" s="1"/>
      <c r="FC2401" s="1"/>
      <c r="FD2401" s="1"/>
      <c r="FE2401" s="1"/>
      <c r="FF2401" s="1"/>
      <c r="FG2401" s="1"/>
      <c r="FH2401" s="1"/>
      <c r="FI2401" s="1"/>
      <c r="FJ2401" s="1"/>
      <c r="FK2401" s="1"/>
      <c r="FL2401" s="1"/>
    </row>
    <row r="2402" spans="1:168" s="2" customFormat="1" ht="15.6" customHeight="1" x14ac:dyDescent="0.4">
      <c r="A2402" s="173">
        <v>1385</v>
      </c>
      <c r="B2402" s="2" t="s">
        <v>2506</v>
      </c>
      <c r="C2402" s="1" t="s">
        <v>34</v>
      </c>
      <c r="D2402" s="1" t="s">
        <v>1079</v>
      </c>
      <c r="E2402" s="1" t="s">
        <v>1118</v>
      </c>
      <c r="F2402" s="1" t="s">
        <v>32</v>
      </c>
      <c r="G2402" s="3">
        <v>15000</v>
      </c>
      <c r="H2402" s="56">
        <v>0</v>
      </c>
      <c r="I2402" s="5">
        <v>25</v>
      </c>
      <c r="J2402" s="5">
        <f t="shared" si="517"/>
        <v>430.5</v>
      </c>
      <c r="K2402" s="53">
        <f t="shared" si="510"/>
        <v>1065</v>
      </c>
      <c r="L2402" s="53">
        <f t="shared" si="509"/>
        <v>172.5</v>
      </c>
      <c r="M2402" s="5">
        <f t="shared" si="511"/>
        <v>456</v>
      </c>
      <c r="N2402" s="53">
        <f t="shared" si="512"/>
        <v>1063.5</v>
      </c>
      <c r="O2402" s="6">
        <v>0</v>
      </c>
      <c r="P2402" s="5">
        <f t="shared" si="513"/>
        <v>3187.5</v>
      </c>
      <c r="Q2402" s="5">
        <f t="shared" si="514"/>
        <v>911.5</v>
      </c>
      <c r="R2402" s="5">
        <f t="shared" si="515"/>
        <v>2301</v>
      </c>
      <c r="S2402" s="55">
        <f t="shared" si="516"/>
        <v>14088.5</v>
      </c>
      <c r="T2402" s="1">
        <v>111</v>
      </c>
      <c r="U2402" s="1"/>
      <c r="V2402" s="1"/>
      <c r="W2402" s="1"/>
      <c r="X2402" s="1"/>
      <c r="Y2402" s="1"/>
      <c r="Z2402" s="1"/>
      <c r="AA2402" s="1"/>
      <c r="AB2402" s="1"/>
      <c r="AC2402" s="1"/>
      <c r="AD2402" s="1"/>
      <c r="AE2402" s="1"/>
      <c r="AF2402" s="1"/>
      <c r="AG2402" s="1"/>
      <c r="AH2402" s="1"/>
      <c r="AI2402" s="1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  <c r="DZ2402" s="1"/>
      <c r="EA2402" s="1"/>
      <c r="EB2402" s="1"/>
      <c r="EC2402" s="1"/>
      <c r="ED2402" s="1"/>
      <c r="EE2402" s="1"/>
      <c r="EF2402" s="1"/>
      <c r="EG2402" s="1"/>
      <c r="EH2402" s="1"/>
      <c r="EI2402" s="1"/>
      <c r="EJ2402" s="1"/>
      <c r="EK2402" s="1"/>
      <c r="EL2402" s="1"/>
      <c r="EM2402" s="1"/>
      <c r="EN2402" s="1"/>
      <c r="EO2402" s="1"/>
      <c r="EP2402" s="1"/>
      <c r="EQ2402" s="1"/>
      <c r="ER2402" s="1"/>
      <c r="ES2402" s="1"/>
      <c r="ET2402" s="1"/>
      <c r="EU2402" s="1"/>
      <c r="EV2402" s="1"/>
      <c r="EW2402" s="1"/>
      <c r="EX2402" s="1"/>
      <c r="EY2402" s="1"/>
      <c r="EZ2402" s="1"/>
      <c r="FA2402" s="1"/>
      <c r="FB2402" s="1"/>
      <c r="FC2402" s="1"/>
      <c r="FD2402" s="1"/>
      <c r="FE2402" s="1"/>
      <c r="FF2402" s="1"/>
      <c r="FG2402" s="1"/>
      <c r="FH2402" s="1"/>
      <c r="FI2402" s="1"/>
      <c r="FJ2402" s="1"/>
      <c r="FK2402" s="1"/>
      <c r="FL2402" s="1"/>
    </row>
    <row r="2403" spans="1:168" s="2" customFormat="1" ht="15.6" customHeight="1" x14ac:dyDescent="0.4">
      <c r="A2403" s="173">
        <v>1386</v>
      </c>
      <c r="B2403" s="2" t="s">
        <v>2507</v>
      </c>
      <c r="C2403" s="1" t="s">
        <v>34</v>
      </c>
      <c r="D2403" s="1" t="s">
        <v>1079</v>
      </c>
      <c r="E2403" s="1" t="s">
        <v>1118</v>
      </c>
      <c r="F2403" s="1" t="s">
        <v>32</v>
      </c>
      <c r="G2403" s="3">
        <v>15000</v>
      </c>
      <c r="H2403" s="56">
        <v>0</v>
      </c>
      <c r="I2403" s="5">
        <v>25</v>
      </c>
      <c r="J2403" s="5">
        <f t="shared" si="517"/>
        <v>430.5</v>
      </c>
      <c r="K2403" s="53">
        <f t="shared" si="510"/>
        <v>1065</v>
      </c>
      <c r="L2403" s="53">
        <f t="shared" si="509"/>
        <v>172.5</v>
      </c>
      <c r="M2403" s="5">
        <f t="shared" si="511"/>
        <v>456</v>
      </c>
      <c r="N2403" s="53">
        <f t="shared" si="512"/>
        <v>1063.5</v>
      </c>
      <c r="O2403" s="6">
        <v>0</v>
      </c>
      <c r="P2403" s="5">
        <f t="shared" si="513"/>
        <v>3187.5</v>
      </c>
      <c r="Q2403" s="5">
        <f t="shared" si="514"/>
        <v>911.5</v>
      </c>
      <c r="R2403" s="5">
        <f t="shared" si="515"/>
        <v>2301</v>
      </c>
      <c r="S2403" s="55">
        <f t="shared" si="516"/>
        <v>14088.5</v>
      </c>
      <c r="T2403" s="1">
        <v>111</v>
      </c>
      <c r="U2403" s="1"/>
      <c r="V2403" s="1"/>
      <c r="W2403" s="1"/>
      <c r="X2403" s="1"/>
      <c r="Y2403" s="1"/>
      <c r="Z2403" s="1"/>
      <c r="AA2403" s="1"/>
      <c r="AB2403" s="1"/>
      <c r="AC2403" s="1"/>
      <c r="AD2403" s="1"/>
      <c r="AE2403" s="1"/>
      <c r="AF2403" s="1"/>
      <c r="AG2403" s="1"/>
      <c r="AH2403" s="1"/>
      <c r="AI2403" s="1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1"/>
      <c r="DY2403" s="1"/>
      <c r="DZ2403" s="1"/>
      <c r="EA2403" s="1"/>
      <c r="EB2403" s="1"/>
      <c r="EC2403" s="1"/>
      <c r="ED2403" s="1"/>
      <c r="EE2403" s="1"/>
      <c r="EF2403" s="1"/>
      <c r="EG2403" s="1"/>
      <c r="EH2403" s="1"/>
      <c r="EI2403" s="1"/>
      <c r="EJ2403" s="1"/>
      <c r="EK2403" s="1"/>
      <c r="EL2403" s="1"/>
      <c r="EM2403" s="1"/>
      <c r="EN2403" s="1"/>
      <c r="EO2403" s="1"/>
      <c r="EP2403" s="1"/>
      <c r="EQ2403" s="1"/>
      <c r="ER2403" s="1"/>
      <c r="ES2403" s="1"/>
      <c r="ET2403" s="1"/>
      <c r="EU2403" s="1"/>
      <c r="EV2403" s="1"/>
      <c r="EW2403" s="1"/>
      <c r="EX2403" s="1"/>
      <c r="EY2403" s="1"/>
      <c r="EZ2403" s="1"/>
      <c r="FA2403" s="1"/>
      <c r="FB2403" s="1"/>
      <c r="FC2403" s="1"/>
      <c r="FD2403" s="1"/>
      <c r="FE2403" s="1"/>
      <c r="FF2403" s="1"/>
      <c r="FG2403" s="1"/>
      <c r="FH2403" s="1"/>
      <c r="FI2403" s="1"/>
      <c r="FJ2403" s="1"/>
      <c r="FK2403" s="1"/>
      <c r="FL2403" s="1"/>
    </row>
    <row r="2404" spans="1:168" s="2" customFormat="1" ht="15.6" customHeight="1" x14ac:dyDescent="0.4">
      <c r="A2404" s="173">
        <v>1387</v>
      </c>
      <c r="B2404" s="133" t="s">
        <v>2508</v>
      </c>
      <c r="C2404" s="1" t="s">
        <v>34</v>
      </c>
      <c r="D2404" s="1" t="s">
        <v>1079</v>
      </c>
      <c r="E2404" s="1" t="s">
        <v>1118</v>
      </c>
      <c r="F2404" s="1" t="s">
        <v>32</v>
      </c>
      <c r="G2404" s="3">
        <v>15000</v>
      </c>
      <c r="H2404" s="56">
        <v>0</v>
      </c>
      <c r="I2404" s="5">
        <v>25</v>
      </c>
      <c r="J2404" s="5">
        <f t="shared" si="517"/>
        <v>430.5</v>
      </c>
      <c r="K2404" s="53">
        <f t="shared" si="510"/>
        <v>1065</v>
      </c>
      <c r="L2404" s="53">
        <f t="shared" si="509"/>
        <v>172.5</v>
      </c>
      <c r="M2404" s="5">
        <f t="shared" si="511"/>
        <v>456</v>
      </c>
      <c r="N2404" s="53">
        <f t="shared" si="512"/>
        <v>1063.5</v>
      </c>
      <c r="O2404" s="6">
        <v>0</v>
      </c>
      <c r="P2404" s="5">
        <f t="shared" si="513"/>
        <v>3187.5</v>
      </c>
      <c r="Q2404" s="5">
        <f t="shared" si="514"/>
        <v>911.5</v>
      </c>
      <c r="R2404" s="5">
        <f t="shared" si="515"/>
        <v>2301</v>
      </c>
      <c r="S2404" s="55">
        <f t="shared" si="516"/>
        <v>14088.5</v>
      </c>
      <c r="T2404" s="1">
        <v>111</v>
      </c>
      <c r="U2404" s="1"/>
      <c r="V2404" s="1"/>
      <c r="W2404" s="1"/>
      <c r="X2404" s="1"/>
      <c r="Y2404" s="1"/>
      <c r="Z2404" s="1"/>
      <c r="AA2404" s="1"/>
      <c r="AB2404" s="1"/>
      <c r="AC2404" s="1"/>
      <c r="AD2404" s="1"/>
      <c r="AE2404" s="1"/>
      <c r="AF2404" s="1"/>
      <c r="AG2404" s="1"/>
      <c r="AH2404" s="1"/>
      <c r="AI2404" s="1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  <c r="DZ2404" s="1"/>
      <c r="EA2404" s="1"/>
      <c r="EB2404" s="1"/>
      <c r="EC2404" s="1"/>
      <c r="ED2404" s="1"/>
      <c r="EE2404" s="1"/>
      <c r="EF2404" s="1"/>
      <c r="EG2404" s="1"/>
      <c r="EH2404" s="1"/>
      <c r="EI2404" s="1"/>
      <c r="EJ2404" s="1"/>
      <c r="EK2404" s="1"/>
      <c r="EL2404" s="1"/>
      <c r="EM2404" s="1"/>
      <c r="EN2404" s="1"/>
      <c r="EO2404" s="1"/>
      <c r="EP2404" s="1"/>
      <c r="EQ2404" s="1"/>
      <c r="ER2404" s="1"/>
      <c r="ES2404" s="1"/>
      <c r="ET2404" s="1"/>
      <c r="EU2404" s="1"/>
      <c r="EV2404" s="1"/>
      <c r="EW2404" s="1"/>
      <c r="EX2404" s="1"/>
      <c r="EY2404" s="1"/>
      <c r="EZ2404" s="1"/>
      <c r="FA2404" s="1"/>
      <c r="FB2404" s="1"/>
      <c r="FC2404" s="1"/>
      <c r="FD2404" s="1"/>
      <c r="FE2404" s="1"/>
      <c r="FF2404" s="1"/>
      <c r="FG2404" s="1"/>
      <c r="FH2404" s="1"/>
      <c r="FI2404" s="1"/>
      <c r="FJ2404" s="1"/>
      <c r="FK2404" s="1"/>
      <c r="FL2404" s="1"/>
    </row>
    <row r="2405" spans="1:168" s="2" customFormat="1" ht="15.6" customHeight="1" x14ac:dyDescent="0.4">
      <c r="A2405" s="173">
        <v>1388</v>
      </c>
      <c r="B2405" s="2" t="s">
        <v>2509</v>
      </c>
      <c r="C2405" s="1" t="s">
        <v>34</v>
      </c>
      <c r="D2405" s="1" t="s">
        <v>1079</v>
      </c>
      <c r="E2405" s="1" t="s">
        <v>1118</v>
      </c>
      <c r="F2405" s="1" t="s">
        <v>32</v>
      </c>
      <c r="G2405" s="3">
        <v>15000</v>
      </c>
      <c r="H2405" s="56">
        <v>0</v>
      </c>
      <c r="I2405" s="5">
        <v>25</v>
      </c>
      <c r="J2405" s="5">
        <f t="shared" si="517"/>
        <v>430.5</v>
      </c>
      <c r="K2405" s="53">
        <f t="shared" si="510"/>
        <v>1065</v>
      </c>
      <c r="L2405" s="53">
        <f t="shared" si="509"/>
        <v>172.5</v>
      </c>
      <c r="M2405" s="5">
        <f t="shared" si="511"/>
        <v>456</v>
      </c>
      <c r="N2405" s="53">
        <f t="shared" si="512"/>
        <v>1063.5</v>
      </c>
      <c r="O2405" s="6">
        <v>0</v>
      </c>
      <c r="P2405" s="5">
        <f t="shared" si="513"/>
        <v>3187.5</v>
      </c>
      <c r="Q2405" s="5">
        <f t="shared" si="514"/>
        <v>911.5</v>
      </c>
      <c r="R2405" s="5">
        <f t="shared" si="515"/>
        <v>2301</v>
      </c>
      <c r="S2405" s="55">
        <f t="shared" si="516"/>
        <v>14088.5</v>
      </c>
      <c r="T2405" s="1">
        <v>111</v>
      </c>
      <c r="U2405" s="1"/>
      <c r="V2405" s="1"/>
      <c r="W2405" s="1"/>
      <c r="X2405" s="1"/>
      <c r="Y2405" s="1"/>
      <c r="Z2405" s="1"/>
      <c r="AA2405" s="1"/>
      <c r="AB2405" s="1"/>
      <c r="AC2405" s="1"/>
      <c r="AD2405" s="1"/>
      <c r="AE2405" s="1"/>
      <c r="AF2405" s="1"/>
      <c r="AG2405" s="1"/>
      <c r="AH2405" s="1"/>
      <c r="AI2405" s="1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  <c r="EA2405" s="1"/>
      <c r="EB2405" s="1"/>
      <c r="EC2405" s="1"/>
      <c r="ED2405" s="1"/>
      <c r="EE2405" s="1"/>
      <c r="EF2405" s="1"/>
      <c r="EG2405" s="1"/>
      <c r="EH2405" s="1"/>
      <c r="EI2405" s="1"/>
      <c r="EJ2405" s="1"/>
      <c r="EK2405" s="1"/>
      <c r="EL2405" s="1"/>
      <c r="EM2405" s="1"/>
      <c r="EN2405" s="1"/>
      <c r="EO2405" s="1"/>
      <c r="EP2405" s="1"/>
      <c r="EQ2405" s="1"/>
      <c r="ER2405" s="1"/>
      <c r="ES2405" s="1"/>
      <c r="ET2405" s="1"/>
      <c r="EU2405" s="1"/>
      <c r="EV2405" s="1"/>
      <c r="EW2405" s="1"/>
      <c r="EX2405" s="1"/>
      <c r="EY2405" s="1"/>
      <c r="EZ2405" s="1"/>
      <c r="FA2405" s="1"/>
      <c r="FB2405" s="1"/>
      <c r="FC2405" s="1"/>
      <c r="FD2405" s="1"/>
      <c r="FE2405" s="1"/>
      <c r="FF2405" s="1"/>
      <c r="FG2405" s="1"/>
      <c r="FH2405" s="1"/>
      <c r="FI2405" s="1"/>
      <c r="FJ2405" s="1"/>
      <c r="FK2405" s="1"/>
      <c r="FL2405" s="1"/>
    </row>
    <row r="2406" spans="1:168" s="2" customFormat="1" ht="15.6" customHeight="1" x14ac:dyDescent="0.4">
      <c r="A2406" s="173">
        <v>1389</v>
      </c>
      <c r="B2406" s="2" t="s">
        <v>2510</v>
      </c>
      <c r="C2406" s="1" t="s">
        <v>34</v>
      </c>
      <c r="D2406" s="1" t="s">
        <v>1079</v>
      </c>
      <c r="E2406" s="1" t="s">
        <v>1118</v>
      </c>
      <c r="F2406" s="1" t="s">
        <v>32</v>
      </c>
      <c r="G2406" s="3">
        <v>15000</v>
      </c>
      <c r="H2406" s="56">
        <v>0</v>
      </c>
      <c r="I2406" s="5">
        <v>25</v>
      </c>
      <c r="J2406" s="5">
        <f t="shared" si="517"/>
        <v>430.5</v>
      </c>
      <c r="K2406" s="53">
        <f t="shared" si="510"/>
        <v>1065</v>
      </c>
      <c r="L2406" s="53">
        <f t="shared" si="509"/>
        <v>172.5</v>
      </c>
      <c r="M2406" s="5">
        <f t="shared" si="511"/>
        <v>456</v>
      </c>
      <c r="N2406" s="53">
        <f t="shared" si="512"/>
        <v>1063.5</v>
      </c>
      <c r="O2406" s="6">
        <v>3174.76</v>
      </c>
      <c r="P2406" s="5">
        <f t="shared" si="513"/>
        <v>3187.5</v>
      </c>
      <c r="Q2406" s="5">
        <f t="shared" si="514"/>
        <v>4086.26</v>
      </c>
      <c r="R2406" s="5">
        <f t="shared" si="515"/>
        <v>2301</v>
      </c>
      <c r="S2406" s="55">
        <f t="shared" si="516"/>
        <v>10913.74</v>
      </c>
      <c r="T2406" s="1">
        <v>111</v>
      </c>
      <c r="U2406" s="1"/>
      <c r="V2406" s="1"/>
      <c r="W2406" s="1"/>
      <c r="X2406" s="1"/>
      <c r="Y2406" s="1"/>
      <c r="Z2406" s="1"/>
      <c r="AA2406" s="1"/>
      <c r="AB2406" s="1"/>
      <c r="AC2406" s="1"/>
      <c r="AD2406" s="1"/>
      <c r="AE2406" s="1"/>
      <c r="AF2406" s="1"/>
      <c r="AG2406" s="1"/>
      <c r="AH2406" s="1"/>
      <c r="AI2406" s="1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  <c r="DZ2406" s="1"/>
      <c r="EA2406" s="1"/>
      <c r="EB2406" s="1"/>
      <c r="EC2406" s="1"/>
      <c r="ED2406" s="1"/>
      <c r="EE2406" s="1"/>
      <c r="EF2406" s="1"/>
      <c r="EG2406" s="1"/>
      <c r="EH2406" s="1"/>
      <c r="EI2406" s="1"/>
      <c r="EJ2406" s="1"/>
      <c r="EK2406" s="1"/>
      <c r="EL2406" s="1"/>
      <c r="EM2406" s="1"/>
      <c r="EN2406" s="1"/>
      <c r="EO2406" s="1"/>
      <c r="EP2406" s="1"/>
      <c r="EQ2406" s="1"/>
      <c r="ER2406" s="1"/>
      <c r="ES2406" s="1"/>
      <c r="ET2406" s="1"/>
      <c r="EU2406" s="1"/>
      <c r="EV2406" s="1"/>
      <c r="EW2406" s="1"/>
      <c r="EX2406" s="1"/>
      <c r="EY2406" s="1"/>
      <c r="EZ2406" s="1"/>
      <c r="FA2406" s="1"/>
      <c r="FB2406" s="1"/>
      <c r="FC2406" s="1"/>
      <c r="FD2406" s="1"/>
      <c r="FE2406" s="1"/>
      <c r="FF2406" s="1"/>
      <c r="FG2406" s="1"/>
      <c r="FH2406" s="1"/>
      <c r="FI2406" s="1"/>
      <c r="FJ2406" s="1"/>
      <c r="FK2406" s="1"/>
      <c r="FL2406" s="1"/>
    </row>
    <row r="2407" spans="1:168" s="2" customFormat="1" ht="15.6" customHeight="1" x14ac:dyDescent="0.4">
      <c r="A2407" s="173">
        <v>1390</v>
      </c>
      <c r="B2407" s="2" t="s">
        <v>2511</v>
      </c>
      <c r="C2407" s="1" t="s">
        <v>34</v>
      </c>
      <c r="D2407" s="1" t="s">
        <v>1079</v>
      </c>
      <c r="E2407" s="1" t="s">
        <v>1118</v>
      </c>
      <c r="F2407" s="1" t="s">
        <v>32</v>
      </c>
      <c r="G2407" s="3">
        <v>15000</v>
      </c>
      <c r="H2407" s="56">
        <v>0</v>
      </c>
      <c r="I2407" s="5">
        <v>25</v>
      </c>
      <c r="J2407" s="5">
        <f t="shared" si="517"/>
        <v>430.5</v>
      </c>
      <c r="K2407" s="53">
        <f t="shared" si="510"/>
        <v>1065</v>
      </c>
      <c r="L2407" s="53">
        <f t="shared" si="509"/>
        <v>172.5</v>
      </c>
      <c r="M2407" s="5">
        <f t="shared" si="511"/>
        <v>456</v>
      </c>
      <c r="N2407" s="53">
        <f t="shared" si="512"/>
        <v>1063.5</v>
      </c>
      <c r="O2407" s="6">
        <v>0</v>
      </c>
      <c r="P2407" s="5">
        <f t="shared" si="513"/>
        <v>3187.5</v>
      </c>
      <c r="Q2407" s="5">
        <f t="shared" si="514"/>
        <v>911.5</v>
      </c>
      <c r="R2407" s="5">
        <f t="shared" si="515"/>
        <v>2301</v>
      </c>
      <c r="S2407" s="55">
        <f t="shared" si="516"/>
        <v>14088.5</v>
      </c>
      <c r="T2407" s="1">
        <v>111</v>
      </c>
      <c r="U2407" s="1"/>
      <c r="V2407" s="1"/>
      <c r="W2407" s="1"/>
      <c r="X2407" s="1"/>
      <c r="Y2407" s="1"/>
      <c r="Z2407" s="1"/>
      <c r="AA2407" s="1"/>
      <c r="AB2407" s="1"/>
      <c r="AC2407" s="1"/>
      <c r="AD2407" s="1"/>
      <c r="AE2407" s="1"/>
      <c r="AF2407" s="1"/>
      <c r="AG2407" s="1"/>
      <c r="AH2407" s="1"/>
      <c r="AI2407" s="1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  <c r="DZ2407" s="1"/>
      <c r="EA2407" s="1"/>
      <c r="EB2407" s="1"/>
      <c r="EC2407" s="1"/>
      <c r="ED2407" s="1"/>
      <c r="EE2407" s="1"/>
      <c r="EF2407" s="1"/>
      <c r="EG2407" s="1"/>
      <c r="EH2407" s="1"/>
      <c r="EI2407" s="1"/>
      <c r="EJ2407" s="1"/>
      <c r="EK2407" s="1"/>
      <c r="EL2407" s="1"/>
      <c r="EM2407" s="1"/>
      <c r="EN2407" s="1"/>
      <c r="EO2407" s="1"/>
      <c r="EP2407" s="1"/>
      <c r="EQ2407" s="1"/>
      <c r="ER2407" s="1"/>
      <c r="ES2407" s="1"/>
      <c r="ET2407" s="1"/>
      <c r="EU2407" s="1"/>
      <c r="EV2407" s="1"/>
      <c r="EW2407" s="1"/>
      <c r="EX2407" s="1"/>
      <c r="EY2407" s="1"/>
      <c r="EZ2407" s="1"/>
      <c r="FA2407" s="1"/>
      <c r="FB2407" s="1"/>
      <c r="FC2407" s="1"/>
      <c r="FD2407" s="1"/>
      <c r="FE2407" s="1"/>
      <c r="FF2407" s="1"/>
      <c r="FG2407" s="1"/>
      <c r="FH2407" s="1"/>
      <c r="FI2407" s="1"/>
      <c r="FJ2407" s="1"/>
      <c r="FK2407" s="1"/>
      <c r="FL2407" s="1"/>
    </row>
    <row r="2408" spans="1:168" s="2" customFormat="1" ht="15.6" customHeight="1" x14ac:dyDescent="0.4">
      <c r="A2408" s="173">
        <v>1391</v>
      </c>
      <c r="B2408" s="133" t="s">
        <v>2512</v>
      </c>
      <c r="C2408" s="1" t="s">
        <v>34</v>
      </c>
      <c r="D2408" s="1" t="s">
        <v>1079</v>
      </c>
      <c r="E2408" s="1" t="s">
        <v>1118</v>
      </c>
      <c r="F2408" s="1" t="s">
        <v>32</v>
      </c>
      <c r="G2408" s="3">
        <v>15000</v>
      </c>
      <c r="H2408" s="56">
        <v>0</v>
      </c>
      <c r="I2408" s="5">
        <v>25</v>
      </c>
      <c r="J2408" s="5">
        <f t="shared" si="517"/>
        <v>430.5</v>
      </c>
      <c r="K2408" s="53">
        <f t="shared" si="510"/>
        <v>1065</v>
      </c>
      <c r="L2408" s="53">
        <f t="shared" ref="L2408:L2428" si="518">+G2408*1.15%</f>
        <v>172.5</v>
      </c>
      <c r="M2408" s="5">
        <f t="shared" si="511"/>
        <v>456</v>
      </c>
      <c r="N2408" s="53">
        <f t="shared" si="512"/>
        <v>1063.5</v>
      </c>
      <c r="O2408" s="6">
        <v>0</v>
      </c>
      <c r="P2408" s="5">
        <f t="shared" si="513"/>
        <v>3187.5</v>
      </c>
      <c r="Q2408" s="5">
        <f t="shared" si="514"/>
        <v>911.5</v>
      </c>
      <c r="R2408" s="5">
        <f t="shared" si="515"/>
        <v>2301</v>
      </c>
      <c r="S2408" s="55">
        <f t="shared" si="516"/>
        <v>14088.5</v>
      </c>
      <c r="T2408" s="1">
        <v>111</v>
      </c>
      <c r="U2408" s="1"/>
      <c r="V2408" s="1"/>
      <c r="W2408" s="1"/>
      <c r="X2408" s="1"/>
      <c r="Y2408" s="1"/>
      <c r="Z2408" s="1"/>
      <c r="AA2408" s="1"/>
      <c r="AB2408" s="1"/>
      <c r="AC2408" s="1"/>
      <c r="AD2408" s="1"/>
      <c r="AE2408" s="1"/>
      <c r="AF2408" s="1"/>
      <c r="AG2408" s="1"/>
      <c r="AH2408" s="1"/>
      <c r="AI2408" s="1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  <c r="DZ2408" s="1"/>
      <c r="EA2408" s="1"/>
      <c r="EB2408" s="1"/>
      <c r="EC2408" s="1"/>
      <c r="ED2408" s="1"/>
      <c r="EE2408" s="1"/>
      <c r="EF2408" s="1"/>
      <c r="EG2408" s="1"/>
      <c r="EH2408" s="1"/>
      <c r="EI2408" s="1"/>
      <c r="EJ2408" s="1"/>
      <c r="EK2408" s="1"/>
      <c r="EL2408" s="1"/>
      <c r="EM2408" s="1"/>
      <c r="EN2408" s="1"/>
      <c r="EO2408" s="1"/>
      <c r="EP2408" s="1"/>
      <c r="EQ2408" s="1"/>
      <c r="ER2408" s="1"/>
      <c r="ES2408" s="1"/>
      <c r="ET2408" s="1"/>
      <c r="EU2408" s="1"/>
      <c r="EV2408" s="1"/>
      <c r="EW2408" s="1"/>
      <c r="EX2408" s="1"/>
      <c r="EY2408" s="1"/>
      <c r="EZ2408" s="1"/>
      <c r="FA2408" s="1"/>
      <c r="FB2408" s="1"/>
      <c r="FC2408" s="1"/>
      <c r="FD2408" s="1"/>
      <c r="FE2408" s="1"/>
      <c r="FF2408" s="1"/>
      <c r="FG2408" s="1"/>
      <c r="FH2408" s="1"/>
      <c r="FI2408" s="1"/>
      <c r="FJ2408" s="1"/>
      <c r="FK2408" s="1"/>
      <c r="FL2408" s="1"/>
    </row>
    <row r="2409" spans="1:168" s="2" customFormat="1" ht="15.6" customHeight="1" x14ac:dyDescent="0.4">
      <c r="A2409" s="173">
        <v>1392</v>
      </c>
      <c r="B2409" s="2" t="s">
        <v>2513</v>
      </c>
      <c r="C2409" s="1" t="s">
        <v>34</v>
      </c>
      <c r="D2409" s="1" t="s">
        <v>1079</v>
      </c>
      <c r="E2409" s="1" t="s">
        <v>1118</v>
      </c>
      <c r="F2409" s="1" t="s">
        <v>32</v>
      </c>
      <c r="G2409" s="3">
        <v>15000</v>
      </c>
      <c r="H2409" s="56">
        <v>0</v>
      </c>
      <c r="I2409" s="5">
        <v>25</v>
      </c>
      <c r="J2409" s="5">
        <f t="shared" si="517"/>
        <v>430.5</v>
      </c>
      <c r="K2409" s="53">
        <f t="shared" si="510"/>
        <v>1065</v>
      </c>
      <c r="L2409" s="53">
        <f t="shared" si="518"/>
        <v>172.5</v>
      </c>
      <c r="M2409" s="5">
        <f t="shared" si="511"/>
        <v>456</v>
      </c>
      <c r="N2409" s="53">
        <f t="shared" si="512"/>
        <v>1063.5</v>
      </c>
      <c r="O2409" s="6">
        <v>0</v>
      </c>
      <c r="P2409" s="5">
        <f t="shared" si="513"/>
        <v>3187.5</v>
      </c>
      <c r="Q2409" s="5">
        <f t="shared" si="514"/>
        <v>911.5</v>
      </c>
      <c r="R2409" s="5">
        <f t="shared" si="515"/>
        <v>2301</v>
      </c>
      <c r="S2409" s="55">
        <f t="shared" si="516"/>
        <v>14088.5</v>
      </c>
      <c r="T2409" s="1">
        <v>111</v>
      </c>
      <c r="U2409" s="1"/>
      <c r="V2409" s="1"/>
      <c r="W2409" s="1"/>
      <c r="X2409" s="1"/>
      <c r="Y2409" s="1"/>
      <c r="Z2409" s="1"/>
      <c r="AA2409" s="1"/>
      <c r="AB2409" s="1"/>
      <c r="AC2409" s="1"/>
      <c r="AD2409" s="1"/>
      <c r="AE2409" s="1"/>
      <c r="AF2409" s="1"/>
      <c r="AG2409" s="1"/>
      <c r="AH2409" s="1"/>
      <c r="AI2409" s="1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1"/>
      <c r="DY2409" s="1"/>
      <c r="DZ2409" s="1"/>
      <c r="EA2409" s="1"/>
      <c r="EB2409" s="1"/>
      <c r="EC2409" s="1"/>
      <c r="ED2409" s="1"/>
      <c r="EE2409" s="1"/>
      <c r="EF2409" s="1"/>
      <c r="EG2409" s="1"/>
      <c r="EH2409" s="1"/>
      <c r="EI2409" s="1"/>
      <c r="EJ2409" s="1"/>
      <c r="EK2409" s="1"/>
      <c r="EL2409" s="1"/>
      <c r="EM2409" s="1"/>
      <c r="EN2409" s="1"/>
      <c r="EO2409" s="1"/>
      <c r="EP2409" s="1"/>
      <c r="EQ2409" s="1"/>
      <c r="ER2409" s="1"/>
      <c r="ES2409" s="1"/>
      <c r="ET2409" s="1"/>
      <c r="EU2409" s="1"/>
      <c r="EV2409" s="1"/>
      <c r="EW2409" s="1"/>
      <c r="EX2409" s="1"/>
      <c r="EY2409" s="1"/>
      <c r="EZ2409" s="1"/>
      <c r="FA2409" s="1"/>
      <c r="FB2409" s="1"/>
      <c r="FC2409" s="1"/>
      <c r="FD2409" s="1"/>
      <c r="FE2409" s="1"/>
      <c r="FF2409" s="1"/>
      <c r="FG2409" s="1"/>
      <c r="FH2409" s="1"/>
      <c r="FI2409" s="1"/>
      <c r="FJ2409" s="1"/>
      <c r="FK2409" s="1"/>
      <c r="FL2409" s="1"/>
    </row>
    <row r="2410" spans="1:168" s="2" customFormat="1" ht="15.6" customHeight="1" x14ac:dyDescent="0.4">
      <c r="A2410" s="173">
        <v>1393</v>
      </c>
      <c r="B2410" s="2" t="s">
        <v>2514</v>
      </c>
      <c r="C2410" s="1" t="s">
        <v>34</v>
      </c>
      <c r="D2410" s="1" t="s">
        <v>1079</v>
      </c>
      <c r="E2410" s="1" t="s">
        <v>1118</v>
      </c>
      <c r="F2410" s="1" t="s">
        <v>32</v>
      </c>
      <c r="G2410" s="3">
        <v>15000</v>
      </c>
      <c r="H2410" s="56">
        <v>0</v>
      </c>
      <c r="I2410" s="5">
        <v>25</v>
      </c>
      <c r="J2410" s="5">
        <f t="shared" si="517"/>
        <v>430.5</v>
      </c>
      <c r="K2410" s="53">
        <f t="shared" si="510"/>
        <v>1065</v>
      </c>
      <c r="L2410" s="53">
        <f t="shared" si="518"/>
        <v>172.5</v>
      </c>
      <c r="M2410" s="5">
        <f t="shared" si="511"/>
        <v>456</v>
      </c>
      <c r="N2410" s="53">
        <f t="shared" si="512"/>
        <v>1063.5</v>
      </c>
      <c r="O2410" s="6">
        <v>0</v>
      </c>
      <c r="P2410" s="5">
        <f t="shared" si="513"/>
        <v>3187.5</v>
      </c>
      <c r="Q2410" s="5">
        <f t="shared" si="514"/>
        <v>911.5</v>
      </c>
      <c r="R2410" s="5">
        <f t="shared" si="515"/>
        <v>2301</v>
      </c>
      <c r="S2410" s="55">
        <f t="shared" si="516"/>
        <v>14088.5</v>
      </c>
      <c r="T2410" s="1">
        <v>111</v>
      </c>
      <c r="U2410" s="1"/>
      <c r="V2410" s="1"/>
      <c r="W2410" s="1"/>
      <c r="X2410" s="1"/>
      <c r="Y2410" s="1"/>
      <c r="Z2410" s="1"/>
      <c r="AA2410" s="1"/>
      <c r="AB2410" s="1"/>
      <c r="AC2410" s="1"/>
      <c r="AD2410" s="1"/>
      <c r="AE2410" s="1"/>
      <c r="AF2410" s="1"/>
      <c r="AG2410" s="1"/>
      <c r="AH2410" s="1"/>
      <c r="AI2410" s="1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  <c r="DZ2410" s="1"/>
      <c r="EA2410" s="1"/>
      <c r="EB2410" s="1"/>
      <c r="EC2410" s="1"/>
      <c r="ED2410" s="1"/>
      <c r="EE2410" s="1"/>
      <c r="EF2410" s="1"/>
      <c r="EG2410" s="1"/>
      <c r="EH2410" s="1"/>
      <c r="EI2410" s="1"/>
      <c r="EJ2410" s="1"/>
      <c r="EK2410" s="1"/>
      <c r="EL2410" s="1"/>
      <c r="EM2410" s="1"/>
      <c r="EN2410" s="1"/>
      <c r="EO2410" s="1"/>
      <c r="EP2410" s="1"/>
      <c r="EQ2410" s="1"/>
      <c r="ER2410" s="1"/>
      <c r="ES2410" s="1"/>
      <c r="ET2410" s="1"/>
      <c r="EU2410" s="1"/>
      <c r="EV2410" s="1"/>
      <c r="EW2410" s="1"/>
      <c r="EX2410" s="1"/>
      <c r="EY2410" s="1"/>
      <c r="EZ2410" s="1"/>
      <c r="FA2410" s="1"/>
      <c r="FB2410" s="1"/>
      <c r="FC2410" s="1"/>
      <c r="FD2410" s="1"/>
      <c r="FE2410" s="1"/>
      <c r="FF2410" s="1"/>
      <c r="FG2410" s="1"/>
      <c r="FH2410" s="1"/>
      <c r="FI2410" s="1"/>
      <c r="FJ2410" s="1"/>
      <c r="FK2410" s="1"/>
      <c r="FL2410" s="1"/>
    </row>
    <row r="2411" spans="1:168" s="2" customFormat="1" ht="15.6" customHeight="1" x14ac:dyDescent="0.4">
      <c r="A2411" s="173">
        <v>1394</v>
      </c>
      <c r="B2411" s="2" t="s">
        <v>2515</v>
      </c>
      <c r="C2411" s="1" t="s">
        <v>34</v>
      </c>
      <c r="D2411" s="1" t="s">
        <v>1079</v>
      </c>
      <c r="E2411" s="1" t="s">
        <v>1118</v>
      </c>
      <c r="F2411" s="1" t="s">
        <v>32</v>
      </c>
      <c r="G2411" s="3">
        <v>15000</v>
      </c>
      <c r="H2411" s="56">
        <v>0</v>
      </c>
      <c r="I2411" s="5">
        <v>25</v>
      </c>
      <c r="J2411" s="5">
        <f t="shared" si="517"/>
        <v>430.5</v>
      </c>
      <c r="K2411" s="53">
        <f t="shared" si="510"/>
        <v>1065</v>
      </c>
      <c r="L2411" s="53">
        <f t="shared" si="518"/>
        <v>172.5</v>
      </c>
      <c r="M2411" s="5">
        <f t="shared" si="511"/>
        <v>456</v>
      </c>
      <c r="N2411" s="53">
        <f t="shared" si="512"/>
        <v>1063.5</v>
      </c>
      <c r="O2411" s="6">
        <v>0</v>
      </c>
      <c r="P2411" s="5">
        <f t="shared" si="513"/>
        <v>3187.5</v>
      </c>
      <c r="Q2411" s="5">
        <f t="shared" si="514"/>
        <v>911.5</v>
      </c>
      <c r="R2411" s="5">
        <f t="shared" si="515"/>
        <v>2301</v>
      </c>
      <c r="S2411" s="55">
        <f t="shared" si="516"/>
        <v>14088.5</v>
      </c>
      <c r="T2411" s="1">
        <v>111</v>
      </c>
      <c r="U2411" s="1"/>
      <c r="V2411" s="1"/>
      <c r="W2411" s="1"/>
      <c r="X2411" s="1"/>
      <c r="Y2411" s="1"/>
      <c r="Z2411" s="1"/>
      <c r="AA2411" s="1"/>
      <c r="AB2411" s="1"/>
      <c r="AC2411" s="1"/>
      <c r="AD2411" s="1"/>
      <c r="AE2411" s="1"/>
      <c r="AF2411" s="1"/>
      <c r="AG2411" s="1"/>
      <c r="AH2411" s="1"/>
      <c r="AI2411" s="1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  <c r="DZ2411" s="1"/>
      <c r="EA2411" s="1"/>
      <c r="EB2411" s="1"/>
      <c r="EC2411" s="1"/>
      <c r="ED2411" s="1"/>
      <c r="EE2411" s="1"/>
      <c r="EF2411" s="1"/>
      <c r="EG2411" s="1"/>
      <c r="EH2411" s="1"/>
      <c r="EI2411" s="1"/>
      <c r="EJ2411" s="1"/>
      <c r="EK2411" s="1"/>
      <c r="EL2411" s="1"/>
      <c r="EM2411" s="1"/>
      <c r="EN2411" s="1"/>
      <c r="EO2411" s="1"/>
      <c r="EP2411" s="1"/>
      <c r="EQ2411" s="1"/>
      <c r="ER2411" s="1"/>
      <c r="ES2411" s="1"/>
      <c r="ET2411" s="1"/>
      <c r="EU2411" s="1"/>
      <c r="EV2411" s="1"/>
      <c r="EW2411" s="1"/>
      <c r="EX2411" s="1"/>
      <c r="EY2411" s="1"/>
      <c r="EZ2411" s="1"/>
      <c r="FA2411" s="1"/>
      <c r="FB2411" s="1"/>
      <c r="FC2411" s="1"/>
      <c r="FD2411" s="1"/>
      <c r="FE2411" s="1"/>
      <c r="FF2411" s="1"/>
      <c r="FG2411" s="1"/>
      <c r="FH2411" s="1"/>
      <c r="FI2411" s="1"/>
      <c r="FJ2411" s="1"/>
      <c r="FK2411" s="1"/>
      <c r="FL2411" s="1"/>
    </row>
    <row r="2412" spans="1:168" s="2" customFormat="1" ht="15.6" customHeight="1" x14ac:dyDescent="0.4">
      <c r="A2412" s="173">
        <v>1395</v>
      </c>
      <c r="B2412" s="2" t="s">
        <v>2516</v>
      </c>
      <c r="C2412" s="1" t="s">
        <v>34</v>
      </c>
      <c r="D2412" s="1" t="s">
        <v>1079</v>
      </c>
      <c r="E2412" s="1" t="s">
        <v>1118</v>
      </c>
      <c r="F2412" s="1" t="s">
        <v>32</v>
      </c>
      <c r="G2412" s="3">
        <v>15000</v>
      </c>
      <c r="H2412" s="56">
        <v>0</v>
      </c>
      <c r="I2412" s="5">
        <v>25</v>
      </c>
      <c r="J2412" s="5">
        <f t="shared" si="517"/>
        <v>430.5</v>
      </c>
      <c r="K2412" s="53">
        <f t="shared" si="510"/>
        <v>1065</v>
      </c>
      <c r="L2412" s="53">
        <f t="shared" si="518"/>
        <v>172.5</v>
      </c>
      <c r="M2412" s="5">
        <f t="shared" si="511"/>
        <v>456</v>
      </c>
      <c r="N2412" s="53">
        <f t="shared" si="512"/>
        <v>1063.5</v>
      </c>
      <c r="O2412" s="6">
        <v>0</v>
      </c>
      <c r="P2412" s="5">
        <f t="shared" si="513"/>
        <v>3187.5</v>
      </c>
      <c r="Q2412" s="5">
        <f t="shared" si="514"/>
        <v>911.5</v>
      </c>
      <c r="R2412" s="5">
        <f t="shared" si="515"/>
        <v>2301</v>
      </c>
      <c r="S2412" s="55">
        <f t="shared" si="516"/>
        <v>14088.5</v>
      </c>
      <c r="T2412" s="1">
        <v>111</v>
      </c>
      <c r="U2412" s="1"/>
      <c r="V2412" s="1"/>
      <c r="W2412" s="1"/>
      <c r="X2412" s="1"/>
      <c r="Y2412" s="1"/>
      <c r="Z2412" s="1"/>
      <c r="AA2412" s="1"/>
      <c r="AB2412" s="1"/>
      <c r="AC2412" s="1"/>
      <c r="AD2412" s="1"/>
      <c r="AE2412" s="1"/>
      <c r="AF2412" s="1"/>
      <c r="AG2412" s="1"/>
      <c r="AH2412" s="1"/>
      <c r="AI2412" s="1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1"/>
      <c r="DY2412" s="1"/>
      <c r="DZ2412" s="1"/>
      <c r="EA2412" s="1"/>
      <c r="EB2412" s="1"/>
      <c r="EC2412" s="1"/>
      <c r="ED2412" s="1"/>
      <c r="EE2412" s="1"/>
      <c r="EF2412" s="1"/>
      <c r="EG2412" s="1"/>
      <c r="EH2412" s="1"/>
      <c r="EI2412" s="1"/>
      <c r="EJ2412" s="1"/>
      <c r="EK2412" s="1"/>
      <c r="EL2412" s="1"/>
      <c r="EM2412" s="1"/>
      <c r="EN2412" s="1"/>
      <c r="EO2412" s="1"/>
      <c r="EP2412" s="1"/>
      <c r="EQ2412" s="1"/>
      <c r="ER2412" s="1"/>
      <c r="ES2412" s="1"/>
      <c r="ET2412" s="1"/>
      <c r="EU2412" s="1"/>
      <c r="EV2412" s="1"/>
      <c r="EW2412" s="1"/>
      <c r="EX2412" s="1"/>
      <c r="EY2412" s="1"/>
      <c r="EZ2412" s="1"/>
      <c r="FA2412" s="1"/>
      <c r="FB2412" s="1"/>
      <c r="FC2412" s="1"/>
      <c r="FD2412" s="1"/>
      <c r="FE2412" s="1"/>
      <c r="FF2412" s="1"/>
      <c r="FG2412" s="1"/>
      <c r="FH2412" s="1"/>
      <c r="FI2412" s="1"/>
      <c r="FJ2412" s="1"/>
      <c r="FK2412" s="1"/>
      <c r="FL2412" s="1"/>
    </row>
    <row r="2413" spans="1:168" s="2" customFormat="1" ht="15.6" customHeight="1" x14ac:dyDescent="0.4">
      <c r="A2413" s="173">
        <v>1396</v>
      </c>
      <c r="B2413" s="133" t="s">
        <v>2517</v>
      </c>
      <c r="C2413" s="1" t="s">
        <v>34</v>
      </c>
      <c r="D2413" s="1" t="s">
        <v>1079</v>
      </c>
      <c r="E2413" s="1" t="s">
        <v>1118</v>
      </c>
      <c r="F2413" s="1" t="s">
        <v>32</v>
      </c>
      <c r="G2413" s="3">
        <v>15000</v>
      </c>
      <c r="H2413" s="56">
        <v>0</v>
      </c>
      <c r="I2413" s="5">
        <v>25</v>
      </c>
      <c r="J2413" s="5">
        <f t="shared" si="517"/>
        <v>430.5</v>
      </c>
      <c r="K2413" s="53">
        <f t="shared" si="510"/>
        <v>1065</v>
      </c>
      <c r="L2413" s="53">
        <f t="shared" si="518"/>
        <v>172.5</v>
      </c>
      <c r="M2413" s="5">
        <f t="shared" si="511"/>
        <v>456</v>
      </c>
      <c r="N2413" s="53">
        <f t="shared" si="512"/>
        <v>1063.5</v>
      </c>
      <c r="O2413" s="6">
        <v>0</v>
      </c>
      <c r="P2413" s="5">
        <f t="shared" si="513"/>
        <v>3187.5</v>
      </c>
      <c r="Q2413" s="5">
        <f t="shared" si="514"/>
        <v>911.5</v>
      </c>
      <c r="R2413" s="5">
        <f t="shared" si="515"/>
        <v>2301</v>
      </c>
      <c r="S2413" s="55">
        <f t="shared" si="516"/>
        <v>14088.5</v>
      </c>
      <c r="T2413" s="1">
        <v>111</v>
      </c>
      <c r="U2413" s="1"/>
      <c r="V2413" s="1"/>
      <c r="W2413" s="1"/>
      <c r="X2413" s="1"/>
      <c r="Y2413" s="1"/>
      <c r="Z2413" s="1"/>
      <c r="AA2413" s="1"/>
      <c r="AB2413" s="1"/>
      <c r="AC2413" s="1"/>
      <c r="AD2413" s="1"/>
      <c r="AE2413" s="1"/>
      <c r="AF2413" s="1"/>
      <c r="AG2413" s="1"/>
      <c r="AH2413" s="1"/>
      <c r="AI2413" s="1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  <c r="DZ2413" s="1"/>
      <c r="EA2413" s="1"/>
      <c r="EB2413" s="1"/>
      <c r="EC2413" s="1"/>
      <c r="ED2413" s="1"/>
      <c r="EE2413" s="1"/>
      <c r="EF2413" s="1"/>
      <c r="EG2413" s="1"/>
      <c r="EH2413" s="1"/>
      <c r="EI2413" s="1"/>
      <c r="EJ2413" s="1"/>
      <c r="EK2413" s="1"/>
      <c r="EL2413" s="1"/>
      <c r="EM2413" s="1"/>
      <c r="EN2413" s="1"/>
      <c r="EO2413" s="1"/>
      <c r="EP2413" s="1"/>
      <c r="EQ2413" s="1"/>
      <c r="ER2413" s="1"/>
      <c r="ES2413" s="1"/>
      <c r="ET2413" s="1"/>
      <c r="EU2413" s="1"/>
      <c r="EV2413" s="1"/>
      <c r="EW2413" s="1"/>
      <c r="EX2413" s="1"/>
      <c r="EY2413" s="1"/>
      <c r="EZ2413" s="1"/>
      <c r="FA2413" s="1"/>
      <c r="FB2413" s="1"/>
      <c r="FC2413" s="1"/>
      <c r="FD2413" s="1"/>
      <c r="FE2413" s="1"/>
      <c r="FF2413" s="1"/>
      <c r="FG2413" s="1"/>
      <c r="FH2413" s="1"/>
      <c r="FI2413" s="1"/>
      <c r="FJ2413" s="1"/>
      <c r="FK2413" s="1"/>
      <c r="FL2413" s="1"/>
    </row>
    <row r="2414" spans="1:168" s="2" customFormat="1" ht="15.6" customHeight="1" x14ac:dyDescent="0.4">
      <c r="A2414" s="173">
        <v>1397</v>
      </c>
      <c r="B2414" s="2" t="s">
        <v>2518</v>
      </c>
      <c r="C2414" s="1" t="s">
        <v>34</v>
      </c>
      <c r="D2414" s="1" t="s">
        <v>1079</v>
      </c>
      <c r="E2414" s="1" t="s">
        <v>1118</v>
      </c>
      <c r="F2414" s="1" t="s">
        <v>32</v>
      </c>
      <c r="G2414" s="3">
        <v>15000</v>
      </c>
      <c r="H2414" s="56">
        <v>0</v>
      </c>
      <c r="I2414" s="5">
        <v>25</v>
      </c>
      <c r="J2414" s="5">
        <f t="shared" si="517"/>
        <v>430.5</v>
      </c>
      <c r="K2414" s="53">
        <f t="shared" si="510"/>
        <v>1065</v>
      </c>
      <c r="L2414" s="53">
        <f t="shared" si="518"/>
        <v>172.5</v>
      </c>
      <c r="M2414" s="5">
        <f t="shared" si="511"/>
        <v>456</v>
      </c>
      <c r="N2414" s="53">
        <f t="shared" si="512"/>
        <v>1063.5</v>
      </c>
      <c r="O2414" s="6">
        <v>0</v>
      </c>
      <c r="P2414" s="5">
        <f t="shared" si="513"/>
        <v>3187.5</v>
      </c>
      <c r="Q2414" s="5">
        <f t="shared" si="514"/>
        <v>911.5</v>
      </c>
      <c r="R2414" s="5">
        <f t="shared" si="515"/>
        <v>2301</v>
      </c>
      <c r="S2414" s="55">
        <f t="shared" si="516"/>
        <v>14088.5</v>
      </c>
      <c r="T2414" s="1">
        <v>111</v>
      </c>
      <c r="U2414" s="1"/>
      <c r="V2414" s="1"/>
      <c r="W2414" s="1"/>
      <c r="X2414" s="1"/>
      <c r="Y2414" s="1"/>
      <c r="Z2414" s="1"/>
      <c r="AA2414" s="1"/>
      <c r="AB2414" s="1"/>
      <c r="AC2414" s="1"/>
      <c r="AD2414" s="1"/>
      <c r="AE2414" s="1"/>
      <c r="AF2414" s="1"/>
      <c r="AG2414" s="1"/>
      <c r="AH2414" s="1"/>
      <c r="AI2414" s="1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1"/>
      <c r="DY2414" s="1"/>
      <c r="DZ2414" s="1"/>
      <c r="EA2414" s="1"/>
      <c r="EB2414" s="1"/>
      <c r="EC2414" s="1"/>
      <c r="ED2414" s="1"/>
      <c r="EE2414" s="1"/>
      <c r="EF2414" s="1"/>
      <c r="EG2414" s="1"/>
      <c r="EH2414" s="1"/>
      <c r="EI2414" s="1"/>
      <c r="EJ2414" s="1"/>
      <c r="EK2414" s="1"/>
      <c r="EL2414" s="1"/>
      <c r="EM2414" s="1"/>
      <c r="EN2414" s="1"/>
      <c r="EO2414" s="1"/>
      <c r="EP2414" s="1"/>
      <c r="EQ2414" s="1"/>
      <c r="ER2414" s="1"/>
      <c r="ES2414" s="1"/>
      <c r="ET2414" s="1"/>
      <c r="EU2414" s="1"/>
      <c r="EV2414" s="1"/>
      <c r="EW2414" s="1"/>
      <c r="EX2414" s="1"/>
      <c r="EY2414" s="1"/>
      <c r="EZ2414" s="1"/>
      <c r="FA2414" s="1"/>
      <c r="FB2414" s="1"/>
      <c r="FC2414" s="1"/>
      <c r="FD2414" s="1"/>
      <c r="FE2414" s="1"/>
      <c r="FF2414" s="1"/>
      <c r="FG2414" s="1"/>
      <c r="FH2414" s="1"/>
      <c r="FI2414" s="1"/>
      <c r="FJ2414" s="1"/>
      <c r="FK2414" s="1"/>
      <c r="FL2414" s="1"/>
    </row>
    <row r="2415" spans="1:168" s="2" customFormat="1" ht="15.6" customHeight="1" x14ac:dyDescent="0.4">
      <c r="A2415" s="173">
        <v>1398</v>
      </c>
      <c r="B2415" s="2" t="s">
        <v>2519</v>
      </c>
      <c r="C2415" s="1" t="s">
        <v>34</v>
      </c>
      <c r="D2415" s="1" t="s">
        <v>1079</v>
      </c>
      <c r="E2415" s="1" t="s">
        <v>1118</v>
      </c>
      <c r="F2415" s="1" t="s">
        <v>32</v>
      </c>
      <c r="G2415" s="3">
        <v>15000</v>
      </c>
      <c r="H2415" s="56">
        <v>0</v>
      </c>
      <c r="I2415" s="5">
        <v>25</v>
      </c>
      <c r="J2415" s="5">
        <f t="shared" si="517"/>
        <v>430.5</v>
      </c>
      <c r="K2415" s="53">
        <f t="shared" si="510"/>
        <v>1065</v>
      </c>
      <c r="L2415" s="53">
        <f t="shared" si="518"/>
        <v>172.5</v>
      </c>
      <c r="M2415" s="5">
        <f t="shared" si="511"/>
        <v>456</v>
      </c>
      <c r="N2415" s="53">
        <f t="shared" si="512"/>
        <v>1063.5</v>
      </c>
      <c r="O2415" s="6">
        <v>0</v>
      </c>
      <c r="P2415" s="5">
        <f t="shared" si="513"/>
        <v>3187.5</v>
      </c>
      <c r="Q2415" s="5">
        <f t="shared" si="514"/>
        <v>911.5</v>
      </c>
      <c r="R2415" s="5">
        <f t="shared" si="515"/>
        <v>2301</v>
      </c>
      <c r="S2415" s="55">
        <f t="shared" si="516"/>
        <v>14088.5</v>
      </c>
      <c r="T2415" s="1">
        <v>111</v>
      </c>
      <c r="U2415" s="1"/>
      <c r="V2415" s="1"/>
      <c r="W2415" s="1"/>
      <c r="X2415" s="1"/>
      <c r="Y2415" s="1"/>
      <c r="Z2415" s="1"/>
      <c r="AA2415" s="1"/>
      <c r="AB2415" s="1"/>
      <c r="AC2415" s="1"/>
      <c r="AD2415" s="1"/>
      <c r="AE2415" s="1"/>
      <c r="AF2415" s="1"/>
      <c r="AG2415" s="1"/>
      <c r="AH2415" s="1"/>
      <c r="AI2415" s="1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1"/>
      <c r="DY2415" s="1"/>
      <c r="DZ2415" s="1"/>
      <c r="EA2415" s="1"/>
      <c r="EB2415" s="1"/>
      <c r="EC2415" s="1"/>
      <c r="ED2415" s="1"/>
      <c r="EE2415" s="1"/>
      <c r="EF2415" s="1"/>
      <c r="EG2415" s="1"/>
      <c r="EH2415" s="1"/>
      <c r="EI2415" s="1"/>
      <c r="EJ2415" s="1"/>
      <c r="EK2415" s="1"/>
      <c r="EL2415" s="1"/>
      <c r="EM2415" s="1"/>
      <c r="EN2415" s="1"/>
      <c r="EO2415" s="1"/>
      <c r="EP2415" s="1"/>
      <c r="EQ2415" s="1"/>
      <c r="ER2415" s="1"/>
      <c r="ES2415" s="1"/>
      <c r="ET2415" s="1"/>
      <c r="EU2415" s="1"/>
      <c r="EV2415" s="1"/>
      <c r="EW2415" s="1"/>
      <c r="EX2415" s="1"/>
      <c r="EY2415" s="1"/>
      <c r="EZ2415" s="1"/>
      <c r="FA2415" s="1"/>
      <c r="FB2415" s="1"/>
      <c r="FC2415" s="1"/>
      <c r="FD2415" s="1"/>
      <c r="FE2415" s="1"/>
      <c r="FF2415" s="1"/>
      <c r="FG2415" s="1"/>
      <c r="FH2415" s="1"/>
      <c r="FI2415" s="1"/>
      <c r="FJ2415" s="1"/>
      <c r="FK2415" s="1"/>
      <c r="FL2415" s="1"/>
    </row>
    <row r="2416" spans="1:168" s="2" customFormat="1" ht="15.6" customHeight="1" x14ac:dyDescent="0.4">
      <c r="A2416" s="173">
        <v>1399</v>
      </c>
      <c r="B2416" s="2" t="s">
        <v>2520</v>
      </c>
      <c r="C2416" s="1" t="s">
        <v>34</v>
      </c>
      <c r="D2416" s="1" t="s">
        <v>1079</v>
      </c>
      <c r="E2416" s="1" t="s">
        <v>1118</v>
      </c>
      <c r="F2416" s="1" t="s">
        <v>32</v>
      </c>
      <c r="G2416" s="3">
        <v>15000</v>
      </c>
      <c r="H2416" s="56">
        <v>0</v>
      </c>
      <c r="I2416" s="5">
        <v>25</v>
      </c>
      <c r="J2416" s="5">
        <f t="shared" si="517"/>
        <v>430.5</v>
      </c>
      <c r="K2416" s="53">
        <f t="shared" si="510"/>
        <v>1065</v>
      </c>
      <c r="L2416" s="53">
        <f t="shared" si="518"/>
        <v>172.5</v>
      </c>
      <c r="M2416" s="5">
        <f t="shared" si="511"/>
        <v>456</v>
      </c>
      <c r="N2416" s="53">
        <f t="shared" si="512"/>
        <v>1063.5</v>
      </c>
      <c r="O2416" s="6">
        <v>0</v>
      </c>
      <c r="P2416" s="5">
        <f t="shared" si="513"/>
        <v>3187.5</v>
      </c>
      <c r="Q2416" s="5">
        <f t="shared" si="514"/>
        <v>911.5</v>
      </c>
      <c r="R2416" s="5">
        <f t="shared" si="515"/>
        <v>2301</v>
      </c>
      <c r="S2416" s="55">
        <f t="shared" si="516"/>
        <v>14088.5</v>
      </c>
      <c r="T2416" s="1">
        <v>111</v>
      </c>
      <c r="U2416" s="1"/>
      <c r="V2416" s="1"/>
      <c r="W2416" s="1"/>
      <c r="X2416" s="1"/>
      <c r="Y2416" s="1"/>
      <c r="Z2416" s="1"/>
      <c r="AA2416" s="1"/>
      <c r="AB2416" s="1"/>
      <c r="AC2416" s="1"/>
      <c r="AD2416" s="1"/>
      <c r="AE2416" s="1"/>
      <c r="AF2416" s="1"/>
      <c r="AG2416" s="1"/>
      <c r="AH2416" s="1"/>
      <c r="AI2416" s="1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  <c r="DZ2416" s="1"/>
      <c r="EA2416" s="1"/>
      <c r="EB2416" s="1"/>
      <c r="EC2416" s="1"/>
      <c r="ED2416" s="1"/>
      <c r="EE2416" s="1"/>
      <c r="EF2416" s="1"/>
      <c r="EG2416" s="1"/>
      <c r="EH2416" s="1"/>
      <c r="EI2416" s="1"/>
      <c r="EJ2416" s="1"/>
      <c r="EK2416" s="1"/>
      <c r="EL2416" s="1"/>
      <c r="EM2416" s="1"/>
      <c r="EN2416" s="1"/>
      <c r="EO2416" s="1"/>
      <c r="EP2416" s="1"/>
      <c r="EQ2416" s="1"/>
      <c r="ER2416" s="1"/>
      <c r="ES2416" s="1"/>
      <c r="ET2416" s="1"/>
      <c r="EU2416" s="1"/>
      <c r="EV2416" s="1"/>
      <c r="EW2416" s="1"/>
      <c r="EX2416" s="1"/>
      <c r="EY2416" s="1"/>
      <c r="EZ2416" s="1"/>
      <c r="FA2416" s="1"/>
      <c r="FB2416" s="1"/>
      <c r="FC2416" s="1"/>
      <c r="FD2416" s="1"/>
      <c r="FE2416" s="1"/>
      <c r="FF2416" s="1"/>
      <c r="FG2416" s="1"/>
      <c r="FH2416" s="1"/>
      <c r="FI2416" s="1"/>
      <c r="FJ2416" s="1"/>
      <c r="FK2416" s="1"/>
      <c r="FL2416" s="1"/>
    </row>
    <row r="2417" spans="1:168" s="2" customFormat="1" ht="15.6" customHeight="1" x14ac:dyDescent="0.4">
      <c r="A2417" s="173">
        <v>1400</v>
      </c>
      <c r="B2417" s="133" t="s">
        <v>2521</v>
      </c>
      <c r="C2417" s="1" t="s">
        <v>30</v>
      </c>
      <c r="D2417" s="1" t="s">
        <v>1079</v>
      </c>
      <c r="E2417" s="1" t="s">
        <v>1118</v>
      </c>
      <c r="F2417" s="1" t="s">
        <v>32</v>
      </c>
      <c r="G2417" s="3">
        <v>15000</v>
      </c>
      <c r="H2417" s="56">
        <v>0</v>
      </c>
      <c r="I2417" s="5">
        <v>25</v>
      </c>
      <c r="J2417" s="5">
        <f t="shared" si="517"/>
        <v>430.5</v>
      </c>
      <c r="K2417" s="53">
        <f t="shared" si="510"/>
        <v>1065</v>
      </c>
      <c r="L2417" s="53">
        <f t="shared" si="518"/>
        <v>172.5</v>
      </c>
      <c r="M2417" s="5">
        <f t="shared" si="511"/>
        <v>456</v>
      </c>
      <c r="N2417" s="53">
        <f t="shared" si="512"/>
        <v>1063.5</v>
      </c>
      <c r="O2417" s="6">
        <v>0</v>
      </c>
      <c r="P2417" s="5">
        <f t="shared" si="513"/>
        <v>3187.5</v>
      </c>
      <c r="Q2417" s="5">
        <f t="shared" si="514"/>
        <v>911.5</v>
      </c>
      <c r="R2417" s="5">
        <f t="shared" si="515"/>
        <v>2301</v>
      </c>
      <c r="S2417" s="55">
        <f t="shared" si="516"/>
        <v>14088.5</v>
      </c>
      <c r="T2417" s="1">
        <v>111</v>
      </c>
      <c r="U2417" s="1"/>
      <c r="V2417" s="1"/>
      <c r="W2417" s="1"/>
      <c r="X2417" s="1"/>
      <c r="Y2417" s="1"/>
      <c r="Z2417" s="1"/>
      <c r="AA2417" s="1"/>
      <c r="AB2417" s="1"/>
      <c r="AC2417" s="1"/>
      <c r="AD2417" s="1"/>
      <c r="AE2417" s="1"/>
      <c r="AF2417" s="1"/>
      <c r="AG2417" s="1"/>
      <c r="AH2417" s="1"/>
      <c r="AI2417" s="1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1"/>
      <c r="DY2417" s="1"/>
      <c r="DZ2417" s="1"/>
      <c r="EA2417" s="1"/>
      <c r="EB2417" s="1"/>
      <c r="EC2417" s="1"/>
      <c r="ED2417" s="1"/>
      <c r="EE2417" s="1"/>
      <c r="EF2417" s="1"/>
      <c r="EG2417" s="1"/>
      <c r="EH2417" s="1"/>
      <c r="EI2417" s="1"/>
      <c r="EJ2417" s="1"/>
      <c r="EK2417" s="1"/>
      <c r="EL2417" s="1"/>
      <c r="EM2417" s="1"/>
      <c r="EN2417" s="1"/>
      <c r="EO2417" s="1"/>
      <c r="EP2417" s="1"/>
      <c r="EQ2417" s="1"/>
      <c r="ER2417" s="1"/>
      <c r="ES2417" s="1"/>
      <c r="ET2417" s="1"/>
      <c r="EU2417" s="1"/>
      <c r="EV2417" s="1"/>
      <c r="EW2417" s="1"/>
      <c r="EX2417" s="1"/>
      <c r="EY2417" s="1"/>
      <c r="EZ2417" s="1"/>
      <c r="FA2417" s="1"/>
      <c r="FB2417" s="1"/>
      <c r="FC2417" s="1"/>
      <c r="FD2417" s="1"/>
      <c r="FE2417" s="1"/>
      <c r="FF2417" s="1"/>
      <c r="FG2417" s="1"/>
      <c r="FH2417" s="1"/>
      <c r="FI2417" s="1"/>
      <c r="FJ2417" s="1"/>
      <c r="FK2417" s="1"/>
      <c r="FL2417" s="1"/>
    </row>
    <row r="2418" spans="1:168" s="2" customFormat="1" ht="15.6" customHeight="1" x14ac:dyDescent="0.4">
      <c r="A2418" s="173">
        <v>1401</v>
      </c>
      <c r="B2418" s="2" t="s">
        <v>2522</v>
      </c>
      <c r="C2418" s="1" t="s">
        <v>34</v>
      </c>
      <c r="D2418" s="1" t="s">
        <v>1079</v>
      </c>
      <c r="E2418" s="1" t="s">
        <v>1118</v>
      </c>
      <c r="F2418" s="1" t="s">
        <v>32</v>
      </c>
      <c r="G2418" s="3">
        <v>15000</v>
      </c>
      <c r="H2418" s="56">
        <v>0</v>
      </c>
      <c r="I2418" s="5">
        <v>25</v>
      </c>
      <c r="J2418" s="5">
        <f t="shared" si="517"/>
        <v>430.5</v>
      </c>
      <c r="K2418" s="53">
        <f t="shared" si="510"/>
        <v>1065</v>
      </c>
      <c r="L2418" s="53">
        <f t="shared" si="518"/>
        <v>172.5</v>
      </c>
      <c r="M2418" s="5">
        <f t="shared" si="511"/>
        <v>456</v>
      </c>
      <c r="N2418" s="53">
        <f t="shared" si="512"/>
        <v>1063.5</v>
      </c>
      <c r="O2418" s="6">
        <v>0</v>
      </c>
      <c r="P2418" s="5">
        <f t="shared" si="513"/>
        <v>3187.5</v>
      </c>
      <c r="Q2418" s="5">
        <f t="shared" si="514"/>
        <v>911.5</v>
      </c>
      <c r="R2418" s="5">
        <f t="shared" si="515"/>
        <v>2301</v>
      </c>
      <c r="S2418" s="55">
        <f t="shared" si="516"/>
        <v>14088.5</v>
      </c>
      <c r="T2418" s="1">
        <v>111</v>
      </c>
      <c r="U2418" s="1"/>
      <c r="V2418" s="1"/>
      <c r="W2418" s="1"/>
      <c r="X2418" s="1"/>
      <c r="Y2418" s="1"/>
      <c r="Z2418" s="1"/>
      <c r="AA2418" s="1"/>
      <c r="AB2418" s="1"/>
      <c r="AC2418" s="1"/>
      <c r="AD2418" s="1"/>
      <c r="AE2418" s="1"/>
      <c r="AF2418" s="1"/>
      <c r="AG2418" s="1"/>
      <c r="AH2418" s="1"/>
      <c r="AI2418" s="1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  <c r="DZ2418" s="1"/>
      <c r="EA2418" s="1"/>
      <c r="EB2418" s="1"/>
      <c r="EC2418" s="1"/>
      <c r="ED2418" s="1"/>
      <c r="EE2418" s="1"/>
      <c r="EF2418" s="1"/>
      <c r="EG2418" s="1"/>
      <c r="EH2418" s="1"/>
      <c r="EI2418" s="1"/>
      <c r="EJ2418" s="1"/>
      <c r="EK2418" s="1"/>
      <c r="EL2418" s="1"/>
      <c r="EM2418" s="1"/>
      <c r="EN2418" s="1"/>
      <c r="EO2418" s="1"/>
      <c r="EP2418" s="1"/>
      <c r="EQ2418" s="1"/>
      <c r="ER2418" s="1"/>
      <c r="ES2418" s="1"/>
      <c r="ET2418" s="1"/>
      <c r="EU2418" s="1"/>
      <c r="EV2418" s="1"/>
      <c r="EW2418" s="1"/>
      <c r="EX2418" s="1"/>
      <c r="EY2418" s="1"/>
      <c r="EZ2418" s="1"/>
      <c r="FA2418" s="1"/>
      <c r="FB2418" s="1"/>
      <c r="FC2418" s="1"/>
      <c r="FD2418" s="1"/>
      <c r="FE2418" s="1"/>
      <c r="FF2418" s="1"/>
      <c r="FG2418" s="1"/>
      <c r="FH2418" s="1"/>
      <c r="FI2418" s="1"/>
      <c r="FJ2418" s="1"/>
      <c r="FK2418" s="1"/>
      <c r="FL2418" s="1"/>
    </row>
    <row r="2419" spans="1:168" s="2" customFormat="1" ht="15.6" customHeight="1" x14ac:dyDescent="0.4">
      <c r="A2419" s="173">
        <v>1402</v>
      </c>
      <c r="B2419" s="2" t="s">
        <v>2523</v>
      </c>
      <c r="C2419" s="1" t="s">
        <v>34</v>
      </c>
      <c r="D2419" s="1" t="s">
        <v>1079</v>
      </c>
      <c r="E2419" s="1" t="s">
        <v>1118</v>
      </c>
      <c r="F2419" s="1" t="s">
        <v>32</v>
      </c>
      <c r="G2419" s="3">
        <v>15000</v>
      </c>
      <c r="H2419" s="56">
        <v>0</v>
      </c>
      <c r="I2419" s="5">
        <v>25</v>
      </c>
      <c r="J2419" s="5">
        <f t="shared" si="517"/>
        <v>430.5</v>
      </c>
      <c r="K2419" s="53">
        <f t="shared" si="510"/>
        <v>1065</v>
      </c>
      <c r="L2419" s="53">
        <f t="shared" si="518"/>
        <v>172.5</v>
      </c>
      <c r="M2419" s="5">
        <f t="shared" si="511"/>
        <v>456</v>
      </c>
      <c r="N2419" s="53">
        <f t="shared" si="512"/>
        <v>1063.5</v>
      </c>
      <c r="O2419" s="6">
        <v>0</v>
      </c>
      <c r="P2419" s="5">
        <f t="shared" si="513"/>
        <v>3187.5</v>
      </c>
      <c r="Q2419" s="5">
        <f t="shared" si="514"/>
        <v>911.5</v>
      </c>
      <c r="R2419" s="5">
        <f t="shared" si="515"/>
        <v>2301</v>
      </c>
      <c r="S2419" s="55">
        <f t="shared" si="516"/>
        <v>14088.5</v>
      </c>
      <c r="T2419" s="1">
        <v>111</v>
      </c>
      <c r="U2419" s="1"/>
      <c r="V2419" s="1"/>
      <c r="W2419" s="1"/>
      <c r="X2419" s="1"/>
      <c r="Y2419" s="1"/>
      <c r="Z2419" s="1"/>
      <c r="AA2419" s="1"/>
      <c r="AB2419" s="1"/>
      <c r="AC2419" s="1"/>
      <c r="AD2419" s="1"/>
      <c r="AE2419" s="1"/>
      <c r="AF2419" s="1"/>
      <c r="AG2419" s="1"/>
      <c r="AH2419" s="1"/>
      <c r="AI2419" s="1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1"/>
      <c r="DY2419" s="1"/>
      <c r="DZ2419" s="1"/>
      <c r="EA2419" s="1"/>
      <c r="EB2419" s="1"/>
      <c r="EC2419" s="1"/>
      <c r="ED2419" s="1"/>
      <c r="EE2419" s="1"/>
      <c r="EF2419" s="1"/>
      <c r="EG2419" s="1"/>
      <c r="EH2419" s="1"/>
      <c r="EI2419" s="1"/>
      <c r="EJ2419" s="1"/>
      <c r="EK2419" s="1"/>
      <c r="EL2419" s="1"/>
      <c r="EM2419" s="1"/>
      <c r="EN2419" s="1"/>
      <c r="EO2419" s="1"/>
      <c r="EP2419" s="1"/>
      <c r="EQ2419" s="1"/>
      <c r="ER2419" s="1"/>
      <c r="ES2419" s="1"/>
      <c r="ET2419" s="1"/>
      <c r="EU2419" s="1"/>
      <c r="EV2419" s="1"/>
      <c r="EW2419" s="1"/>
      <c r="EX2419" s="1"/>
      <c r="EY2419" s="1"/>
      <c r="EZ2419" s="1"/>
      <c r="FA2419" s="1"/>
      <c r="FB2419" s="1"/>
      <c r="FC2419" s="1"/>
      <c r="FD2419" s="1"/>
      <c r="FE2419" s="1"/>
      <c r="FF2419" s="1"/>
      <c r="FG2419" s="1"/>
      <c r="FH2419" s="1"/>
      <c r="FI2419" s="1"/>
      <c r="FJ2419" s="1"/>
      <c r="FK2419" s="1"/>
      <c r="FL2419" s="1"/>
    </row>
    <row r="2420" spans="1:168" s="2" customFormat="1" ht="15.6" customHeight="1" x14ac:dyDescent="0.4">
      <c r="A2420" s="173">
        <v>1403</v>
      </c>
      <c r="B2420" s="133" t="s">
        <v>2524</v>
      </c>
      <c r="C2420" s="1" t="s">
        <v>34</v>
      </c>
      <c r="D2420" s="1" t="s">
        <v>1079</v>
      </c>
      <c r="E2420" s="1" t="s">
        <v>1118</v>
      </c>
      <c r="F2420" s="1" t="s">
        <v>32</v>
      </c>
      <c r="G2420" s="3">
        <v>15000</v>
      </c>
      <c r="H2420" s="56">
        <v>0</v>
      </c>
      <c r="I2420" s="5">
        <v>25</v>
      </c>
      <c r="J2420" s="5">
        <f t="shared" si="517"/>
        <v>430.5</v>
      </c>
      <c r="K2420" s="53">
        <f t="shared" si="510"/>
        <v>1065</v>
      </c>
      <c r="L2420" s="53">
        <f t="shared" si="518"/>
        <v>172.5</v>
      </c>
      <c r="M2420" s="5">
        <f t="shared" si="511"/>
        <v>456</v>
      </c>
      <c r="N2420" s="53">
        <f t="shared" si="512"/>
        <v>1063.5</v>
      </c>
      <c r="O2420" s="6">
        <v>0</v>
      </c>
      <c r="P2420" s="5">
        <f t="shared" si="513"/>
        <v>3187.5</v>
      </c>
      <c r="Q2420" s="5">
        <f t="shared" si="514"/>
        <v>911.5</v>
      </c>
      <c r="R2420" s="5">
        <f t="shared" si="515"/>
        <v>2301</v>
      </c>
      <c r="S2420" s="55">
        <f t="shared" si="516"/>
        <v>14088.5</v>
      </c>
      <c r="T2420" s="1">
        <v>111</v>
      </c>
      <c r="U2420" s="1"/>
      <c r="V2420" s="1"/>
      <c r="W2420" s="1"/>
      <c r="X2420" s="1"/>
      <c r="Y2420" s="1"/>
      <c r="Z2420" s="1"/>
      <c r="AA2420" s="1"/>
      <c r="AB2420" s="1"/>
      <c r="AC2420" s="1"/>
      <c r="AD2420" s="1"/>
      <c r="AE2420" s="1"/>
      <c r="AF2420" s="1"/>
      <c r="AG2420" s="1"/>
      <c r="AH2420" s="1"/>
      <c r="AI2420" s="1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1"/>
      <c r="DY2420" s="1"/>
      <c r="DZ2420" s="1"/>
      <c r="EA2420" s="1"/>
      <c r="EB2420" s="1"/>
      <c r="EC2420" s="1"/>
      <c r="ED2420" s="1"/>
      <c r="EE2420" s="1"/>
      <c r="EF2420" s="1"/>
      <c r="EG2420" s="1"/>
      <c r="EH2420" s="1"/>
      <c r="EI2420" s="1"/>
      <c r="EJ2420" s="1"/>
      <c r="EK2420" s="1"/>
      <c r="EL2420" s="1"/>
      <c r="EM2420" s="1"/>
      <c r="EN2420" s="1"/>
      <c r="EO2420" s="1"/>
      <c r="EP2420" s="1"/>
      <c r="EQ2420" s="1"/>
      <c r="ER2420" s="1"/>
      <c r="ES2420" s="1"/>
      <c r="ET2420" s="1"/>
      <c r="EU2420" s="1"/>
      <c r="EV2420" s="1"/>
      <c r="EW2420" s="1"/>
      <c r="EX2420" s="1"/>
      <c r="EY2420" s="1"/>
      <c r="EZ2420" s="1"/>
      <c r="FA2420" s="1"/>
      <c r="FB2420" s="1"/>
      <c r="FC2420" s="1"/>
      <c r="FD2420" s="1"/>
      <c r="FE2420" s="1"/>
      <c r="FF2420" s="1"/>
      <c r="FG2420" s="1"/>
      <c r="FH2420" s="1"/>
      <c r="FI2420" s="1"/>
      <c r="FJ2420" s="1"/>
      <c r="FK2420" s="1"/>
      <c r="FL2420" s="1"/>
    </row>
    <row r="2421" spans="1:168" s="2" customFormat="1" ht="15.6" customHeight="1" x14ac:dyDescent="0.4">
      <c r="A2421" s="173">
        <v>1404</v>
      </c>
      <c r="B2421" s="133" t="s">
        <v>2525</v>
      </c>
      <c r="C2421" s="1" t="s">
        <v>34</v>
      </c>
      <c r="D2421" s="1" t="s">
        <v>1079</v>
      </c>
      <c r="E2421" s="1" t="s">
        <v>1118</v>
      </c>
      <c r="F2421" s="1" t="s">
        <v>32</v>
      </c>
      <c r="G2421" s="3">
        <v>15000</v>
      </c>
      <c r="H2421" s="56">
        <v>0</v>
      </c>
      <c r="I2421" s="5">
        <v>25</v>
      </c>
      <c r="J2421" s="5">
        <f t="shared" si="517"/>
        <v>430.5</v>
      </c>
      <c r="K2421" s="53">
        <f t="shared" si="510"/>
        <v>1065</v>
      </c>
      <c r="L2421" s="53">
        <f t="shared" si="518"/>
        <v>172.5</v>
      </c>
      <c r="M2421" s="5">
        <f t="shared" si="511"/>
        <v>456</v>
      </c>
      <c r="N2421" s="53">
        <f t="shared" si="512"/>
        <v>1063.5</v>
      </c>
      <c r="O2421" s="6">
        <v>0</v>
      </c>
      <c r="P2421" s="5">
        <f t="shared" si="513"/>
        <v>3187.5</v>
      </c>
      <c r="Q2421" s="5">
        <f t="shared" si="514"/>
        <v>911.5</v>
      </c>
      <c r="R2421" s="5">
        <f t="shared" si="515"/>
        <v>2301</v>
      </c>
      <c r="S2421" s="55">
        <f t="shared" si="516"/>
        <v>14088.5</v>
      </c>
      <c r="T2421" s="1">
        <v>111</v>
      </c>
      <c r="U2421" s="1"/>
      <c r="V2421" s="1"/>
      <c r="W2421" s="1"/>
      <c r="X2421" s="1"/>
      <c r="Y2421" s="1"/>
      <c r="Z2421" s="1"/>
      <c r="AA2421" s="1"/>
      <c r="AB2421" s="1"/>
      <c r="AC2421" s="1"/>
      <c r="AD2421" s="1"/>
      <c r="AE2421" s="1"/>
      <c r="AF2421" s="1"/>
      <c r="AG2421" s="1"/>
      <c r="AH2421" s="1"/>
      <c r="AI2421" s="1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1"/>
      <c r="DY2421" s="1"/>
      <c r="DZ2421" s="1"/>
      <c r="EA2421" s="1"/>
      <c r="EB2421" s="1"/>
      <c r="EC2421" s="1"/>
      <c r="ED2421" s="1"/>
      <c r="EE2421" s="1"/>
      <c r="EF2421" s="1"/>
      <c r="EG2421" s="1"/>
      <c r="EH2421" s="1"/>
      <c r="EI2421" s="1"/>
      <c r="EJ2421" s="1"/>
      <c r="EK2421" s="1"/>
      <c r="EL2421" s="1"/>
      <c r="EM2421" s="1"/>
      <c r="EN2421" s="1"/>
      <c r="EO2421" s="1"/>
      <c r="EP2421" s="1"/>
      <c r="EQ2421" s="1"/>
      <c r="ER2421" s="1"/>
      <c r="ES2421" s="1"/>
      <c r="ET2421" s="1"/>
      <c r="EU2421" s="1"/>
      <c r="EV2421" s="1"/>
      <c r="EW2421" s="1"/>
      <c r="EX2421" s="1"/>
      <c r="EY2421" s="1"/>
      <c r="EZ2421" s="1"/>
      <c r="FA2421" s="1"/>
      <c r="FB2421" s="1"/>
      <c r="FC2421" s="1"/>
      <c r="FD2421" s="1"/>
      <c r="FE2421" s="1"/>
      <c r="FF2421" s="1"/>
      <c r="FG2421" s="1"/>
      <c r="FH2421" s="1"/>
      <c r="FI2421" s="1"/>
      <c r="FJ2421" s="1"/>
      <c r="FK2421" s="1"/>
      <c r="FL2421" s="1"/>
    </row>
    <row r="2422" spans="1:168" s="2" customFormat="1" ht="15.6" customHeight="1" x14ac:dyDescent="0.4">
      <c r="A2422" s="173">
        <v>1405</v>
      </c>
      <c r="B2422" s="133" t="s">
        <v>2526</v>
      </c>
      <c r="C2422" s="1" t="s">
        <v>34</v>
      </c>
      <c r="D2422" s="1" t="s">
        <v>1079</v>
      </c>
      <c r="E2422" s="1" t="s">
        <v>1118</v>
      </c>
      <c r="F2422" s="1" t="s">
        <v>32</v>
      </c>
      <c r="G2422" s="3">
        <v>15000</v>
      </c>
      <c r="H2422" s="56">
        <v>0</v>
      </c>
      <c r="I2422" s="5">
        <v>25</v>
      </c>
      <c r="J2422" s="5">
        <f t="shared" si="517"/>
        <v>430.5</v>
      </c>
      <c r="K2422" s="53">
        <f t="shared" si="510"/>
        <v>1065</v>
      </c>
      <c r="L2422" s="53">
        <f t="shared" si="518"/>
        <v>172.5</v>
      </c>
      <c r="M2422" s="5">
        <f t="shared" si="511"/>
        <v>456</v>
      </c>
      <c r="N2422" s="53">
        <f t="shared" si="512"/>
        <v>1063.5</v>
      </c>
      <c r="O2422" s="6">
        <v>0</v>
      </c>
      <c r="P2422" s="5">
        <f t="shared" si="513"/>
        <v>3187.5</v>
      </c>
      <c r="Q2422" s="5">
        <f t="shared" si="514"/>
        <v>911.5</v>
      </c>
      <c r="R2422" s="5">
        <f t="shared" si="515"/>
        <v>2301</v>
      </c>
      <c r="S2422" s="55">
        <f t="shared" si="516"/>
        <v>14088.5</v>
      </c>
      <c r="T2422" s="1">
        <v>111</v>
      </c>
      <c r="U2422" s="1"/>
      <c r="V2422" s="1"/>
      <c r="W2422" s="1"/>
      <c r="X2422" s="1"/>
      <c r="Y2422" s="1"/>
      <c r="Z2422" s="1"/>
      <c r="AA2422" s="1"/>
      <c r="AB2422" s="1"/>
      <c r="AC2422" s="1"/>
      <c r="AD2422" s="1"/>
      <c r="AE2422" s="1"/>
      <c r="AF2422" s="1"/>
      <c r="AG2422" s="1"/>
      <c r="AH2422" s="1"/>
      <c r="AI2422" s="1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1"/>
      <c r="DY2422" s="1"/>
      <c r="DZ2422" s="1"/>
      <c r="EA2422" s="1"/>
      <c r="EB2422" s="1"/>
      <c r="EC2422" s="1"/>
      <c r="ED2422" s="1"/>
      <c r="EE2422" s="1"/>
      <c r="EF2422" s="1"/>
      <c r="EG2422" s="1"/>
      <c r="EH2422" s="1"/>
      <c r="EI2422" s="1"/>
      <c r="EJ2422" s="1"/>
      <c r="EK2422" s="1"/>
      <c r="EL2422" s="1"/>
      <c r="EM2422" s="1"/>
      <c r="EN2422" s="1"/>
      <c r="EO2422" s="1"/>
      <c r="EP2422" s="1"/>
      <c r="EQ2422" s="1"/>
      <c r="ER2422" s="1"/>
      <c r="ES2422" s="1"/>
      <c r="ET2422" s="1"/>
      <c r="EU2422" s="1"/>
      <c r="EV2422" s="1"/>
      <c r="EW2422" s="1"/>
      <c r="EX2422" s="1"/>
      <c r="EY2422" s="1"/>
      <c r="EZ2422" s="1"/>
      <c r="FA2422" s="1"/>
      <c r="FB2422" s="1"/>
      <c r="FC2422" s="1"/>
      <c r="FD2422" s="1"/>
      <c r="FE2422" s="1"/>
      <c r="FF2422" s="1"/>
      <c r="FG2422" s="1"/>
      <c r="FH2422" s="1"/>
      <c r="FI2422" s="1"/>
      <c r="FJ2422" s="1"/>
      <c r="FK2422" s="1"/>
      <c r="FL2422" s="1"/>
    </row>
    <row r="2423" spans="1:168" s="2" customFormat="1" ht="15.6" customHeight="1" x14ac:dyDescent="0.4">
      <c r="A2423" s="173">
        <v>1406</v>
      </c>
      <c r="B2423" s="133" t="s">
        <v>2527</v>
      </c>
      <c r="C2423" s="1" t="s">
        <v>34</v>
      </c>
      <c r="D2423" s="1" t="s">
        <v>1079</v>
      </c>
      <c r="E2423" s="1" t="s">
        <v>1118</v>
      </c>
      <c r="F2423" s="1" t="s">
        <v>32</v>
      </c>
      <c r="G2423" s="3">
        <v>15000</v>
      </c>
      <c r="H2423" s="56">
        <v>0</v>
      </c>
      <c r="I2423" s="5">
        <v>25</v>
      </c>
      <c r="J2423" s="5">
        <f t="shared" si="517"/>
        <v>430.5</v>
      </c>
      <c r="K2423" s="53">
        <f t="shared" si="510"/>
        <v>1065</v>
      </c>
      <c r="L2423" s="53">
        <f t="shared" si="518"/>
        <v>172.5</v>
      </c>
      <c r="M2423" s="5">
        <f t="shared" si="511"/>
        <v>456</v>
      </c>
      <c r="N2423" s="53">
        <f t="shared" si="512"/>
        <v>1063.5</v>
      </c>
      <c r="O2423" s="6">
        <v>0</v>
      </c>
      <c r="P2423" s="5">
        <f t="shared" si="513"/>
        <v>3187.5</v>
      </c>
      <c r="Q2423" s="5">
        <f t="shared" si="514"/>
        <v>911.5</v>
      </c>
      <c r="R2423" s="5">
        <f t="shared" si="515"/>
        <v>2301</v>
      </c>
      <c r="S2423" s="55">
        <f t="shared" si="516"/>
        <v>14088.5</v>
      </c>
      <c r="T2423" s="1">
        <v>111</v>
      </c>
      <c r="U2423" s="1"/>
      <c r="V2423" s="1"/>
      <c r="W2423" s="1"/>
      <c r="X2423" s="1"/>
      <c r="Y2423" s="1"/>
      <c r="Z2423" s="1"/>
      <c r="AA2423" s="1"/>
      <c r="AB2423" s="1"/>
      <c r="AC2423" s="1"/>
      <c r="AD2423" s="1"/>
      <c r="AE2423" s="1"/>
      <c r="AF2423" s="1"/>
      <c r="AG2423" s="1"/>
      <c r="AH2423" s="1"/>
      <c r="AI2423" s="1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1"/>
      <c r="DY2423" s="1"/>
      <c r="DZ2423" s="1"/>
      <c r="EA2423" s="1"/>
      <c r="EB2423" s="1"/>
      <c r="EC2423" s="1"/>
      <c r="ED2423" s="1"/>
      <c r="EE2423" s="1"/>
      <c r="EF2423" s="1"/>
      <c r="EG2423" s="1"/>
      <c r="EH2423" s="1"/>
      <c r="EI2423" s="1"/>
      <c r="EJ2423" s="1"/>
      <c r="EK2423" s="1"/>
      <c r="EL2423" s="1"/>
      <c r="EM2423" s="1"/>
      <c r="EN2423" s="1"/>
      <c r="EO2423" s="1"/>
      <c r="EP2423" s="1"/>
      <c r="EQ2423" s="1"/>
      <c r="ER2423" s="1"/>
      <c r="ES2423" s="1"/>
      <c r="ET2423" s="1"/>
      <c r="EU2423" s="1"/>
      <c r="EV2423" s="1"/>
      <c r="EW2423" s="1"/>
      <c r="EX2423" s="1"/>
      <c r="EY2423" s="1"/>
      <c r="EZ2423" s="1"/>
      <c r="FA2423" s="1"/>
      <c r="FB2423" s="1"/>
      <c r="FC2423" s="1"/>
      <c r="FD2423" s="1"/>
      <c r="FE2423" s="1"/>
      <c r="FF2423" s="1"/>
      <c r="FG2423" s="1"/>
      <c r="FH2423" s="1"/>
      <c r="FI2423" s="1"/>
      <c r="FJ2423" s="1"/>
      <c r="FK2423" s="1"/>
      <c r="FL2423" s="1"/>
    </row>
    <row r="2424" spans="1:168" s="2" customFormat="1" ht="15.6" customHeight="1" x14ac:dyDescent="0.4">
      <c r="A2424" s="173">
        <v>1407</v>
      </c>
      <c r="B2424" s="2" t="s">
        <v>2528</v>
      </c>
      <c r="C2424" s="1" t="s">
        <v>34</v>
      </c>
      <c r="D2424" s="1" t="s">
        <v>1079</v>
      </c>
      <c r="E2424" s="1" t="s">
        <v>1118</v>
      </c>
      <c r="F2424" s="1" t="s">
        <v>32</v>
      </c>
      <c r="G2424" s="3">
        <v>15000</v>
      </c>
      <c r="H2424" s="56">
        <v>0</v>
      </c>
      <c r="I2424" s="5">
        <v>25</v>
      </c>
      <c r="J2424" s="5">
        <f t="shared" si="517"/>
        <v>430.5</v>
      </c>
      <c r="K2424" s="53">
        <f t="shared" si="510"/>
        <v>1065</v>
      </c>
      <c r="L2424" s="53">
        <f t="shared" si="518"/>
        <v>172.5</v>
      </c>
      <c r="M2424" s="5">
        <f t="shared" si="511"/>
        <v>456</v>
      </c>
      <c r="N2424" s="53">
        <f t="shared" si="512"/>
        <v>1063.5</v>
      </c>
      <c r="O2424" s="6">
        <v>0</v>
      </c>
      <c r="P2424" s="5">
        <f t="shared" si="513"/>
        <v>3187.5</v>
      </c>
      <c r="Q2424" s="5">
        <f t="shared" si="514"/>
        <v>911.5</v>
      </c>
      <c r="R2424" s="5">
        <f t="shared" si="515"/>
        <v>2301</v>
      </c>
      <c r="S2424" s="55">
        <f t="shared" si="516"/>
        <v>14088.5</v>
      </c>
      <c r="T2424" s="1">
        <v>111</v>
      </c>
      <c r="U2424" s="1"/>
      <c r="V2424" s="1"/>
      <c r="W2424" s="1"/>
      <c r="X2424" s="1"/>
      <c r="Y2424" s="1"/>
      <c r="Z2424" s="1"/>
      <c r="AA2424" s="1"/>
      <c r="AB2424" s="1"/>
      <c r="AC2424" s="1"/>
      <c r="AD2424" s="1"/>
      <c r="AE2424" s="1"/>
      <c r="AF2424" s="1"/>
      <c r="AG2424" s="1"/>
      <c r="AH2424" s="1"/>
      <c r="AI2424" s="1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1"/>
      <c r="DY2424" s="1"/>
      <c r="DZ2424" s="1"/>
      <c r="EA2424" s="1"/>
      <c r="EB2424" s="1"/>
      <c r="EC2424" s="1"/>
      <c r="ED2424" s="1"/>
      <c r="EE2424" s="1"/>
      <c r="EF2424" s="1"/>
      <c r="EG2424" s="1"/>
      <c r="EH2424" s="1"/>
      <c r="EI2424" s="1"/>
      <c r="EJ2424" s="1"/>
      <c r="EK2424" s="1"/>
      <c r="EL2424" s="1"/>
      <c r="EM2424" s="1"/>
      <c r="EN2424" s="1"/>
      <c r="EO2424" s="1"/>
      <c r="EP2424" s="1"/>
      <c r="EQ2424" s="1"/>
      <c r="ER2424" s="1"/>
      <c r="ES2424" s="1"/>
      <c r="ET2424" s="1"/>
      <c r="EU2424" s="1"/>
      <c r="EV2424" s="1"/>
      <c r="EW2424" s="1"/>
      <c r="EX2424" s="1"/>
      <c r="EY2424" s="1"/>
      <c r="EZ2424" s="1"/>
      <c r="FA2424" s="1"/>
      <c r="FB2424" s="1"/>
      <c r="FC2424" s="1"/>
      <c r="FD2424" s="1"/>
      <c r="FE2424" s="1"/>
      <c r="FF2424" s="1"/>
      <c r="FG2424" s="1"/>
      <c r="FH2424" s="1"/>
      <c r="FI2424" s="1"/>
      <c r="FJ2424" s="1"/>
      <c r="FK2424" s="1"/>
      <c r="FL2424" s="1"/>
    </row>
    <row r="2425" spans="1:168" s="2" customFormat="1" ht="15.6" customHeight="1" x14ac:dyDescent="0.4">
      <c r="A2425" s="173">
        <v>1408</v>
      </c>
      <c r="B2425" s="2" t="s">
        <v>2529</v>
      </c>
      <c r="C2425" s="1" t="s">
        <v>34</v>
      </c>
      <c r="D2425" s="1" t="s">
        <v>1079</v>
      </c>
      <c r="E2425" s="1" t="s">
        <v>1118</v>
      </c>
      <c r="F2425" s="1" t="s">
        <v>32</v>
      </c>
      <c r="G2425" s="3">
        <v>15000</v>
      </c>
      <c r="H2425" s="56">
        <v>0</v>
      </c>
      <c r="I2425" s="5">
        <v>25</v>
      </c>
      <c r="J2425" s="5">
        <f t="shared" si="517"/>
        <v>430.5</v>
      </c>
      <c r="K2425" s="53">
        <f t="shared" si="510"/>
        <v>1065</v>
      </c>
      <c r="L2425" s="53">
        <f t="shared" si="518"/>
        <v>172.5</v>
      </c>
      <c r="M2425" s="5">
        <f t="shared" si="511"/>
        <v>456</v>
      </c>
      <c r="N2425" s="53">
        <f t="shared" si="512"/>
        <v>1063.5</v>
      </c>
      <c r="O2425" s="6">
        <v>0</v>
      </c>
      <c r="P2425" s="5">
        <f t="shared" si="513"/>
        <v>3187.5</v>
      </c>
      <c r="Q2425" s="5">
        <f t="shared" si="514"/>
        <v>911.5</v>
      </c>
      <c r="R2425" s="5">
        <f t="shared" si="515"/>
        <v>2301</v>
      </c>
      <c r="S2425" s="55">
        <f t="shared" si="516"/>
        <v>14088.5</v>
      </c>
      <c r="T2425" s="1">
        <v>111</v>
      </c>
      <c r="U2425" s="1"/>
      <c r="V2425" s="1"/>
      <c r="W2425" s="1"/>
      <c r="X2425" s="1"/>
      <c r="Y2425" s="1"/>
      <c r="Z2425" s="1"/>
      <c r="AA2425" s="1"/>
      <c r="AB2425" s="1"/>
      <c r="AC2425" s="1"/>
      <c r="AD2425" s="1"/>
      <c r="AE2425" s="1"/>
      <c r="AF2425" s="1"/>
      <c r="AG2425" s="1"/>
      <c r="AH2425" s="1"/>
      <c r="AI2425" s="1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1"/>
      <c r="DY2425" s="1"/>
      <c r="DZ2425" s="1"/>
      <c r="EA2425" s="1"/>
      <c r="EB2425" s="1"/>
      <c r="EC2425" s="1"/>
      <c r="ED2425" s="1"/>
      <c r="EE2425" s="1"/>
      <c r="EF2425" s="1"/>
      <c r="EG2425" s="1"/>
      <c r="EH2425" s="1"/>
      <c r="EI2425" s="1"/>
      <c r="EJ2425" s="1"/>
      <c r="EK2425" s="1"/>
      <c r="EL2425" s="1"/>
      <c r="EM2425" s="1"/>
      <c r="EN2425" s="1"/>
      <c r="EO2425" s="1"/>
      <c r="EP2425" s="1"/>
      <c r="EQ2425" s="1"/>
      <c r="ER2425" s="1"/>
      <c r="ES2425" s="1"/>
      <c r="ET2425" s="1"/>
      <c r="EU2425" s="1"/>
      <c r="EV2425" s="1"/>
      <c r="EW2425" s="1"/>
      <c r="EX2425" s="1"/>
      <c r="EY2425" s="1"/>
      <c r="EZ2425" s="1"/>
      <c r="FA2425" s="1"/>
      <c r="FB2425" s="1"/>
      <c r="FC2425" s="1"/>
      <c r="FD2425" s="1"/>
      <c r="FE2425" s="1"/>
      <c r="FF2425" s="1"/>
      <c r="FG2425" s="1"/>
      <c r="FH2425" s="1"/>
      <c r="FI2425" s="1"/>
      <c r="FJ2425" s="1"/>
      <c r="FK2425" s="1"/>
      <c r="FL2425" s="1"/>
    </row>
    <row r="2426" spans="1:168" s="2" customFormat="1" ht="15.6" customHeight="1" x14ac:dyDescent="0.4">
      <c r="A2426" s="173">
        <v>1409</v>
      </c>
      <c r="B2426" s="2" t="s">
        <v>2530</v>
      </c>
      <c r="C2426" s="1" t="s">
        <v>34</v>
      </c>
      <c r="D2426" s="1" t="s">
        <v>1079</v>
      </c>
      <c r="E2426" s="1" t="s">
        <v>1118</v>
      </c>
      <c r="F2426" s="1" t="s">
        <v>32</v>
      </c>
      <c r="G2426" s="3">
        <v>15000</v>
      </c>
      <c r="H2426" s="56">
        <v>0</v>
      </c>
      <c r="I2426" s="5">
        <v>25</v>
      </c>
      <c r="J2426" s="5">
        <f t="shared" si="517"/>
        <v>430.5</v>
      </c>
      <c r="K2426" s="53">
        <f t="shared" ref="K2426:K2489" si="519">+G2426*7.1%</f>
        <v>1065</v>
      </c>
      <c r="L2426" s="53">
        <f t="shared" si="518"/>
        <v>172.5</v>
      </c>
      <c r="M2426" s="5">
        <f t="shared" ref="M2426:M2489" si="520">+G2426*3.04%</f>
        <v>456</v>
      </c>
      <c r="N2426" s="53">
        <f t="shared" ref="N2426:N2489" si="521">+G2426*7.09%</f>
        <v>1063.5</v>
      </c>
      <c r="O2426" s="6">
        <v>0</v>
      </c>
      <c r="P2426" s="5">
        <f t="shared" ref="P2426:P2489" si="522">SUM(J2426:N2426)</f>
        <v>3187.5</v>
      </c>
      <c r="Q2426" s="5">
        <f t="shared" ref="Q2426:Q2489" si="523">H2426+I2426+J2426+M2426+O2426</f>
        <v>911.5</v>
      </c>
      <c r="R2426" s="5">
        <f t="shared" ref="R2426:R2489" si="524">+K2426+L2426+N2426</f>
        <v>2301</v>
      </c>
      <c r="S2426" s="55">
        <f t="shared" ref="S2426:S2489" si="525">+G2426-Q2426</f>
        <v>14088.5</v>
      </c>
      <c r="T2426" s="1">
        <v>111</v>
      </c>
      <c r="U2426" s="1"/>
      <c r="V2426" s="1"/>
      <c r="W2426" s="1"/>
      <c r="X2426" s="1"/>
      <c r="Y2426" s="1"/>
      <c r="Z2426" s="1"/>
      <c r="AA2426" s="1"/>
      <c r="AB2426" s="1"/>
      <c r="AC2426" s="1"/>
      <c r="AD2426" s="1"/>
      <c r="AE2426" s="1"/>
      <c r="AF2426" s="1"/>
      <c r="AG2426" s="1"/>
      <c r="AH2426" s="1"/>
      <c r="AI2426" s="1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1"/>
      <c r="DY2426" s="1"/>
      <c r="DZ2426" s="1"/>
      <c r="EA2426" s="1"/>
      <c r="EB2426" s="1"/>
      <c r="EC2426" s="1"/>
      <c r="ED2426" s="1"/>
      <c r="EE2426" s="1"/>
      <c r="EF2426" s="1"/>
      <c r="EG2426" s="1"/>
      <c r="EH2426" s="1"/>
      <c r="EI2426" s="1"/>
      <c r="EJ2426" s="1"/>
      <c r="EK2426" s="1"/>
      <c r="EL2426" s="1"/>
      <c r="EM2426" s="1"/>
      <c r="EN2426" s="1"/>
      <c r="EO2426" s="1"/>
      <c r="EP2426" s="1"/>
      <c r="EQ2426" s="1"/>
      <c r="ER2426" s="1"/>
      <c r="ES2426" s="1"/>
      <c r="ET2426" s="1"/>
      <c r="EU2426" s="1"/>
      <c r="EV2426" s="1"/>
      <c r="EW2426" s="1"/>
      <c r="EX2426" s="1"/>
      <c r="EY2426" s="1"/>
      <c r="EZ2426" s="1"/>
      <c r="FA2426" s="1"/>
      <c r="FB2426" s="1"/>
      <c r="FC2426" s="1"/>
      <c r="FD2426" s="1"/>
      <c r="FE2426" s="1"/>
      <c r="FF2426" s="1"/>
      <c r="FG2426" s="1"/>
      <c r="FH2426" s="1"/>
      <c r="FI2426" s="1"/>
      <c r="FJ2426" s="1"/>
      <c r="FK2426" s="1"/>
      <c r="FL2426" s="1"/>
    </row>
    <row r="2427" spans="1:168" s="2" customFormat="1" ht="15.6" customHeight="1" x14ac:dyDescent="0.4">
      <c r="A2427" s="173">
        <v>1410</v>
      </c>
      <c r="B2427" s="2" t="s">
        <v>2531</v>
      </c>
      <c r="C2427" s="1" t="s">
        <v>34</v>
      </c>
      <c r="D2427" s="1" t="s">
        <v>1079</v>
      </c>
      <c r="E2427" s="1" t="s">
        <v>1118</v>
      </c>
      <c r="F2427" s="1" t="s">
        <v>32</v>
      </c>
      <c r="G2427" s="3">
        <v>15000</v>
      </c>
      <c r="H2427" s="56">
        <v>0</v>
      </c>
      <c r="I2427" s="5">
        <v>25</v>
      </c>
      <c r="J2427" s="5">
        <f t="shared" si="517"/>
        <v>430.5</v>
      </c>
      <c r="K2427" s="53">
        <f t="shared" si="519"/>
        <v>1065</v>
      </c>
      <c r="L2427" s="53">
        <f t="shared" si="518"/>
        <v>172.5</v>
      </c>
      <c r="M2427" s="5">
        <f t="shared" si="520"/>
        <v>456</v>
      </c>
      <c r="N2427" s="53">
        <f t="shared" si="521"/>
        <v>1063.5</v>
      </c>
      <c r="O2427" s="6">
        <v>0</v>
      </c>
      <c r="P2427" s="5">
        <f t="shared" si="522"/>
        <v>3187.5</v>
      </c>
      <c r="Q2427" s="5">
        <f t="shared" si="523"/>
        <v>911.5</v>
      </c>
      <c r="R2427" s="5">
        <f t="shared" si="524"/>
        <v>2301</v>
      </c>
      <c r="S2427" s="55">
        <f t="shared" si="525"/>
        <v>14088.5</v>
      </c>
      <c r="T2427" s="1">
        <v>111</v>
      </c>
      <c r="U2427" s="1"/>
      <c r="V2427" s="1"/>
      <c r="W2427" s="1"/>
      <c r="X2427" s="1"/>
      <c r="Y2427" s="1"/>
      <c r="Z2427" s="1"/>
      <c r="AA2427" s="1"/>
      <c r="AB2427" s="1"/>
      <c r="AC2427" s="1"/>
      <c r="AD2427" s="1"/>
      <c r="AE2427" s="1"/>
      <c r="AF2427" s="1"/>
      <c r="AG2427" s="1"/>
      <c r="AH2427" s="1"/>
      <c r="AI2427" s="1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1"/>
      <c r="DY2427" s="1"/>
      <c r="DZ2427" s="1"/>
      <c r="EA2427" s="1"/>
      <c r="EB2427" s="1"/>
      <c r="EC2427" s="1"/>
      <c r="ED2427" s="1"/>
      <c r="EE2427" s="1"/>
      <c r="EF2427" s="1"/>
      <c r="EG2427" s="1"/>
      <c r="EH2427" s="1"/>
      <c r="EI2427" s="1"/>
      <c r="EJ2427" s="1"/>
      <c r="EK2427" s="1"/>
      <c r="EL2427" s="1"/>
      <c r="EM2427" s="1"/>
      <c r="EN2427" s="1"/>
      <c r="EO2427" s="1"/>
      <c r="EP2427" s="1"/>
      <c r="EQ2427" s="1"/>
      <c r="ER2427" s="1"/>
      <c r="ES2427" s="1"/>
      <c r="ET2427" s="1"/>
      <c r="EU2427" s="1"/>
      <c r="EV2427" s="1"/>
      <c r="EW2427" s="1"/>
      <c r="EX2427" s="1"/>
      <c r="EY2427" s="1"/>
      <c r="EZ2427" s="1"/>
      <c r="FA2427" s="1"/>
      <c r="FB2427" s="1"/>
      <c r="FC2427" s="1"/>
      <c r="FD2427" s="1"/>
      <c r="FE2427" s="1"/>
      <c r="FF2427" s="1"/>
      <c r="FG2427" s="1"/>
      <c r="FH2427" s="1"/>
      <c r="FI2427" s="1"/>
      <c r="FJ2427" s="1"/>
      <c r="FK2427" s="1"/>
      <c r="FL2427" s="1"/>
    </row>
    <row r="2428" spans="1:168" s="2" customFormat="1" ht="15.6" customHeight="1" x14ac:dyDescent="0.4">
      <c r="A2428" s="173">
        <v>1411</v>
      </c>
      <c r="B2428" s="2" t="s">
        <v>2532</v>
      </c>
      <c r="C2428" s="1" t="s">
        <v>34</v>
      </c>
      <c r="D2428" s="1" t="s">
        <v>1079</v>
      </c>
      <c r="E2428" s="1" t="s">
        <v>1118</v>
      </c>
      <c r="F2428" s="1" t="s">
        <v>32</v>
      </c>
      <c r="G2428" s="3">
        <v>15000</v>
      </c>
      <c r="H2428" s="56">
        <v>0</v>
      </c>
      <c r="I2428" s="5">
        <v>25</v>
      </c>
      <c r="J2428" s="5">
        <f t="shared" si="517"/>
        <v>430.5</v>
      </c>
      <c r="K2428" s="53">
        <f t="shared" si="519"/>
        <v>1065</v>
      </c>
      <c r="L2428" s="53">
        <f t="shared" si="518"/>
        <v>172.5</v>
      </c>
      <c r="M2428" s="5">
        <f t="shared" si="520"/>
        <v>456</v>
      </c>
      <c r="N2428" s="53">
        <f t="shared" si="521"/>
        <v>1063.5</v>
      </c>
      <c r="O2428" s="6">
        <v>0</v>
      </c>
      <c r="P2428" s="5">
        <f t="shared" si="522"/>
        <v>3187.5</v>
      </c>
      <c r="Q2428" s="5">
        <f t="shared" si="523"/>
        <v>911.5</v>
      </c>
      <c r="R2428" s="5">
        <f t="shared" si="524"/>
        <v>2301</v>
      </c>
      <c r="S2428" s="55">
        <f t="shared" si="525"/>
        <v>14088.5</v>
      </c>
      <c r="T2428" s="1">
        <v>111</v>
      </c>
      <c r="U2428" s="1"/>
      <c r="V2428" s="1"/>
      <c r="W2428" s="1"/>
      <c r="X2428" s="1"/>
      <c r="Y2428" s="1"/>
      <c r="Z2428" s="1"/>
      <c r="AA2428" s="1"/>
      <c r="AB2428" s="1"/>
      <c r="AC2428" s="1"/>
      <c r="AD2428" s="1"/>
      <c r="AE2428" s="1"/>
      <c r="AF2428" s="1"/>
      <c r="AG2428" s="1"/>
      <c r="AH2428" s="1"/>
      <c r="AI2428" s="1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  <c r="DZ2428" s="1"/>
      <c r="EA2428" s="1"/>
      <c r="EB2428" s="1"/>
      <c r="EC2428" s="1"/>
      <c r="ED2428" s="1"/>
      <c r="EE2428" s="1"/>
      <c r="EF2428" s="1"/>
      <c r="EG2428" s="1"/>
      <c r="EH2428" s="1"/>
      <c r="EI2428" s="1"/>
      <c r="EJ2428" s="1"/>
      <c r="EK2428" s="1"/>
      <c r="EL2428" s="1"/>
      <c r="EM2428" s="1"/>
      <c r="EN2428" s="1"/>
      <c r="EO2428" s="1"/>
      <c r="EP2428" s="1"/>
      <c r="EQ2428" s="1"/>
      <c r="ER2428" s="1"/>
      <c r="ES2428" s="1"/>
      <c r="ET2428" s="1"/>
      <c r="EU2428" s="1"/>
      <c r="EV2428" s="1"/>
      <c r="EW2428" s="1"/>
      <c r="EX2428" s="1"/>
      <c r="EY2428" s="1"/>
      <c r="EZ2428" s="1"/>
      <c r="FA2428" s="1"/>
      <c r="FB2428" s="1"/>
      <c r="FC2428" s="1"/>
      <c r="FD2428" s="1"/>
      <c r="FE2428" s="1"/>
      <c r="FF2428" s="1"/>
      <c r="FG2428" s="1"/>
      <c r="FH2428" s="1"/>
      <c r="FI2428" s="1"/>
      <c r="FJ2428" s="1"/>
      <c r="FK2428" s="1"/>
      <c r="FL2428" s="1"/>
    </row>
    <row r="2429" spans="1:168" s="2" customFormat="1" ht="15.6" customHeight="1" x14ac:dyDescent="0.4">
      <c r="A2429" s="173">
        <v>1412</v>
      </c>
      <c r="B2429" s="2" t="s">
        <v>2533</v>
      </c>
      <c r="C2429" s="1" t="s">
        <v>34</v>
      </c>
      <c r="D2429" s="1" t="s">
        <v>1079</v>
      </c>
      <c r="E2429" s="1" t="s">
        <v>1118</v>
      </c>
      <c r="F2429" s="1" t="s">
        <v>32</v>
      </c>
      <c r="G2429" s="3">
        <v>15000</v>
      </c>
      <c r="H2429" s="56">
        <v>0</v>
      </c>
      <c r="I2429" s="5">
        <v>25</v>
      </c>
      <c r="J2429" s="5">
        <f t="shared" si="517"/>
        <v>430.5</v>
      </c>
      <c r="K2429" s="53">
        <f t="shared" si="519"/>
        <v>1065</v>
      </c>
      <c r="L2429" s="53">
        <v>172.5</v>
      </c>
      <c r="M2429" s="5">
        <f t="shared" si="520"/>
        <v>456</v>
      </c>
      <c r="N2429" s="53">
        <f t="shared" si="521"/>
        <v>1063.5</v>
      </c>
      <c r="O2429" s="6">
        <v>0</v>
      </c>
      <c r="P2429" s="5">
        <f t="shared" si="522"/>
        <v>3187.5</v>
      </c>
      <c r="Q2429" s="5">
        <f t="shared" si="523"/>
        <v>911.5</v>
      </c>
      <c r="R2429" s="5">
        <f t="shared" si="524"/>
        <v>2301</v>
      </c>
      <c r="S2429" s="55">
        <f t="shared" si="525"/>
        <v>14088.5</v>
      </c>
      <c r="T2429" s="1">
        <v>111</v>
      </c>
      <c r="U2429" s="1"/>
      <c r="V2429" s="1"/>
      <c r="W2429" s="1"/>
      <c r="X2429" s="1"/>
      <c r="Y2429" s="1"/>
      <c r="Z2429" s="1"/>
      <c r="AA2429" s="1"/>
      <c r="AB2429" s="1"/>
      <c r="AC2429" s="1"/>
      <c r="AD2429" s="1"/>
      <c r="AE2429" s="1"/>
      <c r="AF2429" s="1"/>
      <c r="AG2429" s="1"/>
      <c r="AH2429" s="1"/>
      <c r="AI2429" s="1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  <c r="DZ2429" s="1"/>
      <c r="EA2429" s="1"/>
      <c r="EB2429" s="1"/>
      <c r="EC2429" s="1"/>
      <c r="ED2429" s="1"/>
      <c r="EE2429" s="1"/>
      <c r="EF2429" s="1"/>
      <c r="EG2429" s="1"/>
      <c r="EH2429" s="1"/>
      <c r="EI2429" s="1"/>
      <c r="EJ2429" s="1"/>
      <c r="EK2429" s="1"/>
      <c r="EL2429" s="1"/>
      <c r="EM2429" s="1"/>
      <c r="EN2429" s="1"/>
      <c r="EO2429" s="1"/>
      <c r="EP2429" s="1"/>
      <c r="EQ2429" s="1"/>
      <c r="ER2429" s="1"/>
      <c r="ES2429" s="1"/>
      <c r="ET2429" s="1"/>
      <c r="EU2429" s="1"/>
      <c r="EV2429" s="1"/>
      <c r="EW2429" s="1"/>
      <c r="EX2429" s="1"/>
      <c r="EY2429" s="1"/>
      <c r="EZ2429" s="1"/>
      <c r="FA2429" s="1"/>
      <c r="FB2429" s="1"/>
      <c r="FC2429" s="1"/>
      <c r="FD2429" s="1"/>
      <c r="FE2429" s="1"/>
      <c r="FF2429" s="1"/>
      <c r="FG2429" s="1"/>
      <c r="FH2429" s="1"/>
      <c r="FI2429" s="1"/>
      <c r="FJ2429" s="1"/>
      <c r="FK2429" s="1"/>
      <c r="FL2429" s="1"/>
    </row>
    <row r="2430" spans="1:168" s="2" customFormat="1" ht="15.6" customHeight="1" x14ac:dyDescent="0.4">
      <c r="A2430" s="173">
        <v>1413</v>
      </c>
      <c r="B2430" s="2" t="s">
        <v>2534</v>
      </c>
      <c r="C2430" s="1" t="s">
        <v>34</v>
      </c>
      <c r="D2430" s="1" t="s">
        <v>1079</v>
      </c>
      <c r="E2430" s="1" t="s">
        <v>1118</v>
      </c>
      <c r="F2430" s="1" t="s">
        <v>32</v>
      </c>
      <c r="G2430" s="3">
        <v>15000</v>
      </c>
      <c r="H2430" s="56">
        <v>0</v>
      </c>
      <c r="I2430" s="5">
        <v>25</v>
      </c>
      <c r="J2430" s="5">
        <f t="shared" si="517"/>
        <v>430.5</v>
      </c>
      <c r="K2430" s="53">
        <f t="shared" si="519"/>
        <v>1065</v>
      </c>
      <c r="L2430" s="53">
        <f>+G2430*1.15%</f>
        <v>172.5</v>
      </c>
      <c r="M2430" s="5">
        <f t="shared" si="520"/>
        <v>456</v>
      </c>
      <c r="N2430" s="53">
        <f t="shared" si="521"/>
        <v>1063.5</v>
      </c>
      <c r="O2430" s="6">
        <v>1587.38</v>
      </c>
      <c r="P2430" s="5">
        <f t="shared" si="522"/>
        <v>3187.5</v>
      </c>
      <c r="Q2430" s="5">
        <f t="shared" si="523"/>
        <v>2498.88</v>
      </c>
      <c r="R2430" s="5">
        <f t="shared" si="524"/>
        <v>2301</v>
      </c>
      <c r="S2430" s="55">
        <f t="shared" si="525"/>
        <v>12501.119999999999</v>
      </c>
      <c r="T2430" s="1">
        <v>111</v>
      </c>
      <c r="U2430" s="1"/>
      <c r="V2430" s="1"/>
      <c r="W2430" s="1"/>
      <c r="X2430" s="1"/>
      <c r="Y2430" s="1"/>
      <c r="Z2430" s="1"/>
      <c r="AA2430" s="1"/>
      <c r="AB2430" s="1"/>
      <c r="AC2430" s="1"/>
      <c r="AD2430" s="1"/>
      <c r="AE2430" s="1"/>
      <c r="AF2430" s="1"/>
      <c r="AG2430" s="1"/>
      <c r="AH2430" s="1"/>
      <c r="AI2430" s="1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  <c r="DZ2430" s="1"/>
      <c r="EA2430" s="1"/>
      <c r="EB2430" s="1"/>
      <c r="EC2430" s="1"/>
      <c r="ED2430" s="1"/>
      <c r="EE2430" s="1"/>
      <c r="EF2430" s="1"/>
      <c r="EG2430" s="1"/>
      <c r="EH2430" s="1"/>
      <c r="EI2430" s="1"/>
      <c r="EJ2430" s="1"/>
      <c r="EK2430" s="1"/>
      <c r="EL2430" s="1"/>
      <c r="EM2430" s="1"/>
      <c r="EN2430" s="1"/>
      <c r="EO2430" s="1"/>
      <c r="EP2430" s="1"/>
      <c r="EQ2430" s="1"/>
      <c r="ER2430" s="1"/>
      <c r="ES2430" s="1"/>
      <c r="ET2430" s="1"/>
      <c r="EU2430" s="1"/>
      <c r="EV2430" s="1"/>
      <c r="EW2430" s="1"/>
      <c r="EX2430" s="1"/>
      <c r="EY2430" s="1"/>
      <c r="EZ2430" s="1"/>
      <c r="FA2430" s="1"/>
      <c r="FB2430" s="1"/>
      <c r="FC2430" s="1"/>
      <c r="FD2430" s="1"/>
      <c r="FE2430" s="1"/>
      <c r="FF2430" s="1"/>
      <c r="FG2430" s="1"/>
      <c r="FH2430" s="1"/>
      <c r="FI2430" s="1"/>
      <c r="FJ2430" s="1"/>
      <c r="FK2430" s="1"/>
      <c r="FL2430" s="1"/>
    </row>
    <row r="2431" spans="1:168" s="2" customFormat="1" ht="15.6" customHeight="1" x14ac:dyDescent="0.4">
      <c r="A2431" s="173">
        <v>1414</v>
      </c>
      <c r="B2431" s="2" t="s">
        <v>2535</v>
      </c>
      <c r="C2431" s="1" t="s">
        <v>34</v>
      </c>
      <c r="D2431" s="1" t="s">
        <v>1079</v>
      </c>
      <c r="E2431" s="1" t="s">
        <v>1118</v>
      </c>
      <c r="F2431" s="1" t="s">
        <v>32</v>
      </c>
      <c r="G2431" s="3">
        <v>15000</v>
      </c>
      <c r="H2431" s="56">
        <v>0</v>
      </c>
      <c r="I2431" s="5">
        <v>25</v>
      </c>
      <c r="J2431" s="5">
        <f t="shared" si="517"/>
        <v>430.5</v>
      </c>
      <c r="K2431" s="53">
        <f t="shared" si="519"/>
        <v>1065</v>
      </c>
      <c r="L2431" s="53">
        <f>+G2431*1.15%</f>
        <v>172.5</v>
      </c>
      <c r="M2431" s="5">
        <f t="shared" si="520"/>
        <v>456</v>
      </c>
      <c r="N2431" s="53">
        <f t="shared" si="521"/>
        <v>1063.5</v>
      </c>
      <c r="O2431" s="6">
        <v>0</v>
      </c>
      <c r="P2431" s="5">
        <f t="shared" si="522"/>
        <v>3187.5</v>
      </c>
      <c r="Q2431" s="5">
        <f t="shared" si="523"/>
        <v>911.5</v>
      </c>
      <c r="R2431" s="5">
        <f t="shared" si="524"/>
        <v>2301</v>
      </c>
      <c r="S2431" s="55">
        <f t="shared" si="525"/>
        <v>14088.5</v>
      </c>
      <c r="T2431" s="1">
        <v>111</v>
      </c>
      <c r="U2431" s="1"/>
      <c r="V2431" s="1"/>
      <c r="W2431" s="1"/>
      <c r="X2431" s="1"/>
      <c r="Y2431" s="1"/>
      <c r="Z2431" s="1"/>
      <c r="AA2431" s="1"/>
      <c r="AB2431" s="1"/>
      <c r="AC2431" s="1"/>
      <c r="AD2431" s="1"/>
      <c r="AE2431" s="1"/>
      <c r="AF2431" s="1"/>
      <c r="AG2431" s="1"/>
      <c r="AH2431" s="1"/>
      <c r="AI2431" s="1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1"/>
      <c r="DY2431" s="1"/>
      <c r="DZ2431" s="1"/>
      <c r="EA2431" s="1"/>
      <c r="EB2431" s="1"/>
      <c r="EC2431" s="1"/>
      <c r="ED2431" s="1"/>
      <c r="EE2431" s="1"/>
      <c r="EF2431" s="1"/>
      <c r="EG2431" s="1"/>
      <c r="EH2431" s="1"/>
      <c r="EI2431" s="1"/>
      <c r="EJ2431" s="1"/>
      <c r="EK2431" s="1"/>
      <c r="EL2431" s="1"/>
      <c r="EM2431" s="1"/>
      <c r="EN2431" s="1"/>
      <c r="EO2431" s="1"/>
      <c r="EP2431" s="1"/>
      <c r="EQ2431" s="1"/>
      <c r="ER2431" s="1"/>
      <c r="ES2431" s="1"/>
      <c r="ET2431" s="1"/>
      <c r="EU2431" s="1"/>
      <c r="EV2431" s="1"/>
      <c r="EW2431" s="1"/>
      <c r="EX2431" s="1"/>
      <c r="EY2431" s="1"/>
      <c r="EZ2431" s="1"/>
      <c r="FA2431" s="1"/>
      <c r="FB2431" s="1"/>
      <c r="FC2431" s="1"/>
      <c r="FD2431" s="1"/>
      <c r="FE2431" s="1"/>
      <c r="FF2431" s="1"/>
      <c r="FG2431" s="1"/>
      <c r="FH2431" s="1"/>
      <c r="FI2431" s="1"/>
      <c r="FJ2431" s="1"/>
      <c r="FK2431" s="1"/>
      <c r="FL2431" s="1"/>
    </row>
    <row r="2432" spans="1:168" s="2" customFormat="1" ht="15.6" customHeight="1" x14ac:dyDescent="0.4">
      <c r="A2432" s="173">
        <v>1415</v>
      </c>
      <c r="B2432" s="2" t="s">
        <v>2536</v>
      </c>
      <c r="C2432" s="1" t="s">
        <v>30</v>
      </c>
      <c r="D2432" s="1" t="s">
        <v>1079</v>
      </c>
      <c r="E2432" s="1" t="s">
        <v>1118</v>
      </c>
      <c r="F2432" s="1" t="s">
        <v>32</v>
      </c>
      <c r="G2432" s="3">
        <v>15000</v>
      </c>
      <c r="H2432" s="56">
        <v>0</v>
      </c>
      <c r="I2432" s="5">
        <v>25</v>
      </c>
      <c r="J2432" s="5">
        <f t="shared" si="517"/>
        <v>430.5</v>
      </c>
      <c r="K2432" s="53">
        <f t="shared" si="519"/>
        <v>1065</v>
      </c>
      <c r="L2432" s="53">
        <v>172.5</v>
      </c>
      <c r="M2432" s="5">
        <f t="shared" si="520"/>
        <v>456</v>
      </c>
      <c r="N2432" s="53">
        <f t="shared" si="521"/>
        <v>1063.5</v>
      </c>
      <c r="O2432" s="6">
        <v>0</v>
      </c>
      <c r="P2432" s="5">
        <f t="shared" si="522"/>
        <v>3187.5</v>
      </c>
      <c r="Q2432" s="5">
        <f t="shared" si="523"/>
        <v>911.5</v>
      </c>
      <c r="R2432" s="5">
        <f t="shared" si="524"/>
        <v>2301</v>
      </c>
      <c r="S2432" s="55">
        <f t="shared" si="525"/>
        <v>14088.5</v>
      </c>
      <c r="T2432" s="1">
        <v>111</v>
      </c>
      <c r="U2432" s="1"/>
      <c r="V2432" s="1"/>
      <c r="W2432" s="1"/>
      <c r="X2432" s="1"/>
      <c r="Y2432" s="1"/>
      <c r="Z2432" s="1"/>
      <c r="AA2432" s="1"/>
      <c r="AB2432" s="1"/>
      <c r="AC2432" s="1"/>
      <c r="AD2432" s="1"/>
      <c r="AE2432" s="1"/>
      <c r="AF2432" s="1"/>
      <c r="AG2432" s="1"/>
      <c r="AH2432" s="1"/>
      <c r="AI2432" s="1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1"/>
      <c r="DY2432" s="1"/>
      <c r="DZ2432" s="1"/>
      <c r="EA2432" s="1"/>
      <c r="EB2432" s="1"/>
      <c r="EC2432" s="1"/>
      <c r="ED2432" s="1"/>
      <c r="EE2432" s="1"/>
      <c r="EF2432" s="1"/>
      <c r="EG2432" s="1"/>
      <c r="EH2432" s="1"/>
      <c r="EI2432" s="1"/>
      <c r="EJ2432" s="1"/>
      <c r="EK2432" s="1"/>
      <c r="EL2432" s="1"/>
      <c r="EM2432" s="1"/>
      <c r="EN2432" s="1"/>
      <c r="EO2432" s="1"/>
      <c r="EP2432" s="1"/>
      <c r="EQ2432" s="1"/>
      <c r="ER2432" s="1"/>
      <c r="ES2432" s="1"/>
      <c r="ET2432" s="1"/>
      <c r="EU2432" s="1"/>
      <c r="EV2432" s="1"/>
      <c r="EW2432" s="1"/>
      <c r="EX2432" s="1"/>
      <c r="EY2432" s="1"/>
      <c r="EZ2432" s="1"/>
      <c r="FA2432" s="1"/>
      <c r="FB2432" s="1"/>
      <c r="FC2432" s="1"/>
      <c r="FD2432" s="1"/>
      <c r="FE2432" s="1"/>
      <c r="FF2432" s="1"/>
      <c r="FG2432" s="1"/>
      <c r="FH2432" s="1"/>
      <c r="FI2432" s="1"/>
      <c r="FJ2432" s="1"/>
      <c r="FK2432" s="1"/>
      <c r="FL2432" s="1"/>
    </row>
    <row r="2433" spans="1:168" s="2" customFormat="1" ht="15.6" customHeight="1" x14ac:dyDescent="0.4">
      <c r="A2433" s="173">
        <v>1416</v>
      </c>
      <c r="B2433" s="2" t="s">
        <v>2537</v>
      </c>
      <c r="C2433" s="1" t="s">
        <v>34</v>
      </c>
      <c r="D2433" s="1" t="s">
        <v>1079</v>
      </c>
      <c r="E2433" s="1" t="s">
        <v>1118</v>
      </c>
      <c r="F2433" s="1" t="s">
        <v>32</v>
      </c>
      <c r="G2433" s="3">
        <v>15000</v>
      </c>
      <c r="H2433" s="56">
        <v>0</v>
      </c>
      <c r="I2433" s="5">
        <v>25</v>
      </c>
      <c r="J2433" s="5">
        <f t="shared" si="517"/>
        <v>430.5</v>
      </c>
      <c r="K2433" s="53">
        <f t="shared" si="519"/>
        <v>1065</v>
      </c>
      <c r="L2433" s="53">
        <f t="shared" ref="L2433:L2496" si="526">+G2433*1.15%</f>
        <v>172.5</v>
      </c>
      <c r="M2433" s="5">
        <f t="shared" si="520"/>
        <v>456</v>
      </c>
      <c r="N2433" s="53">
        <f t="shared" si="521"/>
        <v>1063.5</v>
      </c>
      <c r="O2433" s="6">
        <v>0</v>
      </c>
      <c r="P2433" s="5">
        <f t="shared" si="522"/>
        <v>3187.5</v>
      </c>
      <c r="Q2433" s="5">
        <f t="shared" si="523"/>
        <v>911.5</v>
      </c>
      <c r="R2433" s="5">
        <f t="shared" si="524"/>
        <v>2301</v>
      </c>
      <c r="S2433" s="55">
        <f t="shared" si="525"/>
        <v>14088.5</v>
      </c>
      <c r="T2433" s="1">
        <v>111</v>
      </c>
      <c r="U2433" s="1"/>
      <c r="V2433" s="1"/>
      <c r="W2433" s="1"/>
      <c r="X2433" s="1"/>
      <c r="Y2433" s="1"/>
      <c r="Z2433" s="1"/>
      <c r="AA2433" s="1"/>
      <c r="AB2433" s="1"/>
      <c r="AC2433" s="1"/>
      <c r="AD2433" s="1"/>
      <c r="AE2433" s="1"/>
      <c r="AF2433" s="1"/>
      <c r="AG2433" s="1"/>
      <c r="AH2433" s="1"/>
      <c r="AI2433" s="1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  <c r="DZ2433" s="1"/>
      <c r="EA2433" s="1"/>
      <c r="EB2433" s="1"/>
      <c r="EC2433" s="1"/>
      <c r="ED2433" s="1"/>
      <c r="EE2433" s="1"/>
      <c r="EF2433" s="1"/>
      <c r="EG2433" s="1"/>
      <c r="EH2433" s="1"/>
      <c r="EI2433" s="1"/>
      <c r="EJ2433" s="1"/>
      <c r="EK2433" s="1"/>
      <c r="EL2433" s="1"/>
      <c r="EM2433" s="1"/>
      <c r="EN2433" s="1"/>
      <c r="EO2433" s="1"/>
      <c r="EP2433" s="1"/>
      <c r="EQ2433" s="1"/>
      <c r="ER2433" s="1"/>
      <c r="ES2433" s="1"/>
      <c r="ET2433" s="1"/>
      <c r="EU2433" s="1"/>
      <c r="EV2433" s="1"/>
      <c r="EW2433" s="1"/>
      <c r="EX2433" s="1"/>
      <c r="EY2433" s="1"/>
      <c r="EZ2433" s="1"/>
      <c r="FA2433" s="1"/>
      <c r="FB2433" s="1"/>
      <c r="FC2433" s="1"/>
      <c r="FD2433" s="1"/>
      <c r="FE2433" s="1"/>
      <c r="FF2433" s="1"/>
      <c r="FG2433" s="1"/>
      <c r="FH2433" s="1"/>
      <c r="FI2433" s="1"/>
      <c r="FJ2433" s="1"/>
      <c r="FK2433" s="1"/>
      <c r="FL2433" s="1"/>
    </row>
    <row r="2434" spans="1:168" s="2" customFormat="1" ht="15.6" customHeight="1" x14ac:dyDescent="0.4">
      <c r="A2434" s="173">
        <v>1417</v>
      </c>
      <c r="B2434" s="133" t="s">
        <v>2538</v>
      </c>
      <c r="C2434" s="1" t="s">
        <v>30</v>
      </c>
      <c r="D2434" s="1" t="s">
        <v>1079</v>
      </c>
      <c r="E2434" s="1" t="s">
        <v>1118</v>
      </c>
      <c r="F2434" s="1" t="s">
        <v>32</v>
      </c>
      <c r="G2434" s="3">
        <v>15000</v>
      </c>
      <c r="H2434" s="56">
        <v>0</v>
      </c>
      <c r="I2434" s="5">
        <v>25</v>
      </c>
      <c r="J2434" s="5">
        <f t="shared" si="517"/>
        <v>430.5</v>
      </c>
      <c r="K2434" s="53">
        <f t="shared" si="519"/>
        <v>1065</v>
      </c>
      <c r="L2434" s="53">
        <f t="shared" si="526"/>
        <v>172.5</v>
      </c>
      <c r="M2434" s="5">
        <f t="shared" si="520"/>
        <v>456</v>
      </c>
      <c r="N2434" s="53">
        <f t="shared" si="521"/>
        <v>1063.5</v>
      </c>
      <c r="O2434" s="6">
        <v>0</v>
      </c>
      <c r="P2434" s="5">
        <f t="shared" si="522"/>
        <v>3187.5</v>
      </c>
      <c r="Q2434" s="5">
        <f t="shared" si="523"/>
        <v>911.5</v>
      </c>
      <c r="R2434" s="5">
        <f t="shared" si="524"/>
        <v>2301</v>
      </c>
      <c r="S2434" s="55">
        <f t="shared" si="525"/>
        <v>14088.5</v>
      </c>
      <c r="T2434" s="1">
        <v>111</v>
      </c>
      <c r="U2434" s="1"/>
      <c r="V2434" s="1"/>
      <c r="W2434" s="1"/>
      <c r="X2434" s="1"/>
      <c r="Y2434" s="1"/>
      <c r="Z2434" s="1"/>
      <c r="AA2434" s="1"/>
      <c r="AB2434" s="1"/>
      <c r="AC2434" s="1"/>
      <c r="AD2434" s="1"/>
      <c r="AE2434" s="1"/>
      <c r="AF2434" s="1"/>
      <c r="AG2434" s="1"/>
      <c r="AH2434" s="1"/>
      <c r="AI2434" s="1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  <c r="DZ2434" s="1"/>
      <c r="EA2434" s="1"/>
      <c r="EB2434" s="1"/>
      <c r="EC2434" s="1"/>
      <c r="ED2434" s="1"/>
      <c r="EE2434" s="1"/>
      <c r="EF2434" s="1"/>
      <c r="EG2434" s="1"/>
      <c r="EH2434" s="1"/>
      <c r="EI2434" s="1"/>
      <c r="EJ2434" s="1"/>
      <c r="EK2434" s="1"/>
      <c r="EL2434" s="1"/>
      <c r="EM2434" s="1"/>
      <c r="EN2434" s="1"/>
      <c r="EO2434" s="1"/>
      <c r="EP2434" s="1"/>
      <c r="EQ2434" s="1"/>
      <c r="ER2434" s="1"/>
      <c r="ES2434" s="1"/>
      <c r="ET2434" s="1"/>
      <c r="EU2434" s="1"/>
      <c r="EV2434" s="1"/>
      <c r="EW2434" s="1"/>
      <c r="EX2434" s="1"/>
      <c r="EY2434" s="1"/>
      <c r="EZ2434" s="1"/>
      <c r="FA2434" s="1"/>
      <c r="FB2434" s="1"/>
      <c r="FC2434" s="1"/>
      <c r="FD2434" s="1"/>
      <c r="FE2434" s="1"/>
      <c r="FF2434" s="1"/>
      <c r="FG2434" s="1"/>
      <c r="FH2434" s="1"/>
      <c r="FI2434" s="1"/>
      <c r="FJ2434" s="1"/>
      <c r="FK2434" s="1"/>
      <c r="FL2434" s="1"/>
    </row>
    <row r="2435" spans="1:168" s="2" customFormat="1" ht="15.6" customHeight="1" x14ac:dyDescent="0.4">
      <c r="A2435" s="173">
        <v>1418</v>
      </c>
      <c r="B2435" s="2" t="s">
        <v>2539</v>
      </c>
      <c r="C2435" s="1" t="s">
        <v>34</v>
      </c>
      <c r="D2435" s="1" t="s">
        <v>1079</v>
      </c>
      <c r="E2435" s="1" t="s">
        <v>1118</v>
      </c>
      <c r="F2435" s="1" t="s">
        <v>32</v>
      </c>
      <c r="G2435" s="3">
        <v>15000</v>
      </c>
      <c r="H2435" s="56">
        <v>0</v>
      </c>
      <c r="I2435" s="5">
        <v>25</v>
      </c>
      <c r="J2435" s="5">
        <f t="shared" si="517"/>
        <v>430.5</v>
      </c>
      <c r="K2435" s="53">
        <f t="shared" si="519"/>
        <v>1065</v>
      </c>
      <c r="L2435" s="53">
        <f t="shared" si="526"/>
        <v>172.5</v>
      </c>
      <c r="M2435" s="5">
        <f t="shared" si="520"/>
        <v>456</v>
      </c>
      <c r="N2435" s="53">
        <f t="shared" si="521"/>
        <v>1063.5</v>
      </c>
      <c r="O2435" s="6">
        <v>0</v>
      </c>
      <c r="P2435" s="5">
        <f t="shared" si="522"/>
        <v>3187.5</v>
      </c>
      <c r="Q2435" s="5">
        <f t="shared" si="523"/>
        <v>911.5</v>
      </c>
      <c r="R2435" s="5">
        <f t="shared" si="524"/>
        <v>2301</v>
      </c>
      <c r="S2435" s="55">
        <f t="shared" si="525"/>
        <v>14088.5</v>
      </c>
      <c r="T2435" s="1">
        <v>111</v>
      </c>
      <c r="U2435" s="1"/>
      <c r="V2435" s="1"/>
      <c r="W2435" s="1"/>
      <c r="X2435" s="1"/>
      <c r="Y2435" s="1"/>
      <c r="Z2435" s="1"/>
      <c r="AA2435" s="1"/>
      <c r="AB2435" s="1"/>
      <c r="AC2435" s="1"/>
      <c r="AD2435" s="1"/>
      <c r="AE2435" s="1"/>
      <c r="AF2435" s="1"/>
      <c r="AG2435" s="1"/>
      <c r="AH2435" s="1"/>
      <c r="AI2435" s="1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  <c r="DZ2435" s="1"/>
      <c r="EA2435" s="1"/>
      <c r="EB2435" s="1"/>
      <c r="EC2435" s="1"/>
      <c r="ED2435" s="1"/>
      <c r="EE2435" s="1"/>
      <c r="EF2435" s="1"/>
      <c r="EG2435" s="1"/>
      <c r="EH2435" s="1"/>
      <c r="EI2435" s="1"/>
      <c r="EJ2435" s="1"/>
      <c r="EK2435" s="1"/>
      <c r="EL2435" s="1"/>
      <c r="EM2435" s="1"/>
      <c r="EN2435" s="1"/>
      <c r="EO2435" s="1"/>
      <c r="EP2435" s="1"/>
      <c r="EQ2435" s="1"/>
      <c r="ER2435" s="1"/>
      <c r="ES2435" s="1"/>
      <c r="ET2435" s="1"/>
      <c r="EU2435" s="1"/>
      <c r="EV2435" s="1"/>
      <c r="EW2435" s="1"/>
      <c r="EX2435" s="1"/>
      <c r="EY2435" s="1"/>
      <c r="EZ2435" s="1"/>
      <c r="FA2435" s="1"/>
      <c r="FB2435" s="1"/>
      <c r="FC2435" s="1"/>
      <c r="FD2435" s="1"/>
      <c r="FE2435" s="1"/>
      <c r="FF2435" s="1"/>
      <c r="FG2435" s="1"/>
      <c r="FH2435" s="1"/>
      <c r="FI2435" s="1"/>
      <c r="FJ2435" s="1"/>
      <c r="FK2435" s="1"/>
      <c r="FL2435" s="1"/>
    </row>
    <row r="2436" spans="1:168" s="2" customFormat="1" ht="15.6" customHeight="1" x14ac:dyDescent="0.4">
      <c r="A2436" s="173">
        <v>1419</v>
      </c>
      <c r="B2436" s="133" t="s">
        <v>2540</v>
      </c>
      <c r="C2436" s="1" t="s">
        <v>34</v>
      </c>
      <c r="D2436" s="1" t="s">
        <v>1079</v>
      </c>
      <c r="E2436" s="1" t="s">
        <v>1118</v>
      </c>
      <c r="F2436" s="1" t="s">
        <v>32</v>
      </c>
      <c r="G2436" s="3">
        <v>15000</v>
      </c>
      <c r="H2436" s="56">
        <v>0</v>
      </c>
      <c r="I2436" s="5">
        <v>25</v>
      </c>
      <c r="J2436" s="5">
        <f t="shared" si="517"/>
        <v>430.5</v>
      </c>
      <c r="K2436" s="53">
        <f t="shared" si="519"/>
        <v>1065</v>
      </c>
      <c r="L2436" s="53">
        <f t="shared" si="526"/>
        <v>172.5</v>
      </c>
      <c r="M2436" s="5">
        <f t="shared" si="520"/>
        <v>456</v>
      </c>
      <c r="N2436" s="53">
        <f t="shared" si="521"/>
        <v>1063.5</v>
      </c>
      <c r="O2436" s="6">
        <v>0</v>
      </c>
      <c r="P2436" s="5">
        <f t="shared" si="522"/>
        <v>3187.5</v>
      </c>
      <c r="Q2436" s="5">
        <f t="shared" si="523"/>
        <v>911.5</v>
      </c>
      <c r="R2436" s="5">
        <f t="shared" si="524"/>
        <v>2301</v>
      </c>
      <c r="S2436" s="55">
        <f t="shared" si="525"/>
        <v>14088.5</v>
      </c>
      <c r="T2436" s="1">
        <v>111</v>
      </c>
      <c r="U2436" s="1"/>
      <c r="V2436" s="1"/>
      <c r="W2436" s="1"/>
      <c r="X2436" s="1"/>
      <c r="Y2436" s="1"/>
      <c r="Z2436" s="1"/>
      <c r="AA2436" s="1"/>
      <c r="AB2436" s="1"/>
      <c r="AC2436" s="1"/>
      <c r="AD2436" s="1"/>
      <c r="AE2436" s="1"/>
      <c r="AF2436" s="1"/>
      <c r="AG2436" s="1"/>
      <c r="AH2436" s="1"/>
      <c r="AI2436" s="1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  <c r="DZ2436" s="1"/>
      <c r="EA2436" s="1"/>
      <c r="EB2436" s="1"/>
      <c r="EC2436" s="1"/>
      <c r="ED2436" s="1"/>
      <c r="EE2436" s="1"/>
      <c r="EF2436" s="1"/>
      <c r="EG2436" s="1"/>
      <c r="EH2436" s="1"/>
      <c r="EI2436" s="1"/>
      <c r="EJ2436" s="1"/>
      <c r="EK2436" s="1"/>
      <c r="EL2436" s="1"/>
      <c r="EM2436" s="1"/>
      <c r="EN2436" s="1"/>
      <c r="EO2436" s="1"/>
      <c r="EP2436" s="1"/>
      <c r="EQ2436" s="1"/>
      <c r="ER2436" s="1"/>
      <c r="ES2436" s="1"/>
      <c r="ET2436" s="1"/>
      <c r="EU2436" s="1"/>
      <c r="EV2436" s="1"/>
      <c r="EW2436" s="1"/>
      <c r="EX2436" s="1"/>
      <c r="EY2436" s="1"/>
      <c r="EZ2436" s="1"/>
      <c r="FA2436" s="1"/>
      <c r="FB2436" s="1"/>
      <c r="FC2436" s="1"/>
      <c r="FD2436" s="1"/>
      <c r="FE2436" s="1"/>
      <c r="FF2436" s="1"/>
      <c r="FG2436" s="1"/>
      <c r="FH2436" s="1"/>
      <c r="FI2436" s="1"/>
      <c r="FJ2436" s="1"/>
      <c r="FK2436" s="1"/>
      <c r="FL2436" s="1"/>
    </row>
    <row r="2437" spans="1:168" s="2" customFormat="1" ht="15.6" customHeight="1" x14ac:dyDescent="0.4">
      <c r="A2437" s="173">
        <v>1420</v>
      </c>
      <c r="B2437" s="2" t="s">
        <v>2541</v>
      </c>
      <c r="C2437" s="1" t="s">
        <v>34</v>
      </c>
      <c r="D2437" s="1" t="s">
        <v>1079</v>
      </c>
      <c r="E2437" s="1" t="s">
        <v>1118</v>
      </c>
      <c r="F2437" s="1" t="s">
        <v>32</v>
      </c>
      <c r="G2437" s="3">
        <v>15000</v>
      </c>
      <c r="H2437" s="56">
        <v>0</v>
      </c>
      <c r="I2437" s="5">
        <v>25</v>
      </c>
      <c r="J2437" s="5">
        <f t="shared" si="517"/>
        <v>430.5</v>
      </c>
      <c r="K2437" s="53">
        <f t="shared" si="519"/>
        <v>1065</v>
      </c>
      <c r="L2437" s="53">
        <f t="shared" si="526"/>
        <v>172.5</v>
      </c>
      <c r="M2437" s="5">
        <f t="shared" si="520"/>
        <v>456</v>
      </c>
      <c r="N2437" s="53">
        <f t="shared" si="521"/>
        <v>1063.5</v>
      </c>
      <c r="O2437" s="6">
        <v>0</v>
      </c>
      <c r="P2437" s="5">
        <f t="shared" si="522"/>
        <v>3187.5</v>
      </c>
      <c r="Q2437" s="5">
        <f t="shared" si="523"/>
        <v>911.5</v>
      </c>
      <c r="R2437" s="5">
        <f t="shared" si="524"/>
        <v>2301</v>
      </c>
      <c r="S2437" s="55">
        <f t="shared" si="525"/>
        <v>14088.5</v>
      </c>
      <c r="T2437" s="1">
        <v>111</v>
      </c>
      <c r="U2437" s="1"/>
      <c r="V2437" s="1"/>
      <c r="W2437" s="1"/>
      <c r="X2437" s="1"/>
      <c r="Y2437" s="1"/>
      <c r="Z2437" s="1"/>
      <c r="AA2437" s="1"/>
      <c r="AB2437" s="1"/>
      <c r="AC2437" s="1"/>
      <c r="AD2437" s="1"/>
      <c r="AE2437" s="1"/>
      <c r="AF2437" s="1"/>
      <c r="AG2437" s="1"/>
      <c r="AH2437" s="1"/>
      <c r="AI2437" s="1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  <c r="DZ2437" s="1"/>
      <c r="EA2437" s="1"/>
      <c r="EB2437" s="1"/>
      <c r="EC2437" s="1"/>
      <c r="ED2437" s="1"/>
      <c r="EE2437" s="1"/>
      <c r="EF2437" s="1"/>
      <c r="EG2437" s="1"/>
      <c r="EH2437" s="1"/>
      <c r="EI2437" s="1"/>
      <c r="EJ2437" s="1"/>
      <c r="EK2437" s="1"/>
      <c r="EL2437" s="1"/>
      <c r="EM2437" s="1"/>
      <c r="EN2437" s="1"/>
      <c r="EO2437" s="1"/>
      <c r="EP2437" s="1"/>
      <c r="EQ2437" s="1"/>
      <c r="ER2437" s="1"/>
      <c r="ES2437" s="1"/>
      <c r="ET2437" s="1"/>
      <c r="EU2437" s="1"/>
      <c r="EV2437" s="1"/>
      <c r="EW2437" s="1"/>
      <c r="EX2437" s="1"/>
      <c r="EY2437" s="1"/>
      <c r="EZ2437" s="1"/>
      <c r="FA2437" s="1"/>
      <c r="FB2437" s="1"/>
      <c r="FC2437" s="1"/>
      <c r="FD2437" s="1"/>
      <c r="FE2437" s="1"/>
      <c r="FF2437" s="1"/>
      <c r="FG2437" s="1"/>
      <c r="FH2437" s="1"/>
      <c r="FI2437" s="1"/>
      <c r="FJ2437" s="1"/>
      <c r="FK2437" s="1"/>
      <c r="FL2437" s="1"/>
    </row>
    <row r="2438" spans="1:168" s="2" customFormat="1" ht="15.6" customHeight="1" x14ac:dyDescent="0.4">
      <c r="A2438" s="173">
        <v>1421</v>
      </c>
      <c r="B2438" s="2" t="s">
        <v>2542</v>
      </c>
      <c r="C2438" s="1" t="s">
        <v>34</v>
      </c>
      <c r="D2438" s="1" t="s">
        <v>1079</v>
      </c>
      <c r="E2438" s="1" t="s">
        <v>1118</v>
      </c>
      <c r="F2438" s="1" t="s">
        <v>32</v>
      </c>
      <c r="G2438" s="3">
        <v>15000</v>
      </c>
      <c r="H2438" s="56">
        <v>0</v>
      </c>
      <c r="I2438" s="5">
        <v>25</v>
      </c>
      <c r="J2438" s="5">
        <f t="shared" si="517"/>
        <v>430.5</v>
      </c>
      <c r="K2438" s="53">
        <f t="shared" si="519"/>
        <v>1065</v>
      </c>
      <c r="L2438" s="53">
        <f t="shared" si="526"/>
        <v>172.5</v>
      </c>
      <c r="M2438" s="5">
        <f t="shared" si="520"/>
        <v>456</v>
      </c>
      <c r="N2438" s="53">
        <f t="shared" si="521"/>
        <v>1063.5</v>
      </c>
      <c r="O2438" s="6">
        <v>0</v>
      </c>
      <c r="P2438" s="5">
        <f t="shared" si="522"/>
        <v>3187.5</v>
      </c>
      <c r="Q2438" s="5">
        <f t="shared" si="523"/>
        <v>911.5</v>
      </c>
      <c r="R2438" s="5">
        <f t="shared" si="524"/>
        <v>2301</v>
      </c>
      <c r="S2438" s="55">
        <f t="shared" si="525"/>
        <v>14088.5</v>
      </c>
      <c r="T2438" s="1">
        <v>111</v>
      </c>
      <c r="U2438" s="1"/>
      <c r="V2438" s="1"/>
      <c r="W2438" s="1"/>
      <c r="X2438" s="1"/>
      <c r="Y2438" s="1"/>
      <c r="Z2438" s="1"/>
      <c r="AA2438" s="1"/>
      <c r="AB2438" s="1"/>
      <c r="AC2438" s="1"/>
      <c r="AD2438" s="1"/>
      <c r="AE2438" s="1"/>
      <c r="AF2438" s="1"/>
      <c r="AG2438" s="1"/>
      <c r="AH2438" s="1"/>
      <c r="AI2438" s="1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  <c r="DZ2438" s="1"/>
      <c r="EA2438" s="1"/>
      <c r="EB2438" s="1"/>
      <c r="EC2438" s="1"/>
      <c r="ED2438" s="1"/>
      <c r="EE2438" s="1"/>
      <c r="EF2438" s="1"/>
      <c r="EG2438" s="1"/>
      <c r="EH2438" s="1"/>
      <c r="EI2438" s="1"/>
      <c r="EJ2438" s="1"/>
      <c r="EK2438" s="1"/>
      <c r="EL2438" s="1"/>
      <c r="EM2438" s="1"/>
      <c r="EN2438" s="1"/>
      <c r="EO2438" s="1"/>
      <c r="EP2438" s="1"/>
      <c r="EQ2438" s="1"/>
      <c r="ER2438" s="1"/>
      <c r="ES2438" s="1"/>
      <c r="ET2438" s="1"/>
      <c r="EU2438" s="1"/>
      <c r="EV2438" s="1"/>
      <c r="EW2438" s="1"/>
      <c r="EX2438" s="1"/>
      <c r="EY2438" s="1"/>
      <c r="EZ2438" s="1"/>
      <c r="FA2438" s="1"/>
      <c r="FB2438" s="1"/>
      <c r="FC2438" s="1"/>
      <c r="FD2438" s="1"/>
      <c r="FE2438" s="1"/>
      <c r="FF2438" s="1"/>
      <c r="FG2438" s="1"/>
      <c r="FH2438" s="1"/>
      <c r="FI2438" s="1"/>
      <c r="FJ2438" s="1"/>
      <c r="FK2438" s="1"/>
      <c r="FL2438" s="1"/>
    </row>
    <row r="2439" spans="1:168" s="2" customFormat="1" ht="15.6" customHeight="1" x14ac:dyDescent="0.4">
      <c r="A2439" s="173">
        <v>1422</v>
      </c>
      <c r="B2439" s="2" t="s">
        <v>2543</v>
      </c>
      <c r="C2439" s="1" t="s">
        <v>34</v>
      </c>
      <c r="D2439" s="1" t="s">
        <v>1079</v>
      </c>
      <c r="E2439" s="1" t="s">
        <v>1118</v>
      </c>
      <c r="F2439" s="1" t="s">
        <v>32</v>
      </c>
      <c r="G2439" s="3">
        <v>15000</v>
      </c>
      <c r="H2439" s="56">
        <v>0</v>
      </c>
      <c r="I2439" s="5">
        <v>25</v>
      </c>
      <c r="J2439" s="5">
        <f t="shared" si="517"/>
        <v>430.5</v>
      </c>
      <c r="K2439" s="53">
        <f t="shared" si="519"/>
        <v>1065</v>
      </c>
      <c r="L2439" s="53">
        <f t="shared" si="526"/>
        <v>172.5</v>
      </c>
      <c r="M2439" s="5">
        <f t="shared" si="520"/>
        <v>456</v>
      </c>
      <c r="N2439" s="53">
        <f t="shared" si="521"/>
        <v>1063.5</v>
      </c>
      <c r="O2439" s="6">
        <v>0</v>
      </c>
      <c r="P2439" s="5">
        <f t="shared" si="522"/>
        <v>3187.5</v>
      </c>
      <c r="Q2439" s="5">
        <f t="shared" si="523"/>
        <v>911.5</v>
      </c>
      <c r="R2439" s="5">
        <f t="shared" si="524"/>
        <v>2301</v>
      </c>
      <c r="S2439" s="55">
        <f t="shared" si="525"/>
        <v>14088.5</v>
      </c>
      <c r="T2439" s="1">
        <v>111</v>
      </c>
      <c r="U2439" s="1"/>
      <c r="V2439" s="1"/>
      <c r="W2439" s="1"/>
      <c r="X2439" s="1"/>
      <c r="Y2439" s="1"/>
      <c r="Z2439" s="1"/>
      <c r="AA2439" s="1"/>
      <c r="AB2439" s="1"/>
      <c r="AC2439" s="1"/>
      <c r="AD2439" s="1"/>
      <c r="AE2439" s="1"/>
      <c r="AF2439" s="1"/>
      <c r="AG2439" s="1"/>
      <c r="AH2439" s="1"/>
      <c r="AI2439" s="1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1"/>
      <c r="DY2439" s="1"/>
      <c r="DZ2439" s="1"/>
      <c r="EA2439" s="1"/>
      <c r="EB2439" s="1"/>
      <c r="EC2439" s="1"/>
      <c r="ED2439" s="1"/>
      <c r="EE2439" s="1"/>
      <c r="EF2439" s="1"/>
      <c r="EG2439" s="1"/>
      <c r="EH2439" s="1"/>
      <c r="EI2439" s="1"/>
      <c r="EJ2439" s="1"/>
      <c r="EK2439" s="1"/>
      <c r="EL2439" s="1"/>
      <c r="EM2439" s="1"/>
      <c r="EN2439" s="1"/>
      <c r="EO2439" s="1"/>
      <c r="EP2439" s="1"/>
      <c r="EQ2439" s="1"/>
      <c r="ER2439" s="1"/>
      <c r="ES2439" s="1"/>
      <c r="ET2439" s="1"/>
      <c r="EU2439" s="1"/>
      <c r="EV2439" s="1"/>
      <c r="EW2439" s="1"/>
      <c r="EX2439" s="1"/>
      <c r="EY2439" s="1"/>
      <c r="EZ2439" s="1"/>
      <c r="FA2439" s="1"/>
      <c r="FB2439" s="1"/>
      <c r="FC2439" s="1"/>
      <c r="FD2439" s="1"/>
      <c r="FE2439" s="1"/>
      <c r="FF2439" s="1"/>
      <c r="FG2439" s="1"/>
      <c r="FH2439" s="1"/>
      <c r="FI2439" s="1"/>
      <c r="FJ2439" s="1"/>
      <c r="FK2439" s="1"/>
      <c r="FL2439" s="1"/>
    </row>
    <row r="2440" spans="1:168" s="2" customFormat="1" ht="15.6" customHeight="1" x14ac:dyDescent="0.4">
      <c r="A2440" s="173">
        <v>1423</v>
      </c>
      <c r="B2440" s="2" t="s">
        <v>2544</v>
      </c>
      <c r="C2440" s="1" t="s">
        <v>34</v>
      </c>
      <c r="D2440" s="1" t="s">
        <v>1079</v>
      </c>
      <c r="E2440" s="1" t="s">
        <v>1118</v>
      </c>
      <c r="F2440" s="1" t="s">
        <v>32</v>
      </c>
      <c r="G2440" s="3">
        <v>15000</v>
      </c>
      <c r="H2440" s="56">
        <v>0</v>
      </c>
      <c r="I2440" s="5">
        <v>25</v>
      </c>
      <c r="J2440" s="5">
        <f t="shared" si="517"/>
        <v>430.5</v>
      </c>
      <c r="K2440" s="53">
        <f t="shared" si="519"/>
        <v>1065</v>
      </c>
      <c r="L2440" s="53">
        <f t="shared" si="526"/>
        <v>172.5</v>
      </c>
      <c r="M2440" s="5">
        <f t="shared" si="520"/>
        <v>456</v>
      </c>
      <c r="N2440" s="53">
        <f t="shared" si="521"/>
        <v>1063.5</v>
      </c>
      <c r="O2440" s="6">
        <v>0</v>
      </c>
      <c r="P2440" s="5">
        <f t="shared" si="522"/>
        <v>3187.5</v>
      </c>
      <c r="Q2440" s="5">
        <f t="shared" si="523"/>
        <v>911.5</v>
      </c>
      <c r="R2440" s="5">
        <f t="shared" si="524"/>
        <v>2301</v>
      </c>
      <c r="S2440" s="55">
        <f t="shared" si="525"/>
        <v>14088.5</v>
      </c>
      <c r="T2440" s="1">
        <v>111</v>
      </c>
      <c r="U2440" s="1"/>
      <c r="V2440" s="1"/>
      <c r="W2440" s="1"/>
      <c r="X2440" s="1"/>
      <c r="Y2440" s="1"/>
      <c r="Z2440" s="1"/>
      <c r="AA2440" s="1"/>
      <c r="AB2440" s="1"/>
      <c r="AC2440" s="1"/>
      <c r="AD2440" s="1"/>
      <c r="AE2440" s="1"/>
      <c r="AF2440" s="1"/>
      <c r="AG2440" s="1"/>
      <c r="AH2440" s="1"/>
      <c r="AI2440" s="1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  <c r="DZ2440" s="1"/>
      <c r="EA2440" s="1"/>
      <c r="EB2440" s="1"/>
      <c r="EC2440" s="1"/>
      <c r="ED2440" s="1"/>
      <c r="EE2440" s="1"/>
      <c r="EF2440" s="1"/>
      <c r="EG2440" s="1"/>
      <c r="EH2440" s="1"/>
      <c r="EI2440" s="1"/>
      <c r="EJ2440" s="1"/>
      <c r="EK2440" s="1"/>
      <c r="EL2440" s="1"/>
      <c r="EM2440" s="1"/>
      <c r="EN2440" s="1"/>
      <c r="EO2440" s="1"/>
      <c r="EP2440" s="1"/>
      <c r="EQ2440" s="1"/>
      <c r="ER2440" s="1"/>
      <c r="ES2440" s="1"/>
      <c r="ET2440" s="1"/>
      <c r="EU2440" s="1"/>
      <c r="EV2440" s="1"/>
      <c r="EW2440" s="1"/>
      <c r="EX2440" s="1"/>
      <c r="EY2440" s="1"/>
      <c r="EZ2440" s="1"/>
      <c r="FA2440" s="1"/>
      <c r="FB2440" s="1"/>
      <c r="FC2440" s="1"/>
      <c r="FD2440" s="1"/>
      <c r="FE2440" s="1"/>
      <c r="FF2440" s="1"/>
      <c r="FG2440" s="1"/>
      <c r="FH2440" s="1"/>
      <c r="FI2440" s="1"/>
      <c r="FJ2440" s="1"/>
      <c r="FK2440" s="1"/>
      <c r="FL2440" s="1"/>
    </row>
    <row r="2441" spans="1:168" s="2" customFormat="1" ht="15.6" customHeight="1" x14ac:dyDescent="0.4">
      <c r="A2441" s="173">
        <v>1424</v>
      </c>
      <c r="B2441" s="2" t="s">
        <v>2545</v>
      </c>
      <c r="C2441" s="1" t="s">
        <v>34</v>
      </c>
      <c r="D2441" s="1" t="s">
        <v>1079</v>
      </c>
      <c r="E2441" s="1" t="s">
        <v>1118</v>
      </c>
      <c r="F2441" s="1" t="s">
        <v>32</v>
      </c>
      <c r="G2441" s="3">
        <v>15000</v>
      </c>
      <c r="H2441" s="56">
        <v>0</v>
      </c>
      <c r="I2441" s="5">
        <v>25</v>
      </c>
      <c r="J2441" s="5">
        <f t="shared" si="517"/>
        <v>430.5</v>
      </c>
      <c r="K2441" s="53">
        <f t="shared" si="519"/>
        <v>1065</v>
      </c>
      <c r="L2441" s="53">
        <f t="shared" si="526"/>
        <v>172.5</v>
      </c>
      <c r="M2441" s="5">
        <f t="shared" si="520"/>
        <v>456</v>
      </c>
      <c r="N2441" s="53">
        <f t="shared" si="521"/>
        <v>1063.5</v>
      </c>
      <c r="O2441" s="6">
        <v>0</v>
      </c>
      <c r="P2441" s="5">
        <f t="shared" si="522"/>
        <v>3187.5</v>
      </c>
      <c r="Q2441" s="5">
        <f t="shared" si="523"/>
        <v>911.5</v>
      </c>
      <c r="R2441" s="5">
        <f t="shared" si="524"/>
        <v>2301</v>
      </c>
      <c r="S2441" s="55">
        <f t="shared" si="525"/>
        <v>14088.5</v>
      </c>
      <c r="T2441" s="1">
        <v>111</v>
      </c>
      <c r="U2441" s="1"/>
      <c r="V2441" s="1"/>
      <c r="W2441" s="1"/>
      <c r="X2441" s="1"/>
      <c r="Y2441" s="1"/>
      <c r="Z2441" s="1"/>
      <c r="AA2441" s="1"/>
      <c r="AB2441" s="1"/>
      <c r="AC2441" s="1"/>
      <c r="AD2441" s="1"/>
      <c r="AE2441" s="1"/>
      <c r="AF2441" s="1"/>
      <c r="AG2441" s="1"/>
      <c r="AH2441" s="1"/>
      <c r="AI2441" s="1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  <c r="DZ2441" s="1"/>
      <c r="EA2441" s="1"/>
      <c r="EB2441" s="1"/>
      <c r="EC2441" s="1"/>
      <c r="ED2441" s="1"/>
      <c r="EE2441" s="1"/>
      <c r="EF2441" s="1"/>
      <c r="EG2441" s="1"/>
      <c r="EH2441" s="1"/>
      <c r="EI2441" s="1"/>
      <c r="EJ2441" s="1"/>
      <c r="EK2441" s="1"/>
      <c r="EL2441" s="1"/>
      <c r="EM2441" s="1"/>
      <c r="EN2441" s="1"/>
      <c r="EO2441" s="1"/>
      <c r="EP2441" s="1"/>
      <c r="EQ2441" s="1"/>
      <c r="ER2441" s="1"/>
      <c r="ES2441" s="1"/>
      <c r="ET2441" s="1"/>
      <c r="EU2441" s="1"/>
      <c r="EV2441" s="1"/>
      <c r="EW2441" s="1"/>
      <c r="EX2441" s="1"/>
      <c r="EY2441" s="1"/>
      <c r="EZ2441" s="1"/>
      <c r="FA2441" s="1"/>
      <c r="FB2441" s="1"/>
      <c r="FC2441" s="1"/>
      <c r="FD2441" s="1"/>
      <c r="FE2441" s="1"/>
      <c r="FF2441" s="1"/>
      <c r="FG2441" s="1"/>
      <c r="FH2441" s="1"/>
      <c r="FI2441" s="1"/>
      <c r="FJ2441" s="1"/>
      <c r="FK2441" s="1"/>
      <c r="FL2441" s="1"/>
    </row>
    <row r="2442" spans="1:168" s="2" customFormat="1" ht="15.6" customHeight="1" x14ac:dyDescent="0.4">
      <c r="A2442" s="173">
        <v>1425</v>
      </c>
      <c r="B2442" s="2" t="s">
        <v>2546</v>
      </c>
      <c r="C2442" s="1" t="s">
        <v>34</v>
      </c>
      <c r="D2442" s="1" t="s">
        <v>1079</v>
      </c>
      <c r="E2442" s="1" t="s">
        <v>1118</v>
      </c>
      <c r="F2442" s="1" t="s">
        <v>32</v>
      </c>
      <c r="G2442" s="3">
        <v>15000</v>
      </c>
      <c r="H2442" s="56">
        <v>0</v>
      </c>
      <c r="I2442" s="5">
        <v>25</v>
      </c>
      <c r="J2442" s="5">
        <f t="shared" si="517"/>
        <v>430.5</v>
      </c>
      <c r="K2442" s="53">
        <f t="shared" si="519"/>
        <v>1065</v>
      </c>
      <c r="L2442" s="53">
        <f t="shared" si="526"/>
        <v>172.5</v>
      </c>
      <c r="M2442" s="5">
        <f t="shared" si="520"/>
        <v>456</v>
      </c>
      <c r="N2442" s="53">
        <f t="shared" si="521"/>
        <v>1063.5</v>
      </c>
      <c r="O2442" s="6">
        <v>0</v>
      </c>
      <c r="P2442" s="5">
        <f t="shared" si="522"/>
        <v>3187.5</v>
      </c>
      <c r="Q2442" s="5">
        <f t="shared" si="523"/>
        <v>911.5</v>
      </c>
      <c r="R2442" s="5">
        <f t="shared" si="524"/>
        <v>2301</v>
      </c>
      <c r="S2442" s="55">
        <f t="shared" si="525"/>
        <v>14088.5</v>
      </c>
      <c r="T2442" s="1">
        <v>111</v>
      </c>
      <c r="U2442" s="1"/>
      <c r="V2442" s="1"/>
      <c r="W2442" s="1"/>
      <c r="X2442" s="1"/>
      <c r="Y2442" s="1"/>
      <c r="Z2442" s="1"/>
      <c r="AA2442" s="1"/>
      <c r="AB2442" s="1"/>
      <c r="AC2442" s="1"/>
      <c r="AD2442" s="1"/>
      <c r="AE2442" s="1"/>
      <c r="AF2442" s="1"/>
      <c r="AG2442" s="1"/>
      <c r="AH2442" s="1"/>
      <c r="AI2442" s="1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1"/>
      <c r="DY2442" s="1"/>
      <c r="DZ2442" s="1"/>
      <c r="EA2442" s="1"/>
      <c r="EB2442" s="1"/>
      <c r="EC2442" s="1"/>
      <c r="ED2442" s="1"/>
      <c r="EE2442" s="1"/>
      <c r="EF2442" s="1"/>
      <c r="EG2442" s="1"/>
      <c r="EH2442" s="1"/>
      <c r="EI2442" s="1"/>
      <c r="EJ2442" s="1"/>
      <c r="EK2442" s="1"/>
      <c r="EL2442" s="1"/>
      <c r="EM2442" s="1"/>
      <c r="EN2442" s="1"/>
      <c r="EO2442" s="1"/>
      <c r="EP2442" s="1"/>
      <c r="EQ2442" s="1"/>
      <c r="ER2442" s="1"/>
      <c r="ES2442" s="1"/>
      <c r="ET2442" s="1"/>
      <c r="EU2442" s="1"/>
      <c r="EV2442" s="1"/>
      <c r="EW2442" s="1"/>
      <c r="EX2442" s="1"/>
      <c r="EY2442" s="1"/>
      <c r="EZ2442" s="1"/>
      <c r="FA2442" s="1"/>
      <c r="FB2442" s="1"/>
      <c r="FC2442" s="1"/>
      <c r="FD2442" s="1"/>
      <c r="FE2442" s="1"/>
      <c r="FF2442" s="1"/>
      <c r="FG2442" s="1"/>
      <c r="FH2442" s="1"/>
      <c r="FI2442" s="1"/>
      <c r="FJ2442" s="1"/>
      <c r="FK2442" s="1"/>
      <c r="FL2442" s="1"/>
    </row>
    <row r="2443" spans="1:168" s="2" customFormat="1" ht="15.6" customHeight="1" x14ac:dyDescent="0.4">
      <c r="A2443" s="173">
        <v>1426</v>
      </c>
      <c r="B2443" s="2" t="s">
        <v>2547</v>
      </c>
      <c r="C2443" s="1" t="s">
        <v>34</v>
      </c>
      <c r="D2443" s="1" t="s">
        <v>1079</v>
      </c>
      <c r="E2443" s="1" t="s">
        <v>1118</v>
      </c>
      <c r="F2443" s="1" t="s">
        <v>32</v>
      </c>
      <c r="G2443" s="3">
        <v>15000</v>
      </c>
      <c r="H2443" s="56">
        <v>0</v>
      </c>
      <c r="I2443" s="5">
        <v>25</v>
      </c>
      <c r="J2443" s="5">
        <f t="shared" si="517"/>
        <v>430.5</v>
      </c>
      <c r="K2443" s="53">
        <f t="shared" si="519"/>
        <v>1065</v>
      </c>
      <c r="L2443" s="53">
        <f t="shared" si="526"/>
        <v>172.5</v>
      </c>
      <c r="M2443" s="5">
        <f t="shared" si="520"/>
        <v>456</v>
      </c>
      <c r="N2443" s="53">
        <f t="shared" si="521"/>
        <v>1063.5</v>
      </c>
      <c r="O2443" s="6">
        <v>0</v>
      </c>
      <c r="P2443" s="5">
        <f t="shared" si="522"/>
        <v>3187.5</v>
      </c>
      <c r="Q2443" s="5">
        <f t="shared" si="523"/>
        <v>911.5</v>
      </c>
      <c r="R2443" s="5">
        <f t="shared" si="524"/>
        <v>2301</v>
      </c>
      <c r="S2443" s="55">
        <f t="shared" si="525"/>
        <v>14088.5</v>
      </c>
      <c r="T2443" s="1">
        <v>111</v>
      </c>
      <c r="U2443" s="1"/>
      <c r="V2443" s="1"/>
      <c r="W2443" s="1"/>
      <c r="X2443" s="1"/>
      <c r="Y2443" s="1"/>
      <c r="Z2443" s="1"/>
      <c r="AA2443" s="1"/>
      <c r="AB2443" s="1"/>
      <c r="AC2443" s="1"/>
      <c r="AD2443" s="1"/>
      <c r="AE2443" s="1"/>
      <c r="AF2443" s="1"/>
      <c r="AG2443" s="1"/>
      <c r="AH2443" s="1"/>
      <c r="AI2443" s="1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1"/>
      <c r="DY2443" s="1"/>
      <c r="DZ2443" s="1"/>
      <c r="EA2443" s="1"/>
      <c r="EB2443" s="1"/>
      <c r="EC2443" s="1"/>
      <c r="ED2443" s="1"/>
      <c r="EE2443" s="1"/>
      <c r="EF2443" s="1"/>
      <c r="EG2443" s="1"/>
      <c r="EH2443" s="1"/>
      <c r="EI2443" s="1"/>
      <c r="EJ2443" s="1"/>
      <c r="EK2443" s="1"/>
      <c r="EL2443" s="1"/>
      <c r="EM2443" s="1"/>
      <c r="EN2443" s="1"/>
      <c r="EO2443" s="1"/>
      <c r="EP2443" s="1"/>
      <c r="EQ2443" s="1"/>
      <c r="ER2443" s="1"/>
      <c r="ES2443" s="1"/>
      <c r="ET2443" s="1"/>
      <c r="EU2443" s="1"/>
      <c r="EV2443" s="1"/>
      <c r="EW2443" s="1"/>
      <c r="EX2443" s="1"/>
      <c r="EY2443" s="1"/>
      <c r="EZ2443" s="1"/>
      <c r="FA2443" s="1"/>
      <c r="FB2443" s="1"/>
      <c r="FC2443" s="1"/>
      <c r="FD2443" s="1"/>
      <c r="FE2443" s="1"/>
      <c r="FF2443" s="1"/>
      <c r="FG2443" s="1"/>
      <c r="FH2443" s="1"/>
      <c r="FI2443" s="1"/>
      <c r="FJ2443" s="1"/>
      <c r="FK2443" s="1"/>
      <c r="FL2443" s="1"/>
    </row>
    <row r="2444" spans="1:168" s="2" customFormat="1" ht="15.6" customHeight="1" x14ac:dyDescent="0.4">
      <c r="A2444" s="173">
        <v>1427</v>
      </c>
      <c r="B2444" s="133" t="s">
        <v>2548</v>
      </c>
      <c r="C2444" s="1" t="s">
        <v>34</v>
      </c>
      <c r="D2444" s="1" t="s">
        <v>1079</v>
      </c>
      <c r="E2444" s="1" t="s">
        <v>1118</v>
      </c>
      <c r="F2444" s="1" t="s">
        <v>32</v>
      </c>
      <c r="G2444" s="3">
        <v>15000</v>
      </c>
      <c r="H2444" s="56">
        <v>0</v>
      </c>
      <c r="I2444" s="5">
        <v>25</v>
      </c>
      <c r="J2444" s="5">
        <f t="shared" si="517"/>
        <v>430.5</v>
      </c>
      <c r="K2444" s="53">
        <f t="shared" si="519"/>
        <v>1065</v>
      </c>
      <c r="L2444" s="53">
        <f t="shared" si="526"/>
        <v>172.5</v>
      </c>
      <c r="M2444" s="5">
        <f t="shared" si="520"/>
        <v>456</v>
      </c>
      <c r="N2444" s="53">
        <f t="shared" si="521"/>
        <v>1063.5</v>
      </c>
      <c r="O2444" s="6">
        <v>0</v>
      </c>
      <c r="P2444" s="5">
        <f t="shared" si="522"/>
        <v>3187.5</v>
      </c>
      <c r="Q2444" s="5">
        <f t="shared" si="523"/>
        <v>911.5</v>
      </c>
      <c r="R2444" s="5">
        <f t="shared" si="524"/>
        <v>2301</v>
      </c>
      <c r="S2444" s="55">
        <f t="shared" si="525"/>
        <v>14088.5</v>
      </c>
      <c r="T2444" s="1">
        <v>111</v>
      </c>
      <c r="U2444" s="1"/>
      <c r="V2444" s="1"/>
      <c r="W2444" s="1"/>
      <c r="X2444" s="1"/>
      <c r="Y2444" s="1"/>
      <c r="Z2444" s="1"/>
      <c r="AA2444" s="1"/>
      <c r="AB2444" s="1"/>
      <c r="AC2444" s="1"/>
      <c r="AD2444" s="1"/>
      <c r="AE2444" s="1"/>
      <c r="AF2444" s="1"/>
      <c r="AG2444" s="1"/>
      <c r="AH2444" s="1"/>
      <c r="AI2444" s="1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  <c r="DZ2444" s="1"/>
      <c r="EA2444" s="1"/>
      <c r="EB2444" s="1"/>
      <c r="EC2444" s="1"/>
      <c r="ED2444" s="1"/>
      <c r="EE2444" s="1"/>
      <c r="EF2444" s="1"/>
      <c r="EG2444" s="1"/>
      <c r="EH2444" s="1"/>
      <c r="EI2444" s="1"/>
      <c r="EJ2444" s="1"/>
      <c r="EK2444" s="1"/>
      <c r="EL2444" s="1"/>
      <c r="EM2444" s="1"/>
      <c r="EN2444" s="1"/>
      <c r="EO2444" s="1"/>
      <c r="EP2444" s="1"/>
      <c r="EQ2444" s="1"/>
      <c r="ER2444" s="1"/>
      <c r="ES2444" s="1"/>
      <c r="ET2444" s="1"/>
      <c r="EU2444" s="1"/>
      <c r="EV2444" s="1"/>
      <c r="EW2444" s="1"/>
      <c r="EX2444" s="1"/>
      <c r="EY2444" s="1"/>
      <c r="EZ2444" s="1"/>
      <c r="FA2444" s="1"/>
      <c r="FB2444" s="1"/>
      <c r="FC2444" s="1"/>
      <c r="FD2444" s="1"/>
      <c r="FE2444" s="1"/>
      <c r="FF2444" s="1"/>
      <c r="FG2444" s="1"/>
      <c r="FH2444" s="1"/>
      <c r="FI2444" s="1"/>
      <c r="FJ2444" s="1"/>
      <c r="FK2444" s="1"/>
      <c r="FL2444" s="1"/>
    </row>
    <row r="2445" spans="1:168" s="2" customFormat="1" ht="15.6" customHeight="1" x14ac:dyDescent="0.4">
      <c r="A2445" s="173">
        <v>1428</v>
      </c>
      <c r="B2445" s="2" t="s">
        <v>2549</v>
      </c>
      <c r="C2445" s="1" t="s">
        <v>34</v>
      </c>
      <c r="D2445" s="1" t="s">
        <v>1079</v>
      </c>
      <c r="E2445" s="1" t="s">
        <v>1118</v>
      </c>
      <c r="F2445" s="1" t="s">
        <v>32</v>
      </c>
      <c r="G2445" s="3">
        <v>15000</v>
      </c>
      <c r="H2445" s="56">
        <v>0</v>
      </c>
      <c r="I2445" s="5">
        <v>25</v>
      </c>
      <c r="J2445" s="5">
        <f t="shared" si="517"/>
        <v>430.5</v>
      </c>
      <c r="K2445" s="53">
        <f t="shared" si="519"/>
        <v>1065</v>
      </c>
      <c r="L2445" s="53">
        <f t="shared" si="526"/>
        <v>172.5</v>
      </c>
      <c r="M2445" s="5">
        <f t="shared" si="520"/>
        <v>456</v>
      </c>
      <c r="N2445" s="53">
        <f t="shared" si="521"/>
        <v>1063.5</v>
      </c>
      <c r="O2445" s="6">
        <v>0</v>
      </c>
      <c r="P2445" s="5">
        <f t="shared" si="522"/>
        <v>3187.5</v>
      </c>
      <c r="Q2445" s="5">
        <f t="shared" si="523"/>
        <v>911.5</v>
      </c>
      <c r="R2445" s="5">
        <f t="shared" si="524"/>
        <v>2301</v>
      </c>
      <c r="S2445" s="55">
        <f t="shared" si="525"/>
        <v>14088.5</v>
      </c>
      <c r="T2445" s="1">
        <v>111</v>
      </c>
      <c r="U2445" s="1"/>
      <c r="V2445" s="1"/>
      <c r="W2445" s="1"/>
      <c r="X2445" s="1"/>
      <c r="Y2445" s="1"/>
      <c r="Z2445" s="1"/>
      <c r="AA2445" s="1"/>
      <c r="AB2445" s="1"/>
      <c r="AC2445" s="1"/>
      <c r="AD2445" s="1"/>
      <c r="AE2445" s="1"/>
      <c r="AF2445" s="1"/>
      <c r="AG2445" s="1"/>
      <c r="AH2445" s="1"/>
      <c r="AI2445" s="1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1"/>
      <c r="DY2445" s="1"/>
      <c r="DZ2445" s="1"/>
      <c r="EA2445" s="1"/>
      <c r="EB2445" s="1"/>
      <c r="EC2445" s="1"/>
      <c r="ED2445" s="1"/>
      <c r="EE2445" s="1"/>
      <c r="EF2445" s="1"/>
      <c r="EG2445" s="1"/>
      <c r="EH2445" s="1"/>
      <c r="EI2445" s="1"/>
      <c r="EJ2445" s="1"/>
      <c r="EK2445" s="1"/>
      <c r="EL2445" s="1"/>
      <c r="EM2445" s="1"/>
      <c r="EN2445" s="1"/>
      <c r="EO2445" s="1"/>
      <c r="EP2445" s="1"/>
      <c r="EQ2445" s="1"/>
      <c r="ER2445" s="1"/>
      <c r="ES2445" s="1"/>
      <c r="ET2445" s="1"/>
      <c r="EU2445" s="1"/>
      <c r="EV2445" s="1"/>
      <c r="EW2445" s="1"/>
      <c r="EX2445" s="1"/>
      <c r="EY2445" s="1"/>
      <c r="EZ2445" s="1"/>
      <c r="FA2445" s="1"/>
      <c r="FB2445" s="1"/>
      <c r="FC2445" s="1"/>
      <c r="FD2445" s="1"/>
      <c r="FE2445" s="1"/>
      <c r="FF2445" s="1"/>
      <c r="FG2445" s="1"/>
      <c r="FH2445" s="1"/>
      <c r="FI2445" s="1"/>
      <c r="FJ2445" s="1"/>
      <c r="FK2445" s="1"/>
      <c r="FL2445" s="1"/>
    </row>
    <row r="2446" spans="1:168" s="2" customFormat="1" ht="15.6" customHeight="1" x14ac:dyDescent="0.4">
      <c r="A2446" s="173">
        <v>1429</v>
      </c>
      <c r="B2446" s="133" t="s">
        <v>2550</v>
      </c>
      <c r="C2446" s="1" t="s">
        <v>34</v>
      </c>
      <c r="D2446" s="1" t="s">
        <v>1079</v>
      </c>
      <c r="E2446" s="1" t="s">
        <v>1118</v>
      </c>
      <c r="F2446" s="1" t="s">
        <v>32</v>
      </c>
      <c r="G2446" s="3">
        <v>15000</v>
      </c>
      <c r="H2446" s="56">
        <v>0</v>
      </c>
      <c r="I2446" s="5">
        <v>25</v>
      </c>
      <c r="J2446" s="5">
        <f t="shared" ref="J2446:J2509" si="527">+G2446*2.87%</f>
        <v>430.5</v>
      </c>
      <c r="K2446" s="53">
        <f t="shared" si="519"/>
        <v>1065</v>
      </c>
      <c r="L2446" s="53">
        <f t="shared" si="526"/>
        <v>172.5</v>
      </c>
      <c r="M2446" s="5">
        <f t="shared" si="520"/>
        <v>456</v>
      </c>
      <c r="N2446" s="53">
        <f t="shared" si="521"/>
        <v>1063.5</v>
      </c>
      <c r="O2446" s="6">
        <v>0</v>
      </c>
      <c r="P2446" s="5">
        <f t="shared" si="522"/>
        <v>3187.5</v>
      </c>
      <c r="Q2446" s="5">
        <f t="shared" si="523"/>
        <v>911.5</v>
      </c>
      <c r="R2446" s="5">
        <f t="shared" si="524"/>
        <v>2301</v>
      </c>
      <c r="S2446" s="55">
        <f t="shared" si="525"/>
        <v>14088.5</v>
      </c>
      <c r="T2446" s="1">
        <v>111</v>
      </c>
      <c r="U2446" s="1"/>
      <c r="V2446" s="1"/>
      <c r="W2446" s="1"/>
      <c r="X2446" s="1"/>
      <c r="Y2446" s="1"/>
      <c r="Z2446" s="1"/>
      <c r="AA2446" s="1"/>
      <c r="AB2446" s="1"/>
      <c r="AC2446" s="1"/>
      <c r="AD2446" s="1"/>
      <c r="AE2446" s="1"/>
      <c r="AF2446" s="1"/>
      <c r="AG2446" s="1"/>
      <c r="AH2446" s="1"/>
      <c r="AI2446" s="1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1"/>
      <c r="DY2446" s="1"/>
      <c r="DZ2446" s="1"/>
      <c r="EA2446" s="1"/>
      <c r="EB2446" s="1"/>
      <c r="EC2446" s="1"/>
      <c r="ED2446" s="1"/>
      <c r="EE2446" s="1"/>
      <c r="EF2446" s="1"/>
      <c r="EG2446" s="1"/>
      <c r="EH2446" s="1"/>
      <c r="EI2446" s="1"/>
      <c r="EJ2446" s="1"/>
      <c r="EK2446" s="1"/>
      <c r="EL2446" s="1"/>
      <c r="EM2446" s="1"/>
      <c r="EN2446" s="1"/>
      <c r="EO2446" s="1"/>
      <c r="EP2446" s="1"/>
      <c r="EQ2446" s="1"/>
      <c r="ER2446" s="1"/>
      <c r="ES2446" s="1"/>
      <c r="ET2446" s="1"/>
      <c r="EU2446" s="1"/>
      <c r="EV2446" s="1"/>
      <c r="EW2446" s="1"/>
      <c r="EX2446" s="1"/>
      <c r="EY2446" s="1"/>
      <c r="EZ2446" s="1"/>
      <c r="FA2446" s="1"/>
      <c r="FB2446" s="1"/>
      <c r="FC2446" s="1"/>
      <c r="FD2446" s="1"/>
      <c r="FE2446" s="1"/>
      <c r="FF2446" s="1"/>
      <c r="FG2446" s="1"/>
      <c r="FH2446" s="1"/>
      <c r="FI2446" s="1"/>
      <c r="FJ2446" s="1"/>
      <c r="FK2446" s="1"/>
      <c r="FL2446" s="1"/>
    </row>
    <row r="2447" spans="1:168" s="2" customFormat="1" ht="15.6" customHeight="1" x14ac:dyDescent="0.4">
      <c r="A2447" s="173">
        <v>1430</v>
      </c>
      <c r="B2447" s="2" t="s">
        <v>2551</v>
      </c>
      <c r="C2447" s="1" t="s">
        <v>30</v>
      </c>
      <c r="D2447" s="1" t="s">
        <v>1079</v>
      </c>
      <c r="E2447" s="1" t="s">
        <v>1118</v>
      </c>
      <c r="F2447" s="1" t="s">
        <v>32</v>
      </c>
      <c r="G2447" s="3">
        <v>15000</v>
      </c>
      <c r="H2447" s="56">
        <v>0</v>
      </c>
      <c r="I2447" s="5">
        <v>25</v>
      </c>
      <c r="J2447" s="5">
        <f t="shared" si="527"/>
        <v>430.5</v>
      </c>
      <c r="K2447" s="53">
        <f t="shared" si="519"/>
        <v>1065</v>
      </c>
      <c r="L2447" s="53">
        <f t="shared" si="526"/>
        <v>172.5</v>
      </c>
      <c r="M2447" s="5">
        <f t="shared" si="520"/>
        <v>456</v>
      </c>
      <c r="N2447" s="53">
        <f t="shared" si="521"/>
        <v>1063.5</v>
      </c>
      <c r="O2447" s="6">
        <v>0</v>
      </c>
      <c r="P2447" s="5">
        <f t="shared" si="522"/>
        <v>3187.5</v>
      </c>
      <c r="Q2447" s="5">
        <f t="shared" si="523"/>
        <v>911.5</v>
      </c>
      <c r="R2447" s="5">
        <f t="shared" si="524"/>
        <v>2301</v>
      </c>
      <c r="S2447" s="55">
        <f t="shared" si="525"/>
        <v>14088.5</v>
      </c>
      <c r="T2447" s="1">
        <v>111</v>
      </c>
      <c r="U2447" s="1"/>
      <c r="V2447" s="1"/>
      <c r="W2447" s="1"/>
      <c r="X2447" s="1"/>
      <c r="Y2447" s="1"/>
      <c r="Z2447" s="1"/>
      <c r="AA2447" s="1"/>
      <c r="AB2447" s="1"/>
      <c r="AC2447" s="1"/>
      <c r="AD2447" s="1"/>
      <c r="AE2447" s="1"/>
      <c r="AF2447" s="1"/>
      <c r="AG2447" s="1"/>
      <c r="AH2447" s="1"/>
      <c r="AI2447" s="1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1"/>
      <c r="DY2447" s="1"/>
      <c r="DZ2447" s="1"/>
      <c r="EA2447" s="1"/>
      <c r="EB2447" s="1"/>
      <c r="EC2447" s="1"/>
      <c r="ED2447" s="1"/>
      <c r="EE2447" s="1"/>
      <c r="EF2447" s="1"/>
      <c r="EG2447" s="1"/>
      <c r="EH2447" s="1"/>
      <c r="EI2447" s="1"/>
      <c r="EJ2447" s="1"/>
      <c r="EK2447" s="1"/>
      <c r="EL2447" s="1"/>
      <c r="EM2447" s="1"/>
      <c r="EN2447" s="1"/>
      <c r="EO2447" s="1"/>
      <c r="EP2447" s="1"/>
      <c r="EQ2447" s="1"/>
      <c r="ER2447" s="1"/>
      <c r="ES2447" s="1"/>
      <c r="ET2447" s="1"/>
      <c r="EU2447" s="1"/>
      <c r="EV2447" s="1"/>
      <c r="EW2447" s="1"/>
      <c r="EX2447" s="1"/>
      <c r="EY2447" s="1"/>
      <c r="EZ2447" s="1"/>
      <c r="FA2447" s="1"/>
      <c r="FB2447" s="1"/>
      <c r="FC2447" s="1"/>
      <c r="FD2447" s="1"/>
      <c r="FE2447" s="1"/>
      <c r="FF2447" s="1"/>
      <c r="FG2447" s="1"/>
      <c r="FH2447" s="1"/>
      <c r="FI2447" s="1"/>
      <c r="FJ2447" s="1"/>
      <c r="FK2447" s="1"/>
      <c r="FL2447" s="1"/>
    </row>
    <row r="2448" spans="1:168" s="2" customFormat="1" ht="15.6" customHeight="1" x14ac:dyDescent="0.4">
      <c r="A2448" s="173">
        <v>1431</v>
      </c>
      <c r="B2448" s="2" t="s">
        <v>2552</v>
      </c>
      <c r="C2448" s="1" t="s">
        <v>34</v>
      </c>
      <c r="D2448" s="1" t="s">
        <v>1079</v>
      </c>
      <c r="E2448" s="1" t="s">
        <v>1118</v>
      </c>
      <c r="F2448" s="1" t="s">
        <v>32</v>
      </c>
      <c r="G2448" s="3">
        <v>15000</v>
      </c>
      <c r="H2448" s="56">
        <v>0</v>
      </c>
      <c r="I2448" s="5">
        <v>25</v>
      </c>
      <c r="J2448" s="5">
        <f t="shared" si="527"/>
        <v>430.5</v>
      </c>
      <c r="K2448" s="53">
        <f t="shared" si="519"/>
        <v>1065</v>
      </c>
      <c r="L2448" s="53">
        <f t="shared" si="526"/>
        <v>172.5</v>
      </c>
      <c r="M2448" s="5">
        <f t="shared" si="520"/>
        <v>456</v>
      </c>
      <c r="N2448" s="53">
        <f t="shared" si="521"/>
        <v>1063.5</v>
      </c>
      <c r="O2448" s="6">
        <v>0</v>
      </c>
      <c r="P2448" s="5">
        <f t="shared" si="522"/>
        <v>3187.5</v>
      </c>
      <c r="Q2448" s="5">
        <f t="shared" si="523"/>
        <v>911.5</v>
      </c>
      <c r="R2448" s="5">
        <f t="shared" si="524"/>
        <v>2301</v>
      </c>
      <c r="S2448" s="55">
        <f t="shared" si="525"/>
        <v>14088.5</v>
      </c>
      <c r="T2448" s="1">
        <v>111</v>
      </c>
      <c r="U2448" s="1"/>
      <c r="V2448" s="1"/>
      <c r="W2448" s="1"/>
      <c r="X2448" s="1"/>
      <c r="Y2448" s="1"/>
      <c r="Z2448" s="1"/>
      <c r="AA2448" s="1"/>
      <c r="AB2448" s="1"/>
      <c r="AC2448" s="1"/>
      <c r="AD2448" s="1"/>
      <c r="AE2448" s="1"/>
      <c r="AF2448" s="1"/>
      <c r="AG2448" s="1"/>
      <c r="AH2448" s="1"/>
      <c r="AI2448" s="1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1"/>
      <c r="DY2448" s="1"/>
      <c r="DZ2448" s="1"/>
      <c r="EA2448" s="1"/>
      <c r="EB2448" s="1"/>
      <c r="EC2448" s="1"/>
      <c r="ED2448" s="1"/>
      <c r="EE2448" s="1"/>
      <c r="EF2448" s="1"/>
      <c r="EG2448" s="1"/>
      <c r="EH2448" s="1"/>
      <c r="EI2448" s="1"/>
      <c r="EJ2448" s="1"/>
      <c r="EK2448" s="1"/>
      <c r="EL2448" s="1"/>
      <c r="EM2448" s="1"/>
      <c r="EN2448" s="1"/>
      <c r="EO2448" s="1"/>
      <c r="EP2448" s="1"/>
      <c r="EQ2448" s="1"/>
      <c r="ER2448" s="1"/>
      <c r="ES2448" s="1"/>
      <c r="ET2448" s="1"/>
      <c r="EU2448" s="1"/>
      <c r="EV2448" s="1"/>
      <c r="EW2448" s="1"/>
      <c r="EX2448" s="1"/>
      <c r="EY2448" s="1"/>
      <c r="EZ2448" s="1"/>
      <c r="FA2448" s="1"/>
      <c r="FB2448" s="1"/>
      <c r="FC2448" s="1"/>
      <c r="FD2448" s="1"/>
      <c r="FE2448" s="1"/>
      <c r="FF2448" s="1"/>
      <c r="FG2448" s="1"/>
      <c r="FH2448" s="1"/>
      <c r="FI2448" s="1"/>
      <c r="FJ2448" s="1"/>
      <c r="FK2448" s="1"/>
      <c r="FL2448" s="1"/>
    </row>
    <row r="2449" spans="1:168" s="2" customFormat="1" ht="15.6" customHeight="1" x14ac:dyDescent="0.4">
      <c r="A2449" s="173">
        <v>1432</v>
      </c>
      <c r="B2449" s="2" t="s">
        <v>2553</v>
      </c>
      <c r="C2449" s="1" t="s">
        <v>34</v>
      </c>
      <c r="D2449" s="1" t="s">
        <v>1079</v>
      </c>
      <c r="E2449" s="1" t="s">
        <v>1118</v>
      </c>
      <c r="F2449" s="1" t="s">
        <v>32</v>
      </c>
      <c r="G2449" s="3">
        <v>15000</v>
      </c>
      <c r="H2449" s="56">
        <v>0</v>
      </c>
      <c r="I2449" s="5">
        <v>25</v>
      </c>
      <c r="J2449" s="5">
        <f t="shared" si="527"/>
        <v>430.5</v>
      </c>
      <c r="K2449" s="53">
        <f t="shared" si="519"/>
        <v>1065</v>
      </c>
      <c r="L2449" s="53">
        <f t="shared" si="526"/>
        <v>172.5</v>
      </c>
      <c r="M2449" s="5">
        <f t="shared" si="520"/>
        <v>456</v>
      </c>
      <c r="N2449" s="53">
        <f t="shared" si="521"/>
        <v>1063.5</v>
      </c>
      <c r="O2449" s="6">
        <v>0</v>
      </c>
      <c r="P2449" s="5">
        <f t="shared" si="522"/>
        <v>3187.5</v>
      </c>
      <c r="Q2449" s="5">
        <f t="shared" si="523"/>
        <v>911.5</v>
      </c>
      <c r="R2449" s="5">
        <f t="shared" si="524"/>
        <v>2301</v>
      </c>
      <c r="S2449" s="55">
        <f t="shared" si="525"/>
        <v>14088.5</v>
      </c>
      <c r="T2449" s="1">
        <v>111</v>
      </c>
      <c r="U2449" s="1"/>
      <c r="V2449" s="1"/>
      <c r="W2449" s="1"/>
      <c r="X2449" s="1"/>
      <c r="Y2449" s="1"/>
      <c r="Z2449" s="1"/>
      <c r="AA2449" s="1"/>
      <c r="AB2449" s="1"/>
      <c r="AC2449" s="1"/>
      <c r="AD2449" s="1"/>
      <c r="AE2449" s="1"/>
      <c r="AF2449" s="1"/>
      <c r="AG2449" s="1"/>
      <c r="AH2449" s="1"/>
      <c r="AI2449" s="1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  <c r="DZ2449" s="1"/>
      <c r="EA2449" s="1"/>
      <c r="EB2449" s="1"/>
      <c r="EC2449" s="1"/>
      <c r="ED2449" s="1"/>
      <c r="EE2449" s="1"/>
      <c r="EF2449" s="1"/>
      <c r="EG2449" s="1"/>
      <c r="EH2449" s="1"/>
      <c r="EI2449" s="1"/>
      <c r="EJ2449" s="1"/>
      <c r="EK2449" s="1"/>
      <c r="EL2449" s="1"/>
      <c r="EM2449" s="1"/>
      <c r="EN2449" s="1"/>
      <c r="EO2449" s="1"/>
      <c r="EP2449" s="1"/>
      <c r="EQ2449" s="1"/>
      <c r="ER2449" s="1"/>
      <c r="ES2449" s="1"/>
      <c r="ET2449" s="1"/>
      <c r="EU2449" s="1"/>
      <c r="EV2449" s="1"/>
      <c r="EW2449" s="1"/>
      <c r="EX2449" s="1"/>
      <c r="EY2449" s="1"/>
      <c r="EZ2449" s="1"/>
      <c r="FA2449" s="1"/>
      <c r="FB2449" s="1"/>
      <c r="FC2449" s="1"/>
      <c r="FD2449" s="1"/>
      <c r="FE2449" s="1"/>
      <c r="FF2449" s="1"/>
      <c r="FG2449" s="1"/>
      <c r="FH2449" s="1"/>
      <c r="FI2449" s="1"/>
      <c r="FJ2449" s="1"/>
      <c r="FK2449" s="1"/>
      <c r="FL2449" s="1"/>
    </row>
    <row r="2450" spans="1:168" s="2" customFormat="1" ht="15.6" customHeight="1" x14ac:dyDescent="0.4">
      <c r="A2450" s="173">
        <v>1433</v>
      </c>
      <c r="B2450" s="133" t="s">
        <v>2554</v>
      </c>
      <c r="C2450" s="1" t="s">
        <v>34</v>
      </c>
      <c r="D2450" s="1" t="s">
        <v>1079</v>
      </c>
      <c r="E2450" s="1" t="s">
        <v>1118</v>
      </c>
      <c r="F2450" s="1" t="s">
        <v>32</v>
      </c>
      <c r="G2450" s="3">
        <v>15000</v>
      </c>
      <c r="H2450" s="56">
        <v>0</v>
      </c>
      <c r="I2450" s="5">
        <v>25</v>
      </c>
      <c r="J2450" s="5">
        <f t="shared" si="527"/>
        <v>430.5</v>
      </c>
      <c r="K2450" s="53">
        <f t="shared" si="519"/>
        <v>1065</v>
      </c>
      <c r="L2450" s="53">
        <f t="shared" si="526"/>
        <v>172.5</v>
      </c>
      <c r="M2450" s="5">
        <f t="shared" si="520"/>
        <v>456</v>
      </c>
      <c r="N2450" s="53">
        <f t="shared" si="521"/>
        <v>1063.5</v>
      </c>
      <c r="O2450" s="6">
        <v>0</v>
      </c>
      <c r="P2450" s="5">
        <f t="shared" si="522"/>
        <v>3187.5</v>
      </c>
      <c r="Q2450" s="5">
        <f t="shared" si="523"/>
        <v>911.5</v>
      </c>
      <c r="R2450" s="5">
        <f t="shared" si="524"/>
        <v>2301</v>
      </c>
      <c r="S2450" s="55">
        <f t="shared" si="525"/>
        <v>14088.5</v>
      </c>
      <c r="T2450" s="1">
        <v>111</v>
      </c>
      <c r="U2450" s="1"/>
      <c r="V2450" s="1"/>
      <c r="W2450" s="1"/>
      <c r="X2450" s="1"/>
      <c r="Y2450" s="1"/>
      <c r="Z2450" s="1"/>
      <c r="AA2450" s="1"/>
      <c r="AB2450" s="1"/>
      <c r="AC2450" s="1"/>
      <c r="AD2450" s="1"/>
      <c r="AE2450" s="1"/>
      <c r="AF2450" s="1"/>
      <c r="AG2450" s="1"/>
      <c r="AH2450" s="1"/>
      <c r="AI2450" s="1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  <c r="EA2450" s="1"/>
      <c r="EB2450" s="1"/>
      <c r="EC2450" s="1"/>
      <c r="ED2450" s="1"/>
      <c r="EE2450" s="1"/>
      <c r="EF2450" s="1"/>
      <c r="EG2450" s="1"/>
      <c r="EH2450" s="1"/>
      <c r="EI2450" s="1"/>
      <c r="EJ2450" s="1"/>
      <c r="EK2450" s="1"/>
      <c r="EL2450" s="1"/>
      <c r="EM2450" s="1"/>
      <c r="EN2450" s="1"/>
      <c r="EO2450" s="1"/>
      <c r="EP2450" s="1"/>
      <c r="EQ2450" s="1"/>
      <c r="ER2450" s="1"/>
      <c r="ES2450" s="1"/>
      <c r="ET2450" s="1"/>
      <c r="EU2450" s="1"/>
      <c r="EV2450" s="1"/>
      <c r="EW2450" s="1"/>
      <c r="EX2450" s="1"/>
      <c r="EY2450" s="1"/>
      <c r="EZ2450" s="1"/>
      <c r="FA2450" s="1"/>
      <c r="FB2450" s="1"/>
      <c r="FC2450" s="1"/>
      <c r="FD2450" s="1"/>
      <c r="FE2450" s="1"/>
      <c r="FF2450" s="1"/>
      <c r="FG2450" s="1"/>
      <c r="FH2450" s="1"/>
      <c r="FI2450" s="1"/>
      <c r="FJ2450" s="1"/>
      <c r="FK2450" s="1"/>
      <c r="FL2450" s="1"/>
    </row>
    <row r="2451" spans="1:168" s="2" customFormat="1" ht="15.6" customHeight="1" x14ac:dyDescent="0.4">
      <c r="A2451" s="173">
        <v>1434</v>
      </c>
      <c r="B2451" s="2" t="s">
        <v>2555</v>
      </c>
      <c r="C2451" s="1" t="s">
        <v>34</v>
      </c>
      <c r="D2451" s="1" t="s">
        <v>1079</v>
      </c>
      <c r="E2451" s="1" t="s">
        <v>1118</v>
      </c>
      <c r="F2451" s="1" t="s">
        <v>32</v>
      </c>
      <c r="G2451" s="3">
        <v>15000</v>
      </c>
      <c r="H2451" s="56">
        <v>0</v>
      </c>
      <c r="I2451" s="5">
        <v>25</v>
      </c>
      <c r="J2451" s="5">
        <f t="shared" si="527"/>
        <v>430.5</v>
      </c>
      <c r="K2451" s="53">
        <f t="shared" si="519"/>
        <v>1065</v>
      </c>
      <c r="L2451" s="53">
        <f t="shared" si="526"/>
        <v>172.5</v>
      </c>
      <c r="M2451" s="5">
        <f t="shared" si="520"/>
        <v>456</v>
      </c>
      <c r="N2451" s="53">
        <f t="shared" si="521"/>
        <v>1063.5</v>
      </c>
      <c r="O2451" s="6">
        <v>0</v>
      </c>
      <c r="P2451" s="5">
        <f t="shared" si="522"/>
        <v>3187.5</v>
      </c>
      <c r="Q2451" s="5">
        <f t="shared" si="523"/>
        <v>911.5</v>
      </c>
      <c r="R2451" s="5">
        <f t="shared" si="524"/>
        <v>2301</v>
      </c>
      <c r="S2451" s="55">
        <f t="shared" si="525"/>
        <v>14088.5</v>
      </c>
      <c r="T2451" s="1">
        <v>111</v>
      </c>
      <c r="U2451" s="1"/>
      <c r="V2451" s="1"/>
      <c r="W2451" s="1"/>
      <c r="X2451" s="1"/>
      <c r="Y2451" s="1"/>
      <c r="Z2451" s="1"/>
      <c r="AA2451" s="1"/>
      <c r="AB2451" s="1"/>
      <c r="AC2451" s="1"/>
      <c r="AD2451" s="1"/>
      <c r="AE2451" s="1"/>
      <c r="AF2451" s="1"/>
      <c r="AG2451" s="1"/>
      <c r="AH2451" s="1"/>
      <c r="AI2451" s="1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  <c r="DZ2451" s="1"/>
      <c r="EA2451" s="1"/>
      <c r="EB2451" s="1"/>
      <c r="EC2451" s="1"/>
      <c r="ED2451" s="1"/>
      <c r="EE2451" s="1"/>
      <c r="EF2451" s="1"/>
      <c r="EG2451" s="1"/>
      <c r="EH2451" s="1"/>
      <c r="EI2451" s="1"/>
      <c r="EJ2451" s="1"/>
      <c r="EK2451" s="1"/>
      <c r="EL2451" s="1"/>
      <c r="EM2451" s="1"/>
      <c r="EN2451" s="1"/>
      <c r="EO2451" s="1"/>
      <c r="EP2451" s="1"/>
      <c r="EQ2451" s="1"/>
      <c r="ER2451" s="1"/>
      <c r="ES2451" s="1"/>
      <c r="ET2451" s="1"/>
      <c r="EU2451" s="1"/>
      <c r="EV2451" s="1"/>
      <c r="EW2451" s="1"/>
      <c r="EX2451" s="1"/>
      <c r="EY2451" s="1"/>
      <c r="EZ2451" s="1"/>
      <c r="FA2451" s="1"/>
      <c r="FB2451" s="1"/>
      <c r="FC2451" s="1"/>
      <c r="FD2451" s="1"/>
      <c r="FE2451" s="1"/>
      <c r="FF2451" s="1"/>
      <c r="FG2451" s="1"/>
      <c r="FH2451" s="1"/>
      <c r="FI2451" s="1"/>
      <c r="FJ2451" s="1"/>
      <c r="FK2451" s="1"/>
      <c r="FL2451" s="1"/>
    </row>
    <row r="2452" spans="1:168" s="2" customFormat="1" ht="15.6" customHeight="1" x14ac:dyDescent="0.4">
      <c r="A2452" s="173">
        <v>1435</v>
      </c>
      <c r="B2452" s="2" t="s">
        <v>2556</v>
      </c>
      <c r="C2452" s="1" t="s">
        <v>34</v>
      </c>
      <c r="D2452" s="1" t="s">
        <v>1079</v>
      </c>
      <c r="E2452" s="1" t="s">
        <v>1118</v>
      </c>
      <c r="F2452" s="1" t="s">
        <v>32</v>
      </c>
      <c r="G2452" s="3">
        <v>15000</v>
      </c>
      <c r="H2452" s="56">
        <v>0</v>
      </c>
      <c r="I2452" s="5">
        <v>25</v>
      </c>
      <c r="J2452" s="5">
        <f t="shared" si="527"/>
        <v>430.5</v>
      </c>
      <c r="K2452" s="53">
        <f t="shared" si="519"/>
        <v>1065</v>
      </c>
      <c r="L2452" s="53">
        <f t="shared" si="526"/>
        <v>172.5</v>
      </c>
      <c r="M2452" s="5">
        <f t="shared" si="520"/>
        <v>456</v>
      </c>
      <c r="N2452" s="53">
        <f t="shared" si="521"/>
        <v>1063.5</v>
      </c>
      <c r="O2452" s="6">
        <v>0</v>
      </c>
      <c r="P2452" s="5">
        <f t="shared" si="522"/>
        <v>3187.5</v>
      </c>
      <c r="Q2452" s="5">
        <f t="shared" si="523"/>
        <v>911.5</v>
      </c>
      <c r="R2452" s="5">
        <f t="shared" si="524"/>
        <v>2301</v>
      </c>
      <c r="S2452" s="55">
        <f t="shared" si="525"/>
        <v>14088.5</v>
      </c>
      <c r="T2452" s="1">
        <v>111</v>
      </c>
      <c r="U2452" s="1"/>
      <c r="V2452" s="1"/>
      <c r="W2452" s="1"/>
      <c r="X2452" s="1"/>
      <c r="Y2452" s="1"/>
      <c r="Z2452" s="1"/>
      <c r="AA2452" s="1"/>
      <c r="AB2452" s="1"/>
      <c r="AC2452" s="1"/>
      <c r="AD2452" s="1"/>
      <c r="AE2452" s="1"/>
      <c r="AF2452" s="1"/>
      <c r="AG2452" s="1"/>
      <c r="AH2452" s="1"/>
      <c r="AI2452" s="1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  <c r="EA2452" s="1"/>
      <c r="EB2452" s="1"/>
      <c r="EC2452" s="1"/>
      <c r="ED2452" s="1"/>
      <c r="EE2452" s="1"/>
      <c r="EF2452" s="1"/>
      <c r="EG2452" s="1"/>
      <c r="EH2452" s="1"/>
      <c r="EI2452" s="1"/>
      <c r="EJ2452" s="1"/>
      <c r="EK2452" s="1"/>
      <c r="EL2452" s="1"/>
      <c r="EM2452" s="1"/>
      <c r="EN2452" s="1"/>
      <c r="EO2452" s="1"/>
      <c r="EP2452" s="1"/>
      <c r="EQ2452" s="1"/>
      <c r="ER2452" s="1"/>
      <c r="ES2452" s="1"/>
      <c r="ET2452" s="1"/>
      <c r="EU2452" s="1"/>
      <c r="EV2452" s="1"/>
      <c r="EW2452" s="1"/>
      <c r="EX2452" s="1"/>
      <c r="EY2452" s="1"/>
      <c r="EZ2452" s="1"/>
      <c r="FA2452" s="1"/>
      <c r="FB2452" s="1"/>
      <c r="FC2452" s="1"/>
      <c r="FD2452" s="1"/>
      <c r="FE2452" s="1"/>
      <c r="FF2452" s="1"/>
      <c r="FG2452" s="1"/>
      <c r="FH2452" s="1"/>
      <c r="FI2452" s="1"/>
      <c r="FJ2452" s="1"/>
      <c r="FK2452" s="1"/>
      <c r="FL2452" s="1"/>
    </row>
    <row r="2453" spans="1:168" s="2" customFormat="1" ht="15.6" customHeight="1" x14ac:dyDescent="0.4">
      <c r="A2453" s="173">
        <v>1436</v>
      </c>
      <c r="B2453" s="133" t="s">
        <v>2557</v>
      </c>
      <c r="C2453" s="1" t="s">
        <v>34</v>
      </c>
      <c r="D2453" s="1" t="s">
        <v>1079</v>
      </c>
      <c r="E2453" s="1" t="s">
        <v>1118</v>
      </c>
      <c r="F2453" s="1" t="s">
        <v>32</v>
      </c>
      <c r="G2453" s="3">
        <v>15000</v>
      </c>
      <c r="H2453" s="56">
        <v>0</v>
      </c>
      <c r="I2453" s="5">
        <v>25</v>
      </c>
      <c r="J2453" s="5">
        <f t="shared" si="527"/>
        <v>430.5</v>
      </c>
      <c r="K2453" s="53">
        <f t="shared" si="519"/>
        <v>1065</v>
      </c>
      <c r="L2453" s="53">
        <f t="shared" si="526"/>
        <v>172.5</v>
      </c>
      <c r="M2453" s="5">
        <f t="shared" si="520"/>
        <v>456</v>
      </c>
      <c r="N2453" s="53">
        <f t="shared" si="521"/>
        <v>1063.5</v>
      </c>
      <c r="O2453" s="6">
        <v>0</v>
      </c>
      <c r="P2453" s="5">
        <f t="shared" si="522"/>
        <v>3187.5</v>
      </c>
      <c r="Q2453" s="5">
        <f t="shared" si="523"/>
        <v>911.5</v>
      </c>
      <c r="R2453" s="5">
        <f t="shared" si="524"/>
        <v>2301</v>
      </c>
      <c r="S2453" s="55">
        <f t="shared" si="525"/>
        <v>14088.5</v>
      </c>
      <c r="T2453" s="1">
        <v>111</v>
      </c>
      <c r="U2453" s="1"/>
      <c r="V2453" s="1"/>
      <c r="W2453" s="1"/>
      <c r="X2453" s="1"/>
      <c r="Y2453" s="1"/>
      <c r="Z2453" s="1"/>
      <c r="AA2453" s="1"/>
      <c r="AB2453" s="1"/>
      <c r="AC2453" s="1"/>
      <c r="AD2453" s="1"/>
      <c r="AE2453" s="1"/>
      <c r="AF2453" s="1"/>
      <c r="AG2453" s="1"/>
      <c r="AH2453" s="1"/>
      <c r="AI2453" s="1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  <c r="DZ2453" s="1"/>
      <c r="EA2453" s="1"/>
      <c r="EB2453" s="1"/>
      <c r="EC2453" s="1"/>
      <c r="ED2453" s="1"/>
      <c r="EE2453" s="1"/>
      <c r="EF2453" s="1"/>
      <c r="EG2453" s="1"/>
      <c r="EH2453" s="1"/>
      <c r="EI2453" s="1"/>
      <c r="EJ2453" s="1"/>
      <c r="EK2453" s="1"/>
      <c r="EL2453" s="1"/>
      <c r="EM2453" s="1"/>
      <c r="EN2453" s="1"/>
      <c r="EO2453" s="1"/>
      <c r="EP2453" s="1"/>
      <c r="EQ2453" s="1"/>
      <c r="ER2453" s="1"/>
      <c r="ES2453" s="1"/>
      <c r="ET2453" s="1"/>
      <c r="EU2453" s="1"/>
      <c r="EV2453" s="1"/>
      <c r="EW2453" s="1"/>
      <c r="EX2453" s="1"/>
      <c r="EY2453" s="1"/>
      <c r="EZ2453" s="1"/>
      <c r="FA2453" s="1"/>
      <c r="FB2453" s="1"/>
      <c r="FC2453" s="1"/>
      <c r="FD2453" s="1"/>
      <c r="FE2453" s="1"/>
      <c r="FF2453" s="1"/>
      <c r="FG2453" s="1"/>
      <c r="FH2453" s="1"/>
      <c r="FI2453" s="1"/>
      <c r="FJ2453" s="1"/>
      <c r="FK2453" s="1"/>
      <c r="FL2453" s="1"/>
    </row>
    <row r="2454" spans="1:168" s="2" customFormat="1" ht="15.6" customHeight="1" x14ac:dyDescent="0.4">
      <c r="A2454" s="173">
        <v>1437</v>
      </c>
      <c r="B2454" s="2" t="s">
        <v>2558</v>
      </c>
      <c r="C2454" s="1" t="s">
        <v>34</v>
      </c>
      <c r="D2454" s="1" t="s">
        <v>1079</v>
      </c>
      <c r="E2454" s="1" t="s">
        <v>1118</v>
      </c>
      <c r="F2454" s="1" t="s">
        <v>32</v>
      </c>
      <c r="G2454" s="3">
        <v>15000</v>
      </c>
      <c r="H2454" s="56">
        <v>0</v>
      </c>
      <c r="I2454" s="5">
        <v>25</v>
      </c>
      <c r="J2454" s="5">
        <f t="shared" si="527"/>
        <v>430.5</v>
      </c>
      <c r="K2454" s="53">
        <f t="shared" si="519"/>
        <v>1065</v>
      </c>
      <c r="L2454" s="53">
        <f t="shared" si="526"/>
        <v>172.5</v>
      </c>
      <c r="M2454" s="5">
        <f t="shared" si="520"/>
        <v>456</v>
      </c>
      <c r="N2454" s="53">
        <f t="shared" si="521"/>
        <v>1063.5</v>
      </c>
      <c r="O2454" s="6">
        <v>0</v>
      </c>
      <c r="P2454" s="5">
        <f t="shared" si="522"/>
        <v>3187.5</v>
      </c>
      <c r="Q2454" s="5">
        <f t="shared" si="523"/>
        <v>911.5</v>
      </c>
      <c r="R2454" s="5">
        <f t="shared" si="524"/>
        <v>2301</v>
      </c>
      <c r="S2454" s="55">
        <f t="shared" si="525"/>
        <v>14088.5</v>
      </c>
      <c r="T2454" s="1">
        <v>111</v>
      </c>
      <c r="U2454" s="1"/>
      <c r="V2454" s="1"/>
      <c r="W2454" s="1"/>
      <c r="X2454" s="1"/>
      <c r="Y2454" s="1"/>
      <c r="Z2454" s="1"/>
      <c r="AA2454" s="1"/>
      <c r="AB2454" s="1"/>
      <c r="AC2454" s="1"/>
      <c r="AD2454" s="1"/>
      <c r="AE2454" s="1"/>
      <c r="AF2454" s="1"/>
      <c r="AG2454" s="1"/>
      <c r="AH2454" s="1"/>
      <c r="AI2454" s="1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  <c r="DZ2454" s="1"/>
      <c r="EA2454" s="1"/>
      <c r="EB2454" s="1"/>
      <c r="EC2454" s="1"/>
      <c r="ED2454" s="1"/>
      <c r="EE2454" s="1"/>
      <c r="EF2454" s="1"/>
      <c r="EG2454" s="1"/>
      <c r="EH2454" s="1"/>
      <c r="EI2454" s="1"/>
      <c r="EJ2454" s="1"/>
      <c r="EK2454" s="1"/>
      <c r="EL2454" s="1"/>
      <c r="EM2454" s="1"/>
      <c r="EN2454" s="1"/>
      <c r="EO2454" s="1"/>
      <c r="EP2454" s="1"/>
      <c r="EQ2454" s="1"/>
      <c r="ER2454" s="1"/>
      <c r="ES2454" s="1"/>
      <c r="ET2454" s="1"/>
      <c r="EU2454" s="1"/>
      <c r="EV2454" s="1"/>
      <c r="EW2454" s="1"/>
      <c r="EX2454" s="1"/>
      <c r="EY2454" s="1"/>
      <c r="EZ2454" s="1"/>
      <c r="FA2454" s="1"/>
      <c r="FB2454" s="1"/>
      <c r="FC2454" s="1"/>
      <c r="FD2454" s="1"/>
      <c r="FE2454" s="1"/>
      <c r="FF2454" s="1"/>
      <c r="FG2454" s="1"/>
      <c r="FH2454" s="1"/>
      <c r="FI2454" s="1"/>
      <c r="FJ2454" s="1"/>
      <c r="FK2454" s="1"/>
      <c r="FL2454" s="1"/>
    </row>
    <row r="2455" spans="1:168" s="2" customFormat="1" ht="15.6" customHeight="1" x14ac:dyDescent="0.4">
      <c r="A2455" s="173">
        <v>1438</v>
      </c>
      <c r="B2455" s="2" t="s">
        <v>2559</v>
      </c>
      <c r="C2455" s="1" t="s">
        <v>34</v>
      </c>
      <c r="D2455" s="1" t="s">
        <v>1079</v>
      </c>
      <c r="E2455" s="1" t="s">
        <v>1118</v>
      </c>
      <c r="F2455" s="1" t="s">
        <v>32</v>
      </c>
      <c r="G2455" s="3">
        <v>15000</v>
      </c>
      <c r="H2455" s="56">
        <v>0</v>
      </c>
      <c r="I2455" s="5">
        <v>25</v>
      </c>
      <c r="J2455" s="5">
        <f t="shared" si="527"/>
        <v>430.5</v>
      </c>
      <c r="K2455" s="53">
        <f t="shared" si="519"/>
        <v>1065</v>
      </c>
      <c r="L2455" s="53">
        <f t="shared" si="526"/>
        <v>172.5</v>
      </c>
      <c r="M2455" s="5">
        <f t="shared" si="520"/>
        <v>456</v>
      </c>
      <c r="N2455" s="53">
        <f t="shared" si="521"/>
        <v>1063.5</v>
      </c>
      <c r="O2455" s="6">
        <v>0</v>
      </c>
      <c r="P2455" s="5">
        <f t="shared" si="522"/>
        <v>3187.5</v>
      </c>
      <c r="Q2455" s="5">
        <f t="shared" si="523"/>
        <v>911.5</v>
      </c>
      <c r="R2455" s="5">
        <f t="shared" si="524"/>
        <v>2301</v>
      </c>
      <c r="S2455" s="55">
        <f t="shared" si="525"/>
        <v>14088.5</v>
      </c>
      <c r="T2455" s="1">
        <v>111</v>
      </c>
      <c r="U2455" s="1"/>
      <c r="V2455" s="1"/>
      <c r="W2455" s="1"/>
      <c r="X2455" s="1"/>
      <c r="Y2455" s="1"/>
      <c r="Z2455" s="1"/>
      <c r="AA2455" s="1"/>
      <c r="AB2455" s="1"/>
      <c r="AC2455" s="1"/>
      <c r="AD2455" s="1"/>
      <c r="AE2455" s="1"/>
      <c r="AF2455" s="1"/>
      <c r="AG2455" s="1"/>
      <c r="AH2455" s="1"/>
      <c r="AI2455" s="1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  <c r="DZ2455" s="1"/>
      <c r="EA2455" s="1"/>
      <c r="EB2455" s="1"/>
      <c r="EC2455" s="1"/>
      <c r="ED2455" s="1"/>
      <c r="EE2455" s="1"/>
      <c r="EF2455" s="1"/>
      <c r="EG2455" s="1"/>
      <c r="EH2455" s="1"/>
      <c r="EI2455" s="1"/>
      <c r="EJ2455" s="1"/>
      <c r="EK2455" s="1"/>
      <c r="EL2455" s="1"/>
      <c r="EM2455" s="1"/>
      <c r="EN2455" s="1"/>
      <c r="EO2455" s="1"/>
      <c r="EP2455" s="1"/>
      <c r="EQ2455" s="1"/>
      <c r="ER2455" s="1"/>
      <c r="ES2455" s="1"/>
      <c r="ET2455" s="1"/>
      <c r="EU2455" s="1"/>
      <c r="EV2455" s="1"/>
      <c r="EW2455" s="1"/>
      <c r="EX2455" s="1"/>
      <c r="EY2455" s="1"/>
      <c r="EZ2455" s="1"/>
      <c r="FA2455" s="1"/>
      <c r="FB2455" s="1"/>
      <c r="FC2455" s="1"/>
      <c r="FD2455" s="1"/>
      <c r="FE2455" s="1"/>
      <c r="FF2455" s="1"/>
      <c r="FG2455" s="1"/>
      <c r="FH2455" s="1"/>
      <c r="FI2455" s="1"/>
      <c r="FJ2455" s="1"/>
      <c r="FK2455" s="1"/>
      <c r="FL2455" s="1"/>
    </row>
    <row r="2456" spans="1:168" s="2" customFormat="1" ht="15.6" customHeight="1" x14ac:dyDescent="0.4">
      <c r="A2456" s="173">
        <v>1439</v>
      </c>
      <c r="B2456" s="174" t="s">
        <v>2560</v>
      </c>
      <c r="C2456" s="1" t="s">
        <v>34</v>
      </c>
      <c r="D2456" s="1" t="s">
        <v>1079</v>
      </c>
      <c r="E2456" s="1" t="s">
        <v>1118</v>
      </c>
      <c r="F2456" s="1" t="s">
        <v>32</v>
      </c>
      <c r="G2456" s="3">
        <v>15000</v>
      </c>
      <c r="H2456" s="52">
        <v>0</v>
      </c>
      <c r="I2456" s="5">
        <v>25</v>
      </c>
      <c r="J2456" s="5">
        <f t="shared" si="527"/>
        <v>430.5</v>
      </c>
      <c r="K2456" s="53">
        <f t="shared" si="519"/>
        <v>1065</v>
      </c>
      <c r="L2456" s="53">
        <f t="shared" si="526"/>
        <v>172.5</v>
      </c>
      <c r="M2456" s="5">
        <f t="shared" si="520"/>
        <v>456</v>
      </c>
      <c r="N2456" s="53">
        <f t="shared" si="521"/>
        <v>1063.5</v>
      </c>
      <c r="O2456" s="6">
        <v>0</v>
      </c>
      <c r="P2456" s="5">
        <f t="shared" si="522"/>
        <v>3187.5</v>
      </c>
      <c r="Q2456" s="5">
        <f t="shared" si="523"/>
        <v>911.5</v>
      </c>
      <c r="R2456" s="5">
        <f t="shared" si="524"/>
        <v>2301</v>
      </c>
      <c r="S2456" s="55">
        <f t="shared" si="525"/>
        <v>14088.5</v>
      </c>
      <c r="T2456" s="1">
        <v>111</v>
      </c>
      <c r="U2456" s="1"/>
      <c r="V2456" s="1"/>
      <c r="W2456" s="1"/>
      <c r="X2456" s="1"/>
      <c r="Y2456" s="1"/>
      <c r="Z2456" s="1"/>
      <c r="AA2456" s="1"/>
      <c r="AB2456" s="1"/>
      <c r="AC2456" s="1"/>
      <c r="AD2456" s="1"/>
      <c r="AE2456" s="1"/>
      <c r="AF2456" s="1"/>
      <c r="AG2456" s="1"/>
      <c r="AH2456" s="1"/>
      <c r="AI2456" s="1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1"/>
      <c r="DY2456" s="1"/>
      <c r="DZ2456" s="1"/>
      <c r="EA2456" s="1"/>
      <c r="EB2456" s="1"/>
      <c r="EC2456" s="1"/>
      <c r="ED2456" s="1"/>
      <c r="EE2456" s="1"/>
      <c r="EF2456" s="1"/>
      <c r="EG2456" s="1"/>
      <c r="EH2456" s="1"/>
      <c r="EI2456" s="1"/>
      <c r="EJ2456" s="1"/>
      <c r="EK2456" s="1"/>
      <c r="EL2456" s="1"/>
      <c r="EM2456" s="1"/>
      <c r="EN2456" s="1"/>
      <c r="EO2456" s="1"/>
      <c r="EP2456" s="1"/>
      <c r="EQ2456" s="1"/>
      <c r="ER2456" s="1"/>
      <c r="ES2456" s="1"/>
      <c r="ET2456" s="1"/>
      <c r="EU2456" s="1"/>
      <c r="EV2456" s="1"/>
      <c r="EW2456" s="1"/>
      <c r="EX2456" s="1"/>
      <c r="EY2456" s="1"/>
      <c r="EZ2456" s="1"/>
      <c r="FA2456" s="1"/>
      <c r="FB2456" s="1"/>
      <c r="FC2456" s="1"/>
      <c r="FD2456" s="1"/>
      <c r="FE2456" s="1"/>
      <c r="FF2456" s="1"/>
      <c r="FG2456" s="1"/>
      <c r="FH2456" s="1"/>
      <c r="FI2456" s="1"/>
      <c r="FJ2456" s="1"/>
      <c r="FK2456" s="1"/>
      <c r="FL2456" s="1"/>
    </row>
    <row r="2457" spans="1:168" s="2" customFormat="1" ht="15.6" customHeight="1" x14ac:dyDescent="0.4">
      <c r="A2457" s="173">
        <v>1440</v>
      </c>
      <c r="B2457" s="133" t="s">
        <v>2561</v>
      </c>
      <c r="C2457" s="1" t="s">
        <v>34</v>
      </c>
      <c r="D2457" s="1" t="s">
        <v>1079</v>
      </c>
      <c r="E2457" s="1" t="s">
        <v>1118</v>
      </c>
      <c r="F2457" s="1" t="s">
        <v>32</v>
      </c>
      <c r="G2457" s="3">
        <v>15000</v>
      </c>
      <c r="H2457" s="56">
        <v>0</v>
      </c>
      <c r="I2457" s="5">
        <v>25</v>
      </c>
      <c r="J2457" s="5">
        <f t="shared" si="527"/>
        <v>430.5</v>
      </c>
      <c r="K2457" s="53">
        <f t="shared" si="519"/>
        <v>1065</v>
      </c>
      <c r="L2457" s="53">
        <f t="shared" si="526"/>
        <v>172.5</v>
      </c>
      <c r="M2457" s="5">
        <f t="shared" si="520"/>
        <v>456</v>
      </c>
      <c r="N2457" s="53">
        <f t="shared" si="521"/>
        <v>1063.5</v>
      </c>
      <c r="O2457" s="6">
        <v>0</v>
      </c>
      <c r="P2457" s="5">
        <f t="shared" si="522"/>
        <v>3187.5</v>
      </c>
      <c r="Q2457" s="5">
        <f t="shared" si="523"/>
        <v>911.5</v>
      </c>
      <c r="R2457" s="5">
        <f t="shared" si="524"/>
        <v>2301</v>
      </c>
      <c r="S2457" s="55">
        <f t="shared" si="525"/>
        <v>14088.5</v>
      </c>
      <c r="T2457" s="1">
        <v>111</v>
      </c>
      <c r="U2457" s="1"/>
      <c r="V2457" s="1"/>
      <c r="W2457" s="1"/>
      <c r="X2457" s="1"/>
      <c r="Y2457" s="1"/>
      <c r="Z2457" s="1"/>
      <c r="AA2457" s="1"/>
      <c r="AB2457" s="1"/>
      <c r="AC2457" s="1"/>
      <c r="AD2457" s="1"/>
      <c r="AE2457" s="1"/>
      <c r="AF2457" s="1"/>
      <c r="AG2457" s="1"/>
      <c r="AH2457" s="1"/>
      <c r="AI2457" s="1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1"/>
      <c r="DY2457" s="1"/>
      <c r="DZ2457" s="1"/>
      <c r="EA2457" s="1"/>
      <c r="EB2457" s="1"/>
      <c r="EC2457" s="1"/>
      <c r="ED2457" s="1"/>
      <c r="EE2457" s="1"/>
      <c r="EF2457" s="1"/>
      <c r="EG2457" s="1"/>
      <c r="EH2457" s="1"/>
      <c r="EI2457" s="1"/>
      <c r="EJ2457" s="1"/>
      <c r="EK2457" s="1"/>
      <c r="EL2457" s="1"/>
      <c r="EM2457" s="1"/>
      <c r="EN2457" s="1"/>
      <c r="EO2457" s="1"/>
      <c r="EP2457" s="1"/>
      <c r="EQ2457" s="1"/>
      <c r="ER2457" s="1"/>
      <c r="ES2457" s="1"/>
      <c r="ET2457" s="1"/>
      <c r="EU2457" s="1"/>
      <c r="EV2457" s="1"/>
      <c r="EW2457" s="1"/>
      <c r="EX2457" s="1"/>
      <c r="EY2457" s="1"/>
      <c r="EZ2457" s="1"/>
      <c r="FA2457" s="1"/>
      <c r="FB2457" s="1"/>
      <c r="FC2457" s="1"/>
      <c r="FD2457" s="1"/>
      <c r="FE2457" s="1"/>
      <c r="FF2457" s="1"/>
      <c r="FG2457" s="1"/>
      <c r="FH2457" s="1"/>
      <c r="FI2457" s="1"/>
      <c r="FJ2457" s="1"/>
      <c r="FK2457" s="1"/>
      <c r="FL2457" s="1"/>
    </row>
    <row r="2458" spans="1:168" s="2" customFormat="1" ht="15.6" customHeight="1" x14ac:dyDescent="0.4">
      <c r="A2458" s="173">
        <v>1441</v>
      </c>
      <c r="B2458" s="2" t="s">
        <v>2562</v>
      </c>
      <c r="C2458" s="1" t="s">
        <v>34</v>
      </c>
      <c r="D2458" s="1" t="s">
        <v>1079</v>
      </c>
      <c r="E2458" s="1" t="s">
        <v>1118</v>
      </c>
      <c r="F2458" s="1" t="s">
        <v>32</v>
      </c>
      <c r="G2458" s="3">
        <v>15000</v>
      </c>
      <c r="H2458" s="56">
        <v>0</v>
      </c>
      <c r="I2458" s="5">
        <v>25</v>
      </c>
      <c r="J2458" s="5">
        <f t="shared" si="527"/>
        <v>430.5</v>
      </c>
      <c r="K2458" s="53">
        <f t="shared" si="519"/>
        <v>1065</v>
      </c>
      <c r="L2458" s="53">
        <f t="shared" si="526"/>
        <v>172.5</v>
      </c>
      <c r="M2458" s="5">
        <f t="shared" si="520"/>
        <v>456</v>
      </c>
      <c r="N2458" s="53">
        <f t="shared" si="521"/>
        <v>1063.5</v>
      </c>
      <c r="O2458" s="6">
        <v>0</v>
      </c>
      <c r="P2458" s="5">
        <f t="shared" si="522"/>
        <v>3187.5</v>
      </c>
      <c r="Q2458" s="5">
        <f t="shared" si="523"/>
        <v>911.5</v>
      </c>
      <c r="R2458" s="5">
        <f t="shared" si="524"/>
        <v>2301</v>
      </c>
      <c r="S2458" s="55">
        <f t="shared" si="525"/>
        <v>14088.5</v>
      </c>
      <c r="T2458" s="1">
        <v>111</v>
      </c>
      <c r="U2458" s="1"/>
      <c r="V2458" s="1"/>
      <c r="W2458" s="1"/>
      <c r="X2458" s="1"/>
      <c r="Y2458" s="1"/>
      <c r="Z2458" s="1"/>
      <c r="AA2458" s="1"/>
      <c r="AB2458" s="1"/>
      <c r="AC2458" s="1"/>
      <c r="AD2458" s="1"/>
      <c r="AE2458" s="1"/>
      <c r="AF2458" s="1"/>
      <c r="AG2458" s="1"/>
      <c r="AH2458" s="1"/>
      <c r="AI2458" s="1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  <c r="EA2458" s="1"/>
      <c r="EB2458" s="1"/>
      <c r="EC2458" s="1"/>
      <c r="ED2458" s="1"/>
      <c r="EE2458" s="1"/>
      <c r="EF2458" s="1"/>
      <c r="EG2458" s="1"/>
      <c r="EH2458" s="1"/>
      <c r="EI2458" s="1"/>
      <c r="EJ2458" s="1"/>
      <c r="EK2458" s="1"/>
      <c r="EL2458" s="1"/>
      <c r="EM2458" s="1"/>
      <c r="EN2458" s="1"/>
      <c r="EO2458" s="1"/>
      <c r="EP2458" s="1"/>
      <c r="EQ2458" s="1"/>
      <c r="ER2458" s="1"/>
      <c r="ES2458" s="1"/>
      <c r="ET2458" s="1"/>
      <c r="EU2458" s="1"/>
      <c r="EV2458" s="1"/>
      <c r="EW2458" s="1"/>
      <c r="EX2458" s="1"/>
      <c r="EY2458" s="1"/>
      <c r="EZ2458" s="1"/>
      <c r="FA2458" s="1"/>
      <c r="FB2458" s="1"/>
      <c r="FC2458" s="1"/>
      <c r="FD2458" s="1"/>
      <c r="FE2458" s="1"/>
      <c r="FF2458" s="1"/>
      <c r="FG2458" s="1"/>
      <c r="FH2458" s="1"/>
      <c r="FI2458" s="1"/>
      <c r="FJ2458" s="1"/>
      <c r="FK2458" s="1"/>
      <c r="FL2458" s="1"/>
    </row>
    <row r="2459" spans="1:168" s="2" customFormat="1" ht="15.6" customHeight="1" x14ac:dyDescent="0.4">
      <c r="A2459" s="173">
        <v>1442</v>
      </c>
      <c r="B2459" s="2" t="s">
        <v>2563</v>
      </c>
      <c r="C2459" s="1" t="s">
        <v>30</v>
      </c>
      <c r="D2459" s="1" t="s">
        <v>1079</v>
      </c>
      <c r="E2459" s="1" t="s">
        <v>1118</v>
      </c>
      <c r="F2459" s="1" t="s">
        <v>32</v>
      </c>
      <c r="G2459" s="3">
        <v>15000</v>
      </c>
      <c r="H2459" s="56">
        <v>0</v>
      </c>
      <c r="I2459" s="5">
        <v>25</v>
      </c>
      <c r="J2459" s="5">
        <f t="shared" si="527"/>
        <v>430.5</v>
      </c>
      <c r="K2459" s="53">
        <f t="shared" si="519"/>
        <v>1065</v>
      </c>
      <c r="L2459" s="53">
        <f t="shared" si="526"/>
        <v>172.5</v>
      </c>
      <c r="M2459" s="5">
        <f t="shared" si="520"/>
        <v>456</v>
      </c>
      <c r="N2459" s="53">
        <f t="shared" si="521"/>
        <v>1063.5</v>
      </c>
      <c r="O2459" s="6">
        <v>0</v>
      </c>
      <c r="P2459" s="5">
        <f t="shared" si="522"/>
        <v>3187.5</v>
      </c>
      <c r="Q2459" s="5">
        <f t="shared" si="523"/>
        <v>911.5</v>
      </c>
      <c r="R2459" s="5">
        <f t="shared" si="524"/>
        <v>2301</v>
      </c>
      <c r="S2459" s="55">
        <f t="shared" si="525"/>
        <v>14088.5</v>
      </c>
      <c r="T2459" s="1">
        <v>111</v>
      </c>
      <c r="U2459" s="1"/>
      <c r="V2459" s="1"/>
      <c r="W2459" s="1"/>
      <c r="X2459" s="1"/>
      <c r="Y2459" s="1"/>
      <c r="Z2459" s="1"/>
      <c r="AA2459" s="1"/>
      <c r="AB2459" s="1"/>
      <c r="AC2459" s="1"/>
      <c r="AD2459" s="1"/>
      <c r="AE2459" s="1"/>
      <c r="AF2459" s="1"/>
      <c r="AG2459" s="1"/>
      <c r="AH2459" s="1"/>
      <c r="AI2459" s="1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  <c r="DZ2459" s="1"/>
      <c r="EA2459" s="1"/>
      <c r="EB2459" s="1"/>
      <c r="EC2459" s="1"/>
      <c r="ED2459" s="1"/>
      <c r="EE2459" s="1"/>
      <c r="EF2459" s="1"/>
      <c r="EG2459" s="1"/>
      <c r="EH2459" s="1"/>
      <c r="EI2459" s="1"/>
      <c r="EJ2459" s="1"/>
      <c r="EK2459" s="1"/>
      <c r="EL2459" s="1"/>
      <c r="EM2459" s="1"/>
      <c r="EN2459" s="1"/>
      <c r="EO2459" s="1"/>
      <c r="EP2459" s="1"/>
      <c r="EQ2459" s="1"/>
      <c r="ER2459" s="1"/>
      <c r="ES2459" s="1"/>
      <c r="ET2459" s="1"/>
      <c r="EU2459" s="1"/>
      <c r="EV2459" s="1"/>
      <c r="EW2459" s="1"/>
      <c r="EX2459" s="1"/>
      <c r="EY2459" s="1"/>
      <c r="EZ2459" s="1"/>
      <c r="FA2459" s="1"/>
      <c r="FB2459" s="1"/>
      <c r="FC2459" s="1"/>
      <c r="FD2459" s="1"/>
      <c r="FE2459" s="1"/>
      <c r="FF2459" s="1"/>
      <c r="FG2459" s="1"/>
      <c r="FH2459" s="1"/>
      <c r="FI2459" s="1"/>
      <c r="FJ2459" s="1"/>
      <c r="FK2459" s="1"/>
      <c r="FL2459" s="1"/>
    </row>
    <row r="2460" spans="1:168" s="2" customFormat="1" ht="15.6" customHeight="1" x14ac:dyDescent="0.4">
      <c r="A2460" s="173">
        <v>1443</v>
      </c>
      <c r="B2460" s="2" t="s">
        <v>2564</v>
      </c>
      <c r="C2460" s="1" t="s">
        <v>34</v>
      </c>
      <c r="D2460" s="1" t="s">
        <v>1079</v>
      </c>
      <c r="E2460" s="1" t="s">
        <v>1118</v>
      </c>
      <c r="F2460" s="1" t="s">
        <v>32</v>
      </c>
      <c r="G2460" s="3">
        <v>15000</v>
      </c>
      <c r="H2460" s="56">
        <v>0</v>
      </c>
      <c r="I2460" s="5">
        <v>25</v>
      </c>
      <c r="J2460" s="5">
        <f t="shared" si="527"/>
        <v>430.5</v>
      </c>
      <c r="K2460" s="53">
        <f t="shared" si="519"/>
        <v>1065</v>
      </c>
      <c r="L2460" s="53">
        <f t="shared" si="526"/>
        <v>172.5</v>
      </c>
      <c r="M2460" s="5">
        <f t="shared" si="520"/>
        <v>456</v>
      </c>
      <c r="N2460" s="53">
        <f t="shared" si="521"/>
        <v>1063.5</v>
      </c>
      <c r="O2460" s="6">
        <v>0</v>
      </c>
      <c r="P2460" s="5">
        <f t="shared" si="522"/>
        <v>3187.5</v>
      </c>
      <c r="Q2460" s="5">
        <f t="shared" si="523"/>
        <v>911.5</v>
      </c>
      <c r="R2460" s="5">
        <f t="shared" si="524"/>
        <v>2301</v>
      </c>
      <c r="S2460" s="55">
        <f t="shared" si="525"/>
        <v>14088.5</v>
      </c>
      <c r="T2460" s="1">
        <v>111</v>
      </c>
      <c r="U2460" s="1"/>
      <c r="V2460" s="1"/>
      <c r="W2460" s="1"/>
      <c r="X2460" s="1"/>
      <c r="Y2460" s="1"/>
      <c r="Z2460" s="1"/>
      <c r="AA2460" s="1"/>
      <c r="AB2460" s="1"/>
      <c r="AC2460" s="1"/>
      <c r="AD2460" s="1"/>
      <c r="AE2460" s="1"/>
      <c r="AF2460" s="1"/>
      <c r="AG2460" s="1"/>
      <c r="AH2460" s="1"/>
      <c r="AI2460" s="1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  <c r="EA2460" s="1"/>
      <c r="EB2460" s="1"/>
      <c r="EC2460" s="1"/>
      <c r="ED2460" s="1"/>
      <c r="EE2460" s="1"/>
      <c r="EF2460" s="1"/>
      <c r="EG2460" s="1"/>
      <c r="EH2460" s="1"/>
      <c r="EI2460" s="1"/>
      <c r="EJ2460" s="1"/>
      <c r="EK2460" s="1"/>
      <c r="EL2460" s="1"/>
      <c r="EM2460" s="1"/>
      <c r="EN2460" s="1"/>
      <c r="EO2460" s="1"/>
      <c r="EP2460" s="1"/>
      <c r="EQ2460" s="1"/>
      <c r="ER2460" s="1"/>
      <c r="ES2460" s="1"/>
      <c r="ET2460" s="1"/>
      <c r="EU2460" s="1"/>
      <c r="EV2460" s="1"/>
      <c r="EW2460" s="1"/>
      <c r="EX2460" s="1"/>
      <c r="EY2460" s="1"/>
      <c r="EZ2460" s="1"/>
      <c r="FA2460" s="1"/>
      <c r="FB2460" s="1"/>
      <c r="FC2460" s="1"/>
      <c r="FD2460" s="1"/>
      <c r="FE2460" s="1"/>
      <c r="FF2460" s="1"/>
      <c r="FG2460" s="1"/>
      <c r="FH2460" s="1"/>
      <c r="FI2460" s="1"/>
      <c r="FJ2460" s="1"/>
      <c r="FK2460" s="1"/>
      <c r="FL2460" s="1"/>
    </row>
    <row r="2461" spans="1:168" s="2" customFormat="1" ht="15.6" customHeight="1" x14ac:dyDescent="0.4">
      <c r="A2461" s="173">
        <v>1444</v>
      </c>
      <c r="B2461" s="2" t="s">
        <v>2565</v>
      </c>
      <c r="C2461" s="1" t="s">
        <v>30</v>
      </c>
      <c r="D2461" s="1" t="s">
        <v>1079</v>
      </c>
      <c r="E2461" s="1" t="s">
        <v>1118</v>
      </c>
      <c r="F2461" s="1" t="s">
        <v>32</v>
      </c>
      <c r="G2461" s="3">
        <v>15000</v>
      </c>
      <c r="H2461" s="56">
        <v>0</v>
      </c>
      <c r="I2461" s="5">
        <v>25</v>
      </c>
      <c r="J2461" s="5">
        <f t="shared" si="527"/>
        <v>430.5</v>
      </c>
      <c r="K2461" s="53">
        <f t="shared" si="519"/>
        <v>1065</v>
      </c>
      <c r="L2461" s="53">
        <f t="shared" si="526"/>
        <v>172.5</v>
      </c>
      <c r="M2461" s="5">
        <f t="shared" si="520"/>
        <v>456</v>
      </c>
      <c r="N2461" s="53">
        <f t="shared" si="521"/>
        <v>1063.5</v>
      </c>
      <c r="O2461" s="6">
        <v>0</v>
      </c>
      <c r="P2461" s="5">
        <f t="shared" si="522"/>
        <v>3187.5</v>
      </c>
      <c r="Q2461" s="5">
        <f t="shared" si="523"/>
        <v>911.5</v>
      </c>
      <c r="R2461" s="5">
        <f t="shared" si="524"/>
        <v>2301</v>
      </c>
      <c r="S2461" s="55">
        <f t="shared" si="525"/>
        <v>14088.5</v>
      </c>
      <c r="T2461" s="1">
        <v>111</v>
      </c>
      <c r="U2461" s="1"/>
      <c r="V2461" s="1"/>
      <c r="W2461" s="1"/>
      <c r="X2461" s="1"/>
      <c r="Y2461" s="1"/>
      <c r="Z2461" s="1"/>
      <c r="AA2461" s="1"/>
      <c r="AB2461" s="1"/>
      <c r="AC2461" s="1"/>
      <c r="AD2461" s="1"/>
      <c r="AE2461" s="1"/>
      <c r="AF2461" s="1"/>
      <c r="AG2461" s="1"/>
      <c r="AH2461" s="1"/>
      <c r="AI2461" s="1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  <c r="EA2461" s="1"/>
      <c r="EB2461" s="1"/>
      <c r="EC2461" s="1"/>
      <c r="ED2461" s="1"/>
      <c r="EE2461" s="1"/>
      <c r="EF2461" s="1"/>
      <c r="EG2461" s="1"/>
      <c r="EH2461" s="1"/>
      <c r="EI2461" s="1"/>
      <c r="EJ2461" s="1"/>
      <c r="EK2461" s="1"/>
      <c r="EL2461" s="1"/>
      <c r="EM2461" s="1"/>
      <c r="EN2461" s="1"/>
      <c r="EO2461" s="1"/>
      <c r="EP2461" s="1"/>
      <c r="EQ2461" s="1"/>
      <c r="ER2461" s="1"/>
      <c r="ES2461" s="1"/>
      <c r="ET2461" s="1"/>
      <c r="EU2461" s="1"/>
      <c r="EV2461" s="1"/>
      <c r="EW2461" s="1"/>
      <c r="EX2461" s="1"/>
      <c r="EY2461" s="1"/>
      <c r="EZ2461" s="1"/>
      <c r="FA2461" s="1"/>
      <c r="FB2461" s="1"/>
      <c r="FC2461" s="1"/>
      <c r="FD2461" s="1"/>
      <c r="FE2461" s="1"/>
      <c r="FF2461" s="1"/>
      <c r="FG2461" s="1"/>
      <c r="FH2461" s="1"/>
      <c r="FI2461" s="1"/>
      <c r="FJ2461" s="1"/>
      <c r="FK2461" s="1"/>
      <c r="FL2461" s="1"/>
    </row>
    <row r="2462" spans="1:168" s="2" customFormat="1" ht="15.6" customHeight="1" x14ac:dyDescent="0.4">
      <c r="A2462" s="173">
        <v>1445</v>
      </c>
      <c r="B2462" s="2" t="s">
        <v>2566</v>
      </c>
      <c r="C2462" s="1" t="s">
        <v>30</v>
      </c>
      <c r="D2462" s="1" t="s">
        <v>1079</v>
      </c>
      <c r="E2462" s="1" t="s">
        <v>1118</v>
      </c>
      <c r="F2462" s="1" t="s">
        <v>32</v>
      </c>
      <c r="G2462" s="3">
        <v>15000</v>
      </c>
      <c r="H2462" s="56">
        <v>0</v>
      </c>
      <c r="I2462" s="5">
        <v>25</v>
      </c>
      <c r="J2462" s="5">
        <f t="shared" si="527"/>
        <v>430.5</v>
      </c>
      <c r="K2462" s="53">
        <f t="shared" si="519"/>
        <v>1065</v>
      </c>
      <c r="L2462" s="53">
        <f t="shared" si="526"/>
        <v>172.5</v>
      </c>
      <c r="M2462" s="5">
        <f t="shared" si="520"/>
        <v>456</v>
      </c>
      <c r="N2462" s="53">
        <f t="shared" si="521"/>
        <v>1063.5</v>
      </c>
      <c r="O2462" s="6">
        <v>0</v>
      </c>
      <c r="P2462" s="5">
        <f t="shared" si="522"/>
        <v>3187.5</v>
      </c>
      <c r="Q2462" s="5">
        <f t="shared" si="523"/>
        <v>911.5</v>
      </c>
      <c r="R2462" s="5">
        <f t="shared" si="524"/>
        <v>2301</v>
      </c>
      <c r="S2462" s="55">
        <f t="shared" si="525"/>
        <v>14088.5</v>
      </c>
      <c r="T2462" s="1">
        <v>111</v>
      </c>
      <c r="U2462" s="1"/>
      <c r="V2462" s="1"/>
      <c r="W2462" s="1"/>
      <c r="X2462" s="1"/>
      <c r="Y2462" s="1"/>
      <c r="Z2462" s="1"/>
      <c r="AA2462" s="1"/>
      <c r="AB2462" s="1"/>
      <c r="AC2462" s="1"/>
      <c r="AD2462" s="1"/>
      <c r="AE2462" s="1"/>
      <c r="AF2462" s="1"/>
      <c r="AG2462" s="1"/>
      <c r="AH2462" s="1"/>
      <c r="AI2462" s="1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  <c r="DZ2462" s="1"/>
      <c r="EA2462" s="1"/>
      <c r="EB2462" s="1"/>
      <c r="EC2462" s="1"/>
      <c r="ED2462" s="1"/>
      <c r="EE2462" s="1"/>
      <c r="EF2462" s="1"/>
      <c r="EG2462" s="1"/>
      <c r="EH2462" s="1"/>
      <c r="EI2462" s="1"/>
      <c r="EJ2462" s="1"/>
      <c r="EK2462" s="1"/>
      <c r="EL2462" s="1"/>
      <c r="EM2462" s="1"/>
      <c r="EN2462" s="1"/>
      <c r="EO2462" s="1"/>
      <c r="EP2462" s="1"/>
      <c r="EQ2462" s="1"/>
      <c r="ER2462" s="1"/>
      <c r="ES2462" s="1"/>
      <c r="ET2462" s="1"/>
      <c r="EU2462" s="1"/>
      <c r="EV2462" s="1"/>
      <c r="EW2462" s="1"/>
      <c r="EX2462" s="1"/>
      <c r="EY2462" s="1"/>
      <c r="EZ2462" s="1"/>
      <c r="FA2462" s="1"/>
      <c r="FB2462" s="1"/>
      <c r="FC2462" s="1"/>
      <c r="FD2462" s="1"/>
      <c r="FE2462" s="1"/>
      <c r="FF2462" s="1"/>
      <c r="FG2462" s="1"/>
      <c r="FH2462" s="1"/>
      <c r="FI2462" s="1"/>
      <c r="FJ2462" s="1"/>
      <c r="FK2462" s="1"/>
      <c r="FL2462" s="1"/>
    </row>
    <row r="2463" spans="1:168" s="2" customFormat="1" ht="15.6" customHeight="1" x14ac:dyDescent="0.4">
      <c r="A2463" s="173">
        <v>1446</v>
      </c>
      <c r="B2463" s="133" t="s">
        <v>2567</v>
      </c>
      <c r="C2463" s="1" t="s">
        <v>34</v>
      </c>
      <c r="D2463" s="1" t="s">
        <v>1079</v>
      </c>
      <c r="E2463" s="1" t="s">
        <v>1118</v>
      </c>
      <c r="F2463" s="1" t="s">
        <v>32</v>
      </c>
      <c r="G2463" s="3">
        <v>15000</v>
      </c>
      <c r="H2463" s="56">
        <v>0</v>
      </c>
      <c r="I2463" s="5">
        <v>25</v>
      </c>
      <c r="J2463" s="5">
        <f t="shared" si="527"/>
        <v>430.5</v>
      </c>
      <c r="K2463" s="53">
        <f t="shared" si="519"/>
        <v>1065</v>
      </c>
      <c r="L2463" s="53">
        <f t="shared" si="526"/>
        <v>172.5</v>
      </c>
      <c r="M2463" s="5">
        <f t="shared" si="520"/>
        <v>456</v>
      </c>
      <c r="N2463" s="53">
        <f t="shared" si="521"/>
        <v>1063.5</v>
      </c>
      <c r="O2463" s="6">
        <v>0</v>
      </c>
      <c r="P2463" s="5">
        <f t="shared" si="522"/>
        <v>3187.5</v>
      </c>
      <c r="Q2463" s="5">
        <f t="shared" si="523"/>
        <v>911.5</v>
      </c>
      <c r="R2463" s="5">
        <f t="shared" si="524"/>
        <v>2301</v>
      </c>
      <c r="S2463" s="55">
        <f t="shared" si="525"/>
        <v>14088.5</v>
      </c>
      <c r="T2463" s="1">
        <v>111</v>
      </c>
      <c r="U2463" s="1"/>
      <c r="V2463" s="1"/>
      <c r="W2463" s="1"/>
      <c r="X2463" s="1"/>
      <c r="Y2463" s="1"/>
      <c r="Z2463" s="1"/>
      <c r="AA2463" s="1"/>
      <c r="AB2463" s="1"/>
      <c r="AC2463" s="1"/>
      <c r="AD2463" s="1"/>
      <c r="AE2463" s="1"/>
      <c r="AF2463" s="1"/>
      <c r="AG2463" s="1"/>
      <c r="AH2463" s="1"/>
      <c r="AI2463" s="1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  <c r="EA2463" s="1"/>
      <c r="EB2463" s="1"/>
      <c r="EC2463" s="1"/>
      <c r="ED2463" s="1"/>
      <c r="EE2463" s="1"/>
      <c r="EF2463" s="1"/>
      <c r="EG2463" s="1"/>
      <c r="EH2463" s="1"/>
      <c r="EI2463" s="1"/>
      <c r="EJ2463" s="1"/>
      <c r="EK2463" s="1"/>
      <c r="EL2463" s="1"/>
      <c r="EM2463" s="1"/>
      <c r="EN2463" s="1"/>
      <c r="EO2463" s="1"/>
      <c r="EP2463" s="1"/>
      <c r="EQ2463" s="1"/>
      <c r="ER2463" s="1"/>
      <c r="ES2463" s="1"/>
      <c r="ET2463" s="1"/>
      <c r="EU2463" s="1"/>
      <c r="EV2463" s="1"/>
      <c r="EW2463" s="1"/>
      <c r="EX2463" s="1"/>
      <c r="EY2463" s="1"/>
      <c r="EZ2463" s="1"/>
      <c r="FA2463" s="1"/>
      <c r="FB2463" s="1"/>
      <c r="FC2463" s="1"/>
      <c r="FD2463" s="1"/>
      <c r="FE2463" s="1"/>
      <c r="FF2463" s="1"/>
      <c r="FG2463" s="1"/>
      <c r="FH2463" s="1"/>
      <c r="FI2463" s="1"/>
      <c r="FJ2463" s="1"/>
      <c r="FK2463" s="1"/>
      <c r="FL2463" s="1"/>
    </row>
    <row r="2464" spans="1:168" s="2" customFormat="1" ht="15.6" customHeight="1" x14ac:dyDescent="0.4">
      <c r="A2464" s="173">
        <v>1447</v>
      </c>
      <c r="B2464" s="2" t="s">
        <v>2568</v>
      </c>
      <c r="C2464" s="1" t="s">
        <v>34</v>
      </c>
      <c r="D2464" s="1" t="s">
        <v>1079</v>
      </c>
      <c r="E2464" s="1" t="s">
        <v>1118</v>
      </c>
      <c r="F2464" s="1" t="s">
        <v>32</v>
      </c>
      <c r="G2464" s="3">
        <v>15000</v>
      </c>
      <c r="H2464" s="56">
        <v>0</v>
      </c>
      <c r="I2464" s="5">
        <v>25</v>
      </c>
      <c r="J2464" s="5">
        <f t="shared" si="527"/>
        <v>430.5</v>
      </c>
      <c r="K2464" s="53">
        <f t="shared" si="519"/>
        <v>1065</v>
      </c>
      <c r="L2464" s="53">
        <f t="shared" si="526"/>
        <v>172.5</v>
      </c>
      <c r="M2464" s="5">
        <f t="shared" si="520"/>
        <v>456</v>
      </c>
      <c r="N2464" s="53">
        <f t="shared" si="521"/>
        <v>1063.5</v>
      </c>
      <c r="O2464" s="6">
        <v>0</v>
      </c>
      <c r="P2464" s="5">
        <f t="shared" si="522"/>
        <v>3187.5</v>
      </c>
      <c r="Q2464" s="5">
        <f t="shared" si="523"/>
        <v>911.5</v>
      </c>
      <c r="R2464" s="5">
        <f t="shared" si="524"/>
        <v>2301</v>
      </c>
      <c r="S2464" s="55">
        <f t="shared" si="525"/>
        <v>14088.5</v>
      </c>
      <c r="T2464" s="1">
        <v>111</v>
      </c>
      <c r="U2464" s="1"/>
      <c r="V2464" s="1"/>
      <c r="W2464" s="1"/>
      <c r="X2464" s="1"/>
      <c r="Y2464" s="1"/>
      <c r="Z2464" s="1"/>
      <c r="AA2464" s="1"/>
      <c r="AB2464" s="1"/>
      <c r="AC2464" s="1"/>
      <c r="AD2464" s="1"/>
      <c r="AE2464" s="1"/>
      <c r="AF2464" s="1"/>
      <c r="AG2464" s="1"/>
      <c r="AH2464" s="1"/>
      <c r="AI2464" s="1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  <c r="DZ2464" s="1"/>
      <c r="EA2464" s="1"/>
      <c r="EB2464" s="1"/>
      <c r="EC2464" s="1"/>
      <c r="ED2464" s="1"/>
      <c r="EE2464" s="1"/>
      <c r="EF2464" s="1"/>
      <c r="EG2464" s="1"/>
      <c r="EH2464" s="1"/>
      <c r="EI2464" s="1"/>
      <c r="EJ2464" s="1"/>
      <c r="EK2464" s="1"/>
      <c r="EL2464" s="1"/>
      <c r="EM2464" s="1"/>
      <c r="EN2464" s="1"/>
      <c r="EO2464" s="1"/>
      <c r="EP2464" s="1"/>
      <c r="EQ2464" s="1"/>
      <c r="ER2464" s="1"/>
      <c r="ES2464" s="1"/>
      <c r="ET2464" s="1"/>
      <c r="EU2464" s="1"/>
      <c r="EV2464" s="1"/>
      <c r="EW2464" s="1"/>
      <c r="EX2464" s="1"/>
      <c r="EY2464" s="1"/>
      <c r="EZ2464" s="1"/>
      <c r="FA2464" s="1"/>
      <c r="FB2464" s="1"/>
      <c r="FC2464" s="1"/>
      <c r="FD2464" s="1"/>
      <c r="FE2464" s="1"/>
      <c r="FF2464" s="1"/>
      <c r="FG2464" s="1"/>
      <c r="FH2464" s="1"/>
      <c r="FI2464" s="1"/>
      <c r="FJ2464" s="1"/>
      <c r="FK2464" s="1"/>
      <c r="FL2464" s="1"/>
    </row>
    <row r="2465" spans="1:168" s="2" customFormat="1" ht="15.6" customHeight="1" x14ac:dyDescent="0.4">
      <c r="A2465" s="173">
        <v>1448</v>
      </c>
      <c r="B2465" s="133" t="s">
        <v>2569</v>
      </c>
      <c r="C2465" s="1" t="s">
        <v>34</v>
      </c>
      <c r="D2465" s="1" t="s">
        <v>1079</v>
      </c>
      <c r="E2465" s="1" t="s">
        <v>1118</v>
      </c>
      <c r="F2465" s="1" t="s">
        <v>32</v>
      </c>
      <c r="G2465" s="3">
        <v>15000</v>
      </c>
      <c r="H2465" s="56">
        <v>0</v>
      </c>
      <c r="I2465" s="5">
        <v>25</v>
      </c>
      <c r="J2465" s="5">
        <f t="shared" si="527"/>
        <v>430.5</v>
      </c>
      <c r="K2465" s="53">
        <f t="shared" si="519"/>
        <v>1065</v>
      </c>
      <c r="L2465" s="53">
        <f t="shared" si="526"/>
        <v>172.5</v>
      </c>
      <c r="M2465" s="5">
        <f t="shared" si="520"/>
        <v>456</v>
      </c>
      <c r="N2465" s="53">
        <f t="shared" si="521"/>
        <v>1063.5</v>
      </c>
      <c r="O2465" s="6">
        <v>0</v>
      </c>
      <c r="P2465" s="5">
        <f t="shared" si="522"/>
        <v>3187.5</v>
      </c>
      <c r="Q2465" s="5">
        <f t="shared" si="523"/>
        <v>911.5</v>
      </c>
      <c r="R2465" s="5">
        <f t="shared" si="524"/>
        <v>2301</v>
      </c>
      <c r="S2465" s="55">
        <f t="shared" si="525"/>
        <v>14088.5</v>
      </c>
      <c r="T2465" s="1">
        <v>111</v>
      </c>
      <c r="U2465" s="1"/>
      <c r="V2465" s="1"/>
      <c r="W2465" s="1"/>
      <c r="X2465" s="1"/>
      <c r="Y2465" s="1"/>
      <c r="Z2465" s="1"/>
      <c r="AA2465" s="1"/>
      <c r="AB2465" s="1"/>
      <c r="AC2465" s="1"/>
      <c r="AD2465" s="1"/>
      <c r="AE2465" s="1"/>
      <c r="AF2465" s="1"/>
      <c r="AG2465" s="1"/>
      <c r="AH2465" s="1"/>
      <c r="AI2465" s="1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  <c r="DZ2465" s="1"/>
      <c r="EA2465" s="1"/>
      <c r="EB2465" s="1"/>
      <c r="EC2465" s="1"/>
      <c r="ED2465" s="1"/>
      <c r="EE2465" s="1"/>
      <c r="EF2465" s="1"/>
      <c r="EG2465" s="1"/>
      <c r="EH2465" s="1"/>
      <c r="EI2465" s="1"/>
      <c r="EJ2465" s="1"/>
      <c r="EK2465" s="1"/>
      <c r="EL2465" s="1"/>
      <c r="EM2465" s="1"/>
      <c r="EN2465" s="1"/>
      <c r="EO2465" s="1"/>
      <c r="EP2465" s="1"/>
      <c r="EQ2465" s="1"/>
      <c r="ER2465" s="1"/>
      <c r="ES2465" s="1"/>
      <c r="ET2465" s="1"/>
      <c r="EU2465" s="1"/>
      <c r="EV2465" s="1"/>
      <c r="EW2465" s="1"/>
      <c r="EX2465" s="1"/>
      <c r="EY2465" s="1"/>
      <c r="EZ2465" s="1"/>
      <c r="FA2465" s="1"/>
      <c r="FB2465" s="1"/>
      <c r="FC2465" s="1"/>
      <c r="FD2465" s="1"/>
      <c r="FE2465" s="1"/>
      <c r="FF2465" s="1"/>
      <c r="FG2465" s="1"/>
      <c r="FH2465" s="1"/>
      <c r="FI2465" s="1"/>
      <c r="FJ2465" s="1"/>
      <c r="FK2465" s="1"/>
      <c r="FL2465" s="1"/>
    </row>
    <row r="2466" spans="1:168" s="2" customFormat="1" ht="15.6" customHeight="1" x14ac:dyDescent="0.4">
      <c r="A2466" s="173">
        <v>1449</v>
      </c>
      <c r="B2466" s="2" t="s">
        <v>2570</v>
      </c>
      <c r="C2466" s="1" t="s">
        <v>34</v>
      </c>
      <c r="D2466" s="1" t="s">
        <v>1079</v>
      </c>
      <c r="E2466" s="1" t="s">
        <v>1118</v>
      </c>
      <c r="F2466" s="1" t="s">
        <v>32</v>
      </c>
      <c r="G2466" s="3">
        <v>15000</v>
      </c>
      <c r="H2466" s="56">
        <v>0</v>
      </c>
      <c r="I2466" s="5">
        <v>25</v>
      </c>
      <c r="J2466" s="5">
        <f t="shared" si="527"/>
        <v>430.5</v>
      </c>
      <c r="K2466" s="53">
        <f t="shared" si="519"/>
        <v>1065</v>
      </c>
      <c r="L2466" s="53">
        <f t="shared" si="526"/>
        <v>172.5</v>
      </c>
      <c r="M2466" s="5">
        <f t="shared" si="520"/>
        <v>456</v>
      </c>
      <c r="N2466" s="53">
        <f t="shared" si="521"/>
        <v>1063.5</v>
      </c>
      <c r="O2466" s="6">
        <v>0</v>
      </c>
      <c r="P2466" s="5">
        <f t="shared" si="522"/>
        <v>3187.5</v>
      </c>
      <c r="Q2466" s="5">
        <f t="shared" si="523"/>
        <v>911.5</v>
      </c>
      <c r="R2466" s="5">
        <f t="shared" si="524"/>
        <v>2301</v>
      </c>
      <c r="S2466" s="55">
        <f t="shared" si="525"/>
        <v>14088.5</v>
      </c>
      <c r="T2466" s="1">
        <v>111</v>
      </c>
      <c r="U2466" s="1"/>
      <c r="V2466" s="1"/>
      <c r="W2466" s="1"/>
      <c r="X2466" s="1"/>
      <c r="Y2466" s="1"/>
      <c r="Z2466" s="1"/>
      <c r="AA2466" s="1"/>
      <c r="AB2466" s="1"/>
      <c r="AC2466" s="1"/>
      <c r="AD2466" s="1"/>
      <c r="AE2466" s="1"/>
      <c r="AF2466" s="1"/>
      <c r="AG2466" s="1"/>
      <c r="AH2466" s="1"/>
      <c r="AI2466" s="1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  <c r="EA2466" s="1"/>
      <c r="EB2466" s="1"/>
      <c r="EC2466" s="1"/>
      <c r="ED2466" s="1"/>
      <c r="EE2466" s="1"/>
      <c r="EF2466" s="1"/>
      <c r="EG2466" s="1"/>
      <c r="EH2466" s="1"/>
      <c r="EI2466" s="1"/>
      <c r="EJ2466" s="1"/>
      <c r="EK2466" s="1"/>
      <c r="EL2466" s="1"/>
      <c r="EM2466" s="1"/>
      <c r="EN2466" s="1"/>
      <c r="EO2466" s="1"/>
      <c r="EP2466" s="1"/>
      <c r="EQ2466" s="1"/>
      <c r="ER2466" s="1"/>
      <c r="ES2466" s="1"/>
      <c r="ET2466" s="1"/>
      <c r="EU2466" s="1"/>
      <c r="EV2466" s="1"/>
      <c r="EW2466" s="1"/>
      <c r="EX2466" s="1"/>
      <c r="EY2466" s="1"/>
      <c r="EZ2466" s="1"/>
      <c r="FA2466" s="1"/>
      <c r="FB2466" s="1"/>
      <c r="FC2466" s="1"/>
      <c r="FD2466" s="1"/>
      <c r="FE2466" s="1"/>
      <c r="FF2466" s="1"/>
      <c r="FG2466" s="1"/>
      <c r="FH2466" s="1"/>
      <c r="FI2466" s="1"/>
      <c r="FJ2466" s="1"/>
      <c r="FK2466" s="1"/>
      <c r="FL2466" s="1"/>
    </row>
    <row r="2467" spans="1:168" s="2" customFormat="1" ht="15.6" customHeight="1" x14ac:dyDescent="0.4">
      <c r="A2467" s="173">
        <v>1450</v>
      </c>
      <c r="B2467" s="133" t="s">
        <v>2571</v>
      </c>
      <c r="C2467" s="1" t="s">
        <v>34</v>
      </c>
      <c r="D2467" s="1" t="s">
        <v>1079</v>
      </c>
      <c r="E2467" s="1" t="s">
        <v>1118</v>
      </c>
      <c r="F2467" s="1" t="s">
        <v>32</v>
      </c>
      <c r="G2467" s="3">
        <v>15000</v>
      </c>
      <c r="H2467" s="56">
        <v>0</v>
      </c>
      <c r="I2467" s="5">
        <v>25</v>
      </c>
      <c r="J2467" s="5">
        <f t="shared" si="527"/>
        <v>430.5</v>
      </c>
      <c r="K2467" s="53">
        <f t="shared" si="519"/>
        <v>1065</v>
      </c>
      <c r="L2467" s="53">
        <f t="shared" si="526"/>
        <v>172.5</v>
      </c>
      <c r="M2467" s="5">
        <f t="shared" si="520"/>
        <v>456</v>
      </c>
      <c r="N2467" s="53">
        <f t="shared" si="521"/>
        <v>1063.5</v>
      </c>
      <c r="O2467" s="6">
        <v>0</v>
      </c>
      <c r="P2467" s="5">
        <f t="shared" si="522"/>
        <v>3187.5</v>
      </c>
      <c r="Q2467" s="5">
        <f t="shared" si="523"/>
        <v>911.5</v>
      </c>
      <c r="R2467" s="5">
        <f t="shared" si="524"/>
        <v>2301</v>
      </c>
      <c r="S2467" s="55">
        <f t="shared" si="525"/>
        <v>14088.5</v>
      </c>
      <c r="T2467" s="1">
        <v>111</v>
      </c>
      <c r="U2467" s="1"/>
      <c r="V2467" s="1"/>
      <c r="W2467" s="1"/>
      <c r="X2467" s="1"/>
      <c r="Y2467" s="1"/>
      <c r="Z2467" s="1"/>
      <c r="AA2467" s="1"/>
      <c r="AB2467" s="1"/>
      <c r="AC2467" s="1"/>
      <c r="AD2467" s="1"/>
      <c r="AE2467" s="1"/>
      <c r="AF2467" s="1"/>
      <c r="AG2467" s="1"/>
      <c r="AH2467" s="1"/>
      <c r="AI2467" s="1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  <c r="DZ2467" s="1"/>
      <c r="EA2467" s="1"/>
      <c r="EB2467" s="1"/>
      <c r="EC2467" s="1"/>
      <c r="ED2467" s="1"/>
      <c r="EE2467" s="1"/>
      <c r="EF2467" s="1"/>
      <c r="EG2467" s="1"/>
      <c r="EH2467" s="1"/>
      <c r="EI2467" s="1"/>
      <c r="EJ2467" s="1"/>
      <c r="EK2467" s="1"/>
      <c r="EL2467" s="1"/>
      <c r="EM2467" s="1"/>
      <c r="EN2467" s="1"/>
      <c r="EO2467" s="1"/>
      <c r="EP2467" s="1"/>
      <c r="EQ2467" s="1"/>
      <c r="ER2467" s="1"/>
      <c r="ES2467" s="1"/>
      <c r="ET2467" s="1"/>
      <c r="EU2467" s="1"/>
      <c r="EV2467" s="1"/>
      <c r="EW2467" s="1"/>
      <c r="EX2467" s="1"/>
      <c r="EY2467" s="1"/>
      <c r="EZ2467" s="1"/>
      <c r="FA2467" s="1"/>
      <c r="FB2467" s="1"/>
      <c r="FC2467" s="1"/>
      <c r="FD2467" s="1"/>
      <c r="FE2467" s="1"/>
      <c r="FF2467" s="1"/>
      <c r="FG2467" s="1"/>
      <c r="FH2467" s="1"/>
      <c r="FI2467" s="1"/>
      <c r="FJ2467" s="1"/>
      <c r="FK2467" s="1"/>
      <c r="FL2467" s="1"/>
    </row>
    <row r="2468" spans="1:168" s="2" customFormat="1" ht="15.6" customHeight="1" x14ac:dyDescent="0.4">
      <c r="A2468" s="173">
        <v>1451</v>
      </c>
      <c r="B2468" s="108" t="s">
        <v>2572</v>
      </c>
      <c r="C2468" s="1" t="s">
        <v>34</v>
      </c>
      <c r="D2468" s="1" t="s">
        <v>1079</v>
      </c>
      <c r="E2468" s="1" t="s">
        <v>1118</v>
      </c>
      <c r="F2468" s="1" t="s">
        <v>32</v>
      </c>
      <c r="G2468" s="3">
        <v>15000</v>
      </c>
      <c r="H2468" s="56">
        <v>0</v>
      </c>
      <c r="I2468" s="5">
        <v>25</v>
      </c>
      <c r="J2468" s="5">
        <f t="shared" si="527"/>
        <v>430.5</v>
      </c>
      <c r="K2468" s="53">
        <f t="shared" si="519"/>
        <v>1065</v>
      </c>
      <c r="L2468" s="53">
        <f t="shared" si="526"/>
        <v>172.5</v>
      </c>
      <c r="M2468" s="5">
        <f t="shared" si="520"/>
        <v>456</v>
      </c>
      <c r="N2468" s="53">
        <f t="shared" si="521"/>
        <v>1063.5</v>
      </c>
      <c r="O2468" s="6">
        <v>0</v>
      </c>
      <c r="P2468" s="5">
        <f t="shared" si="522"/>
        <v>3187.5</v>
      </c>
      <c r="Q2468" s="5">
        <f t="shared" si="523"/>
        <v>911.5</v>
      </c>
      <c r="R2468" s="5">
        <f t="shared" si="524"/>
        <v>2301</v>
      </c>
      <c r="S2468" s="55">
        <f t="shared" si="525"/>
        <v>14088.5</v>
      </c>
      <c r="T2468" s="1">
        <v>111</v>
      </c>
      <c r="U2468" s="1"/>
      <c r="V2468" s="1"/>
      <c r="W2468" s="1"/>
      <c r="X2468" s="1"/>
      <c r="Y2468" s="1"/>
      <c r="Z2468" s="1"/>
      <c r="AA2468" s="1"/>
      <c r="AB2468" s="1"/>
      <c r="AC2468" s="1"/>
      <c r="AD2468" s="1"/>
      <c r="AE2468" s="1"/>
      <c r="AF2468" s="1"/>
      <c r="AG2468" s="1"/>
      <c r="AH2468" s="1"/>
      <c r="AI2468" s="1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  <c r="EA2468" s="1"/>
      <c r="EB2468" s="1"/>
      <c r="EC2468" s="1"/>
      <c r="ED2468" s="1"/>
      <c r="EE2468" s="1"/>
      <c r="EF2468" s="1"/>
      <c r="EG2468" s="1"/>
      <c r="EH2468" s="1"/>
      <c r="EI2468" s="1"/>
      <c r="EJ2468" s="1"/>
      <c r="EK2468" s="1"/>
      <c r="EL2468" s="1"/>
      <c r="EM2468" s="1"/>
      <c r="EN2468" s="1"/>
      <c r="EO2468" s="1"/>
      <c r="EP2468" s="1"/>
      <c r="EQ2468" s="1"/>
      <c r="ER2468" s="1"/>
      <c r="ES2468" s="1"/>
      <c r="ET2468" s="1"/>
      <c r="EU2468" s="1"/>
      <c r="EV2468" s="1"/>
      <c r="EW2468" s="1"/>
      <c r="EX2468" s="1"/>
      <c r="EY2468" s="1"/>
      <c r="EZ2468" s="1"/>
      <c r="FA2468" s="1"/>
      <c r="FB2468" s="1"/>
      <c r="FC2468" s="1"/>
      <c r="FD2468" s="1"/>
      <c r="FE2468" s="1"/>
      <c r="FF2468" s="1"/>
      <c r="FG2468" s="1"/>
      <c r="FH2468" s="1"/>
      <c r="FI2468" s="1"/>
      <c r="FJ2468" s="1"/>
      <c r="FK2468" s="1"/>
      <c r="FL2468" s="1"/>
    </row>
    <row r="2469" spans="1:168" s="2" customFormat="1" ht="15.6" customHeight="1" x14ac:dyDescent="0.4">
      <c r="A2469" s="173">
        <v>1452</v>
      </c>
      <c r="B2469" s="133" t="s">
        <v>2573</v>
      </c>
      <c r="C2469" s="1" t="s">
        <v>34</v>
      </c>
      <c r="D2469" s="1" t="s">
        <v>1079</v>
      </c>
      <c r="E2469" s="1" t="s">
        <v>1118</v>
      </c>
      <c r="F2469" s="1" t="s">
        <v>32</v>
      </c>
      <c r="G2469" s="3">
        <v>15000</v>
      </c>
      <c r="H2469" s="56">
        <v>0</v>
      </c>
      <c r="I2469" s="5">
        <v>25</v>
      </c>
      <c r="J2469" s="5">
        <f t="shared" si="527"/>
        <v>430.5</v>
      </c>
      <c r="K2469" s="53">
        <f t="shared" si="519"/>
        <v>1065</v>
      </c>
      <c r="L2469" s="53">
        <f t="shared" si="526"/>
        <v>172.5</v>
      </c>
      <c r="M2469" s="5">
        <f t="shared" si="520"/>
        <v>456</v>
      </c>
      <c r="N2469" s="53">
        <f t="shared" si="521"/>
        <v>1063.5</v>
      </c>
      <c r="O2469" s="6">
        <v>0</v>
      </c>
      <c r="P2469" s="5">
        <f t="shared" si="522"/>
        <v>3187.5</v>
      </c>
      <c r="Q2469" s="5">
        <f t="shared" si="523"/>
        <v>911.5</v>
      </c>
      <c r="R2469" s="5">
        <f t="shared" si="524"/>
        <v>2301</v>
      </c>
      <c r="S2469" s="55">
        <f t="shared" si="525"/>
        <v>14088.5</v>
      </c>
      <c r="T2469" s="1">
        <v>111</v>
      </c>
      <c r="U2469" s="1"/>
      <c r="V2469" s="1"/>
      <c r="W2469" s="1"/>
      <c r="X2469" s="1"/>
      <c r="Y2469" s="1"/>
      <c r="Z2469" s="1"/>
      <c r="AA2469" s="1"/>
      <c r="AB2469" s="1"/>
      <c r="AC2469" s="1"/>
      <c r="AD2469" s="1"/>
      <c r="AE2469" s="1"/>
      <c r="AF2469" s="1"/>
      <c r="AG2469" s="1"/>
      <c r="AH2469" s="1"/>
      <c r="AI2469" s="1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  <c r="EA2469" s="1"/>
      <c r="EB2469" s="1"/>
      <c r="EC2469" s="1"/>
      <c r="ED2469" s="1"/>
      <c r="EE2469" s="1"/>
      <c r="EF2469" s="1"/>
      <c r="EG2469" s="1"/>
      <c r="EH2469" s="1"/>
      <c r="EI2469" s="1"/>
      <c r="EJ2469" s="1"/>
      <c r="EK2469" s="1"/>
      <c r="EL2469" s="1"/>
      <c r="EM2469" s="1"/>
      <c r="EN2469" s="1"/>
      <c r="EO2469" s="1"/>
      <c r="EP2469" s="1"/>
      <c r="EQ2469" s="1"/>
      <c r="ER2469" s="1"/>
      <c r="ES2469" s="1"/>
      <c r="ET2469" s="1"/>
      <c r="EU2469" s="1"/>
      <c r="EV2469" s="1"/>
      <c r="EW2469" s="1"/>
      <c r="EX2469" s="1"/>
      <c r="EY2469" s="1"/>
      <c r="EZ2469" s="1"/>
      <c r="FA2469" s="1"/>
      <c r="FB2469" s="1"/>
      <c r="FC2469" s="1"/>
      <c r="FD2469" s="1"/>
      <c r="FE2469" s="1"/>
      <c r="FF2469" s="1"/>
      <c r="FG2469" s="1"/>
      <c r="FH2469" s="1"/>
      <c r="FI2469" s="1"/>
      <c r="FJ2469" s="1"/>
      <c r="FK2469" s="1"/>
      <c r="FL2469" s="1"/>
    </row>
    <row r="2470" spans="1:168" s="2" customFormat="1" ht="15.6" customHeight="1" x14ac:dyDescent="0.4">
      <c r="A2470" s="173">
        <v>1453</v>
      </c>
      <c r="B2470" s="2" t="s">
        <v>2574</v>
      </c>
      <c r="C2470" s="1" t="s">
        <v>34</v>
      </c>
      <c r="D2470" s="1" t="s">
        <v>1079</v>
      </c>
      <c r="E2470" s="1" t="s">
        <v>1118</v>
      </c>
      <c r="F2470" s="1" t="s">
        <v>32</v>
      </c>
      <c r="G2470" s="3">
        <v>15000</v>
      </c>
      <c r="H2470" s="56">
        <v>0</v>
      </c>
      <c r="I2470" s="5">
        <v>25</v>
      </c>
      <c r="J2470" s="5">
        <f t="shared" si="527"/>
        <v>430.5</v>
      </c>
      <c r="K2470" s="53">
        <f t="shared" si="519"/>
        <v>1065</v>
      </c>
      <c r="L2470" s="53">
        <f t="shared" si="526"/>
        <v>172.5</v>
      </c>
      <c r="M2470" s="5">
        <f t="shared" si="520"/>
        <v>456</v>
      </c>
      <c r="N2470" s="53">
        <f t="shared" si="521"/>
        <v>1063.5</v>
      </c>
      <c r="O2470" s="6">
        <v>0</v>
      </c>
      <c r="P2470" s="5">
        <f t="shared" si="522"/>
        <v>3187.5</v>
      </c>
      <c r="Q2470" s="5">
        <f t="shared" si="523"/>
        <v>911.5</v>
      </c>
      <c r="R2470" s="5">
        <f t="shared" si="524"/>
        <v>2301</v>
      </c>
      <c r="S2470" s="55">
        <f t="shared" si="525"/>
        <v>14088.5</v>
      </c>
      <c r="T2470" s="1">
        <v>111</v>
      </c>
      <c r="U2470" s="1"/>
      <c r="V2470" s="1"/>
      <c r="W2470" s="1"/>
      <c r="X2470" s="1"/>
      <c r="Y2470" s="1"/>
      <c r="Z2470" s="1"/>
      <c r="AA2470" s="1"/>
      <c r="AB2470" s="1"/>
      <c r="AC2470" s="1"/>
      <c r="AD2470" s="1"/>
      <c r="AE2470" s="1"/>
      <c r="AF2470" s="1"/>
      <c r="AG2470" s="1"/>
      <c r="AH2470" s="1"/>
      <c r="AI2470" s="1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  <c r="DZ2470" s="1"/>
      <c r="EA2470" s="1"/>
      <c r="EB2470" s="1"/>
      <c r="EC2470" s="1"/>
      <c r="ED2470" s="1"/>
      <c r="EE2470" s="1"/>
      <c r="EF2470" s="1"/>
      <c r="EG2470" s="1"/>
      <c r="EH2470" s="1"/>
      <c r="EI2470" s="1"/>
      <c r="EJ2470" s="1"/>
      <c r="EK2470" s="1"/>
      <c r="EL2470" s="1"/>
      <c r="EM2470" s="1"/>
      <c r="EN2470" s="1"/>
      <c r="EO2470" s="1"/>
      <c r="EP2470" s="1"/>
      <c r="EQ2470" s="1"/>
      <c r="ER2470" s="1"/>
      <c r="ES2470" s="1"/>
      <c r="ET2470" s="1"/>
      <c r="EU2470" s="1"/>
      <c r="EV2470" s="1"/>
      <c r="EW2470" s="1"/>
      <c r="EX2470" s="1"/>
      <c r="EY2470" s="1"/>
      <c r="EZ2470" s="1"/>
      <c r="FA2470" s="1"/>
      <c r="FB2470" s="1"/>
      <c r="FC2470" s="1"/>
      <c r="FD2470" s="1"/>
      <c r="FE2470" s="1"/>
      <c r="FF2470" s="1"/>
      <c r="FG2470" s="1"/>
      <c r="FH2470" s="1"/>
      <c r="FI2470" s="1"/>
      <c r="FJ2470" s="1"/>
      <c r="FK2470" s="1"/>
      <c r="FL2470" s="1"/>
    </row>
    <row r="2471" spans="1:168" s="2" customFormat="1" ht="15.6" customHeight="1" x14ac:dyDescent="0.4">
      <c r="A2471" s="173">
        <v>1454</v>
      </c>
      <c r="B2471" s="2" t="s">
        <v>2575</v>
      </c>
      <c r="C2471" s="1" t="s">
        <v>34</v>
      </c>
      <c r="D2471" s="1" t="s">
        <v>1079</v>
      </c>
      <c r="E2471" s="1" t="s">
        <v>1118</v>
      </c>
      <c r="F2471" s="1" t="s">
        <v>32</v>
      </c>
      <c r="G2471" s="3">
        <v>15000</v>
      </c>
      <c r="H2471" s="56">
        <v>0</v>
      </c>
      <c r="I2471" s="5">
        <v>25</v>
      </c>
      <c r="J2471" s="5">
        <f t="shared" si="527"/>
        <v>430.5</v>
      </c>
      <c r="K2471" s="53">
        <f t="shared" si="519"/>
        <v>1065</v>
      </c>
      <c r="L2471" s="53">
        <f t="shared" si="526"/>
        <v>172.5</v>
      </c>
      <c r="M2471" s="5">
        <f t="shared" si="520"/>
        <v>456</v>
      </c>
      <c r="N2471" s="53">
        <f t="shared" si="521"/>
        <v>1063.5</v>
      </c>
      <c r="O2471" s="6">
        <v>0</v>
      </c>
      <c r="P2471" s="5">
        <f t="shared" si="522"/>
        <v>3187.5</v>
      </c>
      <c r="Q2471" s="5">
        <f t="shared" si="523"/>
        <v>911.5</v>
      </c>
      <c r="R2471" s="5">
        <f t="shared" si="524"/>
        <v>2301</v>
      </c>
      <c r="S2471" s="55">
        <f t="shared" si="525"/>
        <v>14088.5</v>
      </c>
      <c r="T2471" s="1">
        <v>111</v>
      </c>
      <c r="U2471" s="1"/>
      <c r="V2471" s="1"/>
      <c r="W2471" s="1"/>
      <c r="X2471" s="1"/>
      <c r="Y2471" s="1"/>
      <c r="Z2471" s="1"/>
      <c r="AA2471" s="1"/>
      <c r="AB2471" s="1"/>
      <c r="AC2471" s="1"/>
      <c r="AD2471" s="1"/>
      <c r="AE2471" s="1"/>
      <c r="AF2471" s="1"/>
      <c r="AG2471" s="1"/>
      <c r="AH2471" s="1"/>
      <c r="AI2471" s="1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  <c r="DZ2471" s="1"/>
      <c r="EA2471" s="1"/>
      <c r="EB2471" s="1"/>
      <c r="EC2471" s="1"/>
      <c r="ED2471" s="1"/>
      <c r="EE2471" s="1"/>
      <c r="EF2471" s="1"/>
      <c r="EG2471" s="1"/>
      <c r="EH2471" s="1"/>
      <c r="EI2471" s="1"/>
      <c r="EJ2471" s="1"/>
      <c r="EK2471" s="1"/>
      <c r="EL2471" s="1"/>
      <c r="EM2471" s="1"/>
      <c r="EN2471" s="1"/>
      <c r="EO2471" s="1"/>
      <c r="EP2471" s="1"/>
      <c r="EQ2471" s="1"/>
      <c r="ER2471" s="1"/>
      <c r="ES2471" s="1"/>
      <c r="ET2471" s="1"/>
      <c r="EU2471" s="1"/>
      <c r="EV2471" s="1"/>
      <c r="EW2471" s="1"/>
      <c r="EX2471" s="1"/>
      <c r="EY2471" s="1"/>
      <c r="EZ2471" s="1"/>
      <c r="FA2471" s="1"/>
      <c r="FB2471" s="1"/>
      <c r="FC2471" s="1"/>
      <c r="FD2471" s="1"/>
      <c r="FE2471" s="1"/>
      <c r="FF2471" s="1"/>
      <c r="FG2471" s="1"/>
      <c r="FH2471" s="1"/>
      <c r="FI2471" s="1"/>
      <c r="FJ2471" s="1"/>
      <c r="FK2471" s="1"/>
      <c r="FL2471" s="1"/>
    </row>
    <row r="2472" spans="1:168" s="2" customFormat="1" ht="15.6" customHeight="1" x14ac:dyDescent="0.4">
      <c r="A2472" s="173">
        <v>1455</v>
      </c>
      <c r="B2472" s="2" t="s">
        <v>2576</v>
      </c>
      <c r="C2472" s="1" t="s">
        <v>34</v>
      </c>
      <c r="D2472" s="1" t="s">
        <v>1079</v>
      </c>
      <c r="E2472" s="1" t="s">
        <v>1118</v>
      </c>
      <c r="F2472" s="1" t="s">
        <v>32</v>
      </c>
      <c r="G2472" s="3">
        <v>15000</v>
      </c>
      <c r="H2472" s="56">
        <v>0</v>
      </c>
      <c r="I2472" s="5">
        <v>25</v>
      </c>
      <c r="J2472" s="5">
        <f t="shared" si="527"/>
        <v>430.5</v>
      </c>
      <c r="K2472" s="53">
        <f t="shared" si="519"/>
        <v>1065</v>
      </c>
      <c r="L2472" s="53">
        <f t="shared" si="526"/>
        <v>172.5</v>
      </c>
      <c r="M2472" s="5">
        <f t="shared" si="520"/>
        <v>456</v>
      </c>
      <c r="N2472" s="53">
        <f t="shared" si="521"/>
        <v>1063.5</v>
      </c>
      <c r="O2472" s="6">
        <v>0</v>
      </c>
      <c r="P2472" s="5">
        <f t="shared" si="522"/>
        <v>3187.5</v>
      </c>
      <c r="Q2472" s="5">
        <f t="shared" si="523"/>
        <v>911.5</v>
      </c>
      <c r="R2472" s="5">
        <f t="shared" si="524"/>
        <v>2301</v>
      </c>
      <c r="S2472" s="55">
        <f t="shared" si="525"/>
        <v>14088.5</v>
      </c>
      <c r="T2472" s="1">
        <v>111</v>
      </c>
      <c r="U2472" s="1"/>
      <c r="V2472" s="1"/>
      <c r="W2472" s="1"/>
      <c r="X2472" s="1"/>
      <c r="Y2472" s="1"/>
      <c r="Z2472" s="1"/>
      <c r="AA2472" s="1"/>
      <c r="AB2472" s="1"/>
      <c r="AC2472" s="1"/>
      <c r="AD2472" s="1"/>
      <c r="AE2472" s="1"/>
      <c r="AF2472" s="1"/>
      <c r="AG2472" s="1"/>
      <c r="AH2472" s="1"/>
      <c r="AI2472" s="1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  <c r="DZ2472" s="1"/>
      <c r="EA2472" s="1"/>
      <c r="EB2472" s="1"/>
      <c r="EC2472" s="1"/>
      <c r="ED2472" s="1"/>
      <c r="EE2472" s="1"/>
      <c r="EF2472" s="1"/>
      <c r="EG2472" s="1"/>
      <c r="EH2472" s="1"/>
      <c r="EI2472" s="1"/>
      <c r="EJ2472" s="1"/>
      <c r="EK2472" s="1"/>
      <c r="EL2472" s="1"/>
      <c r="EM2472" s="1"/>
      <c r="EN2472" s="1"/>
      <c r="EO2472" s="1"/>
      <c r="EP2472" s="1"/>
      <c r="EQ2472" s="1"/>
      <c r="ER2472" s="1"/>
      <c r="ES2472" s="1"/>
      <c r="ET2472" s="1"/>
      <c r="EU2472" s="1"/>
      <c r="EV2472" s="1"/>
      <c r="EW2472" s="1"/>
      <c r="EX2472" s="1"/>
      <c r="EY2472" s="1"/>
      <c r="EZ2472" s="1"/>
      <c r="FA2472" s="1"/>
      <c r="FB2472" s="1"/>
      <c r="FC2472" s="1"/>
      <c r="FD2472" s="1"/>
      <c r="FE2472" s="1"/>
      <c r="FF2472" s="1"/>
      <c r="FG2472" s="1"/>
      <c r="FH2472" s="1"/>
      <c r="FI2472" s="1"/>
      <c r="FJ2472" s="1"/>
      <c r="FK2472" s="1"/>
      <c r="FL2472" s="1"/>
    </row>
    <row r="2473" spans="1:168" s="2" customFormat="1" ht="15.6" customHeight="1" x14ac:dyDescent="0.4">
      <c r="A2473" s="173">
        <v>1456</v>
      </c>
      <c r="B2473" s="133" t="s">
        <v>2577</v>
      </c>
      <c r="C2473" s="1" t="s">
        <v>34</v>
      </c>
      <c r="D2473" s="1" t="s">
        <v>1079</v>
      </c>
      <c r="E2473" s="1" t="s">
        <v>1118</v>
      </c>
      <c r="F2473" s="1" t="s">
        <v>32</v>
      </c>
      <c r="G2473" s="3">
        <v>15000</v>
      </c>
      <c r="H2473" s="56">
        <v>0</v>
      </c>
      <c r="I2473" s="5">
        <v>25</v>
      </c>
      <c r="J2473" s="5">
        <f t="shared" si="527"/>
        <v>430.5</v>
      </c>
      <c r="K2473" s="53">
        <f t="shared" si="519"/>
        <v>1065</v>
      </c>
      <c r="L2473" s="53">
        <f t="shared" si="526"/>
        <v>172.5</v>
      </c>
      <c r="M2473" s="5">
        <f t="shared" si="520"/>
        <v>456</v>
      </c>
      <c r="N2473" s="53">
        <f t="shared" si="521"/>
        <v>1063.5</v>
      </c>
      <c r="O2473" s="6">
        <v>0</v>
      </c>
      <c r="P2473" s="5">
        <f t="shared" si="522"/>
        <v>3187.5</v>
      </c>
      <c r="Q2473" s="5">
        <f t="shared" si="523"/>
        <v>911.5</v>
      </c>
      <c r="R2473" s="5">
        <f t="shared" si="524"/>
        <v>2301</v>
      </c>
      <c r="S2473" s="55">
        <f t="shared" si="525"/>
        <v>14088.5</v>
      </c>
      <c r="T2473" s="1">
        <v>111</v>
      </c>
      <c r="U2473" s="1"/>
      <c r="V2473" s="1"/>
      <c r="W2473" s="1"/>
      <c r="X2473" s="1"/>
      <c r="Y2473" s="1"/>
      <c r="Z2473" s="1"/>
      <c r="AA2473" s="1"/>
      <c r="AB2473" s="1"/>
      <c r="AC2473" s="1"/>
      <c r="AD2473" s="1"/>
      <c r="AE2473" s="1"/>
      <c r="AF2473" s="1"/>
      <c r="AG2473" s="1"/>
      <c r="AH2473" s="1"/>
      <c r="AI2473" s="1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  <c r="EA2473" s="1"/>
      <c r="EB2473" s="1"/>
      <c r="EC2473" s="1"/>
      <c r="ED2473" s="1"/>
      <c r="EE2473" s="1"/>
      <c r="EF2473" s="1"/>
      <c r="EG2473" s="1"/>
      <c r="EH2473" s="1"/>
      <c r="EI2473" s="1"/>
      <c r="EJ2473" s="1"/>
      <c r="EK2473" s="1"/>
      <c r="EL2473" s="1"/>
      <c r="EM2473" s="1"/>
      <c r="EN2473" s="1"/>
      <c r="EO2473" s="1"/>
      <c r="EP2473" s="1"/>
      <c r="EQ2473" s="1"/>
      <c r="ER2473" s="1"/>
      <c r="ES2473" s="1"/>
      <c r="ET2473" s="1"/>
      <c r="EU2473" s="1"/>
      <c r="EV2473" s="1"/>
      <c r="EW2473" s="1"/>
      <c r="EX2473" s="1"/>
      <c r="EY2473" s="1"/>
      <c r="EZ2473" s="1"/>
      <c r="FA2473" s="1"/>
      <c r="FB2473" s="1"/>
      <c r="FC2473" s="1"/>
      <c r="FD2473" s="1"/>
      <c r="FE2473" s="1"/>
      <c r="FF2473" s="1"/>
      <c r="FG2473" s="1"/>
      <c r="FH2473" s="1"/>
      <c r="FI2473" s="1"/>
      <c r="FJ2473" s="1"/>
      <c r="FK2473" s="1"/>
      <c r="FL2473" s="1"/>
    </row>
    <row r="2474" spans="1:168" s="2" customFormat="1" ht="15.6" customHeight="1" x14ac:dyDescent="0.4">
      <c r="A2474" s="173">
        <v>1457</v>
      </c>
      <c r="B2474" s="2" t="s">
        <v>2578</v>
      </c>
      <c r="C2474" s="1" t="s">
        <v>34</v>
      </c>
      <c r="D2474" s="1" t="s">
        <v>1079</v>
      </c>
      <c r="E2474" s="1" t="s">
        <v>1118</v>
      </c>
      <c r="F2474" s="1" t="s">
        <v>32</v>
      </c>
      <c r="G2474" s="3">
        <v>15000</v>
      </c>
      <c r="H2474" s="56">
        <v>0</v>
      </c>
      <c r="I2474" s="5">
        <v>25</v>
      </c>
      <c r="J2474" s="5">
        <f t="shared" si="527"/>
        <v>430.5</v>
      </c>
      <c r="K2474" s="53">
        <f t="shared" si="519"/>
        <v>1065</v>
      </c>
      <c r="L2474" s="53">
        <f t="shared" si="526"/>
        <v>172.5</v>
      </c>
      <c r="M2474" s="5">
        <f t="shared" si="520"/>
        <v>456</v>
      </c>
      <c r="N2474" s="53">
        <f t="shared" si="521"/>
        <v>1063.5</v>
      </c>
      <c r="O2474" s="6">
        <v>0</v>
      </c>
      <c r="P2474" s="5">
        <f t="shared" si="522"/>
        <v>3187.5</v>
      </c>
      <c r="Q2474" s="5">
        <f t="shared" si="523"/>
        <v>911.5</v>
      </c>
      <c r="R2474" s="5">
        <f t="shared" si="524"/>
        <v>2301</v>
      </c>
      <c r="S2474" s="55">
        <f t="shared" si="525"/>
        <v>14088.5</v>
      </c>
      <c r="T2474" s="1">
        <v>111</v>
      </c>
      <c r="U2474" s="1"/>
      <c r="V2474" s="1"/>
      <c r="W2474" s="1"/>
      <c r="X2474" s="1"/>
      <c r="Y2474" s="1"/>
      <c r="Z2474" s="1"/>
      <c r="AA2474" s="1"/>
      <c r="AB2474" s="1"/>
      <c r="AC2474" s="1"/>
      <c r="AD2474" s="1"/>
      <c r="AE2474" s="1"/>
      <c r="AF2474" s="1"/>
      <c r="AG2474" s="1"/>
      <c r="AH2474" s="1"/>
      <c r="AI2474" s="1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  <c r="DZ2474" s="1"/>
      <c r="EA2474" s="1"/>
      <c r="EB2474" s="1"/>
      <c r="EC2474" s="1"/>
      <c r="ED2474" s="1"/>
      <c r="EE2474" s="1"/>
      <c r="EF2474" s="1"/>
      <c r="EG2474" s="1"/>
      <c r="EH2474" s="1"/>
      <c r="EI2474" s="1"/>
      <c r="EJ2474" s="1"/>
      <c r="EK2474" s="1"/>
      <c r="EL2474" s="1"/>
      <c r="EM2474" s="1"/>
      <c r="EN2474" s="1"/>
      <c r="EO2474" s="1"/>
      <c r="EP2474" s="1"/>
      <c r="EQ2474" s="1"/>
      <c r="ER2474" s="1"/>
      <c r="ES2474" s="1"/>
      <c r="ET2474" s="1"/>
      <c r="EU2474" s="1"/>
      <c r="EV2474" s="1"/>
      <c r="EW2474" s="1"/>
      <c r="EX2474" s="1"/>
      <c r="EY2474" s="1"/>
      <c r="EZ2474" s="1"/>
      <c r="FA2474" s="1"/>
      <c r="FB2474" s="1"/>
      <c r="FC2474" s="1"/>
      <c r="FD2474" s="1"/>
      <c r="FE2474" s="1"/>
      <c r="FF2474" s="1"/>
      <c r="FG2474" s="1"/>
      <c r="FH2474" s="1"/>
      <c r="FI2474" s="1"/>
      <c r="FJ2474" s="1"/>
      <c r="FK2474" s="1"/>
      <c r="FL2474" s="1"/>
    </row>
    <row r="2475" spans="1:168" s="2" customFormat="1" ht="15.6" customHeight="1" x14ac:dyDescent="0.4">
      <c r="A2475" s="173">
        <v>1458</v>
      </c>
      <c r="B2475" s="2" t="s">
        <v>2579</v>
      </c>
      <c r="C2475" s="1" t="s">
        <v>34</v>
      </c>
      <c r="D2475" s="1" t="s">
        <v>1079</v>
      </c>
      <c r="E2475" s="1" t="s">
        <v>1118</v>
      </c>
      <c r="F2475" s="1" t="s">
        <v>32</v>
      </c>
      <c r="G2475" s="3">
        <v>15000</v>
      </c>
      <c r="H2475" s="56">
        <v>0</v>
      </c>
      <c r="I2475" s="5">
        <v>25</v>
      </c>
      <c r="J2475" s="5">
        <f t="shared" si="527"/>
        <v>430.5</v>
      </c>
      <c r="K2475" s="53">
        <f t="shared" si="519"/>
        <v>1065</v>
      </c>
      <c r="L2475" s="53">
        <f t="shared" si="526"/>
        <v>172.5</v>
      </c>
      <c r="M2475" s="5">
        <f t="shared" si="520"/>
        <v>456</v>
      </c>
      <c r="N2475" s="53">
        <f t="shared" si="521"/>
        <v>1063.5</v>
      </c>
      <c r="O2475" s="6">
        <v>0</v>
      </c>
      <c r="P2475" s="5">
        <f t="shared" si="522"/>
        <v>3187.5</v>
      </c>
      <c r="Q2475" s="5">
        <f t="shared" si="523"/>
        <v>911.5</v>
      </c>
      <c r="R2475" s="5">
        <f t="shared" si="524"/>
        <v>2301</v>
      </c>
      <c r="S2475" s="55">
        <f t="shared" si="525"/>
        <v>14088.5</v>
      </c>
      <c r="T2475" s="1">
        <v>111</v>
      </c>
      <c r="U2475" s="1"/>
      <c r="V2475" s="1"/>
      <c r="W2475" s="1"/>
      <c r="X2475" s="1"/>
      <c r="Y2475" s="1"/>
      <c r="Z2475" s="1"/>
      <c r="AA2475" s="1"/>
      <c r="AB2475" s="1"/>
      <c r="AC2475" s="1"/>
      <c r="AD2475" s="1"/>
      <c r="AE2475" s="1"/>
      <c r="AF2475" s="1"/>
      <c r="AG2475" s="1"/>
      <c r="AH2475" s="1"/>
      <c r="AI2475" s="1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  <c r="DZ2475" s="1"/>
      <c r="EA2475" s="1"/>
      <c r="EB2475" s="1"/>
      <c r="EC2475" s="1"/>
      <c r="ED2475" s="1"/>
      <c r="EE2475" s="1"/>
      <c r="EF2475" s="1"/>
      <c r="EG2475" s="1"/>
      <c r="EH2475" s="1"/>
      <c r="EI2475" s="1"/>
      <c r="EJ2475" s="1"/>
      <c r="EK2475" s="1"/>
      <c r="EL2475" s="1"/>
      <c r="EM2475" s="1"/>
      <c r="EN2475" s="1"/>
      <c r="EO2475" s="1"/>
      <c r="EP2475" s="1"/>
      <c r="EQ2475" s="1"/>
      <c r="ER2475" s="1"/>
      <c r="ES2475" s="1"/>
      <c r="ET2475" s="1"/>
      <c r="EU2475" s="1"/>
      <c r="EV2475" s="1"/>
      <c r="EW2475" s="1"/>
      <c r="EX2475" s="1"/>
      <c r="EY2475" s="1"/>
      <c r="EZ2475" s="1"/>
      <c r="FA2475" s="1"/>
      <c r="FB2475" s="1"/>
      <c r="FC2475" s="1"/>
      <c r="FD2475" s="1"/>
      <c r="FE2475" s="1"/>
      <c r="FF2475" s="1"/>
      <c r="FG2475" s="1"/>
      <c r="FH2475" s="1"/>
      <c r="FI2475" s="1"/>
      <c r="FJ2475" s="1"/>
      <c r="FK2475" s="1"/>
      <c r="FL2475" s="1"/>
    </row>
    <row r="2476" spans="1:168" s="2" customFormat="1" ht="15.6" customHeight="1" x14ac:dyDescent="0.4">
      <c r="A2476" s="173">
        <v>1459</v>
      </c>
      <c r="B2476" s="2" t="s">
        <v>2580</v>
      </c>
      <c r="C2476" s="1" t="s">
        <v>34</v>
      </c>
      <c r="D2476" s="1" t="s">
        <v>1079</v>
      </c>
      <c r="E2476" s="1" t="s">
        <v>1118</v>
      </c>
      <c r="F2476" s="1" t="s">
        <v>32</v>
      </c>
      <c r="G2476" s="3">
        <v>15000</v>
      </c>
      <c r="H2476" s="56">
        <v>0</v>
      </c>
      <c r="I2476" s="5">
        <v>25</v>
      </c>
      <c r="J2476" s="5">
        <f t="shared" si="527"/>
        <v>430.5</v>
      </c>
      <c r="K2476" s="53">
        <f t="shared" si="519"/>
        <v>1065</v>
      </c>
      <c r="L2476" s="53">
        <f t="shared" si="526"/>
        <v>172.5</v>
      </c>
      <c r="M2476" s="5">
        <f t="shared" si="520"/>
        <v>456</v>
      </c>
      <c r="N2476" s="53">
        <f t="shared" si="521"/>
        <v>1063.5</v>
      </c>
      <c r="O2476" s="6">
        <v>0</v>
      </c>
      <c r="P2476" s="5">
        <f t="shared" si="522"/>
        <v>3187.5</v>
      </c>
      <c r="Q2476" s="5">
        <f t="shared" si="523"/>
        <v>911.5</v>
      </c>
      <c r="R2476" s="5">
        <f t="shared" si="524"/>
        <v>2301</v>
      </c>
      <c r="S2476" s="55">
        <f t="shared" si="525"/>
        <v>14088.5</v>
      </c>
      <c r="T2476" s="1">
        <v>111</v>
      </c>
      <c r="U2476" s="1"/>
      <c r="V2476" s="1"/>
      <c r="W2476" s="1"/>
      <c r="X2476" s="1"/>
      <c r="Y2476" s="1"/>
      <c r="Z2476" s="1"/>
      <c r="AA2476" s="1"/>
      <c r="AB2476" s="1"/>
      <c r="AC2476" s="1"/>
      <c r="AD2476" s="1"/>
      <c r="AE2476" s="1"/>
      <c r="AF2476" s="1"/>
      <c r="AG2476" s="1"/>
      <c r="AH2476" s="1"/>
      <c r="AI2476" s="1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  <c r="DZ2476" s="1"/>
      <c r="EA2476" s="1"/>
      <c r="EB2476" s="1"/>
      <c r="EC2476" s="1"/>
      <c r="ED2476" s="1"/>
      <c r="EE2476" s="1"/>
      <c r="EF2476" s="1"/>
      <c r="EG2476" s="1"/>
      <c r="EH2476" s="1"/>
      <c r="EI2476" s="1"/>
      <c r="EJ2476" s="1"/>
      <c r="EK2476" s="1"/>
      <c r="EL2476" s="1"/>
      <c r="EM2476" s="1"/>
      <c r="EN2476" s="1"/>
      <c r="EO2476" s="1"/>
      <c r="EP2476" s="1"/>
      <c r="EQ2476" s="1"/>
      <c r="ER2476" s="1"/>
      <c r="ES2476" s="1"/>
      <c r="ET2476" s="1"/>
      <c r="EU2476" s="1"/>
      <c r="EV2476" s="1"/>
      <c r="EW2476" s="1"/>
      <c r="EX2476" s="1"/>
      <c r="EY2476" s="1"/>
      <c r="EZ2476" s="1"/>
      <c r="FA2476" s="1"/>
      <c r="FB2476" s="1"/>
      <c r="FC2476" s="1"/>
      <c r="FD2476" s="1"/>
      <c r="FE2476" s="1"/>
      <c r="FF2476" s="1"/>
      <c r="FG2476" s="1"/>
      <c r="FH2476" s="1"/>
      <c r="FI2476" s="1"/>
      <c r="FJ2476" s="1"/>
      <c r="FK2476" s="1"/>
      <c r="FL2476" s="1"/>
    </row>
    <row r="2477" spans="1:168" s="2" customFormat="1" ht="15.6" customHeight="1" x14ac:dyDescent="0.4">
      <c r="A2477" s="173">
        <v>1460</v>
      </c>
      <c r="B2477" s="133" t="s">
        <v>2581</v>
      </c>
      <c r="C2477" s="1" t="s">
        <v>34</v>
      </c>
      <c r="D2477" s="1" t="s">
        <v>1079</v>
      </c>
      <c r="E2477" s="1" t="s">
        <v>1118</v>
      </c>
      <c r="F2477" s="1" t="s">
        <v>32</v>
      </c>
      <c r="G2477" s="3">
        <v>15000</v>
      </c>
      <c r="H2477" s="56">
        <v>0</v>
      </c>
      <c r="I2477" s="5">
        <v>25</v>
      </c>
      <c r="J2477" s="5">
        <f t="shared" si="527"/>
        <v>430.5</v>
      </c>
      <c r="K2477" s="53">
        <f t="shared" si="519"/>
        <v>1065</v>
      </c>
      <c r="L2477" s="53">
        <f t="shared" si="526"/>
        <v>172.5</v>
      </c>
      <c r="M2477" s="5">
        <f t="shared" si="520"/>
        <v>456</v>
      </c>
      <c r="N2477" s="53">
        <f t="shared" si="521"/>
        <v>1063.5</v>
      </c>
      <c r="O2477" s="6">
        <v>0</v>
      </c>
      <c r="P2477" s="5">
        <f t="shared" si="522"/>
        <v>3187.5</v>
      </c>
      <c r="Q2477" s="5">
        <f t="shared" si="523"/>
        <v>911.5</v>
      </c>
      <c r="R2477" s="5">
        <f t="shared" si="524"/>
        <v>2301</v>
      </c>
      <c r="S2477" s="55">
        <f t="shared" si="525"/>
        <v>14088.5</v>
      </c>
      <c r="T2477" s="1">
        <v>111</v>
      </c>
      <c r="U2477" s="1"/>
      <c r="V2477" s="1"/>
      <c r="W2477" s="1"/>
      <c r="X2477" s="1"/>
      <c r="Y2477" s="1"/>
      <c r="Z2477" s="1"/>
      <c r="AA2477" s="1"/>
      <c r="AB2477" s="1"/>
      <c r="AC2477" s="1"/>
      <c r="AD2477" s="1"/>
      <c r="AE2477" s="1"/>
      <c r="AF2477" s="1"/>
      <c r="AG2477" s="1"/>
      <c r="AH2477" s="1"/>
      <c r="AI2477" s="1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  <c r="DZ2477" s="1"/>
      <c r="EA2477" s="1"/>
      <c r="EB2477" s="1"/>
      <c r="EC2477" s="1"/>
      <c r="ED2477" s="1"/>
      <c r="EE2477" s="1"/>
      <c r="EF2477" s="1"/>
      <c r="EG2477" s="1"/>
      <c r="EH2477" s="1"/>
      <c r="EI2477" s="1"/>
      <c r="EJ2477" s="1"/>
      <c r="EK2477" s="1"/>
      <c r="EL2477" s="1"/>
      <c r="EM2477" s="1"/>
      <c r="EN2477" s="1"/>
      <c r="EO2477" s="1"/>
      <c r="EP2477" s="1"/>
      <c r="EQ2477" s="1"/>
      <c r="ER2477" s="1"/>
      <c r="ES2477" s="1"/>
      <c r="ET2477" s="1"/>
      <c r="EU2477" s="1"/>
      <c r="EV2477" s="1"/>
      <c r="EW2477" s="1"/>
      <c r="EX2477" s="1"/>
      <c r="EY2477" s="1"/>
      <c r="EZ2477" s="1"/>
      <c r="FA2477" s="1"/>
      <c r="FB2477" s="1"/>
      <c r="FC2477" s="1"/>
      <c r="FD2477" s="1"/>
      <c r="FE2477" s="1"/>
      <c r="FF2477" s="1"/>
      <c r="FG2477" s="1"/>
      <c r="FH2477" s="1"/>
      <c r="FI2477" s="1"/>
      <c r="FJ2477" s="1"/>
      <c r="FK2477" s="1"/>
      <c r="FL2477" s="1"/>
    </row>
    <row r="2478" spans="1:168" s="2" customFormat="1" ht="15.6" customHeight="1" x14ac:dyDescent="0.4">
      <c r="A2478" s="173">
        <v>1461</v>
      </c>
      <c r="B2478" s="2" t="s">
        <v>2582</v>
      </c>
      <c r="C2478" s="1" t="s">
        <v>34</v>
      </c>
      <c r="D2478" s="1" t="s">
        <v>1079</v>
      </c>
      <c r="E2478" s="1" t="s">
        <v>1118</v>
      </c>
      <c r="F2478" s="1" t="s">
        <v>32</v>
      </c>
      <c r="G2478" s="3">
        <v>15000</v>
      </c>
      <c r="H2478" s="56">
        <v>0</v>
      </c>
      <c r="I2478" s="5">
        <v>25</v>
      </c>
      <c r="J2478" s="5">
        <f t="shared" si="527"/>
        <v>430.5</v>
      </c>
      <c r="K2478" s="53">
        <f t="shared" si="519"/>
        <v>1065</v>
      </c>
      <c r="L2478" s="53">
        <f t="shared" si="526"/>
        <v>172.5</v>
      </c>
      <c r="M2478" s="5">
        <f t="shared" si="520"/>
        <v>456</v>
      </c>
      <c r="N2478" s="53">
        <f t="shared" si="521"/>
        <v>1063.5</v>
      </c>
      <c r="O2478" s="6">
        <v>0</v>
      </c>
      <c r="P2478" s="5">
        <f t="shared" si="522"/>
        <v>3187.5</v>
      </c>
      <c r="Q2478" s="5">
        <f t="shared" si="523"/>
        <v>911.5</v>
      </c>
      <c r="R2478" s="5">
        <f t="shared" si="524"/>
        <v>2301</v>
      </c>
      <c r="S2478" s="55">
        <f t="shared" si="525"/>
        <v>14088.5</v>
      </c>
      <c r="T2478" s="1">
        <v>111</v>
      </c>
      <c r="U2478" s="1"/>
      <c r="V2478" s="1"/>
      <c r="W2478" s="1"/>
      <c r="X2478" s="1"/>
      <c r="Y2478" s="1"/>
      <c r="Z2478" s="1"/>
      <c r="AA2478" s="1"/>
      <c r="AB2478" s="1"/>
      <c r="AC2478" s="1"/>
      <c r="AD2478" s="1"/>
      <c r="AE2478" s="1"/>
      <c r="AF2478" s="1"/>
      <c r="AG2478" s="1"/>
      <c r="AH2478" s="1"/>
      <c r="AI2478" s="1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  <c r="DZ2478" s="1"/>
      <c r="EA2478" s="1"/>
      <c r="EB2478" s="1"/>
      <c r="EC2478" s="1"/>
      <c r="ED2478" s="1"/>
      <c r="EE2478" s="1"/>
      <c r="EF2478" s="1"/>
      <c r="EG2478" s="1"/>
      <c r="EH2478" s="1"/>
      <c r="EI2478" s="1"/>
      <c r="EJ2478" s="1"/>
      <c r="EK2478" s="1"/>
      <c r="EL2478" s="1"/>
      <c r="EM2478" s="1"/>
      <c r="EN2478" s="1"/>
      <c r="EO2478" s="1"/>
      <c r="EP2478" s="1"/>
      <c r="EQ2478" s="1"/>
      <c r="ER2478" s="1"/>
      <c r="ES2478" s="1"/>
      <c r="ET2478" s="1"/>
      <c r="EU2478" s="1"/>
      <c r="EV2478" s="1"/>
      <c r="EW2478" s="1"/>
      <c r="EX2478" s="1"/>
      <c r="EY2478" s="1"/>
      <c r="EZ2478" s="1"/>
      <c r="FA2478" s="1"/>
      <c r="FB2478" s="1"/>
      <c r="FC2478" s="1"/>
      <c r="FD2478" s="1"/>
      <c r="FE2478" s="1"/>
      <c r="FF2478" s="1"/>
      <c r="FG2478" s="1"/>
      <c r="FH2478" s="1"/>
      <c r="FI2478" s="1"/>
      <c r="FJ2478" s="1"/>
      <c r="FK2478" s="1"/>
      <c r="FL2478" s="1"/>
    </row>
    <row r="2479" spans="1:168" s="2" customFormat="1" ht="15.6" customHeight="1" x14ac:dyDescent="0.4">
      <c r="A2479" s="173">
        <v>1462</v>
      </c>
      <c r="B2479" s="133" t="s">
        <v>2583</v>
      </c>
      <c r="C2479" s="1" t="s">
        <v>34</v>
      </c>
      <c r="D2479" s="1" t="s">
        <v>1079</v>
      </c>
      <c r="E2479" s="1" t="s">
        <v>1118</v>
      </c>
      <c r="F2479" s="1" t="s">
        <v>32</v>
      </c>
      <c r="G2479" s="3">
        <v>15000</v>
      </c>
      <c r="H2479" s="56">
        <v>0</v>
      </c>
      <c r="I2479" s="5">
        <v>25</v>
      </c>
      <c r="J2479" s="5">
        <f t="shared" si="527"/>
        <v>430.5</v>
      </c>
      <c r="K2479" s="53">
        <f t="shared" si="519"/>
        <v>1065</v>
      </c>
      <c r="L2479" s="53">
        <f t="shared" si="526"/>
        <v>172.5</v>
      </c>
      <c r="M2479" s="5">
        <f t="shared" si="520"/>
        <v>456</v>
      </c>
      <c r="N2479" s="53">
        <f t="shared" si="521"/>
        <v>1063.5</v>
      </c>
      <c r="O2479" s="6">
        <v>0</v>
      </c>
      <c r="P2479" s="5">
        <f t="shared" si="522"/>
        <v>3187.5</v>
      </c>
      <c r="Q2479" s="5">
        <f t="shared" si="523"/>
        <v>911.5</v>
      </c>
      <c r="R2479" s="5">
        <f t="shared" si="524"/>
        <v>2301</v>
      </c>
      <c r="S2479" s="55">
        <f t="shared" si="525"/>
        <v>14088.5</v>
      </c>
      <c r="T2479" s="1">
        <v>111</v>
      </c>
      <c r="U2479" s="1"/>
      <c r="V2479" s="1"/>
      <c r="W2479" s="1"/>
      <c r="X2479" s="1"/>
      <c r="Y2479" s="1"/>
      <c r="Z2479" s="1"/>
      <c r="AA2479" s="1"/>
      <c r="AB2479" s="1"/>
      <c r="AC2479" s="1"/>
      <c r="AD2479" s="1"/>
      <c r="AE2479" s="1"/>
      <c r="AF2479" s="1"/>
      <c r="AG2479" s="1"/>
      <c r="AH2479" s="1"/>
      <c r="AI2479" s="1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  <c r="EA2479" s="1"/>
      <c r="EB2479" s="1"/>
      <c r="EC2479" s="1"/>
      <c r="ED2479" s="1"/>
      <c r="EE2479" s="1"/>
      <c r="EF2479" s="1"/>
      <c r="EG2479" s="1"/>
      <c r="EH2479" s="1"/>
      <c r="EI2479" s="1"/>
      <c r="EJ2479" s="1"/>
      <c r="EK2479" s="1"/>
      <c r="EL2479" s="1"/>
      <c r="EM2479" s="1"/>
      <c r="EN2479" s="1"/>
      <c r="EO2479" s="1"/>
      <c r="EP2479" s="1"/>
      <c r="EQ2479" s="1"/>
      <c r="ER2479" s="1"/>
      <c r="ES2479" s="1"/>
      <c r="ET2479" s="1"/>
      <c r="EU2479" s="1"/>
      <c r="EV2479" s="1"/>
      <c r="EW2479" s="1"/>
      <c r="EX2479" s="1"/>
      <c r="EY2479" s="1"/>
      <c r="EZ2479" s="1"/>
      <c r="FA2479" s="1"/>
      <c r="FB2479" s="1"/>
      <c r="FC2479" s="1"/>
      <c r="FD2479" s="1"/>
      <c r="FE2479" s="1"/>
      <c r="FF2479" s="1"/>
      <c r="FG2479" s="1"/>
      <c r="FH2479" s="1"/>
      <c r="FI2479" s="1"/>
      <c r="FJ2479" s="1"/>
      <c r="FK2479" s="1"/>
      <c r="FL2479" s="1"/>
    </row>
    <row r="2480" spans="1:168" s="2" customFormat="1" ht="15.6" customHeight="1" x14ac:dyDescent="0.4">
      <c r="A2480" s="173">
        <v>1463</v>
      </c>
      <c r="B2480" s="2" t="s">
        <v>2584</v>
      </c>
      <c r="C2480" s="1" t="s">
        <v>34</v>
      </c>
      <c r="D2480" s="1" t="s">
        <v>1079</v>
      </c>
      <c r="E2480" s="1" t="s">
        <v>1118</v>
      </c>
      <c r="F2480" s="1" t="s">
        <v>32</v>
      </c>
      <c r="G2480" s="3">
        <v>15000</v>
      </c>
      <c r="H2480" s="56">
        <v>0</v>
      </c>
      <c r="I2480" s="5">
        <v>25</v>
      </c>
      <c r="J2480" s="5">
        <f t="shared" si="527"/>
        <v>430.5</v>
      </c>
      <c r="K2480" s="53">
        <f t="shared" si="519"/>
        <v>1065</v>
      </c>
      <c r="L2480" s="53">
        <f t="shared" si="526"/>
        <v>172.5</v>
      </c>
      <c r="M2480" s="5">
        <f t="shared" si="520"/>
        <v>456</v>
      </c>
      <c r="N2480" s="53">
        <f t="shared" si="521"/>
        <v>1063.5</v>
      </c>
      <c r="O2480" s="6">
        <v>0</v>
      </c>
      <c r="P2480" s="5">
        <f t="shared" si="522"/>
        <v>3187.5</v>
      </c>
      <c r="Q2480" s="5">
        <f t="shared" si="523"/>
        <v>911.5</v>
      </c>
      <c r="R2480" s="5">
        <f t="shared" si="524"/>
        <v>2301</v>
      </c>
      <c r="S2480" s="55">
        <f t="shared" si="525"/>
        <v>14088.5</v>
      </c>
      <c r="T2480" s="1">
        <v>111</v>
      </c>
      <c r="U2480" s="1"/>
      <c r="V2480" s="1"/>
      <c r="W2480" s="1"/>
      <c r="X2480" s="1"/>
      <c r="Y2480" s="1"/>
      <c r="Z2480" s="1"/>
      <c r="AA2480" s="1"/>
      <c r="AB2480" s="1"/>
      <c r="AC2480" s="1"/>
      <c r="AD2480" s="1"/>
      <c r="AE2480" s="1"/>
      <c r="AF2480" s="1"/>
      <c r="AG2480" s="1"/>
      <c r="AH2480" s="1"/>
      <c r="AI2480" s="1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  <c r="EA2480" s="1"/>
      <c r="EB2480" s="1"/>
      <c r="EC2480" s="1"/>
      <c r="ED2480" s="1"/>
      <c r="EE2480" s="1"/>
      <c r="EF2480" s="1"/>
      <c r="EG2480" s="1"/>
      <c r="EH2480" s="1"/>
      <c r="EI2480" s="1"/>
      <c r="EJ2480" s="1"/>
      <c r="EK2480" s="1"/>
      <c r="EL2480" s="1"/>
      <c r="EM2480" s="1"/>
      <c r="EN2480" s="1"/>
      <c r="EO2480" s="1"/>
      <c r="EP2480" s="1"/>
      <c r="EQ2480" s="1"/>
      <c r="ER2480" s="1"/>
      <c r="ES2480" s="1"/>
      <c r="ET2480" s="1"/>
      <c r="EU2480" s="1"/>
      <c r="EV2480" s="1"/>
      <c r="EW2480" s="1"/>
      <c r="EX2480" s="1"/>
      <c r="EY2480" s="1"/>
      <c r="EZ2480" s="1"/>
      <c r="FA2480" s="1"/>
      <c r="FB2480" s="1"/>
      <c r="FC2480" s="1"/>
      <c r="FD2480" s="1"/>
      <c r="FE2480" s="1"/>
      <c r="FF2480" s="1"/>
      <c r="FG2480" s="1"/>
      <c r="FH2480" s="1"/>
      <c r="FI2480" s="1"/>
      <c r="FJ2480" s="1"/>
      <c r="FK2480" s="1"/>
      <c r="FL2480" s="1"/>
    </row>
    <row r="2481" spans="1:168" s="2" customFormat="1" ht="15.6" customHeight="1" x14ac:dyDescent="0.4">
      <c r="A2481" s="173">
        <v>1464</v>
      </c>
      <c r="B2481" s="2" t="s">
        <v>2585</v>
      </c>
      <c r="C2481" s="1" t="s">
        <v>34</v>
      </c>
      <c r="D2481" s="1" t="s">
        <v>1079</v>
      </c>
      <c r="E2481" s="1" t="s">
        <v>1118</v>
      </c>
      <c r="F2481" s="1" t="s">
        <v>32</v>
      </c>
      <c r="G2481" s="3">
        <v>15000</v>
      </c>
      <c r="H2481" s="56">
        <v>0</v>
      </c>
      <c r="I2481" s="5">
        <v>25</v>
      </c>
      <c r="J2481" s="5">
        <f t="shared" si="527"/>
        <v>430.5</v>
      </c>
      <c r="K2481" s="53">
        <f t="shared" si="519"/>
        <v>1065</v>
      </c>
      <c r="L2481" s="53">
        <f t="shared" si="526"/>
        <v>172.5</v>
      </c>
      <c r="M2481" s="5">
        <f t="shared" si="520"/>
        <v>456</v>
      </c>
      <c r="N2481" s="53">
        <f t="shared" si="521"/>
        <v>1063.5</v>
      </c>
      <c r="O2481" s="6">
        <v>0</v>
      </c>
      <c r="P2481" s="5">
        <f t="shared" si="522"/>
        <v>3187.5</v>
      </c>
      <c r="Q2481" s="5">
        <f t="shared" si="523"/>
        <v>911.5</v>
      </c>
      <c r="R2481" s="5">
        <f t="shared" si="524"/>
        <v>2301</v>
      </c>
      <c r="S2481" s="55">
        <f t="shared" si="525"/>
        <v>14088.5</v>
      </c>
      <c r="T2481" s="1">
        <v>111</v>
      </c>
      <c r="U2481" s="1"/>
      <c r="V2481" s="1"/>
      <c r="W2481" s="1"/>
      <c r="X2481" s="1"/>
      <c r="Y2481" s="1"/>
      <c r="Z2481" s="1"/>
      <c r="AA2481" s="1"/>
      <c r="AB2481" s="1"/>
      <c r="AC2481" s="1"/>
      <c r="AD2481" s="1"/>
      <c r="AE2481" s="1"/>
      <c r="AF2481" s="1"/>
      <c r="AG2481" s="1"/>
      <c r="AH2481" s="1"/>
      <c r="AI2481" s="1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  <c r="DZ2481" s="1"/>
      <c r="EA2481" s="1"/>
      <c r="EB2481" s="1"/>
      <c r="EC2481" s="1"/>
      <c r="ED2481" s="1"/>
      <c r="EE2481" s="1"/>
      <c r="EF2481" s="1"/>
      <c r="EG2481" s="1"/>
      <c r="EH2481" s="1"/>
      <c r="EI2481" s="1"/>
      <c r="EJ2481" s="1"/>
      <c r="EK2481" s="1"/>
      <c r="EL2481" s="1"/>
      <c r="EM2481" s="1"/>
      <c r="EN2481" s="1"/>
      <c r="EO2481" s="1"/>
      <c r="EP2481" s="1"/>
      <c r="EQ2481" s="1"/>
      <c r="ER2481" s="1"/>
      <c r="ES2481" s="1"/>
      <c r="ET2481" s="1"/>
      <c r="EU2481" s="1"/>
      <c r="EV2481" s="1"/>
      <c r="EW2481" s="1"/>
      <c r="EX2481" s="1"/>
      <c r="EY2481" s="1"/>
      <c r="EZ2481" s="1"/>
      <c r="FA2481" s="1"/>
      <c r="FB2481" s="1"/>
      <c r="FC2481" s="1"/>
      <c r="FD2481" s="1"/>
      <c r="FE2481" s="1"/>
      <c r="FF2481" s="1"/>
      <c r="FG2481" s="1"/>
      <c r="FH2481" s="1"/>
      <c r="FI2481" s="1"/>
      <c r="FJ2481" s="1"/>
      <c r="FK2481" s="1"/>
      <c r="FL2481" s="1"/>
    </row>
    <row r="2482" spans="1:168" s="2" customFormat="1" ht="15.6" customHeight="1" x14ac:dyDescent="0.4">
      <c r="A2482" s="173">
        <v>1465</v>
      </c>
      <c r="B2482" s="2" t="s">
        <v>2586</v>
      </c>
      <c r="C2482" s="1" t="s">
        <v>34</v>
      </c>
      <c r="D2482" s="1" t="s">
        <v>1079</v>
      </c>
      <c r="E2482" s="1" t="s">
        <v>1118</v>
      </c>
      <c r="F2482" s="1" t="s">
        <v>32</v>
      </c>
      <c r="G2482" s="3">
        <v>15000</v>
      </c>
      <c r="H2482" s="56">
        <v>0</v>
      </c>
      <c r="I2482" s="5">
        <v>25</v>
      </c>
      <c r="J2482" s="5">
        <f t="shared" si="527"/>
        <v>430.5</v>
      </c>
      <c r="K2482" s="53">
        <f t="shared" si="519"/>
        <v>1065</v>
      </c>
      <c r="L2482" s="53">
        <f t="shared" si="526"/>
        <v>172.5</v>
      </c>
      <c r="M2482" s="5">
        <f t="shared" si="520"/>
        <v>456</v>
      </c>
      <c r="N2482" s="53">
        <f t="shared" si="521"/>
        <v>1063.5</v>
      </c>
      <c r="O2482" s="6">
        <v>0</v>
      </c>
      <c r="P2482" s="5">
        <f t="shared" si="522"/>
        <v>3187.5</v>
      </c>
      <c r="Q2482" s="5">
        <f t="shared" si="523"/>
        <v>911.5</v>
      </c>
      <c r="R2482" s="5">
        <f t="shared" si="524"/>
        <v>2301</v>
      </c>
      <c r="S2482" s="55">
        <f t="shared" si="525"/>
        <v>14088.5</v>
      </c>
      <c r="T2482" s="1">
        <v>111</v>
      </c>
      <c r="U2482" s="1"/>
      <c r="V2482" s="1"/>
      <c r="W2482" s="1"/>
      <c r="X2482" s="1"/>
      <c r="Y2482" s="1"/>
      <c r="Z2482" s="1"/>
      <c r="AA2482" s="1"/>
      <c r="AB2482" s="1"/>
      <c r="AC2482" s="1"/>
      <c r="AD2482" s="1"/>
      <c r="AE2482" s="1"/>
      <c r="AF2482" s="1"/>
      <c r="AG2482" s="1"/>
      <c r="AH2482" s="1"/>
      <c r="AI2482" s="1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  <c r="DZ2482" s="1"/>
      <c r="EA2482" s="1"/>
      <c r="EB2482" s="1"/>
      <c r="EC2482" s="1"/>
      <c r="ED2482" s="1"/>
      <c r="EE2482" s="1"/>
      <c r="EF2482" s="1"/>
      <c r="EG2482" s="1"/>
      <c r="EH2482" s="1"/>
      <c r="EI2482" s="1"/>
      <c r="EJ2482" s="1"/>
      <c r="EK2482" s="1"/>
      <c r="EL2482" s="1"/>
      <c r="EM2482" s="1"/>
      <c r="EN2482" s="1"/>
      <c r="EO2482" s="1"/>
      <c r="EP2482" s="1"/>
      <c r="EQ2482" s="1"/>
      <c r="ER2482" s="1"/>
      <c r="ES2482" s="1"/>
      <c r="ET2482" s="1"/>
      <c r="EU2482" s="1"/>
      <c r="EV2482" s="1"/>
      <c r="EW2482" s="1"/>
      <c r="EX2482" s="1"/>
      <c r="EY2482" s="1"/>
      <c r="EZ2482" s="1"/>
      <c r="FA2482" s="1"/>
      <c r="FB2482" s="1"/>
      <c r="FC2482" s="1"/>
      <c r="FD2482" s="1"/>
      <c r="FE2482" s="1"/>
      <c r="FF2482" s="1"/>
      <c r="FG2482" s="1"/>
      <c r="FH2482" s="1"/>
      <c r="FI2482" s="1"/>
      <c r="FJ2482" s="1"/>
      <c r="FK2482" s="1"/>
      <c r="FL2482" s="1"/>
    </row>
    <row r="2483" spans="1:168" s="2" customFormat="1" ht="15.6" customHeight="1" x14ac:dyDescent="0.4">
      <c r="A2483" s="173">
        <v>1466</v>
      </c>
      <c r="B2483" s="133" t="s">
        <v>2587</v>
      </c>
      <c r="C2483" s="1" t="s">
        <v>34</v>
      </c>
      <c r="D2483" s="1" t="s">
        <v>1079</v>
      </c>
      <c r="E2483" s="1" t="s">
        <v>1118</v>
      </c>
      <c r="F2483" s="1" t="s">
        <v>32</v>
      </c>
      <c r="G2483" s="3">
        <v>15000</v>
      </c>
      <c r="H2483" s="56">
        <v>0</v>
      </c>
      <c r="I2483" s="5">
        <v>25</v>
      </c>
      <c r="J2483" s="5">
        <f t="shared" si="527"/>
        <v>430.5</v>
      </c>
      <c r="K2483" s="53">
        <f t="shared" si="519"/>
        <v>1065</v>
      </c>
      <c r="L2483" s="53">
        <f t="shared" si="526"/>
        <v>172.5</v>
      </c>
      <c r="M2483" s="5">
        <f t="shared" si="520"/>
        <v>456</v>
      </c>
      <c r="N2483" s="53">
        <f t="shared" si="521"/>
        <v>1063.5</v>
      </c>
      <c r="O2483" s="6">
        <v>0</v>
      </c>
      <c r="P2483" s="5">
        <f t="shared" si="522"/>
        <v>3187.5</v>
      </c>
      <c r="Q2483" s="5">
        <f t="shared" si="523"/>
        <v>911.5</v>
      </c>
      <c r="R2483" s="5">
        <f t="shared" si="524"/>
        <v>2301</v>
      </c>
      <c r="S2483" s="55">
        <f t="shared" si="525"/>
        <v>14088.5</v>
      </c>
      <c r="T2483" s="1">
        <v>111</v>
      </c>
      <c r="U2483" s="1"/>
      <c r="V2483" s="1"/>
      <c r="W2483" s="1"/>
      <c r="X2483" s="1"/>
      <c r="Y2483" s="1"/>
      <c r="Z2483" s="1"/>
      <c r="AA2483" s="1"/>
      <c r="AB2483" s="1"/>
      <c r="AC2483" s="1"/>
      <c r="AD2483" s="1"/>
      <c r="AE2483" s="1"/>
      <c r="AF2483" s="1"/>
      <c r="AG2483" s="1"/>
      <c r="AH2483" s="1"/>
      <c r="AI2483" s="1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  <c r="DZ2483" s="1"/>
      <c r="EA2483" s="1"/>
      <c r="EB2483" s="1"/>
      <c r="EC2483" s="1"/>
      <c r="ED2483" s="1"/>
      <c r="EE2483" s="1"/>
      <c r="EF2483" s="1"/>
      <c r="EG2483" s="1"/>
      <c r="EH2483" s="1"/>
      <c r="EI2483" s="1"/>
      <c r="EJ2483" s="1"/>
      <c r="EK2483" s="1"/>
      <c r="EL2483" s="1"/>
      <c r="EM2483" s="1"/>
      <c r="EN2483" s="1"/>
      <c r="EO2483" s="1"/>
      <c r="EP2483" s="1"/>
      <c r="EQ2483" s="1"/>
      <c r="ER2483" s="1"/>
      <c r="ES2483" s="1"/>
      <c r="ET2483" s="1"/>
      <c r="EU2483" s="1"/>
      <c r="EV2483" s="1"/>
      <c r="EW2483" s="1"/>
      <c r="EX2483" s="1"/>
      <c r="EY2483" s="1"/>
      <c r="EZ2483" s="1"/>
      <c r="FA2483" s="1"/>
      <c r="FB2483" s="1"/>
      <c r="FC2483" s="1"/>
      <c r="FD2483" s="1"/>
      <c r="FE2483" s="1"/>
      <c r="FF2483" s="1"/>
      <c r="FG2483" s="1"/>
      <c r="FH2483" s="1"/>
      <c r="FI2483" s="1"/>
      <c r="FJ2483" s="1"/>
      <c r="FK2483" s="1"/>
      <c r="FL2483" s="1"/>
    </row>
    <row r="2484" spans="1:168" s="2" customFormat="1" ht="15.6" customHeight="1" x14ac:dyDescent="0.4">
      <c r="A2484" s="173">
        <v>1467</v>
      </c>
      <c r="B2484" s="2" t="s">
        <v>2588</v>
      </c>
      <c r="C2484" s="1" t="s">
        <v>34</v>
      </c>
      <c r="D2484" s="1" t="s">
        <v>1079</v>
      </c>
      <c r="E2484" s="1" t="s">
        <v>1118</v>
      </c>
      <c r="F2484" s="1" t="s">
        <v>32</v>
      </c>
      <c r="G2484" s="3">
        <v>15000</v>
      </c>
      <c r="H2484" s="56">
        <v>0</v>
      </c>
      <c r="I2484" s="5">
        <v>25</v>
      </c>
      <c r="J2484" s="5">
        <f t="shared" si="527"/>
        <v>430.5</v>
      </c>
      <c r="K2484" s="53">
        <f t="shared" si="519"/>
        <v>1065</v>
      </c>
      <c r="L2484" s="53">
        <f t="shared" si="526"/>
        <v>172.5</v>
      </c>
      <c r="M2484" s="5">
        <f t="shared" si="520"/>
        <v>456</v>
      </c>
      <c r="N2484" s="53">
        <f t="shared" si="521"/>
        <v>1063.5</v>
      </c>
      <c r="O2484" s="6">
        <v>0</v>
      </c>
      <c r="P2484" s="5">
        <f t="shared" si="522"/>
        <v>3187.5</v>
      </c>
      <c r="Q2484" s="5">
        <f t="shared" si="523"/>
        <v>911.5</v>
      </c>
      <c r="R2484" s="5">
        <f t="shared" si="524"/>
        <v>2301</v>
      </c>
      <c r="S2484" s="55">
        <f t="shared" si="525"/>
        <v>14088.5</v>
      </c>
      <c r="T2484" s="1">
        <v>111</v>
      </c>
      <c r="U2484" s="1"/>
      <c r="V2484" s="1"/>
      <c r="W2484" s="1"/>
      <c r="X2484" s="1"/>
      <c r="Y2484" s="1"/>
      <c r="Z2484" s="1"/>
      <c r="AA2484" s="1"/>
      <c r="AB2484" s="1"/>
      <c r="AC2484" s="1"/>
      <c r="AD2484" s="1"/>
      <c r="AE2484" s="1"/>
      <c r="AF2484" s="1"/>
      <c r="AG2484" s="1"/>
      <c r="AH2484" s="1"/>
      <c r="AI2484" s="1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1"/>
      <c r="DY2484" s="1"/>
      <c r="DZ2484" s="1"/>
      <c r="EA2484" s="1"/>
      <c r="EB2484" s="1"/>
      <c r="EC2484" s="1"/>
      <c r="ED2484" s="1"/>
      <c r="EE2484" s="1"/>
      <c r="EF2484" s="1"/>
      <c r="EG2484" s="1"/>
      <c r="EH2484" s="1"/>
      <c r="EI2484" s="1"/>
      <c r="EJ2484" s="1"/>
      <c r="EK2484" s="1"/>
      <c r="EL2484" s="1"/>
      <c r="EM2484" s="1"/>
      <c r="EN2484" s="1"/>
      <c r="EO2484" s="1"/>
      <c r="EP2484" s="1"/>
      <c r="EQ2484" s="1"/>
      <c r="ER2484" s="1"/>
      <c r="ES2484" s="1"/>
      <c r="ET2484" s="1"/>
      <c r="EU2484" s="1"/>
      <c r="EV2484" s="1"/>
      <c r="EW2484" s="1"/>
      <c r="EX2484" s="1"/>
      <c r="EY2484" s="1"/>
      <c r="EZ2484" s="1"/>
      <c r="FA2484" s="1"/>
      <c r="FB2484" s="1"/>
      <c r="FC2484" s="1"/>
      <c r="FD2484" s="1"/>
      <c r="FE2484" s="1"/>
      <c r="FF2484" s="1"/>
      <c r="FG2484" s="1"/>
      <c r="FH2484" s="1"/>
      <c r="FI2484" s="1"/>
      <c r="FJ2484" s="1"/>
      <c r="FK2484" s="1"/>
      <c r="FL2484" s="1"/>
    </row>
    <row r="2485" spans="1:168" s="2" customFormat="1" ht="15.6" customHeight="1" x14ac:dyDescent="0.4">
      <c r="A2485" s="173">
        <v>1468</v>
      </c>
      <c r="B2485" s="2" t="s">
        <v>2589</v>
      </c>
      <c r="C2485" s="1" t="s">
        <v>34</v>
      </c>
      <c r="D2485" s="1" t="s">
        <v>1079</v>
      </c>
      <c r="E2485" s="1" t="s">
        <v>1118</v>
      </c>
      <c r="F2485" s="1" t="s">
        <v>32</v>
      </c>
      <c r="G2485" s="3">
        <v>15000</v>
      </c>
      <c r="H2485" s="56">
        <v>0</v>
      </c>
      <c r="I2485" s="5">
        <v>25</v>
      </c>
      <c r="J2485" s="5">
        <f t="shared" si="527"/>
        <v>430.5</v>
      </c>
      <c r="K2485" s="53">
        <f t="shared" si="519"/>
        <v>1065</v>
      </c>
      <c r="L2485" s="53">
        <f t="shared" si="526"/>
        <v>172.5</v>
      </c>
      <c r="M2485" s="5">
        <f t="shared" si="520"/>
        <v>456</v>
      </c>
      <c r="N2485" s="53">
        <f t="shared" si="521"/>
        <v>1063.5</v>
      </c>
      <c r="O2485" s="6">
        <v>0</v>
      </c>
      <c r="P2485" s="5">
        <f t="shared" si="522"/>
        <v>3187.5</v>
      </c>
      <c r="Q2485" s="5">
        <f t="shared" si="523"/>
        <v>911.5</v>
      </c>
      <c r="R2485" s="5">
        <f t="shared" si="524"/>
        <v>2301</v>
      </c>
      <c r="S2485" s="55">
        <f t="shared" si="525"/>
        <v>14088.5</v>
      </c>
      <c r="T2485" s="1">
        <v>111</v>
      </c>
      <c r="U2485" s="1"/>
      <c r="V2485" s="1"/>
      <c r="W2485" s="1"/>
      <c r="X2485" s="1"/>
      <c r="Y2485" s="1"/>
      <c r="Z2485" s="1"/>
      <c r="AA2485" s="1"/>
      <c r="AB2485" s="1"/>
      <c r="AC2485" s="1"/>
      <c r="AD2485" s="1"/>
      <c r="AE2485" s="1"/>
      <c r="AF2485" s="1"/>
      <c r="AG2485" s="1"/>
      <c r="AH2485" s="1"/>
      <c r="AI2485" s="1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  <c r="DZ2485" s="1"/>
      <c r="EA2485" s="1"/>
      <c r="EB2485" s="1"/>
      <c r="EC2485" s="1"/>
      <c r="ED2485" s="1"/>
      <c r="EE2485" s="1"/>
      <c r="EF2485" s="1"/>
      <c r="EG2485" s="1"/>
      <c r="EH2485" s="1"/>
      <c r="EI2485" s="1"/>
      <c r="EJ2485" s="1"/>
      <c r="EK2485" s="1"/>
      <c r="EL2485" s="1"/>
      <c r="EM2485" s="1"/>
      <c r="EN2485" s="1"/>
      <c r="EO2485" s="1"/>
      <c r="EP2485" s="1"/>
      <c r="EQ2485" s="1"/>
      <c r="ER2485" s="1"/>
      <c r="ES2485" s="1"/>
      <c r="ET2485" s="1"/>
      <c r="EU2485" s="1"/>
      <c r="EV2485" s="1"/>
      <c r="EW2485" s="1"/>
      <c r="EX2485" s="1"/>
      <c r="EY2485" s="1"/>
      <c r="EZ2485" s="1"/>
      <c r="FA2485" s="1"/>
      <c r="FB2485" s="1"/>
      <c r="FC2485" s="1"/>
      <c r="FD2485" s="1"/>
      <c r="FE2485" s="1"/>
      <c r="FF2485" s="1"/>
      <c r="FG2485" s="1"/>
      <c r="FH2485" s="1"/>
      <c r="FI2485" s="1"/>
      <c r="FJ2485" s="1"/>
      <c r="FK2485" s="1"/>
      <c r="FL2485" s="1"/>
    </row>
    <row r="2486" spans="1:168" s="2" customFormat="1" ht="15.6" customHeight="1" x14ac:dyDescent="0.4">
      <c r="A2486" s="173">
        <v>1469</v>
      </c>
      <c r="B2486" s="108" t="s">
        <v>2590</v>
      </c>
      <c r="C2486" s="1" t="s">
        <v>34</v>
      </c>
      <c r="D2486" s="1" t="s">
        <v>1079</v>
      </c>
      <c r="E2486" s="1" t="s">
        <v>1118</v>
      </c>
      <c r="F2486" s="1" t="s">
        <v>32</v>
      </c>
      <c r="G2486" s="3">
        <v>15000</v>
      </c>
      <c r="H2486" s="56">
        <v>0</v>
      </c>
      <c r="I2486" s="5">
        <v>25</v>
      </c>
      <c r="J2486" s="5">
        <f t="shared" si="527"/>
        <v>430.5</v>
      </c>
      <c r="K2486" s="53">
        <f t="shared" si="519"/>
        <v>1065</v>
      </c>
      <c r="L2486" s="53">
        <f t="shared" si="526"/>
        <v>172.5</v>
      </c>
      <c r="M2486" s="5">
        <f t="shared" si="520"/>
        <v>456</v>
      </c>
      <c r="N2486" s="53">
        <f t="shared" si="521"/>
        <v>1063.5</v>
      </c>
      <c r="O2486" s="6">
        <v>1587.38</v>
      </c>
      <c r="P2486" s="5">
        <f t="shared" si="522"/>
        <v>3187.5</v>
      </c>
      <c r="Q2486" s="5">
        <f t="shared" si="523"/>
        <v>2498.88</v>
      </c>
      <c r="R2486" s="5">
        <f t="shared" si="524"/>
        <v>2301</v>
      </c>
      <c r="S2486" s="55">
        <f t="shared" si="525"/>
        <v>12501.119999999999</v>
      </c>
      <c r="T2486" s="1">
        <v>111</v>
      </c>
      <c r="U2486" s="1"/>
      <c r="V2486" s="1"/>
      <c r="W2486" s="1"/>
      <c r="X2486" s="1"/>
      <c r="Y2486" s="1"/>
      <c r="Z2486" s="1"/>
      <c r="AA2486" s="1"/>
      <c r="AB2486" s="1"/>
      <c r="AC2486" s="1"/>
      <c r="AD2486" s="1"/>
      <c r="AE2486" s="1"/>
      <c r="AF2486" s="1"/>
      <c r="AG2486" s="1"/>
      <c r="AH2486" s="1"/>
      <c r="AI2486" s="1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1"/>
      <c r="DY2486" s="1"/>
      <c r="DZ2486" s="1"/>
      <c r="EA2486" s="1"/>
      <c r="EB2486" s="1"/>
      <c r="EC2486" s="1"/>
      <c r="ED2486" s="1"/>
      <c r="EE2486" s="1"/>
      <c r="EF2486" s="1"/>
      <c r="EG2486" s="1"/>
      <c r="EH2486" s="1"/>
      <c r="EI2486" s="1"/>
      <c r="EJ2486" s="1"/>
      <c r="EK2486" s="1"/>
      <c r="EL2486" s="1"/>
      <c r="EM2486" s="1"/>
      <c r="EN2486" s="1"/>
      <c r="EO2486" s="1"/>
      <c r="EP2486" s="1"/>
      <c r="EQ2486" s="1"/>
      <c r="ER2486" s="1"/>
      <c r="ES2486" s="1"/>
      <c r="ET2486" s="1"/>
      <c r="EU2486" s="1"/>
      <c r="EV2486" s="1"/>
      <c r="EW2486" s="1"/>
      <c r="EX2486" s="1"/>
      <c r="EY2486" s="1"/>
      <c r="EZ2486" s="1"/>
      <c r="FA2486" s="1"/>
      <c r="FB2486" s="1"/>
      <c r="FC2486" s="1"/>
      <c r="FD2486" s="1"/>
      <c r="FE2486" s="1"/>
      <c r="FF2486" s="1"/>
      <c r="FG2486" s="1"/>
      <c r="FH2486" s="1"/>
      <c r="FI2486" s="1"/>
      <c r="FJ2486" s="1"/>
      <c r="FK2486" s="1"/>
      <c r="FL2486" s="1"/>
    </row>
    <row r="2487" spans="1:168" s="2" customFormat="1" ht="15.6" customHeight="1" x14ac:dyDescent="0.4">
      <c r="A2487" s="173">
        <v>1470</v>
      </c>
      <c r="B2487" s="2" t="s">
        <v>2591</v>
      </c>
      <c r="C2487" s="1" t="s">
        <v>34</v>
      </c>
      <c r="D2487" s="1" t="s">
        <v>1079</v>
      </c>
      <c r="E2487" s="1" t="s">
        <v>1118</v>
      </c>
      <c r="F2487" s="1" t="s">
        <v>32</v>
      </c>
      <c r="G2487" s="3">
        <v>15000</v>
      </c>
      <c r="H2487" s="56">
        <v>0</v>
      </c>
      <c r="I2487" s="5">
        <v>25</v>
      </c>
      <c r="J2487" s="5">
        <f t="shared" si="527"/>
        <v>430.5</v>
      </c>
      <c r="K2487" s="53">
        <f t="shared" si="519"/>
        <v>1065</v>
      </c>
      <c r="L2487" s="53">
        <f t="shared" si="526"/>
        <v>172.5</v>
      </c>
      <c r="M2487" s="5">
        <f t="shared" si="520"/>
        <v>456</v>
      </c>
      <c r="N2487" s="53">
        <f t="shared" si="521"/>
        <v>1063.5</v>
      </c>
      <c r="O2487" s="6">
        <v>0</v>
      </c>
      <c r="P2487" s="5">
        <f t="shared" si="522"/>
        <v>3187.5</v>
      </c>
      <c r="Q2487" s="5">
        <f t="shared" si="523"/>
        <v>911.5</v>
      </c>
      <c r="R2487" s="5">
        <f t="shared" si="524"/>
        <v>2301</v>
      </c>
      <c r="S2487" s="55">
        <f t="shared" si="525"/>
        <v>14088.5</v>
      </c>
      <c r="T2487" s="1">
        <v>111</v>
      </c>
      <c r="U2487" s="1"/>
      <c r="V2487" s="1"/>
      <c r="W2487" s="1"/>
      <c r="X2487" s="1"/>
      <c r="Y2487" s="1"/>
      <c r="Z2487" s="1"/>
      <c r="AA2487" s="1"/>
      <c r="AB2487" s="1"/>
      <c r="AC2487" s="1"/>
      <c r="AD2487" s="1"/>
      <c r="AE2487" s="1"/>
      <c r="AF2487" s="1"/>
      <c r="AG2487" s="1"/>
      <c r="AH2487" s="1"/>
      <c r="AI2487" s="1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  <c r="DZ2487" s="1"/>
      <c r="EA2487" s="1"/>
      <c r="EB2487" s="1"/>
      <c r="EC2487" s="1"/>
      <c r="ED2487" s="1"/>
      <c r="EE2487" s="1"/>
      <c r="EF2487" s="1"/>
      <c r="EG2487" s="1"/>
      <c r="EH2487" s="1"/>
      <c r="EI2487" s="1"/>
      <c r="EJ2487" s="1"/>
      <c r="EK2487" s="1"/>
      <c r="EL2487" s="1"/>
      <c r="EM2487" s="1"/>
      <c r="EN2487" s="1"/>
      <c r="EO2487" s="1"/>
      <c r="EP2487" s="1"/>
      <c r="EQ2487" s="1"/>
      <c r="ER2487" s="1"/>
      <c r="ES2487" s="1"/>
      <c r="ET2487" s="1"/>
      <c r="EU2487" s="1"/>
      <c r="EV2487" s="1"/>
      <c r="EW2487" s="1"/>
      <c r="EX2487" s="1"/>
      <c r="EY2487" s="1"/>
      <c r="EZ2487" s="1"/>
      <c r="FA2487" s="1"/>
      <c r="FB2487" s="1"/>
      <c r="FC2487" s="1"/>
      <c r="FD2487" s="1"/>
      <c r="FE2487" s="1"/>
      <c r="FF2487" s="1"/>
      <c r="FG2487" s="1"/>
      <c r="FH2487" s="1"/>
      <c r="FI2487" s="1"/>
      <c r="FJ2487" s="1"/>
      <c r="FK2487" s="1"/>
      <c r="FL2487" s="1"/>
    </row>
    <row r="2488" spans="1:168" s="2" customFormat="1" ht="15.6" customHeight="1" x14ac:dyDescent="0.4">
      <c r="A2488" s="173">
        <v>1471</v>
      </c>
      <c r="B2488" s="2" t="s">
        <v>2592</v>
      </c>
      <c r="C2488" s="1" t="s">
        <v>34</v>
      </c>
      <c r="D2488" s="1" t="s">
        <v>1079</v>
      </c>
      <c r="E2488" s="1" t="s">
        <v>1118</v>
      </c>
      <c r="F2488" s="1" t="s">
        <v>32</v>
      </c>
      <c r="G2488" s="3">
        <v>15000</v>
      </c>
      <c r="H2488" s="56">
        <v>0</v>
      </c>
      <c r="I2488" s="5">
        <v>25</v>
      </c>
      <c r="J2488" s="5">
        <f t="shared" si="527"/>
        <v>430.5</v>
      </c>
      <c r="K2488" s="53">
        <f t="shared" si="519"/>
        <v>1065</v>
      </c>
      <c r="L2488" s="53">
        <f t="shared" si="526"/>
        <v>172.5</v>
      </c>
      <c r="M2488" s="5">
        <f t="shared" si="520"/>
        <v>456</v>
      </c>
      <c r="N2488" s="53">
        <f t="shared" si="521"/>
        <v>1063.5</v>
      </c>
      <c r="O2488" s="6">
        <v>1587.38</v>
      </c>
      <c r="P2488" s="5">
        <f t="shared" si="522"/>
        <v>3187.5</v>
      </c>
      <c r="Q2488" s="5">
        <f t="shared" si="523"/>
        <v>2498.88</v>
      </c>
      <c r="R2488" s="5">
        <f t="shared" si="524"/>
        <v>2301</v>
      </c>
      <c r="S2488" s="55">
        <f t="shared" si="525"/>
        <v>12501.119999999999</v>
      </c>
      <c r="T2488" s="1">
        <v>111</v>
      </c>
      <c r="U2488" s="1"/>
      <c r="V2488" s="1"/>
      <c r="W2488" s="1"/>
      <c r="X2488" s="1"/>
      <c r="Y2488" s="1"/>
      <c r="Z2488" s="1"/>
      <c r="AA2488" s="1"/>
      <c r="AB2488" s="1"/>
      <c r="AC2488" s="1"/>
      <c r="AD2488" s="1"/>
      <c r="AE2488" s="1"/>
      <c r="AF2488" s="1"/>
      <c r="AG2488" s="1"/>
      <c r="AH2488" s="1"/>
      <c r="AI2488" s="1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  <c r="DZ2488" s="1"/>
      <c r="EA2488" s="1"/>
      <c r="EB2488" s="1"/>
      <c r="EC2488" s="1"/>
      <c r="ED2488" s="1"/>
      <c r="EE2488" s="1"/>
      <c r="EF2488" s="1"/>
      <c r="EG2488" s="1"/>
      <c r="EH2488" s="1"/>
      <c r="EI2488" s="1"/>
      <c r="EJ2488" s="1"/>
      <c r="EK2488" s="1"/>
      <c r="EL2488" s="1"/>
      <c r="EM2488" s="1"/>
      <c r="EN2488" s="1"/>
      <c r="EO2488" s="1"/>
      <c r="EP2488" s="1"/>
      <c r="EQ2488" s="1"/>
      <c r="ER2488" s="1"/>
      <c r="ES2488" s="1"/>
      <c r="ET2488" s="1"/>
      <c r="EU2488" s="1"/>
      <c r="EV2488" s="1"/>
      <c r="EW2488" s="1"/>
      <c r="EX2488" s="1"/>
      <c r="EY2488" s="1"/>
      <c r="EZ2488" s="1"/>
      <c r="FA2488" s="1"/>
      <c r="FB2488" s="1"/>
      <c r="FC2488" s="1"/>
      <c r="FD2488" s="1"/>
      <c r="FE2488" s="1"/>
      <c r="FF2488" s="1"/>
      <c r="FG2488" s="1"/>
      <c r="FH2488" s="1"/>
      <c r="FI2488" s="1"/>
      <c r="FJ2488" s="1"/>
      <c r="FK2488" s="1"/>
      <c r="FL2488" s="1"/>
    </row>
    <row r="2489" spans="1:168" s="2" customFormat="1" ht="15.6" customHeight="1" x14ac:dyDescent="0.4">
      <c r="A2489" s="173">
        <v>1472</v>
      </c>
      <c r="B2489" s="133" t="s">
        <v>2593</v>
      </c>
      <c r="C2489" s="1" t="s">
        <v>34</v>
      </c>
      <c r="D2489" s="1" t="s">
        <v>1079</v>
      </c>
      <c r="E2489" s="1" t="s">
        <v>1118</v>
      </c>
      <c r="F2489" s="1" t="s">
        <v>32</v>
      </c>
      <c r="G2489" s="3">
        <v>15000</v>
      </c>
      <c r="H2489" s="56">
        <v>0</v>
      </c>
      <c r="I2489" s="5">
        <v>25</v>
      </c>
      <c r="J2489" s="5">
        <f t="shared" si="527"/>
        <v>430.5</v>
      </c>
      <c r="K2489" s="53">
        <f t="shared" si="519"/>
        <v>1065</v>
      </c>
      <c r="L2489" s="53">
        <f t="shared" si="526"/>
        <v>172.5</v>
      </c>
      <c r="M2489" s="5">
        <f t="shared" si="520"/>
        <v>456</v>
      </c>
      <c r="N2489" s="53">
        <f t="shared" si="521"/>
        <v>1063.5</v>
      </c>
      <c r="O2489" s="6">
        <v>0</v>
      </c>
      <c r="P2489" s="5">
        <f t="shared" si="522"/>
        <v>3187.5</v>
      </c>
      <c r="Q2489" s="5">
        <f t="shared" si="523"/>
        <v>911.5</v>
      </c>
      <c r="R2489" s="5">
        <f t="shared" si="524"/>
        <v>2301</v>
      </c>
      <c r="S2489" s="55">
        <f t="shared" si="525"/>
        <v>14088.5</v>
      </c>
      <c r="T2489" s="1">
        <v>111</v>
      </c>
      <c r="U2489" s="1"/>
      <c r="V2489" s="1"/>
      <c r="W2489" s="1"/>
      <c r="X2489" s="1"/>
      <c r="Y2489" s="1"/>
      <c r="Z2489" s="1"/>
      <c r="AA2489" s="1"/>
      <c r="AB2489" s="1"/>
      <c r="AC2489" s="1"/>
      <c r="AD2489" s="1"/>
      <c r="AE2489" s="1"/>
      <c r="AF2489" s="1"/>
      <c r="AG2489" s="1"/>
      <c r="AH2489" s="1"/>
      <c r="AI2489" s="1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  <c r="DZ2489" s="1"/>
      <c r="EA2489" s="1"/>
      <c r="EB2489" s="1"/>
      <c r="EC2489" s="1"/>
      <c r="ED2489" s="1"/>
      <c r="EE2489" s="1"/>
      <c r="EF2489" s="1"/>
      <c r="EG2489" s="1"/>
      <c r="EH2489" s="1"/>
      <c r="EI2489" s="1"/>
      <c r="EJ2489" s="1"/>
      <c r="EK2489" s="1"/>
      <c r="EL2489" s="1"/>
      <c r="EM2489" s="1"/>
      <c r="EN2489" s="1"/>
      <c r="EO2489" s="1"/>
      <c r="EP2489" s="1"/>
      <c r="EQ2489" s="1"/>
      <c r="ER2489" s="1"/>
      <c r="ES2489" s="1"/>
      <c r="ET2489" s="1"/>
      <c r="EU2489" s="1"/>
      <c r="EV2489" s="1"/>
      <c r="EW2489" s="1"/>
      <c r="EX2489" s="1"/>
      <c r="EY2489" s="1"/>
      <c r="EZ2489" s="1"/>
      <c r="FA2489" s="1"/>
      <c r="FB2489" s="1"/>
      <c r="FC2489" s="1"/>
      <c r="FD2489" s="1"/>
      <c r="FE2489" s="1"/>
      <c r="FF2489" s="1"/>
      <c r="FG2489" s="1"/>
      <c r="FH2489" s="1"/>
      <c r="FI2489" s="1"/>
      <c r="FJ2489" s="1"/>
      <c r="FK2489" s="1"/>
      <c r="FL2489" s="1"/>
    </row>
    <row r="2490" spans="1:168" s="2" customFormat="1" ht="15.6" customHeight="1" x14ac:dyDescent="0.4">
      <c r="A2490" s="173">
        <v>1473</v>
      </c>
      <c r="B2490" s="2" t="s">
        <v>2594</v>
      </c>
      <c r="C2490" s="1" t="s">
        <v>34</v>
      </c>
      <c r="D2490" s="1" t="s">
        <v>1079</v>
      </c>
      <c r="E2490" s="1" t="s">
        <v>1118</v>
      </c>
      <c r="F2490" s="1" t="s">
        <v>32</v>
      </c>
      <c r="G2490" s="3">
        <v>15000</v>
      </c>
      <c r="H2490" s="56">
        <v>0</v>
      </c>
      <c r="I2490" s="5">
        <v>25</v>
      </c>
      <c r="J2490" s="5">
        <f t="shared" si="527"/>
        <v>430.5</v>
      </c>
      <c r="K2490" s="53">
        <f t="shared" ref="K2490:K2553" si="528">+G2490*7.1%</f>
        <v>1065</v>
      </c>
      <c r="L2490" s="53">
        <f t="shared" si="526"/>
        <v>172.5</v>
      </c>
      <c r="M2490" s="5">
        <f t="shared" ref="M2490:M2553" si="529">+G2490*3.04%</f>
        <v>456</v>
      </c>
      <c r="N2490" s="53">
        <f t="shared" ref="N2490:N2553" si="530">+G2490*7.09%</f>
        <v>1063.5</v>
      </c>
      <c r="O2490" s="6">
        <v>0</v>
      </c>
      <c r="P2490" s="5">
        <f t="shared" ref="P2490:P2553" si="531">SUM(J2490:N2490)</f>
        <v>3187.5</v>
      </c>
      <c r="Q2490" s="5">
        <f t="shared" ref="Q2490:Q2553" si="532">H2490+I2490+J2490+M2490+O2490</f>
        <v>911.5</v>
      </c>
      <c r="R2490" s="5">
        <f t="shared" ref="R2490:R2553" si="533">+K2490+L2490+N2490</f>
        <v>2301</v>
      </c>
      <c r="S2490" s="55">
        <f t="shared" ref="S2490:S2553" si="534">+G2490-Q2490</f>
        <v>14088.5</v>
      </c>
      <c r="T2490" s="1">
        <v>111</v>
      </c>
      <c r="U2490" s="1"/>
      <c r="V2490" s="1"/>
      <c r="W2490" s="1"/>
      <c r="X2490" s="1"/>
      <c r="Y2490" s="1"/>
      <c r="Z2490" s="1"/>
      <c r="AA2490" s="1"/>
      <c r="AB2490" s="1"/>
      <c r="AC2490" s="1"/>
      <c r="AD2490" s="1"/>
      <c r="AE2490" s="1"/>
      <c r="AF2490" s="1"/>
      <c r="AG2490" s="1"/>
      <c r="AH2490" s="1"/>
      <c r="AI2490" s="1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  <c r="DZ2490" s="1"/>
      <c r="EA2490" s="1"/>
      <c r="EB2490" s="1"/>
      <c r="EC2490" s="1"/>
      <c r="ED2490" s="1"/>
      <c r="EE2490" s="1"/>
      <c r="EF2490" s="1"/>
      <c r="EG2490" s="1"/>
      <c r="EH2490" s="1"/>
      <c r="EI2490" s="1"/>
      <c r="EJ2490" s="1"/>
      <c r="EK2490" s="1"/>
      <c r="EL2490" s="1"/>
      <c r="EM2490" s="1"/>
      <c r="EN2490" s="1"/>
      <c r="EO2490" s="1"/>
      <c r="EP2490" s="1"/>
      <c r="EQ2490" s="1"/>
      <c r="ER2490" s="1"/>
      <c r="ES2490" s="1"/>
      <c r="ET2490" s="1"/>
      <c r="EU2490" s="1"/>
      <c r="EV2490" s="1"/>
      <c r="EW2490" s="1"/>
      <c r="EX2490" s="1"/>
      <c r="EY2490" s="1"/>
      <c r="EZ2490" s="1"/>
      <c r="FA2490" s="1"/>
      <c r="FB2490" s="1"/>
      <c r="FC2490" s="1"/>
      <c r="FD2490" s="1"/>
      <c r="FE2490" s="1"/>
      <c r="FF2490" s="1"/>
      <c r="FG2490" s="1"/>
      <c r="FH2490" s="1"/>
      <c r="FI2490" s="1"/>
      <c r="FJ2490" s="1"/>
      <c r="FK2490" s="1"/>
      <c r="FL2490" s="1"/>
    </row>
    <row r="2491" spans="1:168" s="2" customFormat="1" ht="15.6" customHeight="1" x14ac:dyDescent="0.4">
      <c r="A2491" s="173">
        <v>1474</v>
      </c>
      <c r="B2491" s="133" t="s">
        <v>2595</v>
      </c>
      <c r="C2491" s="1" t="s">
        <v>34</v>
      </c>
      <c r="D2491" s="1" t="s">
        <v>1079</v>
      </c>
      <c r="E2491" s="1" t="s">
        <v>1118</v>
      </c>
      <c r="F2491" s="1" t="s">
        <v>32</v>
      </c>
      <c r="G2491" s="3">
        <v>15000</v>
      </c>
      <c r="H2491" s="56">
        <v>0</v>
      </c>
      <c r="I2491" s="5">
        <v>25</v>
      </c>
      <c r="J2491" s="5">
        <f t="shared" si="527"/>
        <v>430.5</v>
      </c>
      <c r="K2491" s="53">
        <f t="shared" si="528"/>
        <v>1065</v>
      </c>
      <c r="L2491" s="53">
        <f t="shared" si="526"/>
        <v>172.5</v>
      </c>
      <c r="M2491" s="5">
        <f t="shared" si="529"/>
        <v>456</v>
      </c>
      <c r="N2491" s="53">
        <f t="shared" si="530"/>
        <v>1063.5</v>
      </c>
      <c r="O2491" s="6">
        <v>0</v>
      </c>
      <c r="P2491" s="5">
        <f t="shared" si="531"/>
        <v>3187.5</v>
      </c>
      <c r="Q2491" s="5">
        <f t="shared" si="532"/>
        <v>911.5</v>
      </c>
      <c r="R2491" s="5">
        <f t="shared" si="533"/>
        <v>2301</v>
      </c>
      <c r="S2491" s="55">
        <f t="shared" si="534"/>
        <v>14088.5</v>
      </c>
      <c r="T2491" s="1">
        <v>111</v>
      </c>
      <c r="U2491" s="1"/>
      <c r="V2491" s="1"/>
      <c r="W2491" s="1"/>
      <c r="X2491" s="1"/>
      <c r="Y2491" s="1"/>
      <c r="Z2491" s="1"/>
      <c r="AA2491" s="1"/>
      <c r="AB2491" s="1"/>
      <c r="AC2491" s="1"/>
      <c r="AD2491" s="1"/>
      <c r="AE2491" s="1"/>
      <c r="AF2491" s="1"/>
      <c r="AG2491" s="1"/>
      <c r="AH2491" s="1"/>
      <c r="AI2491" s="1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  <c r="DZ2491" s="1"/>
      <c r="EA2491" s="1"/>
      <c r="EB2491" s="1"/>
      <c r="EC2491" s="1"/>
      <c r="ED2491" s="1"/>
      <c r="EE2491" s="1"/>
      <c r="EF2491" s="1"/>
      <c r="EG2491" s="1"/>
      <c r="EH2491" s="1"/>
      <c r="EI2491" s="1"/>
      <c r="EJ2491" s="1"/>
      <c r="EK2491" s="1"/>
      <c r="EL2491" s="1"/>
      <c r="EM2491" s="1"/>
      <c r="EN2491" s="1"/>
      <c r="EO2491" s="1"/>
      <c r="EP2491" s="1"/>
      <c r="EQ2491" s="1"/>
      <c r="ER2491" s="1"/>
      <c r="ES2491" s="1"/>
      <c r="ET2491" s="1"/>
      <c r="EU2491" s="1"/>
      <c r="EV2491" s="1"/>
      <c r="EW2491" s="1"/>
      <c r="EX2491" s="1"/>
      <c r="EY2491" s="1"/>
      <c r="EZ2491" s="1"/>
      <c r="FA2491" s="1"/>
      <c r="FB2491" s="1"/>
      <c r="FC2491" s="1"/>
      <c r="FD2491" s="1"/>
      <c r="FE2491" s="1"/>
      <c r="FF2491" s="1"/>
      <c r="FG2491" s="1"/>
      <c r="FH2491" s="1"/>
      <c r="FI2491" s="1"/>
      <c r="FJ2491" s="1"/>
      <c r="FK2491" s="1"/>
      <c r="FL2491" s="1"/>
    </row>
    <row r="2492" spans="1:168" s="2" customFormat="1" ht="15.6" customHeight="1" x14ac:dyDescent="0.4">
      <c r="A2492" s="173">
        <v>1475</v>
      </c>
      <c r="B2492" s="133" t="s">
        <v>2596</v>
      </c>
      <c r="C2492" s="1" t="s">
        <v>34</v>
      </c>
      <c r="D2492" s="1" t="s">
        <v>1079</v>
      </c>
      <c r="E2492" s="1" t="s">
        <v>1118</v>
      </c>
      <c r="F2492" s="1" t="s">
        <v>32</v>
      </c>
      <c r="G2492" s="3">
        <v>15000</v>
      </c>
      <c r="H2492" s="56">
        <v>0</v>
      </c>
      <c r="I2492" s="5">
        <v>25</v>
      </c>
      <c r="J2492" s="5">
        <f t="shared" si="527"/>
        <v>430.5</v>
      </c>
      <c r="K2492" s="53">
        <f t="shared" si="528"/>
        <v>1065</v>
      </c>
      <c r="L2492" s="53">
        <f t="shared" si="526"/>
        <v>172.5</v>
      </c>
      <c r="M2492" s="5">
        <f t="shared" si="529"/>
        <v>456</v>
      </c>
      <c r="N2492" s="53">
        <f t="shared" si="530"/>
        <v>1063.5</v>
      </c>
      <c r="O2492" s="6">
        <v>0</v>
      </c>
      <c r="P2492" s="5">
        <f t="shared" si="531"/>
        <v>3187.5</v>
      </c>
      <c r="Q2492" s="5">
        <f t="shared" si="532"/>
        <v>911.5</v>
      </c>
      <c r="R2492" s="5">
        <f t="shared" si="533"/>
        <v>2301</v>
      </c>
      <c r="S2492" s="55">
        <f t="shared" si="534"/>
        <v>14088.5</v>
      </c>
      <c r="T2492" s="1">
        <v>111</v>
      </c>
      <c r="U2492" s="1"/>
      <c r="V2492" s="1"/>
      <c r="W2492" s="1"/>
      <c r="X2492" s="1"/>
      <c r="Y2492" s="1"/>
      <c r="Z2492" s="1"/>
      <c r="AA2492" s="1"/>
      <c r="AB2492" s="1"/>
      <c r="AC2492" s="1"/>
      <c r="AD2492" s="1"/>
      <c r="AE2492" s="1"/>
      <c r="AF2492" s="1"/>
      <c r="AG2492" s="1"/>
      <c r="AH2492" s="1"/>
      <c r="AI2492" s="1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  <c r="EA2492" s="1"/>
      <c r="EB2492" s="1"/>
      <c r="EC2492" s="1"/>
      <c r="ED2492" s="1"/>
      <c r="EE2492" s="1"/>
      <c r="EF2492" s="1"/>
      <c r="EG2492" s="1"/>
      <c r="EH2492" s="1"/>
      <c r="EI2492" s="1"/>
      <c r="EJ2492" s="1"/>
      <c r="EK2492" s="1"/>
      <c r="EL2492" s="1"/>
      <c r="EM2492" s="1"/>
      <c r="EN2492" s="1"/>
      <c r="EO2492" s="1"/>
      <c r="EP2492" s="1"/>
      <c r="EQ2492" s="1"/>
      <c r="ER2492" s="1"/>
      <c r="ES2492" s="1"/>
      <c r="ET2492" s="1"/>
      <c r="EU2492" s="1"/>
      <c r="EV2492" s="1"/>
      <c r="EW2492" s="1"/>
      <c r="EX2492" s="1"/>
      <c r="EY2492" s="1"/>
      <c r="EZ2492" s="1"/>
      <c r="FA2492" s="1"/>
      <c r="FB2492" s="1"/>
      <c r="FC2492" s="1"/>
      <c r="FD2492" s="1"/>
      <c r="FE2492" s="1"/>
      <c r="FF2492" s="1"/>
      <c r="FG2492" s="1"/>
      <c r="FH2492" s="1"/>
      <c r="FI2492" s="1"/>
      <c r="FJ2492" s="1"/>
      <c r="FK2492" s="1"/>
      <c r="FL2492" s="1"/>
    </row>
    <row r="2493" spans="1:168" s="2" customFormat="1" ht="15.6" customHeight="1" x14ac:dyDescent="0.4">
      <c r="A2493" s="173">
        <v>1476</v>
      </c>
      <c r="B2493" s="2" t="s">
        <v>2597</v>
      </c>
      <c r="C2493" s="1" t="s">
        <v>34</v>
      </c>
      <c r="D2493" s="1" t="s">
        <v>1079</v>
      </c>
      <c r="E2493" s="1" t="s">
        <v>1118</v>
      </c>
      <c r="F2493" s="1" t="s">
        <v>32</v>
      </c>
      <c r="G2493" s="3">
        <v>15000</v>
      </c>
      <c r="H2493" s="56">
        <v>0</v>
      </c>
      <c r="I2493" s="5">
        <v>25</v>
      </c>
      <c r="J2493" s="5">
        <f t="shared" si="527"/>
        <v>430.5</v>
      </c>
      <c r="K2493" s="53">
        <f t="shared" si="528"/>
        <v>1065</v>
      </c>
      <c r="L2493" s="53">
        <f t="shared" si="526"/>
        <v>172.5</v>
      </c>
      <c r="M2493" s="5">
        <f t="shared" si="529"/>
        <v>456</v>
      </c>
      <c r="N2493" s="53">
        <f t="shared" si="530"/>
        <v>1063.5</v>
      </c>
      <c r="O2493" s="6">
        <v>0</v>
      </c>
      <c r="P2493" s="5">
        <f t="shared" si="531"/>
        <v>3187.5</v>
      </c>
      <c r="Q2493" s="5">
        <f t="shared" si="532"/>
        <v>911.5</v>
      </c>
      <c r="R2493" s="5">
        <f t="shared" si="533"/>
        <v>2301</v>
      </c>
      <c r="S2493" s="55">
        <f t="shared" si="534"/>
        <v>14088.5</v>
      </c>
      <c r="T2493" s="1">
        <v>111</v>
      </c>
      <c r="U2493" s="1"/>
      <c r="V2493" s="1"/>
      <c r="W2493" s="1"/>
      <c r="X2493" s="1"/>
      <c r="Y2493" s="1"/>
      <c r="Z2493" s="1"/>
      <c r="AA2493" s="1"/>
      <c r="AB2493" s="1"/>
      <c r="AC2493" s="1"/>
      <c r="AD2493" s="1"/>
      <c r="AE2493" s="1"/>
      <c r="AF2493" s="1"/>
      <c r="AG2493" s="1"/>
      <c r="AH2493" s="1"/>
      <c r="AI2493" s="1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  <c r="EA2493" s="1"/>
      <c r="EB2493" s="1"/>
      <c r="EC2493" s="1"/>
      <c r="ED2493" s="1"/>
      <c r="EE2493" s="1"/>
      <c r="EF2493" s="1"/>
      <c r="EG2493" s="1"/>
      <c r="EH2493" s="1"/>
      <c r="EI2493" s="1"/>
      <c r="EJ2493" s="1"/>
      <c r="EK2493" s="1"/>
      <c r="EL2493" s="1"/>
      <c r="EM2493" s="1"/>
      <c r="EN2493" s="1"/>
      <c r="EO2493" s="1"/>
      <c r="EP2493" s="1"/>
      <c r="EQ2493" s="1"/>
      <c r="ER2493" s="1"/>
      <c r="ES2493" s="1"/>
      <c r="ET2493" s="1"/>
      <c r="EU2493" s="1"/>
      <c r="EV2493" s="1"/>
      <c r="EW2493" s="1"/>
      <c r="EX2493" s="1"/>
      <c r="EY2493" s="1"/>
      <c r="EZ2493" s="1"/>
      <c r="FA2493" s="1"/>
      <c r="FB2493" s="1"/>
      <c r="FC2493" s="1"/>
      <c r="FD2493" s="1"/>
      <c r="FE2493" s="1"/>
      <c r="FF2493" s="1"/>
      <c r="FG2493" s="1"/>
      <c r="FH2493" s="1"/>
      <c r="FI2493" s="1"/>
      <c r="FJ2493" s="1"/>
      <c r="FK2493" s="1"/>
      <c r="FL2493" s="1"/>
    </row>
    <row r="2494" spans="1:168" s="2" customFormat="1" ht="15.6" customHeight="1" x14ac:dyDescent="0.4">
      <c r="A2494" s="173">
        <v>1477</v>
      </c>
      <c r="B2494" s="2" t="s">
        <v>2598</v>
      </c>
      <c r="C2494" s="1" t="s">
        <v>34</v>
      </c>
      <c r="D2494" s="1" t="s">
        <v>1079</v>
      </c>
      <c r="E2494" s="1" t="s">
        <v>1118</v>
      </c>
      <c r="F2494" s="1" t="s">
        <v>32</v>
      </c>
      <c r="G2494" s="3">
        <v>15000</v>
      </c>
      <c r="H2494" s="56">
        <v>0</v>
      </c>
      <c r="I2494" s="5">
        <v>25</v>
      </c>
      <c r="J2494" s="5">
        <f t="shared" si="527"/>
        <v>430.5</v>
      </c>
      <c r="K2494" s="53">
        <f t="shared" si="528"/>
        <v>1065</v>
      </c>
      <c r="L2494" s="53">
        <f t="shared" si="526"/>
        <v>172.5</v>
      </c>
      <c r="M2494" s="5">
        <f t="shared" si="529"/>
        <v>456</v>
      </c>
      <c r="N2494" s="53">
        <f t="shared" si="530"/>
        <v>1063.5</v>
      </c>
      <c r="O2494" s="6">
        <v>1587.38</v>
      </c>
      <c r="P2494" s="5">
        <f t="shared" si="531"/>
        <v>3187.5</v>
      </c>
      <c r="Q2494" s="5">
        <f t="shared" si="532"/>
        <v>2498.88</v>
      </c>
      <c r="R2494" s="5">
        <f t="shared" si="533"/>
        <v>2301</v>
      </c>
      <c r="S2494" s="55">
        <f t="shared" si="534"/>
        <v>12501.119999999999</v>
      </c>
      <c r="T2494" s="1">
        <v>111</v>
      </c>
      <c r="U2494" s="1"/>
      <c r="V2494" s="1"/>
      <c r="W2494" s="1"/>
      <c r="X2494" s="1"/>
      <c r="Y2494" s="1"/>
      <c r="Z2494" s="1"/>
      <c r="AA2494" s="1"/>
      <c r="AB2494" s="1"/>
      <c r="AC2494" s="1"/>
      <c r="AD2494" s="1"/>
      <c r="AE2494" s="1"/>
      <c r="AF2494" s="1"/>
      <c r="AG2494" s="1"/>
      <c r="AH2494" s="1"/>
      <c r="AI2494" s="1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  <c r="EA2494" s="1"/>
      <c r="EB2494" s="1"/>
      <c r="EC2494" s="1"/>
      <c r="ED2494" s="1"/>
      <c r="EE2494" s="1"/>
      <c r="EF2494" s="1"/>
      <c r="EG2494" s="1"/>
      <c r="EH2494" s="1"/>
      <c r="EI2494" s="1"/>
      <c r="EJ2494" s="1"/>
      <c r="EK2494" s="1"/>
      <c r="EL2494" s="1"/>
      <c r="EM2494" s="1"/>
      <c r="EN2494" s="1"/>
      <c r="EO2494" s="1"/>
      <c r="EP2494" s="1"/>
      <c r="EQ2494" s="1"/>
      <c r="ER2494" s="1"/>
      <c r="ES2494" s="1"/>
      <c r="ET2494" s="1"/>
      <c r="EU2494" s="1"/>
      <c r="EV2494" s="1"/>
      <c r="EW2494" s="1"/>
      <c r="EX2494" s="1"/>
      <c r="EY2494" s="1"/>
      <c r="EZ2494" s="1"/>
      <c r="FA2494" s="1"/>
      <c r="FB2494" s="1"/>
      <c r="FC2494" s="1"/>
      <c r="FD2494" s="1"/>
      <c r="FE2494" s="1"/>
      <c r="FF2494" s="1"/>
      <c r="FG2494" s="1"/>
      <c r="FH2494" s="1"/>
      <c r="FI2494" s="1"/>
      <c r="FJ2494" s="1"/>
      <c r="FK2494" s="1"/>
      <c r="FL2494" s="1"/>
    </row>
    <row r="2495" spans="1:168" s="2" customFormat="1" ht="15.6" customHeight="1" x14ac:dyDescent="0.4">
      <c r="A2495" s="173">
        <v>1478</v>
      </c>
      <c r="B2495" s="2" t="s">
        <v>2599</v>
      </c>
      <c r="C2495" s="1" t="s">
        <v>34</v>
      </c>
      <c r="D2495" s="1" t="s">
        <v>1079</v>
      </c>
      <c r="E2495" s="1" t="s">
        <v>1118</v>
      </c>
      <c r="F2495" s="1" t="s">
        <v>32</v>
      </c>
      <c r="G2495" s="3">
        <v>15000</v>
      </c>
      <c r="H2495" s="56">
        <v>0</v>
      </c>
      <c r="I2495" s="5">
        <v>25</v>
      </c>
      <c r="J2495" s="5">
        <f t="shared" si="527"/>
        <v>430.5</v>
      </c>
      <c r="K2495" s="53">
        <f t="shared" si="528"/>
        <v>1065</v>
      </c>
      <c r="L2495" s="53">
        <f t="shared" si="526"/>
        <v>172.5</v>
      </c>
      <c r="M2495" s="5">
        <f t="shared" si="529"/>
        <v>456</v>
      </c>
      <c r="N2495" s="53">
        <f t="shared" si="530"/>
        <v>1063.5</v>
      </c>
      <c r="O2495" s="6">
        <v>0</v>
      </c>
      <c r="P2495" s="5">
        <f t="shared" si="531"/>
        <v>3187.5</v>
      </c>
      <c r="Q2495" s="5">
        <f t="shared" si="532"/>
        <v>911.5</v>
      </c>
      <c r="R2495" s="5">
        <f t="shared" si="533"/>
        <v>2301</v>
      </c>
      <c r="S2495" s="55">
        <f t="shared" si="534"/>
        <v>14088.5</v>
      </c>
      <c r="T2495" s="1">
        <v>111</v>
      </c>
      <c r="U2495" s="1"/>
      <c r="V2495" s="1"/>
      <c r="W2495" s="1"/>
      <c r="X2495" s="1"/>
      <c r="Y2495" s="1"/>
      <c r="Z2495" s="1"/>
      <c r="AA2495" s="1"/>
      <c r="AB2495" s="1"/>
      <c r="AC2495" s="1"/>
      <c r="AD2495" s="1"/>
      <c r="AE2495" s="1"/>
      <c r="AF2495" s="1"/>
      <c r="AG2495" s="1"/>
      <c r="AH2495" s="1"/>
      <c r="AI2495" s="1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  <c r="DZ2495" s="1"/>
      <c r="EA2495" s="1"/>
      <c r="EB2495" s="1"/>
      <c r="EC2495" s="1"/>
      <c r="ED2495" s="1"/>
      <c r="EE2495" s="1"/>
      <c r="EF2495" s="1"/>
      <c r="EG2495" s="1"/>
      <c r="EH2495" s="1"/>
      <c r="EI2495" s="1"/>
      <c r="EJ2495" s="1"/>
      <c r="EK2495" s="1"/>
      <c r="EL2495" s="1"/>
      <c r="EM2495" s="1"/>
      <c r="EN2495" s="1"/>
      <c r="EO2495" s="1"/>
      <c r="EP2495" s="1"/>
      <c r="EQ2495" s="1"/>
      <c r="ER2495" s="1"/>
      <c r="ES2495" s="1"/>
      <c r="ET2495" s="1"/>
      <c r="EU2495" s="1"/>
      <c r="EV2495" s="1"/>
      <c r="EW2495" s="1"/>
      <c r="EX2495" s="1"/>
      <c r="EY2495" s="1"/>
      <c r="EZ2495" s="1"/>
      <c r="FA2495" s="1"/>
      <c r="FB2495" s="1"/>
      <c r="FC2495" s="1"/>
      <c r="FD2495" s="1"/>
      <c r="FE2495" s="1"/>
      <c r="FF2495" s="1"/>
      <c r="FG2495" s="1"/>
      <c r="FH2495" s="1"/>
      <c r="FI2495" s="1"/>
      <c r="FJ2495" s="1"/>
      <c r="FK2495" s="1"/>
      <c r="FL2495" s="1"/>
    </row>
    <row r="2496" spans="1:168" s="2" customFormat="1" ht="15.6" customHeight="1" x14ac:dyDescent="0.4">
      <c r="A2496" s="173">
        <v>1479</v>
      </c>
      <c r="B2496" s="133" t="s">
        <v>2600</v>
      </c>
      <c r="C2496" s="1" t="s">
        <v>34</v>
      </c>
      <c r="D2496" s="1" t="s">
        <v>1079</v>
      </c>
      <c r="E2496" s="1" t="s">
        <v>1118</v>
      </c>
      <c r="F2496" s="1" t="s">
        <v>32</v>
      </c>
      <c r="G2496" s="3">
        <v>15000</v>
      </c>
      <c r="H2496" s="56">
        <v>0</v>
      </c>
      <c r="I2496" s="5">
        <v>25</v>
      </c>
      <c r="J2496" s="5">
        <f t="shared" si="527"/>
        <v>430.5</v>
      </c>
      <c r="K2496" s="53">
        <f t="shared" si="528"/>
        <v>1065</v>
      </c>
      <c r="L2496" s="53">
        <f t="shared" si="526"/>
        <v>172.5</v>
      </c>
      <c r="M2496" s="5">
        <f t="shared" si="529"/>
        <v>456</v>
      </c>
      <c r="N2496" s="53">
        <f t="shared" si="530"/>
        <v>1063.5</v>
      </c>
      <c r="O2496" s="6">
        <v>0</v>
      </c>
      <c r="P2496" s="5">
        <f t="shared" si="531"/>
        <v>3187.5</v>
      </c>
      <c r="Q2496" s="5">
        <f t="shared" si="532"/>
        <v>911.5</v>
      </c>
      <c r="R2496" s="5">
        <f t="shared" si="533"/>
        <v>2301</v>
      </c>
      <c r="S2496" s="55">
        <f t="shared" si="534"/>
        <v>14088.5</v>
      </c>
      <c r="T2496" s="1">
        <v>111</v>
      </c>
      <c r="U2496" s="1"/>
      <c r="V2496" s="1"/>
      <c r="W2496" s="1"/>
      <c r="X2496" s="1"/>
      <c r="Y2496" s="1"/>
      <c r="Z2496" s="1"/>
      <c r="AA2496" s="1"/>
      <c r="AB2496" s="1"/>
      <c r="AC2496" s="1"/>
      <c r="AD2496" s="1"/>
      <c r="AE2496" s="1"/>
      <c r="AF2496" s="1"/>
      <c r="AG2496" s="1"/>
      <c r="AH2496" s="1"/>
      <c r="AI2496" s="1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  <c r="DZ2496" s="1"/>
      <c r="EA2496" s="1"/>
      <c r="EB2496" s="1"/>
      <c r="EC2496" s="1"/>
      <c r="ED2496" s="1"/>
      <c r="EE2496" s="1"/>
      <c r="EF2496" s="1"/>
      <c r="EG2496" s="1"/>
      <c r="EH2496" s="1"/>
      <c r="EI2496" s="1"/>
      <c r="EJ2496" s="1"/>
      <c r="EK2496" s="1"/>
      <c r="EL2496" s="1"/>
      <c r="EM2496" s="1"/>
      <c r="EN2496" s="1"/>
      <c r="EO2496" s="1"/>
      <c r="EP2496" s="1"/>
      <c r="EQ2496" s="1"/>
      <c r="ER2496" s="1"/>
      <c r="ES2496" s="1"/>
      <c r="ET2496" s="1"/>
      <c r="EU2496" s="1"/>
      <c r="EV2496" s="1"/>
      <c r="EW2496" s="1"/>
      <c r="EX2496" s="1"/>
      <c r="EY2496" s="1"/>
      <c r="EZ2496" s="1"/>
      <c r="FA2496" s="1"/>
      <c r="FB2496" s="1"/>
      <c r="FC2496" s="1"/>
      <c r="FD2496" s="1"/>
      <c r="FE2496" s="1"/>
      <c r="FF2496" s="1"/>
      <c r="FG2496" s="1"/>
      <c r="FH2496" s="1"/>
      <c r="FI2496" s="1"/>
      <c r="FJ2496" s="1"/>
      <c r="FK2496" s="1"/>
      <c r="FL2496" s="1"/>
    </row>
    <row r="2497" spans="1:168" s="2" customFormat="1" ht="15.6" customHeight="1" x14ac:dyDescent="0.4">
      <c r="A2497" s="173">
        <v>1480</v>
      </c>
      <c r="B2497" s="2" t="s">
        <v>2601</v>
      </c>
      <c r="C2497" s="1" t="s">
        <v>34</v>
      </c>
      <c r="D2497" s="1" t="s">
        <v>1079</v>
      </c>
      <c r="E2497" s="1" t="s">
        <v>1118</v>
      </c>
      <c r="F2497" s="1" t="s">
        <v>32</v>
      </c>
      <c r="G2497" s="3">
        <v>15000</v>
      </c>
      <c r="H2497" s="56">
        <v>0</v>
      </c>
      <c r="I2497" s="5">
        <v>25</v>
      </c>
      <c r="J2497" s="5">
        <f t="shared" si="527"/>
        <v>430.5</v>
      </c>
      <c r="K2497" s="53">
        <f t="shared" si="528"/>
        <v>1065</v>
      </c>
      <c r="L2497" s="53">
        <f t="shared" ref="L2497:L2560" si="535">+G2497*1.15%</f>
        <v>172.5</v>
      </c>
      <c r="M2497" s="5">
        <f t="shared" si="529"/>
        <v>456</v>
      </c>
      <c r="N2497" s="53">
        <f t="shared" si="530"/>
        <v>1063.5</v>
      </c>
      <c r="O2497" s="6">
        <v>0</v>
      </c>
      <c r="P2497" s="5">
        <f t="shared" si="531"/>
        <v>3187.5</v>
      </c>
      <c r="Q2497" s="5">
        <f t="shared" si="532"/>
        <v>911.5</v>
      </c>
      <c r="R2497" s="5">
        <f t="shared" si="533"/>
        <v>2301</v>
      </c>
      <c r="S2497" s="55">
        <f t="shared" si="534"/>
        <v>14088.5</v>
      </c>
      <c r="T2497" s="1">
        <v>111</v>
      </c>
      <c r="U2497" s="1"/>
      <c r="V2497" s="1"/>
      <c r="W2497" s="1"/>
      <c r="X2497" s="1"/>
      <c r="Y2497" s="1"/>
      <c r="Z2497" s="1"/>
      <c r="AA2497" s="1"/>
      <c r="AB2497" s="1"/>
      <c r="AC2497" s="1"/>
      <c r="AD2497" s="1"/>
      <c r="AE2497" s="1"/>
      <c r="AF2497" s="1"/>
      <c r="AG2497" s="1"/>
      <c r="AH2497" s="1"/>
      <c r="AI2497" s="1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1"/>
      <c r="DY2497" s="1"/>
      <c r="DZ2497" s="1"/>
      <c r="EA2497" s="1"/>
      <c r="EB2497" s="1"/>
      <c r="EC2497" s="1"/>
      <c r="ED2497" s="1"/>
      <c r="EE2497" s="1"/>
      <c r="EF2497" s="1"/>
      <c r="EG2497" s="1"/>
      <c r="EH2497" s="1"/>
      <c r="EI2497" s="1"/>
      <c r="EJ2497" s="1"/>
      <c r="EK2497" s="1"/>
      <c r="EL2497" s="1"/>
      <c r="EM2497" s="1"/>
      <c r="EN2497" s="1"/>
      <c r="EO2497" s="1"/>
      <c r="EP2497" s="1"/>
      <c r="EQ2497" s="1"/>
      <c r="ER2497" s="1"/>
      <c r="ES2497" s="1"/>
      <c r="ET2497" s="1"/>
      <c r="EU2497" s="1"/>
      <c r="EV2497" s="1"/>
      <c r="EW2497" s="1"/>
      <c r="EX2497" s="1"/>
      <c r="EY2497" s="1"/>
      <c r="EZ2497" s="1"/>
      <c r="FA2497" s="1"/>
      <c r="FB2497" s="1"/>
      <c r="FC2497" s="1"/>
      <c r="FD2497" s="1"/>
      <c r="FE2497" s="1"/>
      <c r="FF2497" s="1"/>
      <c r="FG2497" s="1"/>
      <c r="FH2497" s="1"/>
      <c r="FI2497" s="1"/>
      <c r="FJ2497" s="1"/>
      <c r="FK2497" s="1"/>
      <c r="FL2497" s="1"/>
    </row>
    <row r="2498" spans="1:168" s="2" customFormat="1" ht="15.6" customHeight="1" x14ac:dyDescent="0.4">
      <c r="A2498" s="173">
        <v>1481</v>
      </c>
      <c r="B2498" s="2" t="s">
        <v>2602</v>
      </c>
      <c r="C2498" s="1" t="s">
        <v>34</v>
      </c>
      <c r="D2498" s="1" t="s">
        <v>1079</v>
      </c>
      <c r="E2498" s="1" t="s">
        <v>1118</v>
      </c>
      <c r="F2498" s="1" t="s">
        <v>32</v>
      </c>
      <c r="G2498" s="3">
        <v>15000</v>
      </c>
      <c r="H2498" s="56">
        <v>0</v>
      </c>
      <c r="I2498" s="5">
        <v>25</v>
      </c>
      <c r="J2498" s="5">
        <f t="shared" si="527"/>
        <v>430.5</v>
      </c>
      <c r="K2498" s="53">
        <f t="shared" si="528"/>
        <v>1065</v>
      </c>
      <c r="L2498" s="53">
        <f t="shared" si="535"/>
        <v>172.5</v>
      </c>
      <c r="M2498" s="5">
        <f t="shared" si="529"/>
        <v>456</v>
      </c>
      <c r="N2498" s="53">
        <f t="shared" si="530"/>
        <v>1063.5</v>
      </c>
      <c r="O2498" s="6">
        <v>1587.38</v>
      </c>
      <c r="P2498" s="5">
        <f t="shared" si="531"/>
        <v>3187.5</v>
      </c>
      <c r="Q2498" s="5">
        <f t="shared" si="532"/>
        <v>2498.88</v>
      </c>
      <c r="R2498" s="5">
        <f t="shared" si="533"/>
        <v>2301</v>
      </c>
      <c r="S2498" s="55">
        <f t="shared" si="534"/>
        <v>12501.119999999999</v>
      </c>
      <c r="T2498" s="1">
        <v>111</v>
      </c>
      <c r="U2498" s="1"/>
      <c r="V2498" s="1"/>
      <c r="W2498" s="1"/>
      <c r="X2498" s="1"/>
      <c r="Y2498" s="1"/>
      <c r="Z2498" s="1"/>
      <c r="AA2498" s="1"/>
      <c r="AB2498" s="1"/>
      <c r="AC2498" s="1"/>
      <c r="AD2498" s="1"/>
      <c r="AE2498" s="1"/>
      <c r="AF2498" s="1"/>
      <c r="AG2498" s="1"/>
      <c r="AH2498" s="1"/>
      <c r="AI2498" s="1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  <c r="DZ2498" s="1"/>
      <c r="EA2498" s="1"/>
      <c r="EB2498" s="1"/>
      <c r="EC2498" s="1"/>
      <c r="ED2498" s="1"/>
      <c r="EE2498" s="1"/>
      <c r="EF2498" s="1"/>
      <c r="EG2498" s="1"/>
      <c r="EH2498" s="1"/>
      <c r="EI2498" s="1"/>
      <c r="EJ2498" s="1"/>
      <c r="EK2498" s="1"/>
      <c r="EL2498" s="1"/>
      <c r="EM2498" s="1"/>
      <c r="EN2498" s="1"/>
      <c r="EO2498" s="1"/>
      <c r="EP2498" s="1"/>
      <c r="EQ2498" s="1"/>
      <c r="ER2498" s="1"/>
      <c r="ES2498" s="1"/>
      <c r="ET2498" s="1"/>
      <c r="EU2498" s="1"/>
      <c r="EV2498" s="1"/>
      <c r="EW2498" s="1"/>
      <c r="EX2498" s="1"/>
      <c r="EY2498" s="1"/>
      <c r="EZ2498" s="1"/>
      <c r="FA2498" s="1"/>
      <c r="FB2498" s="1"/>
      <c r="FC2498" s="1"/>
      <c r="FD2498" s="1"/>
      <c r="FE2498" s="1"/>
      <c r="FF2498" s="1"/>
      <c r="FG2498" s="1"/>
      <c r="FH2498" s="1"/>
      <c r="FI2498" s="1"/>
      <c r="FJ2498" s="1"/>
      <c r="FK2498" s="1"/>
      <c r="FL2498" s="1"/>
    </row>
    <row r="2499" spans="1:168" s="2" customFormat="1" ht="15.6" customHeight="1" x14ac:dyDescent="0.4">
      <c r="A2499" s="173">
        <v>1482</v>
      </c>
      <c r="B2499" s="133" t="s">
        <v>2603</v>
      </c>
      <c r="C2499" s="1" t="s">
        <v>34</v>
      </c>
      <c r="D2499" s="1" t="s">
        <v>1079</v>
      </c>
      <c r="E2499" s="1" t="s">
        <v>1118</v>
      </c>
      <c r="F2499" s="1" t="s">
        <v>32</v>
      </c>
      <c r="G2499" s="3">
        <v>15000</v>
      </c>
      <c r="H2499" s="56">
        <v>0</v>
      </c>
      <c r="I2499" s="5">
        <v>25</v>
      </c>
      <c r="J2499" s="5">
        <f t="shared" si="527"/>
        <v>430.5</v>
      </c>
      <c r="K2499" s="53">
        <f t="shared" si="528"/>
        <v>1065</v>
      </c>
      <c r="L2499" s="53">
        <f t="shared" si="535"/>
        <v>172.5</v>
      </c>
      <c r="M2499" s="5">
        <f t="shared" si="529"/>
        <v>456</v>
      </c>
      <c r="N2499" s="53">
        <f t="shared" si="530"/>
        <v>1063.5</v>
      </c>
      <c r="O2499" s="6">
        <v>0</v>
      </c>
      <c r="P2499" s="5">
        <f t="shared" si="531"/>
        <v>3187.5</v>
      </c>
      <c r="Q2499" s="5">
        <f t="shared" si="532"/>
        <v>911.5</v>
      </c>
      <c r="R2499" s="5">
        <f t="shared" si="533"/>
        <v>2301</v>
      </c>
      <c r="S2499" s="55">
        <f t="shared" si="534"/>
        <v>14088.5</v>
      </c>
      <c r="T2499" s="1">
        <v>111</v>
      </c>
      <c r="U2499" s="1"/>
      <c r="V2499" s="1"/>
      <c r="W2499" s="1"/>
      <c r="X2499" s="1"/>
      <c r="Y2499" s="1"/>
      <c r="Z2499" s="1"/>
      <c r="AA2499" s="1"/>
      <c r="AB2499" s="1"/>
      <c r="AC2499" s="1"/>
      <c r="AD2499" s="1"/>
      <c r="AE2499" s="1"/>
      <c r="AF2499" s="1"/>
      <c r="AG2499" s="1"/>
      <c r="AH2499" s="1"/>
      <c r="AI2499" s="1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1"/>
      <c r="DY2499" s="1"/>
      <c r="DZ2499" s="1"/>
      <c r="EA2499" s="1"/>
      <c r="EB2499" s="1"/>
      <c r="EC2499" s="1"/>
      <c r="ED2499" s="1"/>
      <c r="EE2499" s="1"/>
      <c r="EF2499" s="1"/>
      <c r="EG2499" s="1"/>
      <c r="EH2499" s="1"/>
      <c r="EI2499" s="1"/>
      <c r="EJ2499" s="1"/>
      <c r="EK2499" s="1"/>
      <c r="EL2499" s="1"/>
      <c r="EM2499" s="1"/>
      <c r="EN2499" s="1"/>
      <c r="EO2499" s="1"/>
      <c r="EP2499" s="1"/>
      <c r="EQ2499" s="1"/>
      <c r="ER2499" s="1"/>
      <c r="ES2499" s="1"/>
      <c r="ET2499" s="1"/>
      <c r="EU2499" s="1"/>
      <c r="EV2499" s="1"/>
      <c r="EW2499" s="1"/>
      <c r="EX2499" s="1"/>
      <c r="EY2499" s="1"/>
      <c r="EZ2499" s="1"/>
      <c r="FA2499" s="1"/>
      <c r="FB2499" s="1"/>
      <c r="FC2499" s="1"/>
      <c r="FD2499" s="1"/>
      <c r="FE2499" s="1"/>
      <c r="FF2499" s="1"/>
      <c r="FG2499" s="1"/>
      <c r="FH2499" s="1"/>
      <c r="FI2499" s="1"/>
      <c r="FJ2499" s="1"/>
      <c r="FK2499" s="1"/>
      <c r="FL2499" s="1"/>
    </row>
    <row r="2500" spans="1:168" s="2" customFormat="1" ht="15.6" customHeight="1" x14ac:dyDescent="0.4">
      <c r="A2500" s="173">
        <v>1483</v>
      </c>
      <c r="B2500" s="2" t="s">
        <v>2604</v>
      </c>
      <c r="C2500" s="1" t="s">
        <v>34</v>
      </c>
      <c r="D2500" s="1" t="s">
        <v>1079</v>
      </c>
      <c r="E2500" s="1" t="s">
        <v>1118</v>
      </c>
      <c r="F2500" s="1" t="s">
        <v>32</v>
      </c>
      <c r="G2500" s="3">
        <v>15000</v>
      </c>
      <c r="H2500" s="56">
        <v>0</v>
      </c>
      <c r="I2500" s="5">
        <v>25</v>
      </c>
      <c r="J2500" s="5">
        <f t="shared" si="527"/>
        <v>430.5</v>
      </c>
      <c r="K2500" s="53">
        <f t="shared" si="528"/>
        <v>1065</v>
      </c>
      <c r="L2500" s="53">
        <f t="shared" si="535"/>
        <v>172.5</v>
      </c>
      <c r="M2500" s="5">
        <f t="shared" si="529"/>
        <v>456</v>
      </c>
      <c r="N2500" s="53">
        <f t="shared" si="530"/>
        <v>1063.5</v>
      </c>
      <c r="O2500" s="6">
        <v>0</v>
      </c>
      <c r="P2500" s="5">
        <f t="shared" si="531"/>
        <v>3187.5</v>
      </c>
      <c r="Q2500" s="5">
        <f t="shared" si="532"/>
        <v>911.5</v>
      </c>
      <c r="R2500" s="5">
        <f t="shared" si="533"/>
        <v>2301</v>
      </c>
      <c r="S2500" s="55">
        <f t="shared" si="534"/>
        <v>14088.5</v>
      </c>
      <c r="T2500" s="1">
        <v>111</v>
      </c>
      <c r="U2500" s="1"/>
      <c r="V2500" s="1"/>
      <c r="W2500" s="1"/>
      <c r="X2500" s="1"/>
      <c r="Y2500" s="1"/>
      <c r="Z2500" s="1"/>
      <c r="AA2500" s="1"/>
      <c r="AB2500" s="1"/>
      <c r="AC2500" s="1"/>
      <c r="AD2500" s="1"/>
      <c r="AE2500" s="1"/>
      <c r="AF2500" s="1"/>
      <c r="AG2500" s="1"/>
      <c r="AH2500" s="1"/>
      <c r="AI2500" s="1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1"/>
      <c r="DY2500" s="1"/>
      <c r="DZ2500" s="1"/>
      <c r="EA2500" s="1"/>
      <c r="EB2500" s="1"/>
      <c r="EC2500" s="1"/>
      <c r="ED2500" s="1"/>
      <c r="EE2500" s="1"/>
      <c r="EF2500" s="1"/>
      <c r="EG2500" s="1"/>
      <c r="EH2500" s="1"/>
      <c r="EI2500" s="1"/>
      <c r="EJ2500" s="1"/>
      <c r="EK2500" s="1"/>
      <c r="EL2500" s="1"/>
      <c r="EM2500" s="1"/>
      <c r="EN2500" s="1"/>
      <c r="EO2500" s="1"/>
      <c r="EP2500" s="1"/>
      <c r="EQ2500" s="1"/>
      <c r="ER2500" s="1"/>
      <c r="ES2500" s="1"/>
      <c r="ET2500" s="1"/>
      <c r="EU2500" s="1"/>
      <c r="EV2500" s="1"/>
      <c r="EW2500" s="1"/>
      <c r="EX2500" s="1"/>
      <c r="EY2500" s="1"/>
      <c r="EZ2500" s="1"/>
      <c r="FA2500" s="1"/>
      <c r="FB2500" s="1"/>
      <c r="FC2500" s="1"/>
      <c r="FD2500" s="1"/>
      <c r="FE2500" s="1"/>
      <c r="FF2500" s="1"/>
      <c r="FG2500" s="1"/>
      <c r="FH2500" s="1"/>
      <c r="FI2500" s="1"/>
      <c r="FJ2500" s="1"/>
      <c r="FK2500" s="1"/>
      <c r="FL2500" s="1"/>
    </row>
    <row r="2501" spans="1:168" s="2" customFormat="1" ht="15.6" customHeight="1" x14ac:dyDescent="0.4">
      <c r="A2501" s="173">
        <v>1484</v>
      </c>
      <c r="B2501" s="2" t="s">
        <v>2605</v>
      </c>
      <c r="C2501" s="1" t="s">
        <v>34</v>
      </c>
      <c r="D2501" s="1" t="s">
        <v>1079</v>
      </c>
      <c r="E2501" s="1" t="s">
        <v>1118</v>
      </c>
      <c r="F2501" s="1" t="s">
        <v>32</v>
      </c>
      <c r="G2501" s="3">
        <v>15000</v>
      </c>
      <c r="H2501" s="56">
        <v>0</v>
      </c>
      <c r="I2501" s="5">
        <v>25</v>
      </c>
      <c r="J2501" s="5">
        <f t="shared" si="527"/>
        <v>430.5</v>
      </c>
      <c r="K2501" s="53">
        <f t="shared" si="528"/>
        <v>1065</v>
      </c>
      <c r="L2501" s="53">
        <f t="shared" si="535"/>
        <v>172.5</v>
      </c>
      <c r="M2501" s="5">
        <f t="shared" si="529"/>
        <v>456</v>
      </c>
      <c r="N2501" s="53">
        <f t="shared" si="530"/>
        <v>1063.5</v>
      </c>
      <c r="O2501" s="6">
        <v>0</v>
      </c>
      <c r="P2501" s="5">
        <f t="shared" si="531"/>
        <v>3187.5</v>
      </c>
      <c r="Q2501" s="5">
        <f t="shared" si="532"/>
        <v>911.5</v>
      </c>
      <c r="R2501" s="5">
        <f t="shared" si="533"/>
        <v>2301</v>
      </c>
      <c r="S2501" s="55">
        <f t="shared" si="534"/>
        <v>14088.5</v>
      </c>
      <c r="T2501" s="1">
        <v>111</v>
      </c>
      <c r="U2501" s="1"/>
      <c r="V2501" s="1"/>
      <c r="W2501" s="1"/>
      <c r="X2501" s="1"/>
      <c r="Y2501" s="1"/>
      <c r="Z2501" s="1"/>
      <c r="AA2501" s="1"/>
      <c r="AB2501" s="1"/>
      <c r="AC2501" s="1"/>
      <c r="AD2501" s="1"/>
      <c r="AE2501" s="1"/>
      <c r="AF2501" s="1"/>
      <c r="AG2501" s="1"/>
      <c r="AH2501" s="1"/>
      <c r="AI2501" s="1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  <c r="DZ2501" s="1"/>
      <c r="EA2501" s="1"/>
      <c r="EB2501" s="1"/>
      <c r="EC2501" s="1"/>
      <c r="ED2501" s="1"/>
      <c r="EE2501" s="1"/>
      <c r="EF2501" s="1"/>
      <c r="EG2501" s="1"/>
      <c r="EH2501" s="1"/>
      <c r="EI2501" s="1"/>
      <c r="EJ2501" s="1"/>
      <c r="EK2501" s="1"/>
      <c r="EL2501" s="1"/>
      <c r="EM2501" s="1"/>
      <c r="EN2501" s="1"/>
      <c r="EO2501" s="1"/>
      <c r="EP2501" s="1"/>
      <c r="EQ2501" s="1"/>
      <c r="ER2501" s="1"/>
      <c r="ES2501" s="1"/>
      <c r="ET2501" s="1"/>
      <c r="EU2501" s="1"/>
      <c r="EV2501" s="1"/>
      <c r="EW2501" s="1"/>
      <c r="EX2501" s="1"/>
      <c r="EY2501" s="1"/>
      <c r="EZ2501" s="1"/>
      <c r="FA2501" s="1"/>
      <c r="FB2501" s="1"/>
      <c r="FC2501" s="1"/>
      <c r="FD2501" s="1"/>
      <c r="FE2501" s="1"/>
      <c r="FF2501" s="1"/>
      <c r="FG2501" s="1"/>
      <c r="FH2501" s="1"/>
      <c r="FI2501" s="1"/>
      <c r="FJ2501" s="1"/>
      <c r="FK2501" s="1"/>
      <c r="FL2501" s="1"/>
    </row>
    <row r="2502" spans="1:168" s="2" customFormat="1" ht="15.6" customHeight="1" x14ac:dyDescent="0.4">
      <c r="A2502" s="173">
        <v>1485</v>
      </c>
      <c r="B2502" s="2" t="s">
        <v>2606</v>
      </c>
      <c r="C2502" s="1" t="s">
        <v>34</v>
      </c>
      <c r="D2502" s="1" t="s">
        <v>1079</v>
      </c>
      <c r="E2502" s="1" t="s">
        <v>1118</v>
      </c>
      <c r="F2502" s="1" t="s">
        <v>32</v>
      </c>
      <c r="G2502" s="3">
        <v>15000</v>
      </c>
      <c r="H2502" s="56">
        <v>0</v>
      </c>
      <c r="I2502" s="5">
        <v>25</v>
      </c>
      <c r="J2502" s="5">
        <f t="shared" si="527"/>
        <v>430.5</v>
      </c>
      <c r="K2502" s="53">
        <f t="shared" si="528"/>
        <v>1065</v>
      </c>
      <c r="L2502" s="53">
        <f t="shared" si="535"/>
        <v>172.5</v>
      </c>
      <c r="M2502" s="5">
        <f t="shared" si="529"/>
        <v>456</v>
      </c>
      <c r="N2502" s="53">
        <f t="shared" si="530"/>
        <v>1063.5</v>
      </c>
      <c r="O2502" s="6">
        <v>1587.38</v>
      </c>
      <c r="P2502" s="5">
        <f t="shared" si="531"/>
        <v>3187.5</v>
      </c>
      <c r="Q2502" s="5">
        <f t="shared" si="532"/>
        <v>2498.88</v>
      </c>
      <c r="R2502" s="5">
        <f t="shared" si="533"/>
        <v>2301</v>
      </c>
      <c r="S2502" s="55">
        <f t="shared" si="534"/>
        <v>12501.119999999999</v>
      </c>
      <c r="T2502" s="1">
        <v>111</v>
      </c>
      <c r="U2502" s="1"/>
      <c r="V2502" s="1"/>
      <c r="W2502" s="1"/>
      <c r="X2502" s="1"/>
      <c r="Y2502" s="1"/>
      <c r="Z2502" s="1"/>
      <c r="AA2502" s="1"/>
      <c r="AB2502" s="1"/>
      <c r="AC2502" s="1"/>
      <c r="AD2502" s="1"/>
      <c r="AE2502" s="1"/>
      <c r="AF2502" s="1"/>
      <c r="AG2502" s="1"/>
      <c r="AH2502" s="1"/>
      <c r="AI2502" s="1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  <c r="DZ2502" s="1"/>
      <c r="EA2502" s="1"/>
      <c r="EB2502" s="1"/>
      <c r="EC2502" s="1"/>
      <c r="ED2502" s="1"/>
      <c r="EE2502" s="1"/>
      <c r="EF2502" s="1"/>
      <c r="EG2502" s="1"/>
      <c r="EH2502" s="1"/>
      <c r="EI2502" s="1"/>
      <c r="EJ2502" s="1"/>
      <c r="EK2502" s="1"/>
      <c r="EL2502" s="1"/>
      <c r="EM2502" s="1"/>
      <c r="EN2502" s="1"/>
      <c r="EO2502" s="1"/>
      <c r="EP2502" s="1"/>
      <c r="EQ2502" s="1"/>
      <c r="ER2502" s="1"/>
      <c r="ES2502" s="1"/>
      <c r="ET2502" s="1"/>
      <c r="EU2502" s="1"/>
      <c r="EV2502" s="1"/>
      <c r="EW2502" s="1"/>
      <c r="EX2502" s="1"/>
      <c r="EY2502" s="1"/>
      <c r="EZ2502" s="1"/>
      <c r="FA2502" s="1"/>
      <c r="FB2502" s="1"/>
      <c r="FC2502" s="1"/>
      <c r="FD2502" s="1"/>
      <c r="FE2502" s="1"/>
      <c r="FF2502" s="1"/>
      <c r="FG2502" s="1"/>
      <c r="FH2502" s="1"/>
      <c r="FI2502" s="1"/>
      <c r="FJ2502" s="1"/>
      <c r="FK2502" s="1"/>
      <c r="FL2502" s="1"/>
    </row>
    <row r="2503" spans="1:168" s="2" customFormat="1" ht="15.6" customHeight="1" x14ac:dyDescent="0.4">
      <c r="A2503" s="173">
        <v>1486</v>
      </c>
      <c r="B2503" s="2" t="s">
        <v>2607</v>
      </c>
      <c r="C2503" s="1" t="s">
        <v>34</v>
      </c>
      <c r="D2503" s="1" t="s">
        <v>1079</v>
      </c>
      <c r="E2503" s="1" t="s">
        <v>1118</v>
      </c>
      <c r="F2503" s="1" t="s">
        <v>32</v>
      </c>
      <c r="G2503" s="3">
        <v>15000</v>
      </c>
      <c r="H2503" s="56">
        <v>0</v>
      </c>
      <c r="I2503" s="5">
        <v>25</v>
      </c>
      <c r="J2503" s="5">
        <f t="shared" si="527"/>
        <v>430.5</v>
      </c>
      <c r="K2503" s="53">
        <f t="shared" si="528"/>
        <v>1065</v>
      </c>
      <c r="L2503" s="53">
        <f t="shared" si="535"/>
        <v>172.5</v>
      </c>
      <c r="M2503" s="5">
        <f t="shared" si="529"/>
        <v>456</v>
      </c>
      <c r="N2503" s="53">
        <f t="shared" si="530"/>
        <v>1063.5</v>
      </c>
      <c r="O2503" s="6">
        <v>0</v>
      </c>
      <c r="P2503" s="5">
        <f t="shared" si="531"/>
        <v>3187.5</v>
      </c>
      <c r="Q2503" s="5">
        <f t="shared" si="532"/>
        <v>911.5</v>
      </c>
      <c r="R2503" s="5">
        <f t="shared" si="533"/>
        <v>2301</v>
      </c>
      <c r="S2503" s="55">
        <f t="shared" si="534"/>
        <v>14088.5</v>
      </c>
      <c r="T2503" s="1">
        <v>111</v>
      </c>
      <c r="U2503" s="1"/>
      <c r="V2503" s="1"/>
      <c r="W2503" s="1"/>
      <c r="X2503" s="1"/>
      <c r="Y2503" s="1"/>
      <c r="Z2503" s="1"/>
      <c r="AA2503" s="1"/>
      <c r="AB2503" s="1"/>
      <c r="AC2503" s="1"/>
      <c r="AD2503" s="1"/>
      <c r="AE2503" s="1"/>
      <c r="AF2503" s="1"/>
      <c r="AG2503" s="1"/>
      <c r="AH2503" s="1"/>
      <c r="AI2503" s="1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  <c r="DZ2503" s="1"/>
      <c r="EA2503" s="1"/>
      <c r="EB2503" s="1"/>
      <c r="EC2503" s="1"/>
      <c r="ED2503" s="1"/>
      <c r="EE2503" s="1"/>
      <c r="EF2503" s="1"/>
      <c r="EG2503" s="1"/>
      <c r="EH2503" s="1"/>
      <c r="EI2503" s="1"/>
      <c r="EJ2503" s="1"/>
      <c r="EK2503" s="1"/>
      <c r="EL2503" s="1"/>
      <c r="EM2503" s="1"/>
      <c r="EN2503" s="1"/>
      <c r="EO2503" s="1"/>
      <c r="EP2503" s="1"/>
      <c r="EQ2503" s="1"/>
      <c r="ER2503" s="1"/>
      <c r="ES2503" s="1"/>
      <c r="ET2503" s="1"/>
      <c r="EU2503" s="1"/>
      <c r="EV2503" s="1"/>
      <c r="EW2503" s="1"/>
      <c r="EX2503" s="1"/>
      <c r="EY2503" s="1"/>
      <c r="EZ2503" s="1"/>
      <c r="FA2503" s="1"/>
      <c r="FB2503" s="1"/>
      <c r="FC2503" s="1"/>
      <c r="FD2503" s="1"/>
      <c r="FE2503" s="1"/>
      <c r="FF2503" s="1"/>
      <c r="FG2503" s="1"/>
      <c r="FH2503" s="1"/>
      <c r="FI2503" s="1"/>
      <c r="FJ2503" s="1"/>
      <c r="FK2503" s="1"/>
      <c r="FL2503" s="1"/>
    </row>
    <row r="2504" spans="1:168" s="2" customFormat="1" ht="15.6" customHeight="1" x14ac:dyDescent="0.4">
      <c r="A2504" s="173">
        <v>1487</v>
      </c>
      <c r="B2504" s="2" t="s">
        <v>2608</v>
      </c>
      <c r="C2504" s="1" t="s">
        <v>34</v>
      </c>
      <c r="D2504" s="1" t="s">
        <v>1079</v>
      </c>
      <c r="E2504" s="1" t="s">
        <v>1118</v>
      </c>
      <c r="F2504" s="1" t="s">
        <v>32</v>
      </c>
      <c r="G2504" s="3">
        <v>15000</v>
      </c>
      <c r="H2504" s="56">
        <v>0</v>
      </c>
      <c r="I2504" s="5">
        <v>25</v>
      </c>
      <c r="J2504" s="5">
        <f t="shared" si="527"/>
        <v>430.5</v>
      </c>
      <c r="K2504" s="53">
        <f t="shared" si="528"/>
        <v>1065</v>
      </c>
      <c r="L2504" s="53">
        <f t="shared" si="535"/>
        <v>172.5</v>
      </c>
      <c r="M2504" s="5">
        <f t="shared" si="529"/>
        <v>456</v>
      </c>
      <c r="N2504" s="53">
        <f t="shared" si="530"/>
        <v>1063.5</v>
      </c>
      <c r="O2504" s="6">
        <v>0</v>
      </c>
      <c r="P2504" s="5">
        <f t="shared" si="531"/>
        <v>3187.5</v>
      </c>
      <c r="Q2504" s="5">
        <f t="shared" si="532"/>
        <v>911.5</v>
      </c>
      <c r="R2504" s="5">
        <f t="shared" si="533"/>
        <v>2301</v>
      </c>
      <c r="S2504" s="55">
        <f t="shared" si="534"/>
        <v>14088.5</v>
      </c>
      <c r="T2504" s="1">
        <v>111</v>
      </c>
      <c r="U2504" s="1"/>
      <c r="V2504" s="1"/>
      <c r="W2504" s="1"/>
      <c r="X2504" s="1"/>
      <c r="Y2504" s="1"/>
      <c r="Z2504" s="1"/>
      <c r="AA2504" s="1"/>
      <c r="AB2504" s="1"/>
      <c r="AC2504" s="1"/>
      <c r="AD2504" s="1"/>
      <c r="AE2504" s="1"/>
      <c r="AF2504" s="1"/>
      <c r="AG2504" s="1"/>
      <c r="AH2504" s="1"/>
      <c r="AI2504" s="1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  <c r="DZ2504" s="1"/>
      <c r="EA2504" s="1"/>
      <c r="EB2504" s="1"/>
      <c r="EC2504" s="1"/>
      <c r="ED2504" s="1"/>
      <c r="EE2504" s="1"/>
      <c r="EF2504" s="1"/>
      <c r="EG2504" s="1"/>
      <c r="EH2504" s="1"/>
      <c r="EI2504" s="1"/>
      <c r="EJ2504" s="1"/>
      <c r="EK2504" s="1"/>
      <c r="EL2504" s="1"/>
      <c r="EM2504" s="1"/>
      <c r="EN2504" s="1"/>
      <c r="EO2504" s="1"/>
      <c r="EP2504" s="1"/>
      <c r="EQ2504" s="1"/>
      <c r="ER2504" s="1"/>
      <c r="ES2504" s="1"/>
      <c r="ET2504" s="1"/>
      <c r="EU2504" s="1"/>
      <c r="EV2504" s="1"/>
      <c r="EW2504" s="1"/>
      <c r="EX2504" s="1"/>
      <c r="EY2504" s="1"/>
      <c r="EZ2504" s="1"/>
      <c r="FA2504" s="1"/>
      <c r="FB2504" s="1"/>
      <c r="FC2504" s="1"/>
      <c r="FD2504" s="1"/>
      <c r="FE2504" s="1"/>
      <c r="FF2504" s="1"/>
      <c r="FG2504" s="1"/>
      <c r="FH2504" s="1"/>
      <c r="FI2504" s="1"/>
      <c r="FJ2504" s="1"/>
      <c r="FK2504" s="1"/>
      <c r="FL2504" s="1"/>
    </row>
    <row r="2505" spans="1:168" s="2" customFormat="1" ht="15.6" customHeight="1" x14ac:dyDescent="0.4">
      <c r="A2505" s="173">
        <v>1488</v>
      </c>
      <c r="B2505" s="133" t="s">
        <v>2609</v>
      </c>
      <c r="C2505" s="1" t="s">
        <v>34</v>
      </c>
      <c r="D2505" s="1" t="s">
        <v>1079</v>
      </c>
      <c r="E2505" s="1" t="s">
        <v>1118</v>
      </c>
      <c r="F2505" s="1" t="s">
        <v>32</v>
      </c>
      <c r="G2505" s="3">
        <v>15000</v>
      </c>
      <c r="H2505" s="56">
        <v>0</v>
      </c>
      <c r="I2505" s="5">
        <v>25</v>
      </c>
      <c r="J2505" s="5">
        <f t="shared" si="527"/>
        <v>430.5</v>
      </c>
      <c r="K2505" s="53">
        <f t="shared" si="528"/>
        <v>1065</v>
      </c>
      <c r="L2505" s="53">
        <f t="shared" si="535"/>
        <v>172.5</v>
      </c>
      <c r="M2505" s="5">
        <f t="shared" si="529"/>
        <v>456</v>
      </c>
      <c r="N2505" s="53">
        <f t="shared" si="530"/>
        <v>1063.5</v>
      </c>
      <c r="O2505" s="6">
        <v>0</v>
      </c>
      <c r="P2505" s="5">
        <f t="shared" si="531"/>
        <v>3187.5</v>
      </c>
      <c r="Q2505" s="5">
        <f t="shared" si="532"/>
        <v>911.5</v>
      </c>
      <c r="R2505" s="5">
        <f t="shared" si="533"/>
        <v>2301</v>
      </c>
      <c r="S2505" s="55">
        <f t="shared" si="534"/>
        <v>14088.5</v>
      </c>
      <c r="T2505" s="1">
        <v>111</v>
      </c>
      <c r="U2505" s="1"/>
      <c r="V2505" s="1"/>
      <c r="W2505" s="1"/>
      <c r="X2505" s="1"/>
      <c r="Y2505" s="1"/>
      <c r="Z2505" s="1"/>
      <c r="AA2505" s="1"/>
      <c r="AB2505" s="1"/>
      <c r="AC2505" s="1"/>
      <c r="AD2505" s="1"/>
      <c r="AE2505" s="1"/>
      <c r="AF2505" s="1"/>
      <c r="AG2505" s="1"/>
      <c r="AH2505" s="1"/>
      <c r="AI2505" s="1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1"/>
      <c r="DY2505" s="1"/>
      <c r="DZ2505" s="1"/>
      <c r="EA2505" s="1"/>
      <c r="EB2505" s="1"/>
      <c r="EC2505" s="1"/>
      <c r="ED2505" s="1"/>
      <c r="EE2505" s="1"/>
      <c r="EF2505" s="1"/>
      <c r="EG2505" s="1"/>
      <c r="EH2505" s="1"/>
      <c r="EI2505" s="1"/>
      <c r="EJ2505" s="1"/>
      <c r="EK2505" s="1"/>
      <c r="EL2505" s="1"/>
      <c r="EM2505" s="1"/>
      <c r="EN2505" s="1"/>
      <c r="EO2505" s="1"/>
      <c r="EP2505" s="1"/>
      <c r="EQ2505" s="1"/>
      <c r="ER2505" s="1"/>
      <c r="ES2505" s="1"/>
      <c r="ET2505" s="1"/>
      <c r="EU2505" s="1"/>
      <c r="EV2505" s="1"/>
      <c r="EW2505" s="1"/>
      <c r="EX2505" s="1"/>
      <c r="EY2505" s="1"/>
      <c r="EZ2505" s="1"/>
      <c r="FA2505" s="1"/>
      <c r="FB2505" s="1"/>
      <c r="FC2505" s="1"/>
      <c r="FD2505" s="1"/>
      <c r="FE2505" s="1"/>
      <c r="FF2505" s="1"/>
      <c r="FG2505" s="1"/>
      <c r="FH2505" s="1"/>
      <c r="FI2505" s="1"/>
      <c r="FJ2505" s="1"/>
      <c r="FK2505" s="1"/>
      <c r="FL2505" s="1"/>
    </row>
    <row r="2506" spans="1:168" s="2" customFormat="1" ht="15.6" customHeight="1" x14ac:dyDescent="0.4">
      <c r="A2506" s="173">
        <v>1489</v>
      </c>
      <c r="B2506" s="133" t="s">
        <v>2610</v>
      </c>
      <c r="C2506" s="1" t="s">
        <v>34</v>
      </c>
      <c r="D2506" s="1" t="s">
        <v>1079</v>
      </c>
      <c r="E2506" s="1" t="s">
        <v>1118</v>
      </c>
      <c r="F2506" s="1" t="s">
        <v>32</v>
      </c>
      <c r="G2506" s="3">
        <v>15000</v>
      </c>
      <c r="H2506" s="56">
        <v>0</v>
      </c>
      <c r="I2506" s="5">
        <v>25</v>
      </c>
      <c r="J2506" s="5">
        <f t="shared" si="527"/>
        <v>430.5</v>
      </c>
      <c r="K2506" s="53">
        <f t="shared" si="528"/>
        <v>1065</v>
      </c>
      <c r="L2506" s="53">
        <f t="shared" si="535"/>
        <v>172.5</v>
      </c>
      <c r="M2506" s="5">
        <f t="shared" si="529"/>
        <v>456</v>
      </c>
      <c r="N2506" s="53">
        <f t="shared" si="530"/>
        <v>1063.5</v>
      </c>
      <c r="O2506" s="6">
        <v>0</v>
      </c>
      <c r="P2506" s="5">
        <f t="shared" si="531"/>
        <v>3187.5</v>
      </c>
      <c r="Q2506" s="5">
        <f t="shared" si="532"/>
        <v>911.5</v>
      </c>
      <c r="R2506" s="5">
        <f t="shared" si="533"/>
        <v>2301</v>
      </c>
      <c r="S2506" s="55">
        <f t="shared" si="534"/>
        <v>14088.5</v>
      </c>
      <c r="T2506" s="1">
        <v>111</v>
      </c>
      <c r="U2506" s="1"/>
      <c r="V2506" s="1"/>
      <c r="W2506" s="1"/>
      <c r="X2506" s="1"/>
      <c r="Y2506" s="1"/>
      <c r="Z2506" s="1"/>
      <c r="AA2506" s="1"/>
      <c r="AB2506" s="1"/>
      <c r="AC2506" s="1"/>
      <c r="AD2506" s="1"/>
      <c r="AE2506" s="1"/>
      <c r="AF2506" s="1"/>
      <c r="AG2506" s="1"/>
      <c r="AH2506" s="1"/>
      <c r="AI2506" s="1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  <c r="DZ2506" s="1"/>
      <c r="EA2506" s="1"/>
      <c r="EB2506" s="1"/>
      <c r="EC2506" s="1"/>
      <c r="ED2506" s="1"/>
      <c r="EE2506" s="1"/>
      <c r="EF2506" s="1"/>
      <c r="EG2506" s="1"/>
      <c r="EH2506" s="1"/>
      <c r="EI2506" s="1"/>
      <c r="EJ2506" s="1"/>
      <c r="EK2506" s="1"/>
      <c r="EL2506" s="1"/>
      <c r="EM2506" s="1"/>
      <c r="EN2506" s="1"/>
      <c r="EO2506" s="1"/>
      <c r="EP2506" s="1"/>
      <c r="EQ2506" s="1"/>
      <c r="ER2506" s="1"/>
      <c r="ES2506" s="1"/>
      <c r="ET2506" s="1"/>
      <c r="EU2506" s="1"/>
      <c r="EV2506" s="1"/>
      <c r="EW2506" s="1"/>
      <c r="EX2506" s="1"/>
      <c r="EY2506" s="1"/>
      <c r="EZ2506" s="1"/>
      <c r="FA2506" s="1"/>
      <c r="FB2506" s="1"/>
      <c r="FC2506" s="1"/>
      <c r="FD2506" s="1"/>
      <c r="FE2506" s="1"/>
      <c r="FF2506" s="1"/>
      <c r="FG2506" s="1"/>
      <c r="FH2506" s="1"/>
      <c r="FI2506" s="1"/>
      <c r="FJ2506" s="1"/>
      <c r="FK2506" s="1"/>
      <c r="FL2506" s="1"/>
    </row>
    <row r="2507" spans="1:168" s="2" customFormat="1" ht="15.6" customHeight="1" x14ac:dyDescent="0.4">
      <c r="A2507" s="173">
        <v>1490</v>
      </c>
      <c r="B2507" s="2" t="s">
        <v>2611</v>
      </c>
      <c r="C2507" s="1" t="s">
        <v>34</v>
      </c>
      <c r="D2507" s="1" t="s">
        <v>1079</v>
      </c>
      <c r="E2507" s="1" t="s">
        <v>1118</v>
      </c>
      <c r="F2507" s="1" t="s">
        <v>32</v>
      </c>
      <c r="G2507" s="3">
        <v>15000</v>
      </c>
      <c r="H2507" s="56">
        <v>0</v>
      </c>
      <c r="I2507" s="5">
        <v>25</v>
      </c>
      <c r="J2507" s="5">
        <f t="shared" si="527"/>
        <v>430.5</v>
      </c>
      <c r="K2507" s="53">
        <f t="shared" si="528"/>
        <v>1065</v>
      </c>
      <c r="L2507" s="53">
        <f t="shared" si="535"/>
        <v>172.5</v>
      </c>
      <c r="M2507" s="5">
        <f t="shared" si="529"/>
        <v>456</v>
      </c>
      <c r="N2507" s="53">
        <f t="shared" si="530"/>
        <v>1063.5</v>
      </c>
      <c r="O2507" s="6">
        <v>0</v>
      </c>
      <c r="P2507" s="5">
        <f t="shared" si="531"/>
        <v>3187.5</v>
      </c>
      <c r="Q2507" s="5">
        <f t="shared" si="532"/>
        <v>911.5</v>
      </c>
      <c r="R2507" s="5">
        <f t="shared" si="533"/>
        <v>2301</v>
      </c>
      <c r="S2507" s="55">
        <f t="shared" si="534"/>
        <v>14088.5</v>
      </c>
      <c r="T2507" s="1">
        <v>111</v>
      </c>
      <c r="U2507" s="1"/>
      <c r="V2507" s="1"/>
      <c r="W2507" s="1"/>
      <c r="X2507" s="1"/>
      <c r="Y2507" s="1"/>
      <c r="Z2507" s="1"/>
      <c r="AA2507" s="1"/>
      <c r="AB2507" s="1"/>
      <c r="AC2507" s="1"/>
      <c r="AD2507" s="1"/>
      <c r="AE2507" s="1"/>
      <c r="AF2507" s="1"/>
      <c r="AG2507" s="1"/>
      <c r="AH2507" s="1"/>
      <c r="AI2507" s="1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  <c r="DZ2507" s="1"/>
      <c r="EA2507" s="1"/>
      <c r="EB2507" s="1"/>
      <c r="EC2507" s="1"/>
      <c r="ED2507" s="1"/>
      <c r="EE2507" s="1"/>
      <c r="EF2507" s="1"/>
      <c r="EG2507" s="1"/>
      <c r="EH2507" s="1"/>
      <c r="EI2507" s="1"/>
      <c r="EJ2507" s="1"/>
      <c r="EK2507" s="1"/>
      <c r="EL2507" s="1"/>
      <c r="EM2507" s="1"/>
      <c r="EN2507" s="1"/>
      <c r="EO2507" s="1"/>
      <c r="EP2507" s="1"/>
      <c r="EQ2507" s="1"/>
      <c r="ER2507" s="1"/>
      <c r="ES2507" s="1"/>
      <c r="ET2507" s="1"/>
      <c r="EU2507" s="1"/>
      <c r="EV2507" s="1"/>
      <c r="EW2507" s="1"/>
      <c r="EX2507" s="1"/>
      <c r="EY2507" s="1"/>
      <c r="EZ2507" s="1"/>
      <c r="FA2507" s="1"/>
      <c r="FB2507" s="1"/>
      <c r="FC2507" s="1"/>
      <c r="FD2507" s="1"/>
      <c r="FE2507" s="1"/>
      <c r="FF2507" s="1"/>
      <c r="FG2507" s="1"/>
      <c r="FH2507" s="1"/>
      <c r="FI2507" s="1"/>
      <c r="FJ2507" s="1"/>
      <c r="FK2507" s="1"/>
      <c r="FL2507" s="1"/>
    </row>
    <row r="2508" spans="1:168" s="2" customFormat="1" ht="15.6" customHeight="1" x14ac:dyDescent="0.4">
      <c r="A2508" s="173">
        <v>1491</v>
      </c>
      <c r="B2508" s="133" t="s">
        <v>2612</v>
      </c>
      <c r="C2508" s="1" t="s">
        <v>34</v>
      </c>
      <c r="D2508" s="1" t="s">
        <v>1079</v>
      </c>
      <c r="E2508" s="1" t="s">
        <v>1118</v>
      </c>
      <c r="F2508" s="1" t="s">
        <v>32</v>
      </c>
      <c r="G2508" s="3">
        <v>15000</v>
      </c>
      <c r="H2508" s="56">
        <v>0</v>
      </c>
      <c r="I2508" s="5">
        <v>25</v>
      </c>
      <c r="J2508" s="5">
        <f t="shared" si="527"/>
        <v>430.5</v>
      </c>
      <c r="K2508" s="53">
        <f t="shared" si="528"/>
        <v>1065</v>
      </c>
      <c r="L2508" s="53">
        <f t="shared" si="535"/>
        <v>172.5</v>
      </c>
      <c r="M2508" s="5">
        <f t="shared" si="529"/>
        <v>456</v>
      </c>
      <c r="N2508" s="53">
        <f t="shared" si="530"/>
        <v>1063.5</v>
      </c>
      <c r="O2508" s="6">
        <v>0</v>
      </c>
      <c r="P2508" s="5">
        <f t="shared" si="531"/>
        <v>3187.5</v>
      </c>
      <c r="Q2508" s="5">
        <f t="shared" si="532"/>
        <v>911.5</v>
      </c>
      <c r="R2508" s="5">
        <f t="shared" si="533"/>
        <v>2301</v>
      </c>
      <c r="S2508" s="55">
        <f t="shared" si="534"/>
        <v>14088.5</v>
      </c>
      <c r="T2508" s="1">
        <v>111</v>
      </c>
      <c r="U2508" s="1"/>
      <c r="V2508" s="1"/>
      <c r="W2508" s="1"/>
      <c r="X2508" s="1"/>
      <c r="Y2508" s="1"/>
      <c r="Z2508" s="1"/>
      <c r="AA2508" s="1"/>
      <c r="AB2508" s="1"/>
      <c r="AC2508" s="1"/>
      <c r="AD2508" s="1"/>
      <c r="AE2508" s="1"/>
      <c r="AF2508" s="1"/>
      <c r="AG2508" s="1"/>
      <c r="AH2508" s="1"/>
      <c r="AI2508" s="1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  <c r="DZ2508" s="1"/>
      <c r="EA2508" s="1"/>
      <c r="EB2508" s="1"/>
      <c r="EC2508" s="1"/>
      <c r="ED2508" s="1"/>
      <c r="EE2508" s="1"/>
      <c r="EF2508" s="1"/>
      <c r="EG2508" s="1"/>
      <c r="EH2508" s="1"/>
      <c r="EI2508" s="1"/>
      <c r="EJ2508" s="1"/>
      <c r="EK2508" s="1"/>
      <c r="EL2508" s="1"/>
      <c r="EM2508" s="1"/>
      <c r="EN2508" s="1"/>
      <c r="EO2508" s="1"/>
      <c r="EP2508" s="1"/>
      <c r="EQ2508" s="1"/>
      <c r="ER2508" s="1"/>
      <c r="ES2508" s="1"/>
      <c r="ET2508" s="1"/>
      <c r="EU2508" s="1"/>
      <c r="EV2508" s="1"/>
      <c r="EW2508" s="1"/>
      <c r="EX2508" s="1"/>
      <c r="EY2508" s="1"/>
      <c r="EZ2508" s="1"/>
      <c r="FA2508" s="1"/>
      <c r="FB2508" s="1"/>
      <c r="FC2508" s="1"/>
      <c r="FD2508" s="1"/>
      <c r="FE2508" s="1"/>
      <c r="FF2508" s="1"/>
      <c r="FG2508" s="1"/>
      <c r="FH2508" s="1"/>
      <c r="FI2508" s="1"/>
      <c r="FJ2508" s="1"/>
      <c r="FK2508" s="1"/>
      <c r="FL2508" s="1"/>
    </row>
    <row r="2509" spans="1:168" s="2" customFormat="1" ht="15.6" customHeight="1" x14ac:dyDescent="0.4">
      <c r="A2509" s="173">
        <v>1492</v>
      </c>
      <c r="B2509" s="133" t="s">
        <v>2613</v>
      </c>
      <c r="C2509" s="1" t="s">
        <v>34</v>
      </c>
      <c r="D2509" s="1" t="s">
        <v>1079</v>
      </c>
      <c r="E2509" s="1" t="s">
        <v>1118</v>
      </c>
      <c r="F2509" s="1" t="s">
        <v>32</v>
      </c>
      <c r="G2509" s="3">
        <v>15000</v>
      </c>
      <c r="H2509" s="56">
        <v>0</v>
      </c>
      <c r="I2509" s="5">
        <v>25</v>
      </c>
      <c r="J2509" s="5">
        <f t="shared" si="527"/>
        <v>430.5</v>
      </c>
      <c r="K2509" s="53">
        <f t="shared" si="528"/>
        <v>1065</v>
      </c>
      <c r="L2509" s="53">
        <f t="shared" si="535"/>
        <v>172.5</v>
      </c>
      <c r="M2509" s="5">
        <f t="shared" si="529"/>
        <v>456</v>
      </c>
      <c r="N2509" s="53">
        <f t="shared" si="530"/>
        <v>1063.5</v>
      </c>
      <c r="O2509" s="6">
        <v>0</v>
      </c>
      <c r="P2509" s="5">
        <f t="shared" si="531"/>
        <v>3187.5</v>
      </c>
      <c r="Q2509" s="5">
        <f t="shared" si="532"/>
        <v>911.5</v>
      </c>
      <c r="R2509" s="5">
        <f t="shared" si="533"/>
        <v>2301</v>
      </c>
      <c r="S2509" s="55">
        <f t="shared" si="534"/>
        <v>14088.5</v>
      </c>
      <c r="T2509" s="1">
        <v>111</v>
      </c>
      <c r="U2509" s="1"/>
      <c r="V2509" s="1"/>
      <c r="W2509" s="1"/>
      <c r="X2509" s="1"/>
      <c r="Y2509" s="1"/>
      <c r="Z2509" s="1"/>
      <c r="AA2509" s="1"/>
      <c r="AB2509" s="1"/>
      <c r="AC2509" s="1"/>
      <c r="AD2509" s="1"/>
      <c r="AE2509" s="1"/>
      <c r="AF2509" s="1"/>
      <c r="AG2509" s="1"/>
      <c r="AH2509" s="1"/>
      <c r="AI2509" s="1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  <c r="DZ2509" s="1"/>
      <c r="EA2509" s="1"/>
      <c r="EB2509" s="1"/>
      <c r="EC2509" s="1"/>
      <c r="ED2509" s="1"/>
      <c r="EE2509" s="1"/>
      <c r="EF2509" s="1"/>
      <c r="EG2509" s="1"/>
      <c r="EH2509" s="1"/>
      <c r="EI2509" s="1"/>
      <c r="EJ2509" s="1"/>
      <c r="EK2509" s="1"/>
      <c r="EL2509" s="1"/>
      <c r="EM2509" s="1"/>
      <c r="EN2509" s="1"/>
      <c r="EO2509" s="1"/>
      <c r="EP2509" s="1"/>
      <c r="EQ2509" s="1"/>
      <c r="ER2509" s="1"/>
      <c r="ES2509" s="1"/>
      <c r="ET2509" s="1"/>
      <c r="EU2509" s="1"/>
      <c r="EV2509" s="1"/>
      <c r="EW2509" s="1"/>
      <c r="EX2509" s="1"/>
      <c r="EY2509" s="1"/>
      <c r="EZ2509" s="1"/>
      <c r="FA2509" s="1"/>
      <c r="FB2509" s="1"/>
      <c r="FC2509" s="1"/>
      <c r="FD2509" s="1"/>
      <c r="FE2509" s="1"/>
      <c r="FF2509" s="1"/>
      <c r="FG2509" s="1"/>
      <c r="FH2509" s="1"/>
      <c r="FI2509" s="1"/>
      <c r="FJ2509" s="1"/>
      <c r="FK2509" s="1"/>
      <c r="FL2509" s="1"/>
    </row>
    <row r="2510" spans="1:168" s="2" customFormat="1" ht="15.6" customHeight="1" x14ac:dyDescent="0.4">
      <c r="A2510" s="173">
        <v>1493</v>
      </c>
      <c r="B2510" s="108" t="s">
        <v>2614</v>
      </c>
      <c r="C2510" s="1" t="s">
        <v>34</v>
      </c>
      <c r="D2510" s="1" t="s">
        <v>1079</v>
      </c>
      <c r="E2510" s="1" t="s">
        <v>1118</v>
      </c>
      <c r="F2510" s="1" t="s">
        <v>32</v>
      </c>
      <c r="G2510" s="3">
        <v>15000</v>
      </c>
      <c r="H2510" s="56">
        <v>0</v>
      </c>
      <c r="I2510" s="5">
        <v>25</v>
      </c>
      <c r="J2510" s="5">
        <f t="shared" ref="J2510:J2573" si="536">+G2510*2.87%</f>
        <v>430.5</v>
      </c>
      <c r="K2510" s="53">
        <f t="shared" si="528"/>
        <v>1065</v>
      </c>
      <c r="L2510" s="53">
        <f t="shared" si="535"/>
        <v>172.5</v>
      </c>
      <c r="M2510" s="5">
        <f t="shared" si="529"/>
        <v>456</v>
      </c>
      <c r="N2510" s="53">
        <f t="shared" si="530"/>
        <v>1063.5</v>
      </c>
      <c r="O2510" s="6">
        <v>0</v>
      </c>
      <c r="P2510" s="5">
        <f t="shared" si="531"/>
        <v>3187.5</v>
      </c>
      <c r="Q2510" s="5">
        <f t="shared" si="532"/>
        <v>911.5</v>
      </c>
      <c r="R2510" s="5">
        <f t="shared" si="533"/>
        <v>2301</v>
      </c>
      <c r="S2510" s="55">
        <f t="shared" si="534"/>
        <v>14088.5</v>
      </c>
      <c r="T2510" s="1">
        <v>111</v>
      </c>
      <c r="U2510" s="1"/>
      <c r="V2510" s="1"/>
      <c r="W2510" s="1"/>
      <c r="X2510" s="1"/>
      <c r="Y2510" s="1"/>
      <c r="Z2510" s="1"/>
      <c r="AA2510" s="1"/>
      <c r="AB2510" s="1"/>
      <c r="AC2510" s="1"/>
      <c r="AD2510" s="1"/>
      <c r="AE2510" s="1"/>
      <c r="AF2510" s="1"/>
      <c r="AG2510" s="1"/>
      <c r="AH2510" s="1"/>
      <c r="AI2510" s="1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1"/>
      <c r="DY2510" s="1"/>
      <c r="DZ2510" s="1"/>
      <c r="EA2510" s="1"/>
      <c r="EB2510" s="1"/>
      <c r="EC2510" s="1"/>
      <c r="ED2510" s="1"/>
      <c r="EE2510" s="1"/>
      <c r="EF2510" s="1"/>
      <c r="EG2510" s="1"/>
      <c r="EH2510" s="1"/>
      <c r="EI2510" s="1"/>
      <c r="EJ2510" s="1"/>
      <c r="EK2510" s="1"/>
      <c r="EL2510" s="1"/>
      <c r="EM2510" s="1"/>
      <c r="EN2510" s="1"/>
      <c r="EO2510" s="1"/>
      <c r="EP2510" s="1"/>
      <c r="EQ2510" s="1"/>
      <c r="ER2510" s="1"/>
      <c r="ES2510" s="1"/>
      <c r="ET2510" s="1"/>
      <c r="EU2510" s="1"/>
      <c r="EV2510" s="1"/>
      <c r="EW2510" s="1"/>
      <c r="EX2510" s="1"/>
      <c r="EY2510" s="1"/>
      <c r="EZ2510" s="1"/>
      <c r="FA2510" s="1"/>
      <c r="FB2510" s="1"/>
      <c r="FC2510" s="1"/>
      <c r="FD2510" s="1"/>
      <c r="FE2510" s="1"/>
      <c r="FF2510" s="1"/>
      <c r="FG2510" s="1"/>
      <c r="FH2510" s="1"/>
      <c r="FI2510" s="1"/>
      <c r="FJ2510" s="1"/>
      <c r="FK2510" s="1"/>
      <c r="FL2510" s="1"/>
    </row>
    <row r="2511" spans="1:168" s="2" customFormat="1" ht="15.6" customHeight="1" x14ac:dyDescent="0.4">
      <c r="A2511" s="173">
        <v>1494</v>
      </c>
      <c r="B2511" s="133" t="s">
        <v>2615</v>
      </c>
      <c r="C2511" s="1" t="s">
        <v>34</v>
      </c>
      <c r="D2511" s="1" t="s">
        <v>1079</v>
      </c>
      <c r="E2511" s="1" t="s">
        <v>1118</v>
      </c>
      <c r="F2511" s="1" t="s">
        <v>32</v>
      </c>
      <c r="G2511" s="3">
        <v>15000</v>
      </c>
      <c r="H2511" s="56">
        <v>0</v>
      </c>
      <c r="I2511" s="5">
        <v>25</v>
      </c>
      <c r="J2511" s="5">
        <f t="shared" si="536"/>
        <v>430.5</v>
      </c>
      <c r="K2511" s="53">
        <f t="shared" si="528"/>
        <v>1065</v>
      </c>
      <c r="L2511" s="53">
        <f t="shared" si="535"/>
        <v>172.5</v>
      </c>
      <c r="M2511" s="5">
        <f t="shared" si="529"/>
        <v>456</v>
      </c>
      <c r="N2511" s="53">
        <f t="shared" si="530"/>
        <v>1063.5</v>
      </c>
      <c r="O2511" s="6">
        <v>0</v>
      </c>
      <c r="P2511" s="5">
        <f t="shared" si="531"/>
        <v>3187.5</v>
      </c>
      <c r="Q2511" s="5">
        <f t="shared" si="532"/>
        <v>911.5</v>
      </c>
      <c r="R2511" s="5">
        <f t="shared" si="533"/>
        <v>2301</v>
      </c>
      <c r="S2511" s="55">
        <f t="shared" si="534"/>
        <v>14088.5</v>
      </c>
      <c r="T2511" s="1">
        <v>111</v>
      </c>
      <c r="U2511" s="1"/>
      <c r="V2511" s="1"/>
      <c r="W2511" s="1"/>
      <c r="X2511" s="1"/>
      <c r="Y2511" s="1"/>
      <c r="Z2511" s="1"/>
      <c r="AA2511" s="1"/>
      <c r="AB2511" s="1"/>
      <c r="AC2511" s="1"/>
      <c r="AD2511" s="1"/>
      <c r="AE2511" s="1"/>
      <c r="AF2511" s="1"/>
      <c r="AG2511" s="1"/>
      <c r="AH2511" s="1"/>
      <c r="AI2511" s="1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  <c r="DZ2511" s="1"/>
      <c r="EA2511" s="1"/>
      <c r="EB2511" s="1"/>
      <c r="EC2511" s="1"/>
      <c r="ED2511" s="1"/>
      <c r="EE2511" s="1"/>
      <c r="EF2511" s="1"/>
      <c r="EG2511" s="1"/>
      <c r="EH2511" s="1"/>
      <c r="EI2511" s="1"/>
      <c r="EJ2511" s="1"/>
      <c r="EK2511" s="1"/>
      <c r="EL2511" s="1"/>
      <c r="EM2511" s="1"/>
      <c r="EN2511" s="1"/>
      <c r="EO2511" s="1"/>
      <c r="EP2511" s="1"/>
      <c r="EQ2511" s="1"/>
      <c r="ER2511" s="1"/>
      <c r="ES2511" s="1"/>
      <c r="ET2511" s="1"/>
      <c r="EU2511" s="1"/>
      <c r="EV2511" s="1"/>
      <c r="EW2511" s="1"/>
      <c r="EX2511" s="1"/>
      <c r="EY2511" s="1"/>
      <c r="EZ2511" s="1"/>
      <c r="FA2511" s="1"/>
      <c r="FB2511" s="1"/>
      <c r="FC2511" s="1"/>
      <c r="FD2511" s="1"/>
      <c r="FE2511" s="1"/>
      <c r="FF2511" s="1"/>
      <c r="FG2511" s="1"/>
      <c r="FH2511" s="1"/>
      <c r="FI2511" s="1"/>
      <c r="FJ2511" s="1"/>
      <c r="FK2511" s="1"/>
      <c r="FL2511" s="1"/>
    </row>
    <row r="2512" spans="1:168" s="2" customFormat="1" ht="15.6" customHeight="1" x14ac:dyDescent="0.4">
      <c r="A2512" s="173">
        <v>1495</v>
      </c>
      <c r="B2512" s="2" t="s">
        <v>2616</v>
      </c>
      <c r="C2512" s="1" t="s">
        <v>34</v>
      </c>
      <c r="D2512" s="1" t="s">
        <v>1079</v>
      </c>
      <c r="E2512" s="1" t="s">
        <v>1118</v>
      </c>
      <c r="F2512" s="1" t="s">
        <v>32</v>
      </c>
      <c r="G2512" s="3">
        <v>15000</v>
      </c>
      <c r="H2512" s="56">
        <v>0</v>
      </c>
      <c r="I2512" s="5">
        <v>25</v>
      </c>
      <c r="J2512" s="5">
        <f t="shared" si="536"/>
        <v>430.5</v>
      </c>
      <c r="K2512" s="53">
        <f t="shared" si="528"/>
        <v>1065</v>
      </c>
      <c r="L2512" s="53">
        <f t="shared" si="535"/>
        <v>172.5</v>
      </c>
      <c r="M2512" s="5">
        <f t="shared" si="529"/>
        <v>456</v>
      </c>
      <c r="N2512" s="53">
        <f t="shared" si="530"/>
        <v>1063.5</v>
      </c>
      <c r="O2512" s="6">
        <v>0</v>
      </c>
      <c r="P2512" s="5">
        <f t="shared" si="531"/>
        <v>3187.5</v>
      </c>
      <c r="Q2512" s="5">
        <f t="shared" si="532"/>
        <v>911.5</v>
      </c>
      <c r="R2512" s="5">
        <f t="shared" si="533"/>
        <v>2301</v>
      </c>
      <c r="S2512" s="55">
        <f t="shared" si="534"/>
        <v>14088.5</v>
      </c>
      <c r="T2512" s="1">
        <v>111</v>
      </c>
      <c r="U2512" s="1"/>
      <c r="V2512" s="1"/>
      <c r="W2512" s="1"/>
      <c r="X2512" s="1"/>
      <c r="Y2512" s="1"/>
      <c r="Z2512" s="1"/>
      <c r="AA2512" s="1"/>
      <c r="AB2512" s="1"/>
      <c r="AC2512" s="1"/>
      <c r="AD2512" s="1"/>
      <c r="AE2512" s="1"/>
      <c r="AF2512" s="1"/>
      <c r="AG2512" s="1"/>
      <c r="AH2512" s="1"/>
      <c r="AI2512" s="1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  <c r="DZ2512" s="1"/>
      <c r="EA2512" s="1"/>
      <c r="EB2512" s="1"/>
      <c r="EC2512" s="1"/>
      <c r="ED2512" s="1"/>
      <c r="EE2512" s="1"/>
      <c r="EF2512" s="1"/>
      <c r="EG2512" s="1"/>
      <c r="EH2512" s="1"/>
      <c r="EI2512" s="1"/>
      <c r="EJ2512" s="1"/>
      <c r="EK2512" s="1"/>
      <c r="EL2512" s="1"/>
      <c r="EM2512" s="1"/>
      <c r="EN2512" s="1"/>
      <c r="EO2512" s="1"/>
      <c r="EP2512" s="1"/>
      <c r="EQ2512" s="1"/>
      <c r="ER2512" s="1"/>
      <c r="ES2512" s="1"/>
      <c r="ET2512" s="1"/>
      <c r="EU2512" s="1"/>
      <c r="EV2512" s="1"/>
      <c r="EW2512" s="1"/>
      <c r="EX2512" s="1"/>
      <c r="EY2512" s="1"/>
      <c r="EZ2512" s="1"/>
      <c r="FA2512" s="1"/>
      <c r="FB2512" s="1"/>
      <c r="FC2512" s="1"/>
      <c r="FD2512" s="1"/>
      <c r="FE2512" s="1"/>
      <c r="FF2512" s="1"/>
      <c r="FG2512" s="1"/>
      <c r="FH2512" s="1"/>
      <c r="FI2512" s="1"/>
      <c r="FJ2512" s="1"/>
      <c r="FK2512" s="1"/>
      <c r="FL2512" s="1"/>
    </row>
    <row r="2513" spans="1:168" s="2" customFormat="1" ht="15.6" customHeight="1" x14ac:dyDescent="0.4">
      <c r="A2513" s="173">
        <v>1496</v>
      </c>
      <c r="B2513" s="133" t="s">
        <v>2617</v>
      </c>
      <c r="C2513" s="1" t="s">
        <v>34</v>
      </c>
      <c r="D2513" s="1" t="s">
        <v>1079</v>
      </c>
      <c r="E2513" s="1" t="s">
        <v>1118</v>
      </c>
      <c r="F2513" s="1" t="s">
        <v>32</v>
      </c>
      <c r="G2513" s="3">
        <v>15000</v>
      </c>
      <c r="H2513" s="56">
        <v>0</v>
      </c>
      <c r="I2513" s="5">
        <v>25</v>
      </c>
      <c r="J2513" s="5">
        <f t="shared" si="536"/>
        <v>430.5</v>
      </c>
      <c r="K2513" s="53">
        <f t="shared" si="528"/>
        <v>1065</v>
      </c>
      <c r="L2513" s="53">
        <f t="shared" si="535"/>
        <v>172.5</v>
      </c>
      <c r="M2513" s="5">
        <f t="shared" si="529"/>
        <v>456</v>
      </c>
      <c r="N2513" s="53">
        <f t="shared" si="530"/>
        <v>1063.5</v>
      </c>
      <c r="O2513" s="6">
        <v>0</v>
      </c>
      <c r="P2513" s="5">
        <f t="shared" si="531"/>
        <v>3187.5</v>
      </c>
      <c r="Q2513" s="5">
        <f t="shared" si="532"/>
        <v>911.5</v>
      </c>
      <c r="R2513" s="5">
        <f t="shared" si="533"/>
        <v>2301</v>
      </c>
      <c r="S2513" s="55">
        <f t="shared" si="534"/>
        <v>14088.5</v>
      </c>
      <c r="T2513" s="1">
        <v>111</v>
      </c>
      <c r="U2513" s="1"/>
      <c r="V2513" s="1"/>
      <c r="W2513" s="1"/>
      <c r="X2513" s="1"/>
      <c r="Y2513" s="1"/>
      <c r="Z2513" s="1"/>
      <c r="AA2513" s="1"/>
      <c r="AB2513" s="1"/>
      <c r="AC2513" s="1"/>
      <c r="AD2513" s="1"/>
      <c r="AE2513" s="1"/>
      <c r="AF2513" s="1"/>
      <c r="AG2513" s="1"/>
      <c r="AH2513" s="1"/>
      <c r="AI2513" s="1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1"/>
      <c r="DY2513" s="1"/>
      <c r="DZ2513" s="1"/>
      <c r="EA2513" s="1"/>
      <c r="EB2513" s="1"/>
      <c r="EC2513" s="1"/>
      <c r="ED2513" s="1"/>
      <c r="EE2513" s="1"/>
      <c r="EF2513" s="1"/>
      <c r="EG2513" s="1"/>
      <c r="EH2513" s="1"/>
      <c r="EI2513" s="1"/>
      <c r="EJ2513" s="1"/>
      <c r="EK2513" s="1"/>
      <c r="EL2513" s="1"/>
      <c r="EM2513" s="1"/>
      <c r="EN2513" s="1"/>
      <c r="EO2513" s="1"/>
      <c r="EP2513" s="1"/>
      <c r="EQ2513" s="1"/>
      <c r="ER2513" s="1"/>
      <c r="ES2513" s="1"/>
      <c r="ET2513" s="1"/>
      <c r="EU2513" s="1"/>
      <c r="EV2513" s="1"/>
      <c r="EW2513" s="1"/>
      <c r="EX2513" s="1"/>
      <c r="EY2513" s="1"/>
      <c r="EZ2513" s="1"/>
      <c r="FA2513" s="1"/>
      <c r="FB2513" s="1"/>
      <c r="FC2513" s="1"/>
      <c r="FD2513" s="1"/>
      <c r="FE2513" s="1"/>
      <c r="FF2513" s="1"/>
      <c r="FG2513" s="1"/>
      <c r="FH2513" s="1"/>
      <c r="FI2513" s="1"/>
      <c r="FJ2513" s="1"/>
      <c r="FK2513" s="1"/>
      <c r="FL2513" s="1"/>
    </row>
    <row r="2514" spans="1:168" s="2" customFormat="1" ht="15.6" customHeight="1" x14ac:dyDescent="0.4">
      <c r="A2514" s="173">
        <v>1497</v>
      </c>
      <c r="B2514" s="2" t="s">
        <v>2618</v>
      </c>
      <c r="C2514" s="1" t="s">
        <v>34</v>
      </c>
      <c r="D2514" s="1" t="s">
        <v>1079</v>
      </c>
      <c r="E2514" s="1" t="s">
        <v>1118</v>
      </c>
      <c r="F2514" s="1" t="s">
        <v>32</v>
      </c>
      <c r="G2514" s="3">
        <v>15000</v>
      </c>
      <c r="H2514" s="56">
        <v>0</v>
      </c>
      <c r="I2514" s="5">
        <v>25</v>
      </c>
      <c r="J2514" s="5">
        <f t="shared" si="536"/>
        <v>430.5</v>
      </c>
      <c r="K2514" s="53">
        <f t="shared" si="528"/>
        <v>1065</v>
      </c>
      <c r="L2514" s="53">
        <f t="shared" si="535"/>
        <v>172.5</v>
      </c>
      <c r="M2514" s="5">
        <f t="shared" si="529"/>
        <v>456</v>
      </c>
      <c r="N2514" s="53">
        <f t="shared" si="530"/>
        <v>1063.5</v>
      </c>
      <c r="O2514" s="6">
        <v>0</v>
      </c>
      <c r="P2514" s="5">
        <f t="shared" si="531"/>
        <v>3187.5</v>
      </c>
      <c r="Q2514" s="5">
        <f t="shared" si="532"/>
        <v>911.5</v>
      </c>
      <c r="R2514" s="5">
        <f t="shared" si="533"/>
        <v>2301</v>
      </c>
      <c r="S2514" s="55">
        <f t="shared" si="534"/>
        <v>14088.5</v>
      </c>
      <c r="T2514" s="1">
        <v>111</v>
      </c>
      <c r="U2514" s="1"/>
      <c r="V2514" s="1"/>
      <c r="W2514" s="1"/>
      <c r="X2514" s="1"/>
      <c r="Y2514" s="1"/>
      <c r="Z2514" s="1"/>
      <c r="AA2514" s="1"/>
      <c r="AB2514" s="1"/>
      <c r="AC2514" s="1"/>
      <c r="AD2514" s="1"/>
      <c r="AE2514" s="1"/>
      <c r="AF2514" s="1"/>
      <c r="AG2514" s="1"/>
      <c r="AH2514" s="1"/>
      <c r="AI2514" s="1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1"/>
      <c r="DY2514" s="1"/>
      <c r="DZ2514" s="1"/>
      <c r="EA2514" s="1"/>
      <c r="EB2514" s="1"/>
      <c r="EC2514" s="1"/>
      <c r="ED2514" s="1"/>
      <c r="EE2514" s="1"/>
      <c r="EF2514" s="1"/>
      <c r="EG2514" s="1"/>
      <c r="EH2514" s="1"/>
      <c r="EI2514" s="1"/>
      <c r="EJ2514" s="1"/>
      <c r="EK2514" s="1"/>
      <c r="EL2514" s="1"/>
      <c r="EM2514" s="1"/>
      <c r="EN2514" s="1"/>
      <c r="EO2514" s="1"/>
      <c r="EP2514" s="1"/>
      <c r="EQ2514" s="1"/>
      <c r="ER2514" s="1"/>
      <c r="ES2514" s="1"/>
      <c r="ET2514" s="1"/>
      <c r="EU2514" s="1"/>
      <c r="EV2514" s="1"/>
      <c r="EW2514" s="1"/>
      <c r="EX2514" s="1"/>
      <c r="EY2514" s="1"/>
      <c r="EZ2514" s="1"/>
      <c r="FA2514" s="1"/>
      <c r="FB2514" s="1"/>
      <c r="FC2514" s="1"/>
      <c r="FD2514" s="1"/>
      <c r="FE2514" s="1"/>
      <c r="FF2514" s="1"/>
      <c r="FG2514" s="1"/>
      <c r="FH2514" s="1"/>
      <c r="FI2514" s="1"/>
      <c r="FJ2514" s="1"/>
      <c r="FK2514" s="1"/>
      <c r="FL2514" s="1"/>
    </row>
    <row r="2515" spans="1:168" s="2" customFormat="1" ht="15.6" customHeight="1" x14ac:dyDescent="0.4">
      <c r="A2515" s="173">
        <v>1498</v>
      </c>
      <c r="B2515" s="2" t="s">
        <v>2619</v>
      </c>
      <c r="C2515" s="1" t="s">
        <v>34</v>
      </c>
      <c r="D2515" s="1" t="s">
        <v>1079</v>
      </c>
      <c r="E2515" s="1" t="s">
        <v>1118</v>
      </c>
      <c r="F2515" s="1" t="s">
        <v>32</v>
      </c>
      <c r="G2515" s="3">
        <v>15000</v>
      </c>
      <c r="H2515" s="56">
        <v>0</v>
      </c>
      <c r="I2515" s="5">
        <v>25</v>
      </c>
      <c r="J2515" s="5">
        <f t="shared" si="536"/>
        <v>430.5</v>
      </c>
      <c r="K2515" s="53">
        <f t="shared" si="528"/>
        <v>1065</v>
      </c>
      <c r="L2515" s="53">
        <f t="shared" si="535"/>
        <v>172.5</v>
      </c>
      <c r="M2515" s="5">
        <f t="shared" si="529"/>
        <v>456</v>
      </c>
      <c r="N2515" s="53">
        <f t="shared" si="530"/>
        <v>1063.5</v>
      </c>
      <c r="O2515" s="6">
        <v>0</v>
      </c>
      <c r="P2515" s="5">
        <f t="shared" si="531"/>
        <v>3187.5</v>
      </c>
      <c r="Q2515" s="5">
        <f t="shared" si="532"/>
        <v>911.5</v>
      </c>
      <c r="R2515" s="5">
        <f t="shared" si="533"/>
        <v>2301</v>
      </c>
      <c r="S2515" s="55">
        <f t="shared" si="534"/>
        <v>14088.5</v>
      </c>
      <c r="T2515" s="1">
        <v>111</v>
      </c>
      <c r="U2515" s="1"/>
      <c r="V2515" s="1"/>
      <c r="W2515" s="1"/>
      <c r="X2515" s="1"/>
      <c r="Y2515" s="1"/>
      <c r="Z2515" s="1"/>
      <c r="AA2515" s="1"/>
      <c r="AB2515" s="1"/>
      <c r="AC2515" s="1"/>
      <c r="AD2515" s="1"/>
      <c r="AE2515" s="1"/>
      <c r="AF2515" s="1"/>
      <c r="AG2515" s="1"/>
      <c r="AH2515" s="1"/>
      <c r="AI2515" s="1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  <c r="DZ2515" s="1"/>
      <c r="EA2515" s="1"/>
      <c r="EB2515" s="1"/>
      <c r="EC2515" s="1"/>
      <c r="ED2515" s="1"/>
      <c r="EE2515" s="1"/>
      <c r="EF2515" s="1"/>
      <c r="EG2515" s="1"/>
      <c r="EH2515" s="1"/>
      <c r="EI2515" s="1"/>
      <c r="EJ2515" s="1"/>
      <c r="EK2515" s="1"/>
      <c r="EL2515" s="1"/>
      <c r="EM2515" s="1"/>
      <c r="EN2515" s="1"/>
      <c r="EO2515" s="1"/>
      <c r="EP2515" s="1"/>
      <c r="EQ2515" s="1"/>
      <c r="ER2515" s="1"/>
      <c r="ES2515" s="1"/>
      <c r="ET2515" s="1"/>
      <c r="EU2515" s="1"/>
      <c r="EV2515" s="1"/>
      <c r="EW2515" s="1"/>
      <c r="EX2515" s="1"/>
      <c r="EY2515" s="1"/>
      <c r="EZ2515" s="1"/>
      <c r="FA2515" s="1"/>
      <c r="FB2515" s="1"/>
      <c r="FC2515" s="1"/>
      <c r="FD2515" s="1"/>
      <c r="FE2515" s="1"/>
      <c r="FF2515" s="1"/>
      <c r="FG2515" s="1"/>
      <c r="FH2515" s="1"/>
      <c r="FI2515" s="1"/>
      <c r="FJ2515" s="1"/>
      <c r="FK2515" s="1"/>
      <c r="FL2515" s="1"/>
    </row>
    <row r="2516" spans="1:168" s="2" customFormat="1" ht="15.6" customHeight="1" x14ac:dyDescent="0.4">
      <c r="A2516" s="173">
        <v>1499</v>
      </c>
      <c r="B2516" s="2" t="s">
        <v>2620</v>
      </c>
      <c r="C2516" s="1" t="s">
        <v>34</v>
      </c>
      <c r="D2516" s="1" t="s">
        <v>1079</v>
      </c>
      <c r="E2516" s="1" t="s">
        <v>1118</v>
      </c>
      <c r="F2516" s="1" t="s">
        <v>32</v>
      </c>
      <c r="G2516" s="3">
        <v>15000</v>
      </c>
      <c r="H2516" s="56">
        <v>0</v>
      </c>
      <c r="I2516" s="5">
        <v>25</v>
      </c>
      <c r="J2516" s="5">
        <f t="shared" si="536"/>
        <v>430.5</v>
      </c>
      <c r="K2516" s="53">
        <f t="shared" si="528"/>
        <v>1065</v>
      </c>
      <c r="L2516" s="53">
        <f t="shared" si="535"/>
        <v>172.5</v>
      </c>
      <c r="M2516" s="5">
        <f t="shared" si="529"/>
        <v>456</v>
      </c>
      <c r="N2516" s="53">
        <f t="shared" si="530"/>
        <v>1063.5</v>
      </c>
      <c r="O2516" s="6">
        <v>0</v>
      </c>
      <c r="P2516" s="5">
        <f t="shared" si="531"/>
        <v>3187.5</v>
      </c>
      <c r="Q2516" s="5">
        <f t="shared" si="532"/>
        <v>911.5</v>
      </c>
      <c r="R2516" s="5">
        <f t="shared" si="533"/>
        <v>2301</v>
      </c>
      <c r="S2516" s="55">
        <f t="shared" si="534"/>
        <v>14088.5</v>
      </c>
      <c r="T2516" s="1">
        <v>111</v>
      </c>
      <c r="U2516" s="1"/>
      <c r="V2516" s="1"/>
      <c r="W2516" s="1"/>
      <c r="X2516" s="1"/>
      <c r="Y2516" s="1"/>
      <c r="Z2516" s="1"/>
      <c r="AA2516" s="1"/>
      <c r="AB2516" s="1"/>
      <c r="AC2516" s="1"/>
      <c r="AD2516" s="1"/>
      <c r="AE2516" s="1"/>
      <c r="AF2516" s="1"/>
      <c r="AG2516" s="1"/>
      <c r="AH2516" s="1"/>
      <c r="AI2516" s="1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1"/>
      <c r="DY2516" s="1"/>
      <c r="DZ2516" s="1"/>
      <c r="EA2516" s="1"/>
      <c r="EB2516" s="1"/>
      <c r="EC2516" s="1"/>
      <c r="ED2516" s="1"/>
      <c r="EE2516" s="1"/>
      <c r="EF2516" s="1"/>
      <c r="EG2516" s="1"/>
      <c r="EH2516" s="1"/>
      <c r="EI2516" s="1"/>
      <c r="EJ2516" s="1"/>
      <c r="EK2516" s="1"/>
      <c r="EL2516" s="1"/>
      <c r="EM2516" s="1"/>
      <c r="EN2516" s="1"/>
      <c r="EO2516" s="1"/>
      <c r="EP2516" s="1"/>
      <c r="EQ2516" s="1"/>
      <c r="ER2516" s="1"/>
      <c r="ES2516" s="1"/>
      <c r="ET2516" s="1"/>
      <c r="EU2516" s="1"/>
      <c r="EV2516" s="1"/>
      <c r="EW2516" s="1"/>
      <c r="EX2516" s="1"/>
      <c r="EY2516" s="1"/>
      <c r="EZ2516" s="1"/>
      <c r="FA2516" s="1"/>
      <c r="FB2516" s="1"/>
      <c r="FC2516" s="1"/>
      <c r="FD2516" s="1"/>
      <c r="FE2516" s="1"/>
      <c r="FF2516" s="1"/>
      <c r="FG2516" s="1"/>
      <c r="FH2516" s="1"/>
      <c r="FI2516" s="1"/>
      <c r="FJ2516" s="1"/>
      <c r="FK2516" s="1"/>
      <c r="FL2516" s="1"/>
    </row>
    <row r="2517" spans="1:168" s="2" customFormat="1" ht="15.6" customHeight="1" x14ac:dyDescent="0.4">
      <c r="A2517" s="173">
        <v>1500</v>
      </c>
      <c r="B2517" s="2" t="s">
        <v>2621</v>
      </c>
      <c r="C2517" s="1" t="s">
        <v>34</v>
      </c>
      <c r="D2517" s="1" t="s">
        <v>1079</v>
      </c>
      <c r="E2517" s="1" t="s">
        <v>1118</v>
      </c>
      <c r="F2517" s="1" t="s">
        <v>32</v>
      </c>
      <c r="G2517" s="3">
        <v>15000</v>
      </c>
      <c r="H2517" s="56">
        <v>0</v>
      </c>
      <c r="I2517" s="5">
        <v>25</v>
      </c>
      <c r="J2517" s="5">
        <f t="shared" si="536"/>
        <v>430.5</v>
      </c>
      <c r="K2517" s="53">
        <f t="shared" si="528"/>
        <v>1065</v>
      </c>
      <c r="L2517" s="53">
        <f t="shared" si="535"/>
        <v>172.5</v>
      </c>
      <c r="M2517" s="5">
        <f t="shared" si="529"/>
        <v>456</v>
      </c>
      <c r="N2517" s="53">
        <f t="shared" si="530"/>
        <v>1063.5</v>
      </c>
      <c r="O2517" s="6">
        <v>0</v>
      </c>
      <c r="P2517" s="5">
        <f t="shared" si="531"/>
        <v>3187.5</v>
      </c>
      <c r="Q2517" s="5">
        <f t="shared" si="532"/>
        <v>911.5</v>
      </c>
      <c r="R2517" s="5">
        <f t="shared" si="533"/>
        <v>2301</v>
      </c>
      <c r="S2517" s="55">
        <f t="shared" si="534"/>
        <v>14088.5</v>
      </c>
      <c r="T2517" s="1">
        <v>111</v>
      </c>
      <c r="U2517" s="1"/>
      <c r="V2517" s="1"/>
      <c r="W2517" s="1"/>
      <c r="X2517" s="1"/>
      <c r="Y2517" s="1"/>
      <c r="Z2517" s="1"/>
      <c r="AA2517" s="1"/>
      <c r="AB2517" s="1"/>
      <c r="AC2517" s="1"/>
      <c r="AD2517" s="1"/>
      <c r="AE2517" s="1"/>
      <c r="AF2517" s="1"/>
      <c r="AG2517" s="1"/>
      <c r="AH2517" s="1"/>
      <c r="AI2517" s="1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1"/>
      <c r="DY2517" s="1"/>
      <c r="DZ2517" s="1"/>
      <c r="EA2517" s="1"/>
      <c r="EB2517" s="1"/>
      <c r="EC2517" s="1"/>
      <c r="ED2517" s="1"/>
      <c r="EE2517" s="1"/>
      <c r="EF2517" s="1"/>
      <c r="EG2517" s="1"/>
      <c r="EH2517" s="1"/>
      <c r="EI2517" s="1"/>
      <c r="EJ2517" s="1"/>
      <c r="EK2517" s="1"/>
      <c r="EL2517" s="1"/>
      <c r="EM2517" s="1"/>
      <c r="EN2517" s="1"/>
      <c r="EO2517" s="1"/>
      <c r="EP2517" s="1"/>
      <c r="EQ2517" s="1"/>
      <c r="ER2517" s="1"/>
      <c r="ES2517" s="1"/>
      <c r="ET2517" s="1"/>
      <c r="EU2517" s="1"/>
      <c r="EV2517" s="1"/>
      <c r="EW2517" s="1"/>
      <c r="EX2517" s="1"/>
      <c r="EY2517" s="1"/>
      <c r="EZ2517" s="1"/>
      <c r="FA2517" s="1"/>
      <c r="FB2517" s="1"/>
      <c r="FC2517" s="1"/>
      <c r="FD2517" s="1"/>
      <c r="FE2517" s="1"/>
      <c r="FF2517" s="1"/>
      <c r="FG2517" s="1"/>
      <c r="FH2517" s="1"/>
      <c r="FI2517" s="1"/>
      <c r="FJ2517" s="1"/>
      <c r="FK2517" s="1"/>
      <c r="FL2517" s="1"/>
    </row>
    <row r="2518" spans="1:168" s="2" customFormat="1" ht="15.6" customHeight="1" x14ac:dyDescent="0.4">
      <c r="A2518" s="173">
        <v>1501</v>
      </c>
      <c r="B2518" s="2" t="s">
        <v>2622</v>
      </c>
      <c r="C2518" s="1" t="s">
        <v>34</v>
      </c>
      <c r="D2518" s="1" t="s">
        <v>1079</v>
      </c>
      <c r="E2518" s="1" t="s">
        <v>1118</v>
      </c>
      <c r="F2518" s="1" t="s">
        <v>32</v>
      </c>
      <c r="G2518" s="3">
        <v>15000</v>
      </c>
      <c r="H2518" s="56">
        <v>0</v>
      </c>
      <c r="I2518" s="5">
        <v>25</v>
      </c>
      <c r="J2518" s="5">
        <f t="shared" si="536"/>
        <v>430.5</v>
      </c>
      <c r="K2518" s="53">
        <f t="shared" si="528"/>
        <v>1065</v>
      </c>
      <c r="L2518" s="53">
        <f t="shared" si="535"/>
        <v>172.5</v>
      </c>
      <c r="M2518" s="5">
        <f t="shared" si="529"/>
        <v>456</v>
      </c>
      <c r="N2518" s="53">
        <f t="shared" si="530"/>
        <v>1063.5</v>
      </c>
      <c r="O2518" s="6">
        <v>0</v>
      </c>
      <c r="P2518" s="5">
        <f t="shared" si="531"/>
        <v>3187.5</v>
      </c>
      <c r="Q2518" s="5">
        <f t="shared" si="532"/>
        <v>911.5</v>
      </c>
      <c r="R2518" s="5">
        <f t="shared" si="533"/>
        <v>2301</v>
      </c>
      <c r="S2518" s="55">
        <f t="shared" si="534"/>
        <v>14088.5</v>
      </c>
      <c r="T2518" s="1">
        <v>111</v>
      </c>
      <c r="U2518" s="1"/>
      <c r="V2518" s="1"/>
      <c r="W2518" s="1"/>
      <c r="X2518" s="1"/>
      <c r="Y2518" s="1"/>
      <c r="Z2518" s="1"/>
      <c r="AA2518" s="1"/>
      <c r="AB2518" s="1"/>
      <c r="AC2518" s="1"/>
      <c r="AD2518" s="1"/>
      <c r="AE2518" s="1"/>
      <c r="AF2518" s="1"/>
      <c r="AG2518" s="1"/>
      <c r="AH2518" s="1"/>
      <c r="AI2518" s="1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1"/>
      <c r="DY2518" s="1"/>
      <c r="DZ2518" s="1"/>
      <c r="EA2518" s="1"/>
      <c r="EB2518" s="1"/>
      <c r="EC2518" s="1"/>
      <c r="ED2518" s="1"/>
      <c r="EE2518" s="1"/>
      <c r="EF2518" s="1"/>
      <c r="EG2518" s="1"/>
      <c r="EH2518" s="1"/>
      <c r="EI2518" s="1"/>
      <c r="EJ2518" s="1"/>
      <c r="EK2518" s="1"/>
      <c r="EL2518" s="1"/>
      <c r="EM2518" s="1"/>
      <c r="EN2518" s="1"/>
      <c r="EO2518" s="1"/>
      <c r="EP2518" s="1"/>
      <c r="EQ2518" s="1"/>
      <c r="ER2518" s="1"/>
      <c r="ES2518" s="1"/>
      <c r="ET2518" s="1"/>
      <c r="EU2518" s="1"/>
      <c r="EV2518" s="1"/>
      <c r="EW2518" s="1"/>
      <c r="EX2518" s="1"/>
      <c r="EY2518" s="1"/>
      <c r="EZ2518" s="1"/>
      <c r="FA2518" s="1"/>
      <c r="FB2518" s="1"/>
      <c r="FC2518" s="1"/>
      <c r="FD2518" s="1"/>
      <c r="FE2518" s="1"/>
      <c r="FF2518" s="1"/>
      <c r="FG2518" s="1"/>
      <c r="FH2518" s="1"/>
      <c r="FI2518" s="1"/>
      <c r="FJ2518" s="1"/>
      <c r="FK2518" s="1"/>
      <c r="FL2518" s="1"/>
    </row>
    <row r="2519" spans="1:168" s="2" customFormat="1" ht="15.6" customHeight="1" x14ac:dyDescent="0.4">
      <c r="A2519" s="173">
        <v>1502</v>
      </c>
      <c r="B2519" s="2" t="s">
        <v>2623</v>
      </c>
      <c r="C2519" s="1" t="s">
        <v>34</v>
      </c>
      <c r="D2519" s="1" t="s">
        <v>1079</v>
      </c>
      <c r="E2519" s="1" t="s">
        <v>1118</v>
      </c>
      <c r="F2519" s="1" t="s">
        <v>32</v>
      </c>
      <c r="G2519" s="3">
        <v>15000</v>
      </c>
      <c r="H2519" s="56">
        <v>0</v>
      </c>
      <c r="I2519" s="5">
        <v>25</v>
      </c>
      <c r="J2519" s="5">
        <f t="shared" si="536"/>
        <v>430.5</v>
      </c>
      <c r="K2519" s="53">
        <f t="shared" si="528"/>
        <v>1065</v>
      </c>
      <c r="L2519" s="53">
        <f t="shared" si="535"/>
        <v>172.5</v>
      </c>
      <c r="M2519" s="5">
        <f t="shared" si="529"/>
        <v>456</v>
      </c>
      <c r="N2519" s="53">
        <f t="shared" si="530"/>
        <v>1063.5</v>
      </c>
      <c r="O2519" s="6">
        <v>0</v>
      </c>
      <c r="P2519" s="5">
        <f t="shared" si="531"/>
        <v>3187.5</v>
      </c>
      <c r="Q2519" s="5">
        <f t="shared" si="532"/>
        <v>911.5</v>
      </c>
      <c r="R2519" s="5">
        <f t="shared" si="533"/>
        <v>2301</v>
      </c>
      <c r="S2519" s="55">
        <f t="shared" si="534"/>
        <v>14088.5</v>
      </c>
      <c r="T2519" s="1">
        <v>111</v>
      </c>
      <c r="U2519" s="1"/>
      <c r="V2519" s="1"/>
      <c r="W2519" s="1"/>
      <c r="X2519" s="1"/>
      <c r="Y2519" s="1"/>
      <c r="Z2519" s="1"/>
      <c r="AA2519" s="1"/>
      <c r="AB2519" s="1"/>
      <c r="AC2519" s="1"/>
      <c r="AD2519" s="1"/>
      <c r="AE2519" s="1"/>
      <c r="AF2519" s="1"/>
      <c r="AG2519" s="1"/>
      <c r="AH2519" s="1"/>
      <c r="AI2519" s="1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  <c r="DZ2519" s="1"/>
      <c r="EA2519" s="1"/>
      <c r="EB2519" s="1"/>
      <c r="EC2519" s="1"/>
      <c r="ED2519" s="1"/>
      <c r="EE2519" s="1"/>
      <c r="EF2519" s="1"/>
      <c r="EG2519" s="1"/>
      <c r="EH2519" s="1"/>
      <c r="EI2519" s="1"/>
      <c r="EJ2519" s="1"/>
      <c r="EK2519" s="1"/>
      <c r="EL2519" s="1"/>
      <c r="EM2519" s="1"/>
      <c r="EN2519" s="1"/>
      <c r="EO2519" s="1"/>
      <c r="EP2519" s="1"/>
      <c r="EQ2519" s="1"/>
      <c r="ER2519" s="1"/>
      <c r="ES2519" s="1"/>
      <c r="ET2519" s="1"/>
      <c r="EU2519" s="1"/>
      <c r="EV2519" s="1"/>
      <c r="EW2519" s="1"/>
      <c r="EX2519" s="1"/>
      <c r="EY2519" s="1"/>
      <c r="EZ2519" s="1"/>
      <c r="FA2519" s="1"/>
      <c r="FB2519" s="1"/>
      <c r="FC2519" s="1"/>
      <c r="FD2519" s="1"/>
      <c r="FE2519" s="1"/>
      <c r="FF2519" s="1"/>
      <c r="FG2519" s="1"/>
      <c r="FH2519" s="1"/>
      <c r="FI2519" s="1"/>
      <c r="FJ2519" s="1"/>
      <c r="FK2519" s="1"/>
      <c r="FL2519" s="1"/>
    </row>
    <row r="2520" spans="1:168" s="2" customFormat="1" ht="15.6" customHeight="1" x14ac:dyDescent="0.4">
      <c r="A2520" s="173">
        <v>1503</v>
      </c>
      <c r="B2520" s="133" t="s">
        <v>2624</v>
      </c>
      <c r="C2520" s="1" t="s">
        <v>34</v>
      </c>
      <c r="D2520" s="1" t="s">
        <v>1079</v>
      </c>
      <c r="E2520" s="1" t="s">
        <v>1118</v>
      </c>
      <c r="F2520" s="1" t="s">
        <v>32</v>
      </c>
      <c r="G2520" s="3">
        <v>15000</v>
      </c>
      <c r="H2520" s="56">
        <v>0</v>
      </c>
      <c r="I2520" s="5">
        <v>25</v>
      </c>
      <c r="J2520" s="5">
        <f t="shared" si="536"/>
        <v>430.5</v>
      </c>
      <c r="K2520" s="53">
        <f t="shared" si="528"/>
        <v>1065</v>
      </c>
      <c r="L2520" s="53">
        <f t="shared" si="535"/>
        <v>172.5</v>
      </c>
      <c r="M2520" s="5">
        <f t="shared" si="529"/>
        <v>456</v>
      </c>
      <c r="N2520" s="53">
        <f t="shared" si="530"/>
        <v>1063.5</v>
      </c>
      <c r="O2520" s="6">
        <v>0</v>
      </c>
      <c r="P2520" s="5">
        <f t="shared" si="531"/>
        <v>3187.5</v>
      </c>
      <c r="Q2520" s="5">
        <f t="shared" si="532"/>
        <v>911.5</v>
      </c>
      <c r="R2520" s="5">
        <f t="shared" si="533"/>
        <v>2301</v>
      </c>
      <c r="S2520" s="55">
        <f t="shared" si="534"/>
        <v>14088.5</v>
      </c>
      <c r="T2520" s="1">
        <v>111</v>
      </c>
      <c r="U2520" s="1"/>
      <c r="V2520" s="1"/>
      <c r="W2520" s="1"/>
      <c r="X2520" s="1"/>
      <c r="Y2520" s="1"/>
      <c r="Z2520" s="1"/>
      <c r="AA2520" s="1"/>
      <c r="AB2520" s="1"/>
      <c r="AC2520" s="1"/>
      <c r="AD2520" s="1"/>
      <c r="AE2520" s="1"/>
      <c r="AF2520" s="1"/>
      <c r="AG2520" s="1"/>
      <c r="AH2520" s="1"/>
      <c r="AI2520" s="1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1"/>
      <c r="DY2520" s="1"/>
      <c r="DZ2520" s="1"/>
      <c r="EA2520" s="1"/>
      <c r="EB2520" s="1"/>
      <c r="EC2520" s="1"/>
      <c r="ED2520" s="1"/>
      <c r="EE2520" s="1"/>
      <c r="EF2520" s="1"/>
      <c r="EG2520" s="1"/>
      <c r="EH2520" s="1"/>
      <c r="EI2520" s="1"/>
      <c r="EJ2520" s="1"/>
      <c r="EK2520" s="1"/>
      <c r="EL2520" s="1"/>
      <c r="EM2520" s="1"/>
      <c r="EN2520" s="1"/>
      <c r="EO2520" s="1"/>
      <c r="EP2520" s="1"/>
      <c r="EQ2520" s="1"/>
      <c r="ER2520" s="1"/>
      <c r="ES2520" s="1"/>
      <c r="ET2520" s="1"/>
      <c r="EU2520" s="1"/>
      <c r="EV2520" s="1"/>
      <c r="EW2520" s="1"/>
      <c r="EX2520" s="1"/>
      <c r="EY2520" s="1"/>
      <c r="EZ2520" s="1"/>
      <c r="FA2520" s="1"/>
      <c r="FB2520" s="1"/>
      <c r="FC2520" s="1"/>
      <c r="FD2520" s="1"/>
      <c r="FE2520" s="1"/>
      <c r="FF2520" s="1"/>
      <c r="FG2520" s="1"/>
      <c r="FH2520" s="1"/>
      <c r="FI2520" s="1"/>
      <c r="FJ2520" s="1"/>
      <c r="FK2520" s="1"/>
      <c r="FL2520" s="1"/>
    </row>
    <row r="2521" spans="1:168" s="2" customFormat="1" ht="15.6" customHeight="1" x14ac:dyDescent="0.4">
      <c r="A2521" s="173">
        <v>1504</v>
      </c>
      <c r="B2521" s="133" t="s">
        <v>2625</v>
      </c>
      <c r="C2521" s="1" t="s">
        <v>34</v>
      </c>
      <c r="D2521" s="1" t="s">
        <v>1079</v>
      </c>
      <c r="E2521" s="1" t="s">
        <v>1118</v>
      </c>
      <c r="F2521" s="1" t="s">
        <v>32</v>
      </c>
      <c r="G2521" s="3">
        <v>15000</v>
      </c>
      <c r="H2521" s="56">
        <v>0</v>
      </c>
      <c r="I2521" s="5">
        <v>25</v>
      </c>
      <c r="J2521" s="5">
        <f t="shared" si="536"/>
        <v>430.5</v>
      </c>
      <c r="K2521" s="53">
        <f t="shared" si="528"/>
        <v>1065</v>
      </c>
      <c r="L2521" s="53">
        <f t="shared" si="535"/>
        <v>172.5</v>
      </c>
      <c r="M2521" s="5">
        <f t="shared" si="529"/>
        <v>456</v>
      </c>
      <c r="N2521" s="53">
        <f t="shared" si="530"/>
        <v>1063.5</v>
      </c>
      <c r="O2521" s="6">
        <v>0</v>
      </c>
      <c r="P2521" s="5">
        <f t="shared" si="531"/>
        <v>3187.5</v>
      </c>
      <c r="Q2521" s="5">
        <f t="shared" si="532"/>
        <v>911.5</v>
      </c>
      <c r="R2521" s="5">
        <f t="shared" si="533"/>
        <v>2301</v>
      </c>
      <c r="S2521" s="55">
        <f t="shared" si="534"/>
        <v>14088.5</v>
      </c>
      <c r="T2521" s="1">
        <v>111</v>
      </c>
      <c r="U2521" s="1"/>
      <c r="V2521" s="1"/>
      <c r="W2521" s="1"/>
      <c r="X2521" s="1"/>
      <c r="Y2521" s="1"/>
      <c r="Z2521" s="1"/>
      <c r="AA2521" s="1"/>
      <c r="AB2521" s="1"/>
      <c r="AC2521" s="1"/>
      <c r="AD2521" s="1"/>
      <c r="AE2521" s="1"/>
      <c r="AF2521" s="1"/>
      <c r="AG2521" s="1"/>
      <c r="AH2521" s="1"/>
      <c r="AI2521" s="1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  <c r="EA2521" s="1"/>
      <c r="EB2521" s="1"/>
      <c r="EC2521" s="1"/>
      <c r="ED2521" s="1"/>
      <c r="EE2521" s="1"/>
      <c r="EF2521" s="1"/>
      <c r="EG2521" s="1"/>
      <c r="EH2521" s="1"/>
      <c r="EI2521" s="1"/>
      <c r="EJ2521" s="1"/>
      <c r="EK2521" s="1"/>
      <c r="EL2521" s="1"/>
      <c r="EM2521" s="1"/>
      <c r="EN2521" s="1"/>
      <c r="EO2521" s="1"/>
      <c r="EP2521" s="1"/>
      <c r="EQ2521" s="1"/>
      <c r="ER2521" s="1"/>
      <c r="ES2521" s="1"/>
      <c r="ET2521" s="1"/>
      <c r="EU2521" s="1"/>
      <c r="EV2521" s="1"/>
      <c r="EW2521" s="1"/>
      <c r="EX2521" s="1"/>
      <c r="EY2521" s="1"/>
      <c r="EZ2521" s="1"/>
      <c r="FA2521" s="1"/>
      <c r="FB2521" s="1"/>
      <c r="FC2521" s="1"/>
      <c r="FD2521" s="1"/>
      <c r="FE2521" s="1"/>
      <c r="FF2521" s="1"/>
      <c r="FG2521" s="1"/>
      <c r="FH2521" s="1"/>
      <c r="FI2521" s="1"/>
      <c r="FJ2521" s="1"/>
      <c r="FK2521" s="1"/>
      <c r="FL2521" s="1"/>
    </row>
    <row r="2522" spans="1:168" s="2" customFormat="1" ht="15.6" customHeight="1" x14ac:dyDescent="0.4">
      <c r="A2522" s="173">
        <v>1505</v>
      </c>
      <c r="B2522" s="2" t="s">
        <v>2626</v>
      </c>
      <c r="C2522" s="1" t="s">
        <v>34</v>
      </c>
      <c r="D2522" s="1" t="s">
        <v>1079</v>
      </c>
      <c r="E2522" s="1" t="s">
        <v>1118</v>
      </c>
      <c r="F2522" s="1" t="s">
        <v>32</v>
      </c>
      <c r="G2522" s="3">
        <v>15000</v>
      </c>
      <c r="H2522" s="56">
        <v>0</v>
      </c>
      <c r="I2522" s="5">
        <v>25</v>
      </c>
      <c r="J2522" s="5">
        <f t="shared" si="536"/>
        <v>430.5</v>
      </c>
      <c r="K2522" s="53">
        <f t="shared" si="528"/>
        <v>1065</v>
      </c>
      <c r="L2522" s="53">
        <f t="shared" si="535"/>
        <v>172.5</v>
      </c>
      <c r="M2522" s="5">
        <f t="shared" si="529"/>
        <v>456</v>
      </c>
      <c r="N2522" s="53">
        <f t="shared" si="530"/>
        <v>1063.5</v>
      </c>
      <c r="O2522" s="6">
        <v>0</v>
      </c>
      <c r="P2522" s="5">
        <f t="shared" si="531"/>
        <v>3187.5</v>
      </c>
      <c r="Q2522" s="5">
        <f t="shared" si="532"/>
        <v>911.5</v>
      </c>
      <c r="R2522" s="5">
        <f t="shared" si="533"/>
        <v>2301</v>
      </c>
      <c r="S2522" s="55">
        <f t="shared" si="534"/>
        <v>14088.5</v>
      </c>
      <c r="T2522" s="1">
        <v>111</v>
      </c>
      <c r="U2522" s="1"/>
      <c r="V2522" s="1"/>
      <c r="W2522" s="1"/>
      <c r="X2522" s="1"/>
      <c r="Y2522" s="1"/>
      <c r="Z2522" s="1"/>
      <c r="AA2522" s="1"/>
      <c r="AB2522" s="1"/>
      <c r="AC2522" s="1"/>
      <c r="AD2522" s="1"/>
      <c r="AE2522" s="1"/>
      <c r="AF2522" s="1"/>
      <c r="AG2522" s="1"/>
      <c r="AH2522" s="1"/>
      <c r="AI2522" s="1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1"/>
      <c r="DY2522" s="1"/>
      <c r="DZ2522" s="1"/>
      <c r="EA2522" s="1"/>
      <c r="EB2522" s="1"/>
      <c r="EC2522" s="1"/>
      <c r="ED2522" s="1"/>
      <c r="EE2522" s="1"/>
      <c r="EF2522" s="1"/>
      <c r="EG2522" s="1"/>
      <c r="EH2522" s="1"/>
      <c r="EI2522" s="1"/>
      <c r="EJ2522" s="1"/>
      <c r="EK2522" s="1"/>
      <c r="EL2522" s="1"/>
      <c r="EM2522" s="1"/>
      <c r="EN2522" s="1"/>
      <c r="EO2522" s="1"/>
      <c r="EP2522" s="1"/>
      <c r="EQ2522" s="1"/>
      <c r="ER2522" s="1"/>
      <c r="ES2522" s="1"/>
      <c r="ET2522" s="1"/>
      <c r="EU2522" s="1"/>
      <c r="EV2522" s="1"/>
      <c r="EW2522" s="1"/>
      <c r="EX2522" s="1"/>
      <c r="EY2522" s="1"/>
      <c r="EZ2522" s="1"/>
      <c r="FA2522" s="1"/>
      <c r="FB2522" s="1"/>
      <c r="FC2522" s="1"/>
      <c r="FD2522" s="1"/>
      <c r="FE2522" s="1"/>
      <c r="FF2522" s="1"/>
      <c r="FG2522" s="1"/>
      <c r="FH2522" s="1"/>
      <c r="FI2522" s="1"/>
      <c r="FJ2522" s="1"/>
      <c r="FK2522" s="1"/>
      <c r="FL2522" s="1"/>
    </row>
    <row r="2523" spans="1:168" s="2" customFormat="1" ht="15.6" customHeight="1" x14ac:dyDescent="0.4">
      <c r="A2523" s="173">
        <v>1506</v>
      </c>
      <c r="B2523" s="2" t="s">
        <v>2627</v>
      </c>
      <c r="C2523" s="1" t="s">
        <v>34</v>
      </c>
      <c r="D2523" s="1" t="s">
        <v>1079</v>
      </c>
      <c r="E2523" s="1" t="s">
        <v>1118</v>
      </c>
      <c r="F2523" s="1" t="s">
        <v>32</v>
      </c>
      <c r="G2523" s="3">
        <v>15000</v>
      </c>
      <c r="H2523" s="56">
        <v>0</v>
      </c>
      <c r="I2523" s="5">
        <v>25</v>
      </c>
      <c r="J2523" s="5">
        <f t="shared" si="536"/>
        <v>430.5</v>
      </c>
      <c r="K2523" s="53">
        <f t="shared" si="528"/>
        <v>1065</v>
      </c>
      <c r="L2523" s="53">
        <f t="shared" si="535"/>
        <v>172.5</v>
      </c>
      <c r="M2523" s="5">
        <f t="shared" si="529"/>
        <v>456</v>
      </c>
      <c r="N2523" s="53">
        <f t="shared" si="530"/>
        <v>1063.5</v>
      </c>
      <c r="O2523" s="6">
        <v>0</v>
      </c>
      <c r="P2523" s="5">
        <f t="shared" si="531"/>
        <v>3187.5</v>
      </c>
      <c r="Q2523" s="5">
        <f t="shared" si="532"/>
        <v>911.5</v>
      </c>
      <c r="R2523" s="5">
        <f t="shared" si="533"/>
        <v>2301</v>
      </c>
      <c r="S2523" s="55">
        <f t="shared" si="534"/>
        <v>14088.5</v>
      </c>
      <c r="T2523" s="1">
        <v>111</v>
      </c>
      <c r="U2523" s="1"/>
      <c r="V2523" s="1"/>
      <c r="W2523" s="1"/>
      <c r="X2523" s="1"/>
      <c r="Y2523" s="1"/>
      <c r="Z2523" s="1"/>
      <c r="AA2523" s="1"/>
      <c r="AB2523" s="1"/>
      <c r="AC2523" s="1"/>
      <c r="AD2523" s="1"/>
      <c r="AE2523" s="1"/>
      <c r="AF2523" s="1"/>
      <c r="AG2523" s="1"/>
      <c r="AH2523" s="1"/>
      <c r="AI2523" s="1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1"/>
      <c r="DY2523" s="1"/>
      <c r="DZ2523" s="1"/>
      <c r="EA2523" s="1"/>
      <c r="EB2523" s="1"/>
      <c r="EC2523" s="1"/>
      <c r="ED2523" s="1"/>
      <c r="EE2523" s="1"/>
      <c r="EF2523" s="1"/>
      <c r="EG2523" s="1"/>
      <c r="EH2523" s="1"/>
      <c r="EI2523" s="1"/>
      <c r="EJ2523" s="1"/>
      <c r="EK2523" s="1"/>
      <c r="EL2523" s="1"/>
      <c r="EM2523" s="1"/>
      <c r="EN2523" s="1"/>
      <c r="EO2523" s="1"/>
      <c r="EP2523" s="1"/>
      <c r="EQ2523" s="1"/>
      <c r="ER2523" s="1"/>
      <c r="ES2523" s="1"/>
      <c r="ET2523" s="1"/>
      <c r="EU2523" s="1"/>
      <c r="EV2523" s="1"/>
      <c r="EW2523" s="1"/>
      <c r="EX2523" s="1"/>
      <c r="EY2523" s="1"/>
      <c r="EZ2523" s="1"/>
      <c r="FA2523" s="1"/>
      <c r="FB2523" s="1"/>
      <c r="FC2523" s="1"/>
      <c r="FD2523" s="1"/>
      <c r="FE2523" s="1"/>
      <c r="FF2523" s="1"/>
      <c r="FG2523" s="1"/>
      <c r="FH2523" s="1"/>
      <c r="FI2523" s="1"/>
      <c r="FJ2523" s="1"/>
      <c r="FK2523" s="1"/>
      <c r="FL2523" s="1"/>
    </row>
    <row r="2524" spans="1:168" s="2" customFormat="1" ht="15.6" customHeight="1" x14ac:dyDescent="0.4">
      <c r="A2524" s="173">
        <v>1507</v>
      </c>
      <c r="B2524" s="2" t="s">
        <v>2628</v>
      </c>
      <c r="C2524" s="1" t="s">
        <v>34</v>
      </c>
      <c r="D2524" s="1" t="s">
        <v>1079</v>
      </c>
      <c r="E2524" s="1" t="s">
        <v>1118</v>
      </c>
      <c r="F2524" s="1" t="s">
        <v>32</v>
      </c>
      <c r="G2524" s="3">
        <v>15000</v>
      </c>
      <c r="H2524" s="56">
        <v>0</v>
      </c>
      <c r="I2524" s="5">
        <v>25</v>
      </c>
      <c r="J2524" s="5">
        <f t="shared" si="536"/>
        <v>430.5</v>
      </c>
      <c r="K2524" s="53">
        <f t="shared" si="528"/>
        <v>1065</v>
      </c>
      <c r="L2524" s="53">
        <f t="shared" si="535"/>
        <v>172.5</v>
      </c>
      <c r="M2524" s="5">
        <f t="shared" si="529"/>
        <v>456</v>
      </c>
      <c r="N2524" s="53">
        <f t="shared" si="530"/>
        <v>1063.5</v>
      </c>
      <c r="O2524" s="6">
        <v>0</v>
      </c>
      <c r="P2524" s="5">
        <f t="shared" si="531"/>
        <v>3187.5</v>
      </c>
      <c r="Q2524" s="5">
        <f t="shared" si="532"/>
        <v>911.5</v>
      </c>
      <c r="R2524" s="5">
        <f t="shared" si="533"/>
        <v>2301</v>
      </c>
      <c r="S2524" s="55">
        <f t="shared" si="534"/>
        <v>14088.5</v>
      </c>
      <c r="T2524" s="1">
        <v>111</v>
      </c>
      <c r="U2524" s="1"/>
      <c r="V2524" s="1"/>
      <c r="W2524" s="1"/>
      <c r="X2524" s="1"/>
      <c r="Y2524" s="1"/>
      <c r="Z2524" s="1"/>
      <c r="AA2524" s="1"/>
      <c r="AB2524" s="1"/>
      <c r="AC2524" s="1"/>
      <c r="AD2524" s="1"/>
      <c r="AE2524" s="1"/>
      <c r="AF2524" s="1"/>
      <c r="AG2524" s="1"/>
      <c r="AH2524" s="1"/>
      <c r="AI2524" s="1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1"/>
      <c r="DY2524" s="1"/>
      <c r="DZ2524" s="1"/>
      <c r="EA2524" s="1"/>
      <c r="EB2524" s="1"/>
      <c r="EC2524" s="1"/>
      <c r="ED2524" s="1"/>
      <c r="EE2524" s="1"/>
      <c r="EF2524" s="1"/>
      <c r="EG2524" s="1"/>
      <c r="EH2524" s="1"/>
      <c r="EI2524" s="1"/>
      <c r="EJ2524" s="1"/>
      <c r="EK2524" s="1"/>
      <c r="EL2524" s="1"/>
      <c r="EM2524" s="1"/>
      <c r="EN2524" s="1"/>
      <c r="EO2524" s="1"/>
      <c r="EP2524" s="1"/>
      <c r="EQ2524" s="1"/>
      <c r="ER2524" s="1"/>
      <c r="ES2524" s="1"/>
      <c r="ET2524" s="1"/>
      <c r="EU2524" s="1"/>
      <c r="EV2524" s="1"/>
      <c r="EW2524" s="1"/>
      <c r="EX2524" s="1"/>
      <c r="EY2524" s="1"/>
      <c r="EZ2524" s="1"/>
      <c r="FA2524" s="1"/>
      <c r="FB2524" s="1"/>
      <c r="FC2524" s="1"/>
      <c r="FD2524" s="1"/>
      <c r="FE2524" s="1"/>
      <c r="FF2524" s="1"/>
      <c r="FG2524" s="1"/>
      <c r="FH2524" s="1"/>
      <c r="FI2524" s="1"/>
      <c r="FJ2524" s="1"/>
      <c r="FK2524" s="1"/>
      <c r="FL2524" s="1"/>
    </row>
    <row r="2525" spans="1:168" s="2" customFormat="1" ht="15.6" customHeight="1" x14ac:dyDescent="0.4">
      <c r="A2525" s="173">
        <v>1508</v>
      </c>
      <c r="B2525" s="2" t="s">
        <v>2629</v>
      </c>
      <c r="C2525" s="1" t="s">
        <v>34</v>
      </c>
      <c r="D2525" s="1" t="s">
        <v>1079</v>
      </c>
      <c r="E2525" s="1" t="s">
        <v>1118</v>
      </c>
      <c r="F2525" s="1" t="s">
        <v>32</v>
      </c>
      <c r="G2525" s="3">
        <v>15000</v>
      </c>
      <c r="H2525" s="56">
        <v>0</v>
      </c>
      <c r="I2525" s="5">
        <v>25</v>
      </c>
      <c r="J2525" s="5">
        <f t="shared" si="536"/>
        <v>430.5</v>
      </c>
      <c r="K2525" s="53">
        <f t="shared" si="528"/>
        <v>1065</v>
      </c>
      <c r="L2525" s="53">
        <f t="shared" si="535"/>
        <v>172.5</v>
      </c>
      <c r="M2525" s="5">
        <f t="shared" si="529"/>
        <v>456</v>
      </c>
      <c r="N2525" s="53">
        <f t="shared" si="530"/>
        <v>1063.5</v>
      </c>
      <c r="O2525" s="6">
        <v>0</v>
      </c>
      <c r="P2525" s="5">
        <f t="shared" si="531"/>
        <v>3187.5</v>
      </c>
      <c r="Q2525" s="5">
        <f t="shared" si="532"/>
        <v>911.5</v>
      </c>
      <c r="R2525" s="5">
        <f t="shared" si="533"/>
        <v>2301</v>
      </c>
      <c r="S2525" s="55">
        <f t="shared" si="534"/>
        <v>14088.5</v>
      </c>
      <c r="T2525" s="1">
        <v>111</v>
      </c>
      <c r="U2525" s="1"/>
      <c r="V2525" s="1"/>
      <c r="W2525" s="1"/>
      <c r="X2525" s="1"/>
      <c r="Y2525" s="1"/>
      <c r="Z2525" s="1"/>
      <c r="AA2525" s="1"/>
      <c r="AB2525" s="1"/>
      <c r="AC2525" s="1"/>
      <c r="AD2525" s="1"/>
      <c r="AE2525" s="1"/>
      <c r="AF2525" s="1"/>
      <c r="AG2525" s="1"/>
      <c r="AH2525" s="1"/>
      <c r="AI2525" s="1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  <c r="DZ2525" s="1"/>
      <c r="EA2525" s="1"/>
      <c r="EB2525" s="1"/>
      <c r="EC2525" s="1"/>
      <c r="ED2525" s="1"/>
      <c r="EE2525" s="1"/>
      <c r="EF2525" s="1"/>
      <c r="EG2525" s="1"/>
      <c r="EH2525" s="1"/>
      <c r="EI2525" s="1"/>
      <c r="EJ2525" s="1"/>
      <c r="EK2525" s="1"/>
      <c r="EL2525" s="1"/>
      <c r="EM2525" s="1"/>
      <c r="EN2525" s="1"/>
      <c r="EO2525" s="1"/>
      <c r="EP2525" s="1"/>
      <c r="EQ2525" s="1"/>
      <c r="ER2525" s="1"/>
      <c r="ES2525" s="1"/>
      <c r="ET2525" s="1"/>
      <c r="EU2525" s="1"/>
      <c r="EV2525" s="1"/>
      <c r="EW2525" s="1"/>
      <c r="EX2525" s="1"/>
      <c r="EY2525" s="1"/>
      <c r="EZ2525" s="1"/>
      <c r="FA2525" s="1"/>
      <c r="FB2525" s="1"/>
      <c r="FC2525" s="1"/>
      <c r="FD2525" s="1"/>
      <c r="FE2525" s="1"/>
      <c r="FF2525" s="1"/>
      <c r="FG2525" s="1"/>
      <c r="FH2525" s="1"/>
      <c r="FI2525" s="1"/>
      <c r="FJ2525" s="1"/>
      <c r="FK2525" s="1"/>
      <c r="FL2525" s="1"/>
    </row>
    <row r="2526" spans="1:168" s="2" customFormat="1" ht="15.6" customHeight="1" x14ac:dyDescent="0.4">
      <c r="A2526" s="173">
        <v>1509</v>
      </c>
      <c r="B2526" s="133" t="s">
        <v>2630</v>
      </c>
      <c r="C2526" s="1" t="s">
        <v>34</v>
      </c>
      <c r="D2526" s="1" t="s">
        <v>1079</v>
      </c>
      <c r="E2526" s="1" t="s">
        <v>1118</v>
      </c>
      <c r="F2526" s="1" t="s">
        <v>32</v>
      </c>
      <c r="G2526" s="3">
        <v>15000</v>
      </c>
      <c r="H2526" s="56">
        <v>0</v>
      </c>
      <c r="I2526" s="5">
        <v>25</v>
      </c>
      <c r="J2526" s="5">
        <f t="shared" si="536"/>
        <v>430.5</v>
      </c>
      <c r="K2526" s="53">
        <f t="shared" si="528"/>
        <v>1065</v>
      </c>
      <c r="L2526" s="53">
        <f t="shared" si="535"/>
        <v>172.5</v>
      </c>
      <c r="M2526" s="5">
        <f t="shared" si="529"/>
        <v>456</v>
      </c>
      <c r="N2526" s="53">
        <f t="shared" si="530"/>
        <v>1063.5</v>
      </c>
      <c r="O2526" s="6">
        <v>0</v>
      </c>
      <c r="P2526" s="5">
        <f t="shared" si="531"/>
        <v>3187.5</v>
      </c>
      <c r="Q2526" s="5">
        <f t="shared" si="532"/>
        <v>911.5</v>
      </c>
      <c r="R2526" s="5">
        <f t="shared" si="533"/>
        <v>2301</v>
      </c>
      <c r="S2526" s="55">
        <f t="shared" si="534"/>
        <v>14088.5</v>
      </c>
      <c r="T2526" s="1">
        <v>111</v>
      </c>
      <c r="U2526" s="1"/>
      <c r="V2526" s="1"/>
      <c r="W2526" s="1"/>
      <c r="X2526" s="1"/>
      <c r="Y2526" s="1"/>
      <c r="Z2526" s="1"/>
      <c r="AA2526" s="1"/>
      <c r="AB2526" s="1"/>
      <c r="AC2526" s="1"/>
      <c r="AD2526" s="1"/>
      <c r="AE2526" s="1"/>
      <c r="AF2526" s="1"/>
      <c r="AG2526" s="1"/>
      <c r="AH2526" s="1"/>
      <c r="AI2526" s="1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  <c r="DZ2526" s="1"/>
      <c r="EA2526" s="1"/>
      <c r="EB2526" s="1"/>
      <c r="EC2526" s="1"/>
      <c r="ED2526" s="1"/>
      <c r="EE2526" s="1"/>
      <c r="EF2526" s="1"/>
      <c r="EG2526" s="1"/>
      <c r="EH2526" s="1"/>
      <c r="EI2526" s="1"/>
      <c r="EJ2526" s="1"/>
      <c r="EK2526" s="1"/>
      <c r="EL2526" s="1"/>
      <c r="EM2526" s="1"/>
      <c r="EN2526" s="1"/>
      <c r="EO2526" s="1"/>
      <c r="EP2526" s="1"/>
      <c r="EQ2526" s="1"/>
      <c r="ER2526" s="1"/>
      <c r="ES2526" s="1"/>
      <c r="ET2526" s="1"/>
      <c r="EU2526" s="1"/>
      <c r="EV2526" s="1"/>
      <c r="EW2526" s="1"/>
      <c r="EX2526" s="1"/>
      <c r="EY2526" s="1"/>
      <c r="EZ2526" s="1"/>
      <c r="FA2526" s="1"/>
      <c r="FB2526" s="1"/>
      <c r="FC2526" s="1"/>
      <c r="FD2526" s="1"/>
      <c r="FE2526" s="1"/>
      <c r="FF2526" s="1"/>
      <c r="FG2526" s="1"/>
      <c r="FH2526" s="1"/>
      <c r="FI2526" s="1"/>
      <c r="FJ2526" s="1"/>
      <c r="FK2526" s="1"/>
      <c r="FL2526" s="1"/>
    </row>
    <row r="2527" spans="1:168" s="2" customFormat="1" ht="15.6" customHeight="1" x14ac:dyDescent="0.4">
      <c r="A2527" s="173">
        <v>1510</v>
      </c>
      <c r="B2527" s="133" t="s">
        <v>2631</v>
      </c>
      <c r="C2527" s="1" t="s">
        <v>34</v>
      </c>
      <c r="D2527" s="1" t="s">
        <v>1079</v>
      </c>
      <c r="E2527" s="1" t="s">
        <v>1118</v>
      </c>
      <c r="F2527" s="1" t="s">
        <v>32</v>
      </c>
      <c r="G2527" s="3">
        <v>15000</v>
      </c>
      <c r="H2527" s="56">
        <v>0</v>
      </c>
      <c r="I2527" s="5">
        <v>25</v>
      </c>
      <c r="J2527" s="5">
        <f t="shared" si="536"/>
        <v>430.5</v>
      </c>
      <c r="K2527" s="53">
        <f t="shared" si="528"/>
        <v>1065</v>
      </c>
      <c r="L2527" s="53">
        <f t="shared" si="535"/>
        <v>172.5</v>
      </c>
      <c r="M2527" s="5">
        <f t="shared" si="529"/>
        <v>456</v>
      </c>
      <c r="N2527" s="53">
        <f t="shared" si="530"/>
        <v>1063.5</v>
      </c>
      <c r="O2527" s="6">
        <v>0</v>
      </c>
      <c r="P2527" s="5">
        <f t="shared" si="531"/>
        <v>3187.5</v>
      </c>
      <c r="Q2527" s="5">
        <f t="shared" si="532"/>
        <v>911.5</v>
      </c>
      <c r="R2527" s="5">
        <f t="shared" si="533"/>
        <v>2301</v>
      </c>
      <c r="S2527" s="55">
        <f t="shared" si="534"/>
        <v>14088.5</v>
      </c>
      <c r="T2527" s="1">
        <v>111</v>
      </c>
      <c r="U2527" s="1"/>
      <c r="V2527" s="1"/>
      <c r="W2527" s="1"/>
      <c r="X2527" s="1"/>
      <c r="Y2527" s="1"/>
      <c r="Z2527" s="1"/>
      <c r="AA2527" s="1"/>
      <c r="AB2527" s="1"/>
      <c r="AC2527" s="1"/>
      <c r="AD2527" s="1"/>
      <c r="AE2527" s="1"/>
      <c r="AF2527" s="1"/>
      <c r="AG2527" s="1"/>
      <c r="AH2527" s="1"/>
      <c r="AI2527" s="1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  <c r="DZ2527" s="1"/>
      <c r="EA2527" s="1"/>
      <c r="EB2527" s="1"/>
      <c r="EC2527" s="1"/>
      <c r="ED2527" s="1"/>
      <c r="EE2527" s="1"/>
      <c r="EF2527" s="1"/>
      <c r="EG2527" s="1"/>
      <c r="EH2527" s="1"/>
      <c r="EI2527" s="1"/>
      <c r="EJ2527" s="1"/>
      <c r="EK2527" s="1"/>
      <c r="EL2527" s="1"/>
      <c r="EM2527" s="1"/>
      <c r="EN2527" s="1"/>
      <c r="EO2527" s="1"/>
      <c r="EP2527" s="1"/>
      <c r="EQ2527" s="1"/>
      <c r="ER2527" s="1"/>
      <c r="ES2527" s="1"/>
      <c r="ET2527" s="1"/>
      <c r="EU2527" s="1"/>
      <c r="EV2527" s="1"/>
      <c r="EW2527" s="1"/>
      <c r="EX2527" s="1"/>
      <c r="EY2527" s="1"/>
      <c r="EZ2527" s="1"/>
      <c r="FA2527" s="1"/>
      <c r="FB2527" s="1"/>
      <c r="FC2527" s="1"/>
      <c r="FD2527" s="1"/>
      <c r="FE2527" s="1"/>
      <c r="FF2527" s="1"/>
      <c r="FG2527" s="1"/>
      <c r="FH2527" s="1"/>
      <c r="FI2527" s="1"/>
      <c r="FJ2527" s="1"/>
      <c r="FK2527" s="1"/>
      <c r="FL2527" s="1"/>
    </row>
    <row r="2528" spans="1:168" s="2" customFormat="1" ht="15.6" customHeight="1" x14ac:dyDescent="0.4">
      <c r="A2528" s="173">
        <v>1511</v>
      </c>
      <c r="B2528" s="133" t="s">
        <v>2632</v>
      </c>
      <c r="C2528" s="1" t="s">
        <v>34</v>
      </c>
      <c r="D2528" s="1" t="s">
        <v>1079</v>
      </c>
      <c r="E2528" s="1" t="s">
        <v>1118</v>
      </c>
      <c r="F2528" s="1" t="s">
        <v>32</v>
      </c>
      <c r="G2528" s="3">
        <v>15000</v>
      </c>
      <c r="H2528" s="56">
        <v>0</v>
      </c>
      <c r="I2528" s="5">
        <v>25</v>
      </c>
      <c r="J2528" s="5">
        <f t="shared" si="536"/>
        <v>430.5</v>
      </c>
      <c r="K2528" s="53">
        <f t="shared" si="528"/>
        <v>1065</v>
      </c>
      <c r="L2528" s="53">
        <f t="shared" si="535"/>
        <v>172.5</v>
      </c>
      <c r="M2528" s="5">
        <f t="shared" si="529"/>
        <v>456</v>
      </c>
      <c r="N2528" s="53">
        <f t="shared" si="530"/>
        <v>1063.5</v>
      </c>
      <c r="O2528" s="6">
        <v>0</v>
      </c>
      <c r="P2528" s="5">
        <f t="shared" si="531"/>
        <v>3187.5</v>
      </c>
      <c r="Q2528" s="5">
        <f t="shared" si="532"/>
        <v>911.5</v>
      </c>
      <c r="R2528" s="5">
        <f t="shared" si="533"/>
        <v>2301</v>
      </c>
      <c r="S2528" s="55">
        <f t="shared" si="534"/>
        <v>14088.5</v>
      </c>
      <c r="T2528" s="1">
        <v>111</v>
      </c>
      <c r="U2528" s="1"/>
      <c r="V2528" s="1"/>
      <c r="W2528" s="1"/>
      <c r="X2528" s="1"/>
      <c r="Y2528" s="1"/>
      <c r="Z2528" s="1"/>
      <c r="AA2528" s="1"/>
      <c r="AB2528" s="1"/>
      <c r="AC2528" s="1"/>
      <c r="AD2528" s="1"/>
      <c r="AE2528" s="1"/>
      <c r="AF2528" s="1"/>
      <c r="AG2528" s="1"/>
      <c r="AH2528" s="1"/>
      <c r="AI2528" s="1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1"/>
      <c r="DY2528" s="1"/>
      <c r="DZ2528" s="1"/>
      <c r="EA2528" s="1"/>
      <c r="EB2528" s="1"/>
      <c r="EC2528" s="1"/>
      <c r="ED2528" s="1"/>
      <c r="EE2528" s="1"/>
      <c r="EF2528" s="1"/>
      <c r="EG2528" s="1"/>
      <c r="EH2528" s="1"/>
      <c r="EI2528" s="1"/>
      <c r="EJ2528" s="1"/>
      <c r="EK2528" s="1"/>
      <c r="EL2528" s="1"/>
      <c r="EM2528" s="1"/>
      <c r="EN2528" s="1"/>
      <c r="EO2528" s="1"/>
      <c r="EP2528" s="1"/>
      <c r="EQ2528" s="1"/>
      <c r="ER2528" s="1"/>
      <c r="ES2528" s="1"/>
      <c r="ET2528" s="1"/>
      <c r="EU2528" s="1"/>
      <c r="EV2528" s="1"/>
      <c r="EW2528" s="1"/>
      <c r="EX2528" s="1"/>
      <c r="EY2528" s="1"/>
      <c r="EZ2528" s="1"/>
      <c r="FA2528" s="1"/>
      <c r="FB2528" s="1"/>
      <c r="FC2528" s="1"/>
      <c r="FD2528" s="1"/>
      <c r="FE2528" s="1"/>
      <c r="FF2528" s="1"/>
      <c r="FG2528" s="1"/>
      <c r="FH2528" s="1"/>
      <c r="FI2528" s="1"/>
      <c r="FJ2528" s="1"/>
      <c r="FK2528" s="1"/>
      <c r="FL2528" s="1"/>
    </row>
    <row r="2529" spans="1:168" s="2" customFormat="1" ht="15.6" customHeight="1" x14ac:dyDescent="0.4">
      <c r="A2529" s="173">
        <v>1512</v>
      </c>
      <c r="B2529" s="174" t="s">
        <v>2633</v>
      </c>
      <c r="C2529" s="1" t="s">
        <v>34</v>
      </c>
      <c r="D2529" s="1" t="s">
        <v>1079</v>
      </c>
      <c r="E2529" s="1" t="s">
        <v>1118</v>
      </c>
      <c r="F2529" s="1" t="s">
        <v>32</v>
      </c>
      <c r="G2529" s="3">
        <v>15000</v>
      </c>
      <c r="H2529" s="52">
        <v>0</v>
      </c>
      <c r="I2529" s="5">
        <v>25</v>
      </c>
      <c r="J2529" s="5">
        <f t="shared" si="536"/>
        <v>430.5</v>
      </c>
      <c r="K2529" s="53">
        <f t="shared" si="528"/>
        <v>1065</v>
      </c>
      <c r="L2529" s="53">
        <f t="shared" si="535"/>
        <v>172.5</v>
      </c>
      <c r="M2529" s="5">
        <f t="shared" si="529"/>
        <v>456</v>
      </c>
      <c r="N2529" s="53">
        <f t="shared" si="530"/>
        <v>1063.5</v>
      </c>
      <c r="O2529" s="6">
        <v>0</v>
      </c>
      <c r="P2529" s="5">
        <f t="shared" si="531"/>
        <v>3187.5</v>
      </c>
      <c r="Q2529" s="5">
        <f t="shared" si="532"/>
        <v>911.5</v>
      </c>
      <c r="R2529" s="5">
        <f t="shared" si="533"/>
        <v>2301</v>
      </c>
      <c r="S2529" s="55">
        <f t="shared" si="534"/>
        <v>14088.5</v>
      </c>
      <c r="T2529" s="1">
        <v>111</v>
      </c>
      <c r="U2529" s="1"/>
      <c r="V2529" s="1"/>
      <c r="W2529" s="1"/>
      <c r="X2529" s="1"/>
      <c r="Y2529" s="1"/>
      <c r="Z2529" s="1"/>
      <c r="AA2529" s="1"/>
      <c r="AB2529" s="1"/>
      <c r="AC2529" s="1"/>
      <c r="AD2529" s="1"/>
      <c r="AE2529" s="1"/>
      <c r="AF2529" s="1"/>
      <c r="AG2529" s="1"/>
      <c r="AH2529" s="1"/>
      <c r="AI2529" s="1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  <c r="DZ2529" s="1"/>
      <c r="EA2529" s="1"/>
      <c r="EB2529" s="1"/>
      <c r="EC2529" s="1"/>
      <c r="ED2529" s="1"/>
      <c r="EE2529" s="1"/>
      <c r="EF2529" s="1"/>
      <c r="EG2529" s="1"/>
      <c r="EH2529" s="1"/>
      <c r="EI2529" s="1"/>
      <c r="EJ2529" s="1"/>
      <c r="EK2529" s="1"/>
      <c r="EL2529" s="1"/>
      <c r="EM2529" s="1"/>
      <c r="EN2529" s="1"/>
      <c r="EO2529" s="1"/>
      <c r="EP2529" s="1"/>
      <c r="EQ2529" s="1"/>
      <c r="ER2529" s="1"/>
      <c r="ES2529" s="1"/>
      <c r="ET2529" s="1"/>
      <c r="EU2529" s="1"/>
      <c r="EV2529" s="1"/>
      <c r="EW2529" s="1"/>
      <c r="EX2529" s="1"/>
      <c r="EY2529" s="1"/>
      <c r="EZ2529" s="1"/>
      <c r="FA2529" s="1"/>
      <c r="FB2529" s="1"/>
      <c r="FC2529" s="1"/>
      <c r="FD2529" s="1"/>
      <c r="FE2529" s="1"/>
      <c r="FF2529" s="1"/>
      <c r="FG2529" s="1"/>
      <c r="FH2529" s="1"/>
      <c r="FI2529" s="1"/>
      <c r="FJ2529" s="1"/>
      <c r="FK2529" s="1"/>
      <c r="FL2529" s="1"/>
    </row>
    <row r="2530" spans="1:168" s="2" customFormat="1" ht="15.6" customHeight="1" x14ac:dyDescent="0.4">
      <c r="A2530" s="173">
        <v>1513</v>
      </c>
      <c r="B2530" s="133" t="s">
        <v>2634</v>
      </c>
      <c r="C2530" s="1" t="s">
        <v>34</v>
      </c>
      <c r="D2530" s="1" t="s">
        <v>1079</v>
      </c>
      <c r="E2530" s="1" t="s">
        <v>1118</v>
      </c>
      <c r="F2530" s="1" t="s">
        <v>32</v>
      </c>
      <c r="G2530" s="3">
        <v>15000</v>
      </c>
      <c r="H2530" s="56">
        <v>0</v>
      </c>
      <c r="I2530" s="5">
        <v>25</v>
      </c>
      <c r="J2530" s="5">
        <f t="shared" si="536"/>
        <v>430.5</v>
      </c>
      <c r="K2530" s="53">
        <f t="shared" si="528"/>
        <v>1065</v>
      </c>
      <c r="L2530" s="53">
        <f t="shared" si="535"/>
        <v>172.5</v>
      </c>
      <c r="M2530" s="5">
        <f t="shared" si="529"/>
        <v>456</v>
      </c>
      <c r="N2530" s="53">
        <f t="shared" si="530"/>
        <v>1063.5</v>
      </c>
      <c r="O2530" s="6">
        <v>0</v>
      </c>
      <c r="P2530" s="5">
        <f t="shared" si="531"/>
        <v>3187.5</v>
      </c>
      <c r="Q2530" s="5">
        <f t="shared" si="532"/>
        <v>911.5</v>
      </c>
      <c r="R2530" s="5">
        <f t="shared" si="533"/>
        <v>2301</v>
      </c>
      <c r="S2530" s="55">
        <f t="shared" si="534"/>
        <v>14088.5</v>
      </c>
      <c r="T2530" s="1">
        <v>111</v>
      </c>
      <c r="U2530" s="1"/>
      <c r="V2530" s="1"/>
      <c r="W2530" s="1"/>
      <c r="X2530" s="1"/>
      <c r="Y2530" s="1"/>
      <c r="Z2530" s="1"/>
      <c r="AA2530" s="1"/>
      <c r="AB2530" s="1"/>
      <c r="AC2530" s="1"/>
      <c r="AD2530" s="1"/>
      <c r="AE2530" s="1"/>
      <c r="AF2530" s="1"/>
      <c r="AG2530" s="1"/>
      <c r="AH2530" s="1"/>
      <c r="AI2530" s="1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1"/>
      <c r="DY2530" s="1"/>
      <c r="DZ2530" s="1"/>
      <c r="EA2530" s="1"/>
      <c r="EB2530" s="1"/>
      <c r="EC2530" s="1"/>
      <c r="ED2530" s="1"/>
      <c r="EE2530" s="1"/>
      <c r="EF2530" s="1"/>
      <c r="EG2530" s="1"/>
      <c r="EH2530" s="1"/>
      <c r="EI2530" s="1"/>
      <c r="EJ2530" s="1"/>
      <c r="EK2530" s="1"/>
      <c r="EL2530" s="1"/>
      <c r="EM2530" s="1"/>
      <c r="EN2530" s="1"/>
      <c r="EO2530" s="1"/>
      <c r="EP2530" s="1"/>
      <c r="EQ2530" s="1"/>
      <c r="ER2530" s="1"/>
      <c r="ES2530" s="1"/>
      <c r="ET2530" s="1"/>
      <c r="EU2530" s="1"/>
      <c r="EV2530" s="1"/>
      <c r="EW2530" s="1"/>
      <c r="EX2530" s="1"/>
      <c r="EY2530" s="1"/>
      <c r="EZ2530" s="1"/>
      <c r="FA2530" s="1"/>
      <c r="FB2530" s="1"/>
      <c r="FC2530" s="1"/>
      <c r="FD2530" s="1"/>
      <c r="FE2530" s="1"/>
      <c r="FF2530" s="1"/>
      <c r="FG2530" s="1"/>
      <c r="FH2530" s="1"/>
      <c r="FI2530" s="1"/>
      <c r="FJ2530" s="1"/>
      <c r="FK2530" s="1"/>
      <c r="FL2530" s="1"/>
    </row>
    <row r="2531" spans="1:168" s="2" customFormat="1" ht="15.6" customHeight="1" x14ac:dyDescent="0.4">
      <c r="A2531" s="173">
        <v>1514</v>
      </c>
      <c r="B2531" s="133" t="s">
        <v>2635</v>
      </c>
      <c r="C2531" s="1" t="s">
        <v>34</v>
      </c>
      <c r="D2531" s="1" t="s">
        <v>1079</v>
      </c>
      <c r="E2531" s="1" t="s">
        <v>1118</v>
      </c>
      <c r="F2531" s="1" t="s">
        <v>32</v>
      </c>
      <c r="G2531" s="3">
        <v>15000</v>
      </c>
      <c r="H2531" s="56">
        <v>0</v>
      </c>
      <c r="I2531" s="5">
        <v>25</v>
      </c>
      <c r="J2531" s="5">
        <f t="shared" si="536"/>
        <v>430.5</v>
      </c>
      <c r="K2531" s="53">
        <f t="shared" si="528"/>
        <v>1065</v>
      </c>
      <c r="L2531" s="53">
        <f t="shared" si="535"/>
        <v>172.5</v>
      </c>
      <c r="M2531" s="5">
        <f t="shared" si="529"/>
        <v>456</v>
      </c>
      <c r="N2531" s="53">
        <f t="shared" si="530"/>
        <v>1063.5</v>
      </c>
      <c r="O2531" s="6">
        <v>0</v>
      </c>
      <c r="P2531" s="5">
        <f t="shared" si="531"/>
        <v>3187.5</v>
      </c>
      <c r="Q2531" s="5">
        <f t="shared" si="532"/>
        <v>911.5</v>
      </c>
      <c r="R2531" s="5">
        <f t="shared" si="533"/>
        <v>2301</v>
      </c>
      <c r="S2531" s="55">
        <f t="shared" si="534"/>
        <v>14088.5</v>
      </c>
      <c r="T2531" s="1">
        <v>111</v>
      </c>
      <c r="U2531" s="1"/>
      <c r="V2531" s="1"/>
      <c r="W2531" s="1"/>
      <c r="X2531" s="1"/>
      <c r="Y2531" s="1"/>
      <c r="Z2531" s="1"/>
      <c r="AA2531" s="1"/>
      <c r="AB2531" s="1"/>
      <c r="AC2531" s="1"/>
      <c r="AD2531" s="1"/>
      <c r="AE2531" s="1"/>
      <c r="AF2531" s="1"/>
      <c r="AG2531" s="1"/>
      <c r="AH2531" s="1"/>
      <c r="AI2531" s="1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  <c r="DZ2531" s="1"/>
      <c r="EA2531" s="1"/>
      <c r="EB2531" s="1"/>
      <c r="EC2531" s="1"/>
      <c r="ED2531" s="1"/>
      <c r="EE2531" s="1"/>
      <c r="EF2531" s="1"/>
      <c r="EG2531" s="1"/>
      <c r="EH2531" s="1"/>
      <c r="EI2531" s="1"/>
      <c r="EJ2531" s="1"/>
      <c r="EK2531" s="1"/>
      <c r="EL2531" s="1"/>
      <c r="EM2531" s="1"/>
      <c r="EN2531" s="1"/>
      <c r="EO2531" s="1"/>
      <c r="EP2531" s="1"/>
      <c r="EQ2531" s="1"/>
      <c r="ER2531" s="1"/>
      <c r="ES2531" s="1"/>
      <c r="ET2531" s="1"/>
      <c r="EU2531" s="1"/>
      <c r="EV2531" s="1"/>
      <c r="EW2531" s="1"/>
      <c r="EX2531" s="1"/>
      <c r="EY2531" s="1"/>
      <c r="EZ2531" s="1"/>
      <c r="FA2531" s="1"/>
      <c r="FB2531" s="1"/>
      <c r="FC2531" s="1"/>
      <c r="FD2531" s="1"/>
      <c r="FE2531" s="1"/>
      <c r="FF2531" s="1"/>
      <c r="FG2531" s="1"/>
      <c r="FH2531" s="1"/>
      <c r="FI2531" s="1"/>
      <c r="FJ2531" s="1"/>
      <c r="FK2531" s="1"/>
      <c r="FL2531" s="1"/>
    </row>
    <row r="2532" spans="1:168" s="2" customFormat="1" ht="15.6" customHeight="1" x14ac:dyDescent="0.4">
      <c r="A2532" s="173">
        <v>1515</v>
      </c>
      <c r="B2532" s="2" t="s">
        <v>2636</v>
      </c>
      <c r="C2532" s="1" t="s">
        <v>34</v>
      </c>
      <c r="D2532" s="1" t="s">
        <v>1079</v>
      </c>
      <c r="E2532" s="1" t="s">
        <v>1118</v>
      </c>
      <c r="F2532" s="1" t="s">
        <v>32</v>
      </c>
      <c r="G2532" s="3">
        <v>15000</v>
      </c>
      <c r="H2532" s="56">
        <v>0</v>
      </c>
      <c r="I2532" s="5">
        <v>25</v>
      </c>
      <c r="J2532" s="5">
        <f t="shared" si="536"/>
        <v>430.5</v>
      </c>
      <c r="K2532" s="53">
        <f t="shared" si="528"/>
        <v>1065</v>
      </c>
      <c r="L2532" s="53">
        <f t="shared" si="535"/>
        <v>172.5</v>
      </c>
      <c r="M2532" s="5">
        <f t="shared" si="529"/>
        <v>456</v>
      </c>
      <c r="N2532" s="53">
        <f t="shared" si="530"/>
        <v>1063.5</v>
      </c>
      <c r="O2532" s="6">
        <v>0</v>
      </c>
      <c r="P2532" s="5">
        <f t="shared" si="531"/>
        <v>3187.5</v>
      </c>
      <c r="Q2532" s="5">
        <f t="shared" si="532"/>
        <v>911.5</v>
      </c>
      <c r="R2532" s="5">
        <f t="shared" si="533"/>
        <v>2301</v>
      </c>
      <c r="S2532" s="55">
        <f t="shared" si="534"/>
        <v>14088.5</v>
      </c>
      <c r="T2532" s="111">
        <v>111</v>
      </c>
      <c r="U2532" s="1"/>
      <c r="V2532" s="1"/>
      <c r="W2532" s="1"/>
      <c r="X2532" s="1"/>
      <c r="Y2532" s="1"/>
      <c r="Z2532" s="1"/>
      <c r="AA2532" s="1"/>
      <c r="AB2532" s="1"/>
      <c r="AC2532" s="1"/>
      <c r="AD2532" s="1"/>
      <c r="AE2532" s="1"/>
      <c r="AF2532" s="1"/>
      <c r="AG2532" s="1"/>
      <c r="AH2532" s="1"/>
      <c r="AI2532" s="1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1"/>
      <c r="DY2532" s="1"/>
      <c r="DZ2532" s="1"/>
      <c r="EA2532" s="1"/>
      <c r="EB2532" s="1"/>
      <c r="EC2532" s="1"/>
      <c r="ED2532" s="1"/>
      <c r="EE2532" s="1"/>
      <c r="EF2532" s="1"/>
      <c r="EG2532" s="1"/>
      <c r="EH2532" s="1"/>
      <c r="EI2532" s="1"/>
      <c r="EJ2532" s="1"/>
      <c r="EK2532" s="1"/>
      <c r="EL2532" s="1"/>
      <c r="EM2532" s="1"/>
      <c r="EN2532" s="1"/>
      <c r="EO2532" s="1"/>
      <c r="EP2532" s="1"/>
      <c r="EQ2532" s="1"/>
      <c r="ER2532" s="1"/>
      <c r="ES2532" s="1"/>
      <c r="ET2532" s="1"/>
      <c r="EU2532" s="1"/>
      <c r="EV2532" s="1"/>
      <c r="EW2532" s="1"/>
      <c r="EX2532" s="1"/>
      <c r="EY2532" s="1"/>
      <c r="EZ2532" s="1"/>
      <c r="FA2532" s="1"/>
      <c r="FB2532" s="1"/>
      <c r="FC2532" s="1"/>
      <c r="FD2532" s="1"/>
      <c r="FE2532" s="1"/>
      <c r="FF2532" s="1"/>
      <c r="FG2532" s="1"/>
      <c r="FH2532" s="1"/>
      <c r="FI2532" s="1"/>
      <c r="FJ2532" s="1"/>
      <c r="FK2532" s="1"/>
      <c r="FL2532" s="1"/>
    </row>
    <row r="2533" spans="1:168" s="2" customFormat="1" ht="15.6" customHeight="1" x14ac:dyDescent="0.4">
      <c r="A2533" s="173">
        <v>1516</v>
      </c>
      <c r="B2533" s="2" t="s">
        <v>2637</v>
      </c>
      <c r="C2533" s="1" t="s">
        <v>34</v>
      </c>
      <c r="D2533" s="1" t="s">
        <v>1079</v>
      </c>
      <c r="E2533" s="1" t="s">
        <v>1118</v>
      </c>
      <c r="F2533" s="1" t="s">
        <v>32</v>
      </c>
      <c r="G2533" s="3">
        <v>15000</v>
      </c>
      <c r="H2533" s="56">
        <v>0</v>
      </c>
      <c r="I2533" s="5">
        <v>25</v>
      </c>
      <c r="J2533" s="5">
        <f t="shared" si="536"/>
        <v>430.5</v>
      </c>
      <c r="K2533" s="53">
        <f t="shared" si="528"/>
        <v>1065</v>
      </c>
      <c r="L2533" s="53">
        <f t="shared" si="535"/>
        <v>172.5</v>
      </c>
      <c r="M2533" s="5">
        <f t="shared" si="529"/>
        <v>456</v>
      </c>
      <c r="N2533" s="53">
        <f t="shared" si="530"/>
        <v>1063.5</v>
      </c>
      <c r="O2533" s="6">
        <v>0</v>
      </c>
      <c r="P2533" s="5">
        <f t="shared" si="531"/>
        <v>3187.5</v>
      </c>
      <c r="Q2533" s="5">
        <f t="shared" si="532"/>
        <v>911.5</v>
      </c>
      <c r="R2533" s="5">
        <f t="shared" si="533"/>
        <v>2301</v>
      </c>
      <c r="S2533" s="55">
        <f t="shared" si="534"/>
        <v>14088.5</v>
      </c>
      <c r="T2533" s="1">
        <v>111</v>
      </c>
      <c r="U2533" s="1"/>
      <c r="V2533" s="1"/>
      <c r="W2533" s="1"/>
      <c r="X2533" s="1"/>
      <c r="Y2533" s="1"/>
      <c r="Z2533" s="1"/>
      <c r="AA2533" s="1"/>
      <c r="AB2533" s="1"/>
      <c r="AC2533" s="1"/>
      <c r="AD2533" s="1"/>
      <c r="AE2533" s="1"/>
      <c r="AF2533" s="1"/>
      <c r="AG2533" s="1"/>
      <c r="AH2533" s="1"/>
      <c r="AI2533" s="1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1"/>
      <c r="DY2533" s="1"/>
      <c r="DZ2533" s="1"/>
      <c r="EA2533" s="1"/>
      <c r="EB2533" s="1"/>
      <c r="EC2533" s="1"/>
      <c r="ED2533" s="1"/>
      <c r="EE2533" s="1"/>
      <c r="EF2533" s="1"/>
      <c r="EG2533" s="1"/>
      <c r="EH2533" s="1"/>
      <c r="EI2533" s="1"/>
      <c r="EJ2533" s="1"/>
      <c r="EK2533" s="1"/>
      <c r="EL2533" s="1"/>
      <c r="EM2533" s="1"/>
      <c r="EN2533" s="1"/>
      <c r="EO2533" s="1"/>
      <c r="EP2533" s="1"/>
      <c r="EQ2533" s="1"/>
      <c r="ER2533" s="1"/>
      <c r="ES2533" s="1"/>
      <c r="ET2533" s="1"/>
      <c r="EU2533" s="1"/>
      <c r="EV2533" s="1"/>
      <c r="EW2533" s="1"/>
      <c r="EX2533" s="1"/>
      <c r="EY2533" s="1"/>
      <c r="EZ2533" s="1"/>
      <c r="FA2533" s="1"/>
      <c r="FB2533" s="1"/>
      <c r="FC2533" s="1"/>
      <c r="FD2533" s="1"/>
      <c r="FE2533" s="1"/>
      <c r="FF2533" s="1"/>
      <c r="FG2533" s="1"/>
      <c r="FH2533" s="1"/>
      <c r="FI2533" s="1"/>
      <c r="FJ2533" s="1"/>
      <c r="FK2533" s="1"/>
      <c r="FL2533" s="1"/>
    </row>
    <row r="2534" spans="1:168" s="2" customFormat="1" ht="15.6" customHeight="1" x14ac:dyDescent="0.4">
      <c r="A2534" s="173">
        <v>1517</v>
      </c>
      <c r="B2534" s="2" t="s">
        <v>2638</v>
      </c>
      <c r="C2534" s="1" t="s">
        <v>34</v>
      </c>
      <c r="D2534" s="1" t="s">
        <v>1079</v>
      </c>
      <c r="E2534" s="1" t="s">
        <v>1118</v>
      </c>
      <c r="F2534" s="1" t="s">
        <v>32</v>
      </c>
      <c r="G2534" s="3">
        <v>15000</v>
      </c>
      <c r="H2534" s="56">
        <v>0</v>
      </c>
      <c r="I2534" s="5">
        <v>25</v>
      </c>
      <c r="J2534" s="5">
        <f t="shared" si="536"/>
        <v>430.5</v>
      </c>
      <c r="K2534" s="53">
        <f t="shared" si="528"/>
        <v>1065</v>
      </c>
      <c r="L2534" s="53">
        <f t="shared" si="535"/>
        <v>172.5</v>
      </c>
      <c r="M2534" s="5">
        <f t="shared" si="529"/>
        <v>456</v>
      </c>
      <c r="N2534" s="53">
        <f t="shared" si="530"/>
        <v>1063.5</v>
      </c>
      <c r="O2534" s="6">
        <v>0</v>
      </c>
      <c r="P2534" s="5">
        <f t="shared" si="531"/>
        <v>3187.5</v>
      </c>
      <c r="Q2534" s="5">
        <f t="shared" si="532"/>
        <v>911.5</v>
      </c>
      <c r="R2534" s="5">
        <f t="shared" si="533"/>
        <v>2301</v>
      </c>
      <c r="S2534" s="55">
        <f t="shared" si="534"/>
        <v>14088.5</v>
      </c>
      <c r="T2534" s="1">
        <v>111</v>
      </c>
      <c r="U2534" s="1"/>
      <c r="V2534" s="1"/>
      <c r="W2534" s="1"/>
      <c r="X2534" s="1"/>
      <c r="Y2534" s="1"/>
      <c r="Z2534" s="1"/>
      <c r="AA2534" s="1"/>
      <c r="AB2534" s="1"/>
      <c r="AC2534" s="1"/>
      <c r="AD2534" s="1"/>
      <c r="AE2534" s="1"/>
      <c r="AF2534" s="1"/>
      <c r="AG2534" s="1"/>
      <c r="AH2534" s="1"/>
      <c r="AI2534" s="1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1"/>
      <c r="DY2534" s="1"/>
      <c r="DZ2534" s="1"/>
      <c r="EA2534" s="1"/>
      <c r="EB2534" s="1"/>
      <c r="EC2534" s="1"/>
      <c r="ED2534" s="1"/>
      <c r="EE2534" s="1"/>
      <c r="EF2534" s="1"/>
      <c r="EG2534" s="1"/>
      <c r="EH2534" s="1"/>
      <c r="EI2534" s="1"/>
      <c r="EJ2534" s="1"/>
      <c r="EK2534" s="1"/>
      <c r="EL2534" s="1"/>
      <c r="EM2534" s="1"/>
      <c r="EN2534" s="1"/>
      <c r="EO2534" s="1"/>
      <c r="EP2534" s="1"/>
      <c r="EQ2534" s="1"/>
      <c r="ER2534" s="1"/>
      <c r="ES2534" s="1"/>
      <c r="ET2534" s="1"/>
      <c r="EU2534" s="1"/>
      <c r="EV2534" s="1"/>
      <c r="EW2534" s="1"/>
      <c r="EX2534" s="1"/>
      <c r="EY2534" s="1"/>
      <c r="EZ2534" s="1"/>
      <c r="FA2534" s="1"/>
      <c r="FB2534" s="1"/>
      <c r="FC2534" s="1"/>
      <c r="FD2534" s="1"/>
      <c r="FE2534" s="1"/>
      <c r="FF2534" s="1"/>
      <c r="FG2534" s="1"/>
      <c r="FH2534" s="1"/>
      <c r="FI2534" s="1"/>
      <c r="FJ2534" s="1"/>
      <c r="FK2534" s="1"/>
      <c r="FL2534" s="1"/>
    </row>
    <row r="2535" spans="1:168" s="2" customFormat="1" ht="15.6" customHeight="1" x14ac:dyDescent="0.4">
      <c r="A2535" s="173">
        <v>1518</v>
      </c>
      <c r="B2535" s="2" t="s">
        <v>2639</v>
      </c>
      <c r="C2535" s="1" t="s">
        <v>34</v>
      </c>
      <c r="D2535" s="1" t="s">
        <v>1079</v>
      </c>
      <c r="E2535" s="1" t="s">
        <v>1118</v>
      </c>
      <c r="F2535" s="1" t="s">
        <v>32</v>
      </c>
      <c r="G2535" s="3">
        <v>15000</v>
      </c>
      <c r="H2535" s="56">
        <v>0</v>
      </c>
      <c r="I2535" s="5">
        <v>25</v>
      </c>
      <c r="J2535" s="5">
        <f t="shared" si="536"/>
        <v>430.5</v>
      </c>
      <c r="K2535" s="53">
        <f t="shared" si="528"/>
        <v>1065</v>
      </c>
      <c r="L2535" s="53">
        <f t="shared" si="535"/>
        <v>172.5</v>
      </c>
      <c r="M2535" s="5">
        <f t="shared" si="529"/>
        <v>456</v>
      </c>
      <c r="N2535" s="53">
        <f t="shared" si="530"/>
        <v>1063.5</v>
      </c>
      <c r="O2535" s="6">
        <v>0</v>
      </c>
      <c r="P2535" s="5">
        <f t="shared" si="531"/>
        <v>3187.5</v>
      </c>
      <c r="Q2535" s="5">
        <f t="shared" si="532"/>
        <v>911.5</v>
      </c>
      <c r="R2535" s="5">
        <f t="shared" si="533"/>
        <v>2301</v>
      </c>
      <c r="S2535" s="55">
        <f t="shared" si="534"/>
        <v>14088.5</v>
      </c>
      <c r="T2535" s="1">
        <v>111</v>
      </c>
      <c r="U2535" s="1"/>
      <c r="V2535" s="1"/>
      <c r="W2535" s="1"/>
      <c r="X2535" s="1"/>
      <c r="Y2535" s="1"/>
      <c r="Z2535" s="1"/>
      <c r="AA2535" s="1"/>
      <c r="AB2535" s="1"/>
      <c r="AC2535" s="1"/>
      <c r="AD2535" s="1"/>
      <c r="AE2535" s="1"/>
      <c r="AF2535" s="1"/>
      <c r="AG2535" s="1"/>
      <c r="AH2535" s="1"/>
      <c r="AI2535" s="1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  <c r="DZ2535" s="1"/>
      <c r="EA2535" s="1"/>
      <c r="EB2535" s="1"/>
      <c r="EC2535" s="1"/>
      <c r="ED2535" s="1"/>
      <c r="EE2535" s="1"/>
      <c r="EF2535" s="1"/>
      <c r="EG2535" s="1"/>
      <c r="EH2535" s="1"/>
      <c r="EI2535" s="1"/>
      <c r="EJ2535" s="1"/>
      <c r="EK2535" s="1"/>
      <c r="EL2535" s="1"/>
      <c r="EM2535" s="1"/>
      <c r="EN2535" s="1"/>
      <c r="EO2535" s="1"/>
      <c r="EP2535" s="1"/>
      <c r="EQ2535" s="1"/>
      <c r="ER2535" s="1"/>
      <c r="ES2535" s="1"/>
      <c r="ET2535" s="1"/>
      <c r="EU2535" s="1"/>
      <c r="EV2535" s="1"/>
      <c r="EW2535" s="1"/>
      <c r="EX2535" s="1"/>
      <c r="EY2535" s="1"/>
      <c r="EZ2535" s="1"/>
      <c r="FA2535" s="1"/>
      <c r="FB2535" s="1"/>
      <c r="FC2535" s="1"/>
      <c r="FD2535" s="1"/>
      <c r="FE2535" s="1"/>
      <c r="FF2535" s="1"/>
      <c r="FG2535" s="1"/>
      <c r="FH2535" s="1"/>
      <c r="FI2535" s="1"/>
      <c r="FJ2535" s="1"/>
      <c r="FK2535" s="1"/>
      <c r="FL2535" s="1"/>
    </row>
    <row r="2536" spans="1:168" s="2" customFormat="1" ht="15.6" customHeight="1" x14ac:dyDescent="0.4">
      <c r="A2536" s="173">
        <v>1519</v>
      </c>
      <c r="B2536" s="2" t="s">
        <v>2640</v>
      </c>
      <c r="C2536" s="1" t="s">
        <v>34</v>
      </c>
      <c r="D2536" s="1" t="s">
        <v>1079</v>
      </c>
      <c r="E2536" s="1" t="s">
        <v>1118</v>
      </c>
      <c r="F2536" s="1" t="s">
        <v>32</v>
      </c>
      <c r="G2536" s="3">
        <v>15000</v>
      </c>
      <c r="H2536" s="56">
        <v>0</v>
      </c>
      <c r="I2536" s="5">
        <v>25</v>
      </c>
      <c r="J2536" s="5">
        <f t="shared" si="536"/>
        <v>430.5</v>
      </c>
      <c r="K2536" s="53">
        <f t="shared" si="528"/>
        <v>1065</v>
      </c>
      <c r="L2536" s="53">
        <f t="shared" si="535"/>
        <v>172.5</v>
      </c>
      <c r="M2536" s="5">
        <f t="shared" si="529"/>
        <v>456</v>
      </c>
      <c r="N2536" s="53">
        <f t="shared" si="530"/>
        <v>1063.5</v>
      </c>
      <c r="O2536" s="6">
        <v>3174.76</v>
      </c>
      <c r="P2536" s="5">
        <f t="shared" si="531"/>
        <v>3187.5</v>
      </c>
      <c r="Q2536" s="5">
        <f t="shared" si="532"/>
        <v>4086.26</v>
      </c>
      <c r="R2536" s="5">
        <f t="shared" si="533"/>
        <v>2301</v>
      </c>
      <c r="S2536" s="55">
        <f t="shared" si="534"/>
        <v>10913.74</v>
      </c>
      <c r="T2536" s="1">
        <v>111</v>
      </c>
      <c r="U2536" s="1"/>
      <c r="V2536" s="1"/>
      <c r="W2536" s="1"/>
      <c r="X2536" s="1"/>
      <c r="Y2536" s="1"/>
      <c r="Z2536" s="1"/>
      <c r="AA2536" s="1"/>
      <c r="AB2536" s="1"/>
      <c r="AC2536" s="1"/>
      <c r="AD2536" s="1"/>
      <c r="AE2536" s="1"/>
      <c r="AF2536" s="1"/>
      <c r="AG2536" s="1"/>
      <c r="AH2536" s="1"/>
      <c r="AI2536" s="1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  <c r="DZ2536" s="1"/>
      <c r="EA2536" s="1"/>
      <c r="EB2536" s="1"/>
      <c r="EC2536" s="1"/>
      <c r="ED2536" s="1"/>
      <c r="EE2536" s="1"/>
      <c r="EF2536" s="1"/>
      <c r="EG2536" s="1"/>
      <c r="EH2536" s="1"/>
      <c r="EI2536" s="1"/>
      <c r="EJ2536" s="1"/>
      <c r="EK2536" s="1"/>
      <c r="EL2536" s="1"/>
      <c r="EM2536" s="1"/>
      <c r="EN2536" s="1"/>
      <c r="EO2536" s="1"/>
      <c r="EP2536" s="1"/>
      <c r="EQ2536" s="1"/>
      <c r="ER2536" s="1"/>
      <c r="ES2536" s="1"/>
      <c r="ET2536" s="1"/>
      <c r="EU2536" s="1"/>
      <c r="EV2536" s="1"/>
      <c r="EW2536" s="1"/>
      <c r="EX2536" s="1"/>
      <c r="EY2536" s="1"/>
      <c r="EZ2536" s="1"/>
      <c r="FA2536" s="1"/>
      <c r="FB2536" s="1"/>
      <c r="FC2536" s="1"/>
      <c r="FD2536" s="1"/>
      <c r="FE2536" s="1"/>
      <c r="FF2536" s="1"/>
      <c r="FG2536" s="1"/>
      <c r="FH2536" s="1"/>
      <c r="FI2536" s="1"/>
      <c r="FJ2536" s="1"/>
      <c r="FK2536" s="1"/>
      <c r="FL2536" s="1"/>
    </row>
    <row r="2537" spans="1:168" s="2" customFormat="1" ht="15.6" customHeight="1" x14ac:dyDescent="0.4">
      <c r="A2537" s="173">
        <v>1520</v>
      </c>
      <c r="B2537" s="133" t="s">
        <v>2641</v>
      </c>
      <c r="C2537" s="1" t="s">
        <v>34</v>
      </c>
      <c r="D2537" s="1" t="s">
        <v>1079</v>
      </c>
      <c r="E2537" s="1" t="s">
        <v>1118</v>
      </c>
      <c r="F2537" s="1" t="s">
        <v>32</v>
      </c>
      <c r="G2537" s="3">
        <v>15000</v>
      </c>
      <c r="H2537" s="56">
        <v>0</v>
      </c>
      <c r="I2537" s="5">
        <v>25</v>
      </c>
      <c r="J2537" s="5">
        <f t="shared" si="536"/>
        <v>430.5</v>
      </c>
      <c r="K2537" s="53">
        <f t="shared" si="528"/>
        <v>1065</v>
      </c>
      <c r="L2537" s="53">
        <f t="shared" si="535"/>
        <v>172.5</v>
      </c>
      <c r="M2537" s="5">
        <f t="shared" si="529"/>
        <v>456</v>
      </c>
      <c r="N2537" s="53">
        <f t="shared" si="530"/>
        <v>1063.5</v>
      </c>
      <c r="O2537" s="6">
        <v>1587.38</v>
      </c>
      <c r="P2537" s="5">
        <f t="shared" si="531"/>
        <v>3187.5</v>
      </c>
      <c r="Q2537" s="5">
        <f t="shared" si="532"/>
        <v>2498.88</v>
      </c>
      <c r="R2537" s="5">
        <f t="shared" si="533"/>
        <v>2301</v>
      </c>
      <c r="S2537" s="55">
        <f t="shared" si="534"/>
        <v>12501.119999999999</v>
      </c>
      <c r="T2537" s="1">
        <v>111</v>
      </c>
      <c r="U2537" s="1"/>
      <c r="V2537" s="1"/>
      <c r="W2537" s="1"/>
      <c r="X2537" s="1"/>
      <c r="Y2537" s="1"/>
      <c r="Z2537" s="1"/>
      <c r="AA2537" s="1"/>
      <c r="AB2537" s="1"/>
      <c r="AC2537" s="1"/>
      <c r="AD2537" s="1"/>
      <c r="AE2537" s="1"/>
      <c r="AF2537" s="1"/>
      <c r="AG2537" s="1"/>
      <c r="AH2537" s="1"/>
      <c r="AI2537" s="1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  <c r="DZ2537" s="1"/>
      <c r="EA2537" s="1"/>
      <c r="EB2537" s="1"/>
      <c r="EC2537" s="1"/>
      <c r="ED2537" s="1"/>
      <c r="EE2537" s="1"/>
      <c r="EF2537" s="1"/>
      <c r="EG2537" s="1"/>
      <c r="EH2537" s="1"/>
      <c r="EI2537" s="1"/>
      <c r="EJ2537" s="1"/>
      <c r="EK2537" s="1"/>
      <c r="EL2537" s="1"/>
      <c r="EM2537" s="1"/>
      <c r="EN2537" s="1"/>
      <c r="EO2537" s="1"/>
      <c r="EP2537" s="1"/>
      <c r="EQ2537" s="1"/>
      <c r="ER2537" s="1"/>
      <c r="ES2537" s="1"/>
      <c r="ET2537" s="1"/>
      <c r="EU2537" s="1"/>
      <c r="EV2537" s="1"/>
      <c r="EW2537" s="1"/>
      <c r="EX2537" s="1"/>
      <c r="EY2537" s="1"/>
      <c r="EZ2537" s="1"/>
      <c r="FA2537" s="1"/>
      <c r="FB2537" s="1"/>
      <c r="FC2537" s="1"/>
      <c r="FD2537" s="1"/>
      <c r="FE2537" s="1"/>
      <c r="FF2537" s="1"/>
      <c r="FG2537" s="1"/>
      <c r="FH2537" s="1"/>
      <c r="FI2537" s="1"/>
      <c r="FJ2537" s="1"/>
      <c r="FK2537" s="1"/>
      <c r="FL2537" s="1"/>
    </row>
    <row r="2538" spans="1:168" s="2" customFormat="1" ht="15.6" customHeight="1" x14ac:dyDescent="0.4">
      <c r="A2538" s="173">
        <v>1521</v>
      </c>
      <c r="B2538" s="2" t="s">
        <v>2642</v>
      </c>
      <c r="C2538" s="1" t="s">
        <v>34</v>
      </c>
      <c r="D2538" s="1" t="s">
        <v>1079</v>
      </c>
      <c r="E2538" s="1" t="s">
        <v>1118</v>
      </c>
      <c r="F2538" s="1" t="s">
        <v>32</v>
      </c>
      <c r="G2538" s="3">
        <v>15000</v>
      </c>
      <c r="H2538" s="56">
        <v>0</v>
      </c>
      <c r="I2538" s="5">
        <v>25</v>
      </c>
      <c r="J2538" s="5">
        <f t="shared" si="536"/>
        <v>430.5</v>
      </c>
      <c r="K2538" s="53">
        <f t="shared" si="528"/>
        <v>1065</v>
      </c>
      <c r="L2538" s="53">
        <f t="shared" si="535"/>
        <v>172.5</v>
      </c>
      <c r="M2538" s="5">
        <f t="shared" si="529"/>
        <v>456</v>
      </c>
      <c r="N2538" s="53">
        <f t="shared" si="530"/>
        <v>1063.5</v>
      </c>
      <c r="O2538" s="6">
        <v>0</v>
      </c>
      <c r="P2538" s="5">
        <f t="shared" si="531"/>
        <v>3187.5</v>
      </c>
      <c r="Q2538" s="5">
        <f t="shared" si="532"/>
        <v>911.5</v>
      </c>
      <c r="R2538" s="5">
        <f t="shared" si="533"/>
        <v>2301</v>
      </c>
      <c r="S2538" s="55">
        <f t="shared" si="534"/>
        <v>14088.5</v>
      </c>
      <c r="T2538" s="1">
        <v>111</v>
      </c>
      <c r="U2538" s="1"/>
      <c r="V2538" s="1"/>
      <c r="W2538" s="1"/>
      <c r="X2538" s="1"/>
      <c r="Y2538" s="1"/>
      <c r="Z2538" s="1"/>
      <c r="AA2538" s="1"/>
      <c r="AB2538" s="1"/>
      <c r="AC2538" s="1"/>
      <c r="AD2538" s="1"/>
      <c r="AE2538" s="1"/>
      <c r="AF2538" s="1"/>
      <c r="AG2538" s="1"/>
      <c r="AH2538" s="1"/>
      <c r="AI2538" s="1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  <c r="DZ2538" s="1"/>
      <c r="EA2538" s="1"/>
      <c r="EB2538" s="1"/>
      <c r="EC2538" s="1"/>
      <c r="ED2538" s="1"/>
      <c r="EE2538" s="1"/>
      <c r="EF2538" s="1"/>
      <c r="EG2538" s="1"/>
      <c r="EH2538" s="1"/>
      <c r="EI2538" s="1"/>
      <c r="EJ2538" s="1"/>
      <c r="EK2538" s="1"/>
      <c r="EL2538" s="1"/>
      <c r="EM2538" s="1"/>
      <c r="EN2538" s="1"/>
      <c r="EO2538" s="1"/>
      <c r="EP2538" s="1"/>
      <c r="EQ2538" s="1"/>
      <c r="ER2538" s="1"/>
      <c r="ES2538" s="1"/>
      <c r="ET2538" s="1"/>
      <c r="EU2538" s="1"/>
      <c r="EV2538" s="1"/>
      <c r="EW2538" s="1"/>
      <c r="EX2538" s="1"/>
      <c r="EY2538" s="1"/>
      <c r="EZ2538" s="1"/>
      <c r="FA2538" s="1"/>
      <c r="FB2538" s="1"/>
      <c r="FC2538" s="1"/>
      <c r="FD2538" s="1"/>
      <c r="FE2538" s="1"/>
      <c r="FF2538" s="1"/>
      <c r="FG2538" s="1"/>
      <c r="FH2538" s="1"/>
      <c r="FI2538" s="1"/>
      <c r="FJ2538" s="1"/>
      <c r="FK2538" s="1"/>
      <c r="FL2538" s="1"/>
    </row>
    <row r="2539" spans="1:168" s="2" customFormat="1" ht="15.6" customHeight="1" x14ac:dyDescent="0.4">
      <c r="A2539" s="173">
        <v>1522</v>
      </c>
      <c r="B2539" s="2" t="s">
        <v>2643</v>
      </c>
      <c r="C2539" s="1" t="s">
        <v>34</v>
      </c>
      <c r="D2539" s="1" t="s">
        <v>1079</v>
      </c>
      <c r="E2539" s="1" t="s">
        <v>1118</v>
      </c>
      <c r="F2539" s="1" t="s">
        <v>32</v>
      </c>
      <c r="G2539" s="3">
        <v>15000</v>
      </c>
      <c r="H2539" s="56">
        <v>0</v>
      </c>
      <c r="I2539" s="5">
        <v>25</v>
      </c>
      <c r="J2539" s="5">
        <f t="shared" si="536"/>
        <v>430.5</v>
      </c>
      <c r="K2539" s="53">
        <f t="shared" si="528"/>
        <v>1065</v>
      </c>
      <c r="L2539" s="53">
        <f t="shared" si="535"/>
        <v>172.5</v>
      </c>
      <c r="M2539" s="5">
        <f t="shared" si="529"/>
        <v>456</v>
      </c>
      <c r="N2539" s="53">
        <f t="shared" si="530"/>
        <v>1063.5</v>
      </c>
      <c r="O2539" s="6">
        <v>0</v>
      </c>
      <c r="P2539" s="5">
        <f t="shared" si="531"/>
        <v>3187.5</v>
      </c>
      <c r="Q2539" s="5">
        <f t="shared" si="532"/>
        <v>911.5</v>
      </c>
      <c r="R2539" s="5">
        <f t="shared" si="533"/>
        <v>2301</v>
      </c>
      <c r="S2539" s="55">
        <f t="shared" si="534"/>
        <v>14088.5</v>
      </c>
      <c r="T2539" s="1">
        <v>111</v>
      </c>
      <c r="U2539" s="1"/>
      <c r="V2539" s="1"/>
      <c r="W2539" s="1"/>
      <c r="X2539" s="1"/>
      <c r="Y2539" s="1"/>
      <c r="Z2539" s="1"/>
      <c r="AA2539" s="1"/>
      <c r="AB2539" s="1"/>
      <c r="AC2539" s="1"/>
      <c r="AD2539" s="1"/>
      <c r="AE2539" s="1"/>
      <c r="AF2539" s="1"/>
      <c r="AG2539" s="1"/>
      <c r="AH2539" s="1"/>
      <c r="AI2539" s="1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  <c r="DZ2539" s="1"/>
      <c r="EA2539" s="1"/>
      <c r="EB2539" s="1"/>
      <c r="EC2539" s="1"/>
      <c r="ED2539" s="1"/>
      <c r="EE2539" s="1"/>
      <c r="EF2539" s="1"/>
      <c r="EG2539" s="1"/>
      <c r="EH2539" s="1"/>
      <c r="EI2539" s="1"/>
      <c r="EJ2539" s="1"/>
      <c r="EK2539" s="1"/>
      <c r="EL2539" s="1"/>
      <c r="EM2539" s="1"/>
      <c r="EN2539" s="1"/>
      <c r="EO2539" s="1"/>
      <c r="EP2539" s="1"/>
      <c r="EQ2539" s="1"/>
      <c r="ER2539" s="1"/>
      <c r="ES2539" s="1"/>
      <c r="ET2539" s="1"/>
      <c r="EU2539" s="1"/>
      <c r="EV2539" s="1"/>
      <c r="EW2539" s="1"/>
      <c r="EX2539" s="1"/>
      <c r="EY2539" s="1"/>
      <c r="EZ2539" s="1"/>
      <c r="FA2539" s="1"/>
      <c r="FB2539" s="1"/>
      <c r="FC2539" s="1"/>
      <c r="FD2539" s="1"/>
      <c r="FE2539" s="1"/>
      <c r="FF2539" s="1"/>
      <c r="FG2539" s="1"/>
      <c r="FH2539" s="1"/>
      <c r="FI2539" s="1"/>
      <c r="FJ2539" s="1"/>
      <c r="FK2539" s="1"/>
      <c r="FL2539" s="1"/>
    </row>
    <row r="2540" spans="1:168" s="2" customFormat="1" ht="15.6" customHeight="1" x14ac:dyDescent="0.4">
      <c r="A2540" s="173">
        <v>1523</v>
      </c>
      <c r="B2540" s="133" t="s">
        <v>2644</v>
      </c>
      <c r="C2540" s="1" t="s">
        <v>34</v>
      </c>
      <c r="D2540" s="1" t="s">
        <v>1079</v>
      </c>
      <c r="E2540" s="1" t="s">
        <v>1118</v>
      </c>
      <c r="F2540" s="1" t="s">
        <v>32</v>
      </c>
      <c r="G2540" s="3">
        <v>15000</v>
      </c>
      <c r="H2540" s="56">
        <v>0</v>
      </c>
      <c r="I2540" s="5">
        <v>25</v>
      </c>
      <c r="J2540" s="5">
        <f t="shared" si="536"/>
        <v>430.5</v>
      </c>
      <c r="K2540" s="53">
        <f t="shared" si="528"/>
        <v>1065</v>
      </c>
      <c r="L2540" s="53">
        <f t="shared" si="535"/>
        <v>172.5</v>
      </c>
      <c r="M2540" s="5">
        <f t="shared" si="529"/>
        <v>456</v>
      </c>
      <c r="N2540" s="53">
        <f t="shared" si="530"/>
        <v>1063.5</v>
      </c>
      <c r="O2540" s="6">
        <v>0</v>
      </c>
      <c r="P2540" s="5">
        <f t="shared" si="531"/>
        <v>3187.5</v>
      </c>
      <c r="Q2540" s="5">
        <f t="shared" si="532"/>
        <v>911.5</v>
      </c>
      <c r="R2540" s="5">
        <f t="shared" si="533"/>
        <v>2301</v>
      </c>
      <c r="S2540" s="55">
        <f t="shared" si="534"/>
        <v>14088.5</v>
      </c>
      <c r="T2540" s="1">
        <v>111</v>
      </c>
      <c r="U2540" s="1"/>
      <c r="V2540" s="1"/>
      <c r="W2540" s="1"/>
      <c r="X2540" s="1"/>
      <c r="Y2540" s="1"/>
      <c r="Z2540" s="1"/>
      <c r="AA2540" s="1"/>
      <c r="AB2540" s="1"/>
      <c r="AC2540" s="1"/>
      <c r="AD2540" s="1"/>
      <c r="AE2540" s="1"/>
      <c r="AF2540" s="1"/>
      <c r="AG2540" s="1"/>
      <c r="AH2540" s="1"/>
      <c r="AI2540" s="1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  <c r="DZ2540" s="1"/>
      <c r="EA2540" s="1"/>
      <c r="EB2540" s="1"/>
      <c r="EC2540" s="1"/>
      <c r="ED2540" s="1"/>
      <c r="EE2540" s="1"/>
      <c r="EF2540" s="1"/>
      <c r="EG2540" s="1"/>
      <c r="EH2540" s="1"/>
      <c r="EI2540" s="1"/>
      <c r="EJ2540" s="1"/>
      <c r="EK2540" s="1"/>
      <c r="EL2540" s="1"/>
      <c r="EM2540" s="1"/>
      <c r="EN2540" s="1"/>
      <c r="EO2540" s="1"/>
      <c r="EP2540" s="1"/>
      <c r="EQ2540" s="1"/>
      <c r="ER2540" s="1"/>
      <c r="ES2540" s="1"/>
      <c r="ET2540" s="1"/>
      <c r="EU2540" s="1"/>
      <c r="EV2540" s="1"/>
      <c r="EW2540" s="1"/>
      <c r="EX2540" s="1"/>
      <c r="EY2540" s="1"/>
      <c r="EZ2540" s="1"/>
      <c r="FA2540" s="1"/>
      <c r="FB2540" s="1"/>
      <c r="FC2540" s="1"/>
      <c r="FD2540" s="1"/>
      <c r="FE2540" s="1"/>
      <c r="FF2540" s="1"/>
      <c r="FG2540" s="1"/>
      <c r="FH2540" s="1"/>
      <c r="FI2540" s="1"/>
      <c r="FJ2540" s="1"/>
      <c r="FK2540" s="1"/>
      <c r="FL2540" s="1"/>
    </row>
    <row r="2541" spans="1:168" s="2" customFormat="1" ht="15.6" customHeight="1" x14ac:dyDescent="0.4">
      <c r="A2541" s="173">
        <v>1524</v>
      </c>
      <c r="B2541" s="2" t="s">
        <v>2645</v>
      </c>
      <c r="C2541" s="1" t="s">
        <v>34</v>
      </c>
      <c r="D2541" s="1" t="s">
        <v>1079</v>
      </c>
      <c r="E2541" s="1" t="s">
        <v>1118</v>
      </c>
      <c r="F2541" s="1" t="s">
        <v>32</v>
      </c>
      <c r="G2541" s="3">
        <v>15000</v>
      </c>
      <c r="H2541" s="56">
        <v>0</v>
      </c>
      <c r="I2541" s="5">
        <v>25</v>
      </c>
      <c r="J2541" s="5">
        <f t="shared" si="536"/>
        <v>430.5</v>
      </c>
      <c r="K2541" s="53">
        <f t="shared" si="528"/>
        <v>1065</v>
      </c>
      <c r="L2541" s="53">
        <f t="shared" si="535"/>
        <v>172.5</v>
      </c>
      <c r="M2541" s="5">
        <f t="shared" si="529"/>
        <v>456</v>
      </c>
      <c r="N2541" s="53">
        <f t="shared" si="530"/>
        <v>1063.5</v>
      </c>
      <c r="O2541" s="6">
        <v>0</v>
      </c>
      <c r="P2541" s="5">
        <f t="shared" si="531"/>
        <v>3187.5</v>
      </c>
      <c r="Q2541" s="5">
        <f t="shared" si="532"/>
        <v>911.5</v>
      </c>
      <c r="R2541" s="5">
        <f t="shared" si="533"/>
        <v>2301</v>
      </c>
      <c r="S2541" s="55">
        <f t="shared" si="534"/>
        <v>14088.5</v>
      </c>
      <c r="T2541" s="1">
        <v>111</v>
      </c>
      <c r="U2541" s="1"/>
      <c r="V2541" s="1"/>
      <c r="W2541" s="1"/>
      <c r="X2541" s="1"/>
      <c r="Y2541" s="1"/>
      <c r="Z2541" s="1"/>
      <c r="AA2541" s="1"/>
      <c r="AB2541" s="1"/>
      <c r="AC2541" s="1"/>
      <c r="AD2541" s="1"/>
      <c r="AE2541" s="1"/>
      <c r="AF2541" s="1"/>
      <c r="AG2541" s="1"/>
      <c r="AH2541" s="1"/>
      <c r="AI2541" s="1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  <c r="DZ2541" s="1"/>
      <c r="EA2541" s="1"/>
      <c r="EB2541" s="1"/>
      <c r="EC2541" s="1"/>
      <c r="ED2541" s="1"/>
      <c r="EE2541" s="1"/>
      <c r="EF2541" s="1"/>
      <c r="EG2541" s="1"/>
      <c r="EH2541" s="1"/>
      <c r="EI2541" s="1"/>
      <c r="EJ2541" s="1"/>
      <c r="EK2541" s="1"/>
      <c r="EL2541" s="1"/>
      <c r="EM2541" s="1"/>
      <c r="EN2541" s="1"/>
      <c r="EO2541" s="1"/>
      <c r="EP2541" s="1"/>
      <c r="EQ2541" s="1"/>
      <c r="ER2541" s="1"/>
      <c r="ES2541" s="1"/>
      <c r="ET2541" s="1"/>
      <c r="EU2541" s="1"/>
      <c r="EV2541" s="1"/>
      <c r="EW2541" s="1"/>
      <c r="EX2541" s="1"/>
      <c r="EY2541" s="1"/>
      <c r="EZ2541" s="1"/>
      <c r="FA2541" s="1"/>
      <c r="FB2541" s="1"/>
      <c r="FC2541" s="1"/>
      <c r="FD2541" s="1"/>
      <c r="FE2541" s="1"/>
      <c r="FF2541" s="1"/>
      <c r="FG2541" s="1"/>
      <c r="FH2541" s="1"/>
      <c r="FI2541" s="1"/>
      <c r="FJ2541" s="1"/>
      <c r="FK2541" s="1"/>
      <c r="FL2541" s="1"/>
    </row>
    <row r="2542" spans="1:168" s="2" customFormat="1" ht="15.6" customHeight="1" x14ac:dyDescent="0.4">
      <c r="A2542" s="173">
        <v>1525</v>
      </c>
      <c r="B2542" s="2" t="s">
        <v>2646</v>
      </c>
      <c r="C2542" s="1" t="s">
        <v>34</v>
      </c>
      <c r="D2542" s="1" t="s">
        <v>1079</v>
      </c>
      <c r="E2542" s="1" t="s">
        <v>1118</v>
      </c>
      <c r="F2542" s="1" t="s">
        <v>32</v>
      </c>
      <c r="G2542" s="3">
        <v>15000</v>
      </c>
      <c r="H2542" s="56">
        <v>0</v>
      </c>
      <c r="I2542" s="5">
        <v>25</v>
      </c>
      <c r="J2542" s="5">
        <f t="shared" si="536"/>
        <v>430.5</v>
      </c>
      <c r="K2542" s="53">
        <f t="shared" si="528"/>
        <v>1065</v>
      </c>
      <c r="L2542" s="53">
        <f t="shared" si="535"/>
        <v>172.5</v>
      </c>
      <c r="M2542" s="5">
        <f t="shared" si="529"/>
        <v>456</v>
      </c>
      <c r="N2542" s="53">
        <f t="shared" si="530"/>
        <v>1063.5</v>
      </c>
      <c r="O2542" s="6">
        <v>0</v>
      </c>
      <c r="P2542" s="5">
        <f t="shared" si="531"/>
        <v>3187.5</v>
      </c>
      <c r="Q2542" s="5">
        <f t="shared" si="532"/>
        <v>911.5</v>
      </c>
      <c r="R2542" s="5">
        <f t="shared" si="533"/>
        <v>2301</v>
      </c>
      <c r="S2542" s="55">
        <f t="shared" si="534"/>
        <v>14088.5</v>
      </c>
      <c r="T2542" s="1">
        <v>111</v>
      </c>
      <c r="U2542" s="1"/>
      <c r="V2542" s="1"/>
      <c r="W2542" s="1"/>
      <c r="X2542" s="1"/>
      <c r="Y2542" s="1"/>
      <c r="Z2542" s="1"/>
      <c r="AA2542" s="1"/>
      <c r="AB2542" s="1"/>
      <c r="AC2542" s="1"/>
      <c r="AD2542" s="1"/>
      <c r="AE2542" s="1"/>
      <c r="AF2542" s="1"/>
      <c r="AG2542" s="1"/>
      <c r="AH2542" s="1"/>
      <c r="AI2542" s="1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  <c r="DZ2542" s="1"/>
      <c r="EA2542" s="1"/>
      <c r="EB2542" s="1"/>
      <c r="EC2542" s="1"/>
      <c r="ED2542" s="1"/>
      <c r="EE2542" s="1"/>
      <c r="EF2542" s="1"/>
      <c r="EG2542" s="1"/>
      <c r="EH2542" s="1"/>
      <c r="EI2542" s="1"/>
      <c r="EJ2542" s="1"/>
      <c r="EK2542" s="1"/>
      <c r="EL2542" s="1"/>
      <c r="EM2542" s="1"/>
      <c r="EN2542" s="1"/>
      <c r="EO2542" s="1"/>
      <c r="EP2542" s="1"/>
      <c r="EQ2542" s="1"/>
      <c r="ER2542" s="1"/>
      <c r="ES2542" s="1"/>
      <c r="ET2542" s="1"/>
      <c r="EU2542" s="1"/>
      <c r="EV2542" s="1"/>
      <c r="EW2542" s="1"/>
      <c r="EX2542" s="1"/>
      <c r="EY2542" s="1"/>
      <c r="EZ2542" s="1"/>
      <c r="FA2542" s="1"/>
      <c r="FB2542" s="1"/>
      <c r="FC2542" s="1"/>
      <c r="FD2542" s="1"/>
      <c r="FE2542" s="1"/>
      <c r="FF2542" s="1"/>
      <c r="FG2542" s="1"/>
      <c r="FH2542" s="1"/>
      <c r="FI2542" s="1"/>
      <c r="FJ2542" s="1"/>
      <c r="FK2542" s="1"/>
      <c r="FL2542" s="1"/>
    </row>
    <row r="2543" spans="1:168" s="2" customFormat="1" ht="15.6" customHeight="1" x14ac:dyDescent="0.4">
      <c r="A2543" s="173">
        <v>1526</v>
      </c>
      <c r="B2543" s="133" t="s">
        <v>2647</v>
      </c>
      <c r="C2543" s="1" t="s">
        <v>34</v>
      </c>
      <c r="D2543" s="1" t="s">
        <v>1079</v>
      </c>
      <c r="E2543" s="1" t="s">
        <v>1118</v>
      </c>
      <c r="F2543" s="1" t="s">
        <v>32</v>
      </c>
      <c r="G2543" s="3">
        <v>15000</v>
      </c>
      <c r="H2543" s="56">
        <v>0</v>
      </c>
      <c r="I2543" s="5">
        <v>25</v>
      </c>
      <c r="J2543" s="5">
        <f t="shared" si="536"/>
        <v>430.5</v>
      </c>
      <c r="K2543" s="53">
        <f t="shared" si="528"/>
        <v>1065</v>
      </c>
      <c r="L2543" s="53">
        <f t="shared" si="535"/>
        <v>172.5</v>
      </c>
      <c r="M2543" s="5">
        <f t="shared" si="529"/>
        <v>456</v>
      </c>
      <c r="N2543" s="53">
        <f t="shared" si="530"/>
        <v>1063.5</v>
      </c>
      <c r="O2543" s="6">
        <v>0</v>
      </c>
      <c r="P2543" s="5">
        <f t="shared" si="531"/>
        <v>3187.5</v>
      </c>
      <c r="Q2543" s="5">
        <f t="shared" si="532"/>
        <v>911.5</v>
      </c>
      <c r="R2543" s="5">
        <f t="shared" si="533"/>
        <v>2301</v>
      </c>
      <c r="S2543" s="55">
        <f t="shared" si="534"/>
        <v>14088.5</v>
      </c>
      <c r="T2543" s="1">
        <v>111</v>
      </c>
      <c r="U2543" s="1"/>
      <c r="V2543" s="1"/>
      <c r="W2543" s="1"/>
      <c r="X2543" s="1"/>
      <c r="Y2543" s="1"/>
      <c r="Z2543" s="1"/>
      <c r="AA2543" s="1"/>
      <c r="AB2543" s="1"/>
      <c r="AC2543" s="1"/>
      <c r="AD2543" s="1"/>
      <c r="AE2543" s="1"/>
      <c r="AF2543" s="1"/>
      <c r="AG2543" s="1"/>
      <c r="AH2543" s="1"/>
      <c r="AI2543" s="1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1"/>
      <c r="DY2543" s="1"/>
      <c r="DZ2543" s="1"/>
      <c r="EA2543" s="1"/>
      <c r="EB2543" s="1"/>
      <c r="EC2543" s="1"/>
      <c r="ED2543" s="1"/>
      <c r="EE2543" s="1"/>
      <c r="EF2543" s="1"/>
      <c r="EG2543" s="1"/>
      <c r="EH2543" s="1"/>
      <c r="EI2543" s="1"/>
      <c r="EJ2543" s="1"/>
      <c r="EK2543" s="1"/>
      <c r="EL2543" s="1"/>
      <c r="EM2543" s="1"/>
      <c r="EN2543" s="1"/>
      <c r="EO2543" s="1"/>
      <c r="EP2543" s="1"/>
      <c r="EQ2543" s="1"/>
      <c r="ER2543" s="1"/>
      <c r="ES2543" s="1"/>
      <c r="ET2543" s="1"/>
      <c r="EU2543" s="1"/>
      <c r="EV2543" s="1"/>
      <c r="EW2543" s="1"/>
      <c r="EX2543" s="1"/>
      <c r="EY2543" s="1"/>
      <c r="EZ2543" s="1"/>
      <c r="FA2543" s="1"/>
      <c r="FB2543" s="1"/>
      <c r="FC2543" s="1"/>
      <c r="FD2543" s="1"/>
      <c r="FE2543" s="1"/>
      <c r="FF2543" s="1"/>
      <c r="FG2543" s="1"/>
      <c r="FH2543" s="1"/>
      <c r="FI2543" s="1"/>
      <c r="FJ2543" s="1"/>
      <c r="FK2543" s="1"/>
      <c r="FL2543" s="1"/>
    </row>
    <row r="2544" spans="1:168" s="2" customFormat="1" ht="15.6" customHeight="1" x14ac:dyDescent="0.4">
      <c r="A2544" s="173">
        <v>1527</v>
      </c>
      <c r="B2544" s="2" t="s">
        <v>2648</v>
      </c>
      <c r="C2544" s="1" t="s">
        <v>34</v>
      </c>
      <c r="D2544" s="1" t="s">
        <v>1079</v>
      </c>
      <c r="E2544" s="1" t="s">
        <v>1118</v>
      </c>
      <c r="F2544" s="1" t="s">
        <v>32</v>
      </c>
      <c r="G2544" s="3">
        <v>15000</v>
      </c>
      <c r="H2544" s="56">
        <v>0</v>
      </c>
      <c r="I2544" s="5">
        <v>25</v>
      </c>
      <c r="J2544" s="5">
        <f t="shared" si="536"/>
        <v>430.5</v>
      </c>
      <c r="K2544" s="53">
        <f t="shared" si="528"/>
        <v>1065</v>
      </c>
      <c r="L2544" s="53">
        <f t="shared" si="535"/>
        <v>172.5</v>
      </c>
      <c r="M2544" s="5">
        <f t="shared" si="529"/>
        <v>456</v>
      </c>
      <c r="N2544" s="53">
        <f t="shared" si="530"/>
        <v>1063.5</v>
      </c>
      <c r="O2544" s="6">
        <v>0</v>
      </c>
      <c r="P2544" s="5">
        <f t="shared" si="531"/>
        <v>3187.5</v>
      </c>
      <c r="Q2544" s="5">
        <f t="shared" si="532"/>
        <v>911.5</v>
      </c>
      <c r="R2544" s="5">
        <f t="shared" si="533"/>
        <v>2301</v>
      </c>
      <c r="S2544" s="55">
        <f t="shared" si="534"/>
        <v>14088.5</v>
      </c>
      <c r="T2544" s="1">
        <v>111</v>
      </c>
      <c r="U2544" s="1"/>
      <c r="V2544" s="1"/>
      <c r="W2544" s="1"/>
      <c r="X2544" s="1"/>
      <c r="Y2544" s="1"/>
      <c r="Z2544" s="1"/>
      <c r="AA2544" s="1"/>
      <c r="AB2544" s="1"/>
      <c r="AC2544" s="1"/>
      <c r="AD2544" s="1"/>
      <c r="AE2544" s="1"/>
      <c r="AF2544" s="1"/>
      <c r="AG2544" s="1"/>
      <c r="AH2544" s="1"/>
      <c r="AI2544" s="1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1"/>
      <c r="DY2544" s="1"/>
      <c r="DZ2544" s="1"/>
      <c r="EA2544" s="1"/>
      <c r="EB2544" s="1"/>
      <c r="EC2544" s="1"/>
      <c r="ED2544" s="1"/>
      <c r="EE2544" s="1"/>
      <c r="EF2544" s="1"/>
      <c r="EG2544" s="1"/>
      <c r="EH2544" s="1"/>
      <c r="EI2544" s="1"/>
      <c r="EJ2544" s="1"/>
      <c r="EK2544" s="1"/>
      <c r="EL2544" s="1"/>
      <c r="EM2544" s="1"/>
      <c r="EN2544" s="1"/>
      <c r="EO2544" s="1"/>
      <c r="EP2544" s="1"/>
      <c r="EQ2544" s="1"/>
      <c r="ER2544" s="1"/>
      <c r="ES2544" s="1"/>
      <c r="ET2544" s="1"/>
      <c r="EU2544" s="1"/>
      <c r="EV2544" s="1"/>
      <c r="EW2544" s="1"/>
      <c r="EX2544" s="1"/>
      <c r="EY2544" s="1"/>
      <c r="EZ2544" s="1"/>
      <c r="FA2544" s="1"/>
      <c r="FB2544" s="1"/>
      <c r="FC2544" s="1"/>
      <c r="FD2544" s="1"/>
      <c r="FE2544" s="1"/>
      <c r="FF2544" s="1"/>
      <c r="FG2544" s="1"/>
      <c r="FH2544" s="1"/>
      <c r="FI2544" s="1"/>
      <c r="FJ2544" s="1"/>
      <c r="FK2544" s="1"/>
      <c r="FL2544" s="1"/>
    </row>
    <row r="2545" spans="1:168" s="2" customFormat="1" ht="15.6" customHeight="1" x14ac:dyDescent="0.4">
      <c r="A2545" s="173">
        <v>1528</v>
      </c>
      <c r="B2545" s="2" t="s">
        <v>2649</v>
      </c>
      <c r="C2545" s="1" t="s">
        <v>34</v>
      </c>
      <c r="D2545" s="1" t="s">
        <v>1079</v>
      </c>
      <c r="E2545" s="1" t="s">
        <v>1118</v>
      </c>
      <c r="F2545" s="1" t="s">
        <v>32</v>
      </c>
      <c r="G2545" s="3">
        <v>15000</v>
      </c>
      <c r="H2545" s="56">
        <v>0</v>
      </c>
      <c r="I2545" s="5">
        <v>25</v>
      </c>
      <c r="J2545" s="5">
        <f t="shared" si="536"/>
        <v>430.5</v>
      </c>
      <c r="K2545" s="53">
        <f t="shared" si="528"/>
        <v>1065</v>
      </c>
      <c r="L2545" s="53">
        <f t="shared" si="535"/>
        <v>172.5</v>
      </c>
      <c r="M2545" s="5">
        <f t="shared" si="529"/>
        <v>456</v>
      </c>
      <c r="N2545" s="53">
        <f t="shared" si="530"/>
        <v>1063.5</v>
      </c>
      <c r="O2545" s="6">
        <v>0</v>
      </c>
      <c r="P2545" s="5">
        <f t="shared" si="531"/>
        <v>3187.5</v>
      </c>
      <c r="Q2545" s="5">
        <f t="shared" si="532"/>
        <v>911.5</v>
      </c>
      <c r="R2545" s="5">
        <f t="shared" si="533"/>
        <v>2301</v>
      </c>
      <c r="S2545" s="55">
        <f t="shared" si="534"/>
        <v>14088.5</v>
      </c>
      <c r="T2545" s="1">
        <v>111</v>
      </c>
      <c r="U2545" s="1"/>
      <c r="V2545" s="1"/>
      <c r="W2545" s="1"/>
      <c r="X2545" s="1"/>
      <c r="Y2545" s="1"/>
      <c r="Z2545" s="1"/>
      <c r="AA2545" s="1"/>
      <c r="AB2545" s="1"/>
      <c r="AC2545" s="1"/>
      <c r="AD2545" s="1"/>
      <c r="AE2545" s="1"/>
      <c r="AF2545" s="1"/>
      <c r="AG2545" s="1"/>
      <c r="AH2545" s="1"/>
      <c r="AI2545" s="1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  <c r="DZ2545" s="1"/>
      <c r="EA2545" s="1"/>
      <c r="EB2545" s="1"/>
      <c r="EC2545" s="1"/>
      <c r="ED2545" s="1"/>
      <c r="EE2545" s="1"/>
      <c r="EF2545" s="1"/>
      <c r="EG2545" s="1"/>
      <c r="EH2545" s="1"/>
      <c r="EI2545" s="1"/>
      <c r="EJ2545" s="1"/>
      <c r="EK2545" s="1"/>
      <c r="EL2545" s="1"/>
      <c r="EM2545" s="1"/>
      <c r="EN2545" s="1"/>
      <c r="EO2545" s="1"/>
      <c r="EP2545" s="1"/>
      <c r="EQ2545" s="1"/>
      <c r="ER2545" s="1"/>
      <c r="ES2545" s="1"/>
      <c r="ET2545" s="1"/>
      <c r="EU2545" s="1"/>
      <c r="EV2545" s="1"/>
      <c r="EW2545" s="1"/>
      <c r="EX2545" s="1"/>
      <c r="EY2545" s="1"/>
      <c r="EZ2545" s="1"/>
      <c r="FA2545" s="1"/>
      <c r="FB2545" s="1"/>
      <c r="FC2545" s="1"/>
      <c r="FD2545" s="1"/>
      <c r="FE2545" s="1"/>
      <c r="FF2545" s="1"/>
      <c r="FG2545" s="1"/>
      <c r="FH2545" s="1"/>
      <c r="FI2545" s="1"/>
      <c r="FJ2545" s="1"/>
      <c r="FK2545" s="1"/>
      <c r="FL2545" s="1"/>
    </row>
    <row r="2546" spans="1:168" s="2" customFormat="1" ht="15.6" customHeight="1" x14ac:dyDescent="0.4">
      <c r="A2546" s="173">
        <v>1529</v>
      </c>
      <c r="B2546" s="133" t="s">
        <v>2650</v>
      </c>
      <c r="C2546" s="1" t="s">
        <v>34</v>
      </c>
      <c r="D2546" s="1" t="s">
        <v>1079</v>
      </c>
      <c r="E2546" s="1" t="s">
        <v>1118</v>
      </c>
      <c r="F2546" s="1" t="s">
        <v>32</v>
      </c>
      <c r="G2546" s="3">
        <v>15000</v>
      </c>
      <c r="H2546" s="56">
        <v>0</v>
      </c>
      <c r="I2546" s="5">
        <v>25</v>
      </c>
      <c r="J2546" s="5">
        <f t="shared" si="536"/>
        <v>430.5</v>
      </c>
      <c r="K2546" s="53">
        <f t="shared" si="528"/>
        <v>1065</v>
      </c>
      <c r="L2546" s="53">
        <f t="shared" si="535"/>
        <v>172.5</v>
      </c>
      <c r="M2546" s="5">
        <f t="shared" si="529"/>
        <v>456</v>
      </c>
      <c r="N2546" s="53">
        <f t="shared" si="530"/>
        <v>1063.5</v>
      </c>
      <c r="O2546" s="6">
        <v>0</v>
      </c>
      <c r="P2546" s="5">
        <f t="shared" si="531"/>
        <v>3187.5</v>
      </c>
      <c r="Q2546" s="5">
        <f t="shared" si="532"/>
        <v>911.5</v>
      </c>
      <c r="R2546" s="5">
        <f t="shared" si="533"/>
        <v>2301</v>
      </c>
      <c r="S2546" s="55">
        <f t="shared" si="534"/>
        <v>14088.5</v>
      </c>
      <c r="T2546" s="1">
        <v>111</v>
      </c>
      <c r="U2546" s="1"/>
      <c r="V2546" s="1"/>
      <c r="W2546" s="1"/>
      <c r="X2546" s="1"/>
      <c r="Y2546" s="1"/>
      <c r="Z2546" s="1"/>
      <c r="AA2546" s="1"/>
      <c r="AB2546" s="1"/>
      <c r="AC2546" s="1"/>
      <c r="AD2546" s="1"/>
      <c r="AE2546" s="1"/>
      <c r="AF2546" s="1"/>
      <c r="AG2546" s="1"/>
      <c r="AH2546" s="1"/>
      <c r="AI2546" s="1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  <c r="DZ2546" s="1"/>
      <c r="EA2546" s="1"/>
      <c r="EB2546" s="1"/>
      <c r="EC2546" s="1"/>
      <c r="ED2546" s="1"/>
      <c r="EE2546" s="1"/>
      <c r="EF2546" s="1"/>
      <c r="EG2546" s="1"/>
      <c r="EH2546" s="1"/>
      <c r="EI2546" s="1"/>
      <c r="EJ2546" s="1"/>
      <c r="EK2546" s="1"/>
      <c r="EL2546" s="1"/>
      <c r="EM2546" s="1"/>
      <c r="EN2546" s="1"/>
      <c r="EO2546" s="1"/>
      <c r="EP2546" s="1"/>
      <c r="EQ2546" s="1"/>
      <c r="ER2546" s="1"/>
      <c r="ES2546" s="1"/>
      <c r="ET2546" s="1"/>
      <c r="EU2546" s="1"/>
      <c r="EV2546" s="1"/>
      <c r="EW2546" s="1"/>
      <c r="EX2546" s="1"/>
      <c r="EY2546" s="1"/>
      <c r="EZ2546" s="1"/>
      <c r="FA2546" s="1"/>
      <c r="FB2546" s="1"/>
      <c r="FC2546" s="1"/>
      <c r="FD2546" s="1"/>
      <c r="FE2546" s="1"/>
      <c r="FF2546" s="1"/>
      <c r="FG2546" s="1"/>
      <c r="FH2546" s="1"/>
      <c r="FI2546" s="1"/>
      <c r="FJ2546" s="1"/>
      <c r="FK2546" s="1"/>
      <c r="FL2546" s="1"/>
    </row>
    <row r="2547" spans="1:168" s="2" customFormat="1" ht="15.6" customHeight="1" x14ac:dyDescent="0.4">
      <c r="A2547" s="173">
        <v>1530</v>
      </c>
      <c r="B2547" s="2" t="s">
        <v>2651</v>
      </c>
      <c r="C2547" s="1" t="s">
        <v>34</v>
      </c>
      <c r="D2547" s="1" t="s">
        <v>1079</v>
      </c>
      <c r="E2547" s="1" t="s">
        <v>1118</v>
      </c>
      <c r="F2547" s="1" t="s">
        <v>32</v>
      </c>
      <c r="G2547" s="3">
        <v>15000</v>
      </c>
      <c r="H2547" s="56">
        <v>0</v>
      </c>
      <c r="I2547" s="5">
        <v>25</v>
      </c>
      <c r="J2547" s="5">
        <f t="shared" si="536"/>
        <v>430.5</v>
      </c>
      <c r="K2547" s="53">
        <f t="shared" si="528"/>
        <v>1065</v>
      </c>
      <c r="L2547" s="53">
        <f t="shared" si="535"/>
        <v>172.5</v>
      </c>
      <c r="M2547" s="5">
        <f t="shared" si="529"/>
        <v>456</v>
      </c>
      <c r="N2547" s="53">
        <f t="shared" si="530"/>
        <v>1063.5</v>
      </c>
      <c r="O2547" s="6">
        <v>0</v>
      </c>
      <c r="P2547" s="5">
        <f t="shared" si="531"/>
        <v>3187.5</v>
      </c>
      <c r="Q2547" s="5">
        <f t="shared" si="532"/>
        <v>911.5</v>
      </c>
      <c r="R2547" s="5">
        <f t="shared" si="533"/>
        <v>2301</v>
      </c>
      <c r="S2547" s="55">
        <f t="shared" si="534"/>
        <v>14088.5</v>
      </c>
      <c r="T2547" s="1">
        <v>111</v>
      </c>
      <c r="U2547" s="1"/>
      <c r="V2547" s="1"/>
      <c r="W2547" s="1"/>
      <c r="X2547" s="1"/>
      <c r="Y2547" s="1"/>
      <c r="Z2547" s="1"/>
      <c r="AA2547" s="1"/>
      <c r="AB2547" s="1"/>
      <c r="AC2547" s="1"/>
      <c r="AD2547" s="1"/>
      <c r="AE2547" s="1"/>
      <c r="AF2547" s="1"/>
      <c r="AG2547" s="1"/>
      <c r="AH2547" s="1"/>
      <c r="AI2547" s="1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  <c r="DZ2547" s="1"/>
      <c r="EA2547" s="1"/>
      <c r="EB2547" s="1"/>
      <c r="EC2547" s="1"/>
      <c r="ED2547" s="1"/>
      <c r="EE2547" s="1"/>
      <c r="EF2547" s="1"/>
      <c r="EG2547" s="1"/>
      <c r="EH2547" s="1"/>
      <c r="EI2547" s="1"/>
      <c r="EJ2547" s="1"/>
      <c r="EK2547" s="1"/>
      <c r="EL2547" s="1"/>
      <c r="EM2547" s="1"/>
      <c r="EN2547" s="1"/>
      <c r="EO2547" s="1"/>
      <c r="EP2547" s="1"/>
      <c r="EQ2547" s="1"/>
      <c r="ER2547" s="1"/>
      <c r="ES2547" s="1"/>
      <c r="ET2547" s="1"/>
      <c r="EU2547" s="1"/>
      <c r="EV2547" s="1"/>
      <c r="EW2547" s="1"/>
      <c r="EX2547" s="1"/>
      <c r="EY2547" s="1"/>
      <c r="EZ2547" s="1"/>
      <c r="FA2547" s="1"/>
      <c r="FB2547" s="1"/>
      <c r="FC2547" s="1"/>
      <c r="FD2547" s="1"/>
      <c r="FE2547" s="1"/>
      <c r="FF2547" s="1"/>
      <c r="FG2547" s="1"/>
      <c r="FH2547" s="1"/>
      <c r="FI2547" s="1"/>
      <c r="FJ2547" s="1"/>
      <c r="FK2547" s="1"/>
      <c r="FL2547" s="1"/>
    </row>
    <row r="2548" spans="1:168" s="2" customFormat="1" ht="15.6" customHeight="1" x14ac:dyDescent="0.4">
      <c r="A2548" s="173">
        <v>1531</v>
      </c>
      <c r="B2548" s="2" t="s">
        <v>2652</v>
      </c>
      <c r="C2548" s="1" t="s">
        <v>34</v>
      </c>
      <c r="D2548" s="1" t="s">
        <v>1079</v>
      </c>
      <c r="E2548" s="1" t="s">
        <v>1118</v>
      </c>
      <c r="F2548" s="1" t="s">
        <v>32</v>
      </c>
      <c r="G2548" s="3">
        <v>15000</v>
      </c>
      <c r="H2548" s="56">
        <v>0</v>
      </c>
      <c r="I2548" s="5">
        <v>25</v>
      </c>
      <c r="J2548" s="5">
        <f t="shared" si="536"/>
        <v>430.5</v>
      </c>
      <c r="K2548" s="53">
        <f t="shared" si="528"/>
        <v>1065</v>
      </c>
      <c r="L2548" s="53">
        <f t="shared" si="535"/>
        <v>172.5</v>
      </c>
      <c r="M2548" s="5">
        <f t="shared" si="529"/>
        <v>456</v>
      </c>
      <c r="N2548" s="53">
        <f t="shared" si="530"/>
        <v>1063.5</v>
      </c>
      <c r="O2548" s="6">
        <v>1587.38</v>
      </c>
      <c r="P2548" s="5">
        <f t="shared" si="531"/>
        <v>3187.5</v>
      </c>
      <c r="Q2548" s="5">
        <f t="shared" si="532"/>
        <v>2498.88</v>
      </c>
      <c r="R2548" s="5">
        <f t="shared" si="533"/>
        <v>2301</v>
      </c>
      <c r="S2548" s="55">
        <f t="shared" si="534"/>
        <v>12501.119999999999</v>
      </c>
      <c r="T2548" s="1">
        <v>111</v>
      </c>
      <c r="U2548" s="1"/>
      <c r="V2548" s="1"/>
      <c r="W2548" s="1"/>
      <c r="X2548" s="1"/>
      <c r="Y2548" s="1"/>
      <c r="Z2548" s="1"/>
      <c r="AA2548" s="1"/>
      <c r="AB2548" s="1"/>
      <c r="AC2548" s="1"/>
      <c r="AD2548" s="1"/>
      <c r="AE2548" s="1"/>
      <c r="AF2548" s="1"/>
      <c r="AG2548" s="1"/>
      <c r="AH2548" s="1"/>
      <c r="AI2548" s="1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1"/>
      <c r="DY2548" s="1"/>
      <c r="DZ2548" s="1"/>
      <c r="EA2548" s="1"/>
      <c r="EB2548" s="1"/>
      <c r="EC2548" s="1"/>
      <c r="ED2548" s="1"/>
      <c r="EE2548" s="1"/>
      <c r="EF2548" s="1"/>
      <c r="EG2548" s="1"/>
      <c r="EH2548" s="1"/>
      <c r="EI2548" s="1"/>
      <c r="EJ2548" s="1"/>
      <c r="EK2548" s="1"/>
      <c r="EL2548" s="1"/>
      <c r="EM2548" s="1"/>
      <c r="EN2548" s="1"/>
      <c r="EO2548" s="1"/>
      <c r="EP2548" s="1"/>
      <c r="EQ2548" s="1"/>
      <c r="ER2548" s="1"/>
      <c r="ES2548" s="1"/>
      <c r="ET2548" s="1"/>
      <c r="EU2548" s="1"/>
      <c r="EV2548" s="1"/>
      <c r="EW2548" s="1"/>
      <c r="EX2548" s="1"/>
      <c r="EY2548" s="1"/>
      <c r="EZ2548" s="1"/>
      <c r="FA2548" s="1"/>
      <c r="FB2548" s="1"/>
      <c r="FC2548" s="1"/>
      <c r="FD2548" s="1"/>
      <c r="FE2548" s="1"/>
      <c r="FF2548" s="1"/>
      <c r="FG2548" s="1"/>
      <c r="FH2548" s="1"/>
      <c r="FI2548" s="1"/>
      <c r="FJ2548" s="1"/>
      <c r="FK2548" s="1"/>
      <c r="FL2548" s="1"/>
    </row>
    <row r="2549" spans="1:168" s="2" customFormat="1" ht="15.6" customHeight="1" x14ac:dyDescent="0.4">
      <c r="A2549" s="173">
        <v>1532</v>
      </c>
      <c r="B2549" s="133" t="s">
        <v>2653</v>
      </c>
      <c r="C2549" s="1" t="s">
        <v>34</v>
      </c>
      <c r="D2549" s="1" t="s">
        <v>1079</v>
      </c>
      <c r="E2549" s="1" t="s">
        <v>1118</v>
      </c>
      <c r="F2549" s="1" t="s">
        <v>32</v>
      </c>
      <c r="G2549" s="3">
        <v>15000</v>
      </c>
      <c r="H2549" s="56">
        <v>0</v>
      </c>
      <c r="I2549" s="5">
        <v>25</v>
      </c>
      <c r="J2549" s="5">
        <f t="shared" si="536"/>
        <v>430.5</v>
      </c>
      <c r="K2549" s="53">
        <f t="shared" si="528"/>
        <v>1065</v>
      </c>
      <c r="L2549" s="53">
        <f t="shared" si="535"/>
        <v>172.5</v>
      </c>
      <c r="M2549" s="5">
        <f t="shared" si="529"/>
        <v>456</v>
      </c>
      <c r="N2549" s="53">
        <f t="shared" si="530"/>
        <v>1063.5</v>
      </c>
      <c r="O2549" s="6">
        <v>0</v>
      </c>
      <c r="P2549" s="5">
        <f t="shared" si="531"/>
        <v>3187.5</v>
      </c>
      <c r="Q2549" s="5">
        <f t="shared" si="532"/>
        <v>911.5</v>
      </c>
      <c r="R2549" s="5">
        <f t="shared" si="533"/>
        <v>2301</v>
      </c>
      <c r="S2549" s="55">
        <f t="shared" si="534"/>
        <v>14088.5</v>
      </c>
      <c r="T2549" s="1">
        <v>111</v>
      </c>
      <c r="U2549" s="1"/>
      <c r="V2549" s="1"/>
      <c r="W2549" s="1"/>
      <c r="X2549" s="1"/>
      <c r="Y2549" s="1"/>
      <c r="Z2549" s="1"/>
      <c r="AA2549" s="1"/>
      <c r="AB2549" s="1"/>
      <c r="AC2549" s="1"/>
      <c r="AD2549" s="1"/>
      <c r="AE2549" s="1"/>
      <c r="AF2549" s="1"/>
      <c r="AG2549" s="1"/>
      <c r="AH2549" s="1"/>
      <c r="AI2549" s="1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1"/>
      <c r="DY2549" s="1"/>
      <c r="DZ2549" s="1"/>
      <c r="EA2549" s="1"/>
      <c r="EB2549" s="1"/>
      <c r="EC2549" s="1"/>
      <c r="ED2549" s="1"/>
      <c r="EE2549" s="1"/>
      <c r="EF2549" s="1"/>
      <c r="EG2549" s="1"/>
      <c r="EH2549" s="1"/>
      <c r="EI2549" s="1"/>
      <c r="EJ2549" s="1"/>
      <c r="EK2549" s="1"/>
      <c r="EL2549" s="1"/>
      <c r="EM2549" s="1"/>
      <c r="EN2549" s="1"/>
      <c r="EO2549" s="1"/>
      <c r="EP2549" s="1"/>
      <c r="EQ2549" s="1"/>
      <c r="ER2549" s="1"/>
      <c r="ES2549" s="1"/>
      <c r="ET2549" s="1"/>
      <c r="EU2549" s="1"/>
      <c r="EV2549" s="1"/>
      <c r="EW2549" s="1"/>
      <c r="EX2549" s="1"/>
      <c r="EY2549" s="1"/>
      <c r="EZ2549" s="1"/>
      <c r="FA2549" s="1"/>
      <c r="FB2549" s="1"/>
      <c r="FC2549" s="1"/>
      <c r="FD2549" s="1"/>
      <c r="FE2549" s="1"/>
      <c r="FF2549" s="1"/>
      <c r="FG2549" s="1"/>
      <c r="FH2549" s="1"/>
      <c r="FI2549" s="1"/>
      <c r="FJ2549" s="1"/>
      <c r="FK2549" s="1"/>
      <c r="FL2549" s="1"/>
    </row>
    <row r="2550" spans="1:168" s="2" customFormat="1" ht="15.6" customHeight="1" x14ac:dyDescent="0.4">
      <c r="A2550" s="173">
        <v>1533</v>
      </c>
      <c r="B2550" s="2" t="s">
        <v>2654</v>
      </c>
      <c r="C2550" s="1" t="s">
        <v>34</v>
      </c>
      <c r="D2550" s="1" t="s">
        <v>1079</v>
      </c>
      <c r="E2550" s="1" t="s">
        <v>1118</v>
      </c>
      <c r="F2550" s="1" t="s">
        <v>32</v>
      </c>
      <c r="G2550" s="3">
        <v>15000</v>
      </c>
      <c r="H2550" s="56">
        <v>0</v>
      </c>
      <c r="I2550" s="5">
        <v>25</v>
      </c>
      <c r="J2550" s="5">
        <f t="shared" si="536"/>
        <v>430.5</v>
      </c>
      <c r="K2550" s="53">
        <f t="shared" si="528"/>
        <v>1065</v>
      </c>
      <c r="L2550" s="53">
        <f t="shared" si="535"/>
        <v>172.5</v>
      </c>
      <c r="M2550" s="5">
        <f t="shared" si="529"/>
        <v>456</v>
      </c>
      <c r="N2550" s="53">
        <f t="shared" si="530"/>
        <v>1063.5</v>
      </c>
      <c r="O2550" s="6">
        <v>0</v>
      </c>
      <c r="P2550" s="5">
        <f t="shared" si="531"/>
        <v>3187.5</v>
      </c>
      <c r="Q2550" s="5">
        <f t="shared" si="532"/>
        <v>911.5</v>
      </c>
      <c r="R2550" s="5">
        <f t="shared" si="533"/>
        <v>2301</v>
      </c>
      <c r="S2550" s="55">
        <f t="shared" si="534"/>
        <v>14088.5</v>
      </c>
      <c r="T2550" s="1">
        <v>111</v>
      </c>
      <c r="U2550" s="1"/>
      <c r="V2550" s="1"/>
      <c r="W2550" s="1"/>
      <c r="X2550" s="1"/>
      <c r="Y2550" s="1"/>
      <c r="Z2550" s="1"/>
      <c r="AA2550" s="1"/>
      <c r="AB2550" s="1"/>
      <c r="AC2550" s="1"/>
      <c r="AD2550" s="1"/>
      <c r="AE2550" s="1"/>
      <c r="AF2550" s="1"/>
      <c r="AG2550" s="1"/>
      <c r="AH2550" s="1"/>
      <c r="AI2550" s="1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1"/>
      <c r="DY2550" s="1"/>
      <c r="DZ2550" s="1"/>
      <c r="EA2550" s="1"/>
      <c r="EB2550" s="1"/>
      <c r="EC2550" s="1"/>
      <c r="ED2550" s="1"/>
      <c r="EE2550" s="1"/>
      <c r="EF2550" s="1"/>
      <c r="EG2550" s="1"/>
      <c r="EH2550" s="1"/>
      <c r="EI2550" s="1"/>
      <c r="EJ2550" s="1"/>
      <c r="EK2550" s="1"/>
      <c r="EL2550" s="1"/>
      <c r="EM2550" s="1"/>
      <c r="EN2550" s="1"/>
      <c r="EO2550" s="1"/>
      <c r="EP2550" s="1"/>
      <c r="EQ2550" s="1"/>
      <c r="ER2550" s="1"/>
      <c r="ES2550" s="1"/>
      <c r="ET2550" s="1"/>
      <c r="EU2550" s="1"/>
      <c r="EV2550" s="1"/>
      <c r="EW2550" s="1"/>
      <c r="EX2550" s="1"/>
      <c r="EY2550" s="1"/>
      <c r="EZ2550" s="1"/>
      <c r="FA2550" s="1"/>
      <c r="FB2550" s="1"/>
      <c r="FC2550" s="1"/>
      <c r="FD2550" s="1"/>
      <c r="FE2550" s="1"/>
      <c r="FF2550" s="1"/>
      <c r="FG2550" s="1"/>
      <c r="FH2550" s="1"/>
      <c r="FI2550" s="1"/>
      <c r="FJ2550" s="1"/>
      <c r="FK2550" s="1"/>
      <c r="FL2550" s="1"/>
    </row>
    <row r="2551" spans="1:168" s="2" customFormat="1" ht="15.6" customHeight="1" x14ac:dyDescent="0.4">
      <c r="A2551" s="173">
        <v>1534</v>
      </c>
      <c r="B2551" s="133" t="s">
        <v>2655</v>
      </c>
      <c r="C2551" s="1" t="s">
        <v>34</v>
      </c>
      <c r="D2551" s="1" t="s">
        <v>1079</v>
      </c>
      <c r="E2551" s="1" t="s">
        <v>1118</v>
      </c>
      <c r="F2551" s="1" t="s">
        <v>32</v>
      </c>
      <c r="G2551" s="3">
        <v>15000</v>
      </c>
      <c r="H2551" s="56">
        <v>0</v>
      </c>
      <c r="I2551" s="5">
        <v>25</v>
      </c>
      <c r="J2551" s="5">
        <f t="shared" si="536"/>
        <v>430.5</v>
      </c>
      <c r="K2551" s="53">
        <f t="shared" si="528"/>
        <v>1065</v>
      </c>
      <c r="L2551" s="53">
        <f t="shared" si="535"/>
        <v>172.5</v>
      </c>
      <c r="M2551" s="5">
        <f t="shared" si="529"/>
        <v>456</v>
      </c>
      <c r="N2551" s="53">
        <f t="shared" si="530"/>
        <v>1063.5</v>
      </c>
      <c r="O2551" s="6">
        <v>1587.38</v>
      </c>
      <c r="P2551" s="5">
        <f t="shared" si="531"/>
        <v>3187.5</v>
      </c>
      <c r="Q2551" s="5">
        <f t="shared" si="532"/>
        <v>2498.88</v>
      </c>
      <c r="R2551" s="5">
        <f t="shared" si="533"/>
        <v>2301</v>
      </c>
      <c r="S2551" s="55">
        <f t="shared" si="534"/>
        <v>12501.119999999999</v>
      </c>
      <c r="T2551" s="1">
        <v>111</v>
      </c>
      <c r="U2551" s="1"/>
      <c r="V2551" s="1"/>
      <c r="W2551" s="1"/>
      <c r="X2551" s="1"/>
      <c r="Y2551" s="1"/>
      <c r="Z2551" s="1"/>
      <c r="AA2551" s="1"/>
      <c r="AB2551" s="1"/>
      <c r="AC2551" s="1"/>
      <c r="AD2551" s="1"/>
      <c r="AE2551" s="1"/>
      <c r="AF2551" s="1"/>
      <c r="AG2551" s="1"/>
      <c r="AH2551" s="1"/>
      <c r="AI2551" s="1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1"/>
      <c r="DY2551" s="1"/>
      <c r="DZ2551" s="1"/>
      <c r="EA2551" s="1"/>
      <c r="EB2551" s="1"/>
      <c r="EC2551" s="1"/>
      <c r="ED2551" s="1"/>
      <c r="EE2551" s="1"/>
      <c r="EF2551" s="1"/>
      <c r="EG2551" s="1"/>
      <c r="EH2551" s="1"/>
      <c r="EI2551" s="1"/>
      <c r="EJ2551" s="1"/>
      <c r="EK2551" s="1"/>
      <c r="EL2551" s="1"/>
      <c r="EM2551" s="1"/>
      <c r="EN2551" s="1"/>
      <c r="EO2551" s="1"/>
      <c r="EP2551" s="1"/>
      <c r="EQ2551" s="1"/>
      <c r="ER2551" s="1"/>
      <c r="ES2551" s="1"/>
      <c r="ET2551" s="1"/>
      <c r="EU2551" s="1"/>
      <c r="EV2551" s="1"/>
      <c r="EW2551" s="1"/>
      <c r="EX2551" s="1"/>
      <c r="EY2551" s="1"/>
      <c r="EZ2551" s="1"/>
      <c r="FA2551" s="1"/>
      <c r="FB2551" s="1"/>
      <c r="FC2551" s="1"/>
      <c r="FD2551" s="1"/>
      <c r="FE2551" s="1"/>
      <c r="FF2551" s="1"/>
      <c r="FG2551" s="1"/>
      <c r="FH2551" s="1"/>
      <c r="FI2551" s="1"/>
      <c r="FJ2551" s="1"/>
      <c r="FK2551" s="1"/>
      <c r="FL2551" s="1"/>
    </row>
    <row r="2552" spans="1:168" s="2" customFormat="1" ht="15.6" customHeight="1" x14ac:dyDescent="0.4">
      <c r="A2552" s="173">
        <v>1535</v>
      </c>
      <c r="B2552" s="2" t="s">
        <v>2656</v>
      </c>
      <c r="C2552" s="1" t="s">
        <v>34</v>
      </c>
      <c r="D2552" s="1" t="s">
        <v>1079</v>
      </c>
      <c r="E2552" s="1" t="s">
        <v>1118</v>
      </c>
      <c r="F2552" s="1" t="s">
        <v>32</v>
      </c>
      <c r="G2552" s="3">
        <v>15000</v>
      </c>
      <c r="H2552" s="56">
        <v>0</v>
      </c>
      <c r="I2552" s="5">
        <v>25</v>
      </c>
      <c r="J2552" s="5">
        <f t="shared" si="536"/>
        <v>430.5</v>
      </c>
      <c r="K2552" s="53">
        <f t="shared" si="528"/>
        <v>1065</v>
      </c>
      <c r="L2552" s="53">
        <f t="shared" si="535"/>
        <v>172.5</v>
      </c>
      <c r="M2552" s="5">
        <f t="shared" si="529"/>
        <v>456</v>
      </c>
      <c r="N2552" s="53">
        <f t="shared" si="530"/>
        <v>1063.5</v>
      </c>
      <c r="O2552" s="6">
        <v>0</v>
      </c>
      <c r="P2552" s="5">
        <f t="shared" si="531"/>
        <v>3187.5</v>
      </c>
      <c r="Q2552" s="5">
        <f t="shared" si="532"/>
        <v>911.5</v>
      </c>
      <c r="R2552" s="5">
        <f t="shared" si="533"/>
        <v>2301</v>
      </c>
      <c r="S2552" s="55">
        <f t="shared" si="534"/>
        <v>14088.5</v>
      </c>
      <c r="T2552" s="1">
        <v>111</v>
      </c>
      <c r="U2552" s="1"/>
      <c r="V2552" s="1"/>
      <c r="W2552" s="1"/>
      <c r="X2552" s="1"/>
      <c r="Y2552" s="1"/>
      <c r="Z2552" s="1"/>
      <c r="AA2552" s="1"/>
      <c r="AB2552" s="1"/>
      <c r="AC2552" s="1"/>
      <c r="AD2552" s="1"/>
      <c r="AE2552" s="1"/>
      <c r="AF2552" s="1"/>
      <c r="AG2552" s="1"/>
      <c r="AH2552" s="1"/>
      <c r="AI2552" s="1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1"/>
      <c r="DY2552" s="1"/>
      <c r="DZ2552" s="1"/>
      <c r="EA2552" s="1"/>
      <c r="EB2552" s="1"/>
      <c r="EC2552" s="1"/>
      <c r="ED2552" s="1"/>
      <c r="EE2552" s="1"/>
      <c r="EF2552" s="1"/>
      <c r="EG2552" s="1"/>
      <c r="EH2552" s="1"/>
      <c r="EI2552" s="1"/>
      <c r="EJ2552" s="1"/>
      <c r="EK2552" s="1"/>
      <c r="EL2552" s="1"/>
      <c r="EM2552" s="1"/>
      <c r="EN2552" s="1"/>
      <c r="EO2552" s="1"/>
      <c r="EP2552" s="1"/>
      <c r="EQ2552" s="1"/>
      <c r="ER2552" s="1"/>
      <c r="ES2552" s="1"/>
      <c r="ET2552" s="1"/>
      <c r="EU2552" s="1"/>
      <c r="EV2552" s="1"/>
      <c r="EW2552" s="1"/>
      <c r="EX2552" s="1"/>
      <c r="EY2552" s="1"/>
      <c r="EZ2552" s="1"/>
      <c r="FA2552" s="1"/>
      <c r="FB2552" s="1"/>
      <c r="FC2552" s="1"/>
      <c r="FD2552" s="1"/>
      <c r="FE2552" s="1"/>
      <c r="FF2552" s="1"/>
      <c r="FG2552" s="1"/>
      <c r="FH2552" s="1"/>
      <c r="FI2552" s="1"/>
      <c r="FJ2552" s="1"/>
      <c r="FK2552" s="1"/>
      <c r="FL2552" s="1"/>
    </row>
    <row r="2553" spans="1:168" s="2" customFormat="1" ht="15.6" customHeight="1" x14ac:dyDescent="0.4">
      <c r="A2553" s="173">
        <v>1536</v>
      </c>
      <c r="B2553" s="2" t="s">
        <v>2657</v>
      </c>
      <c r="C2553" s="1" t="s">
        <v>34</v>
      </c>
      <c r="D2553" s="1" t="s">
        <v>1079</v>
      </c>
      <c r="E2553" s="1" t="s">
        <v>1118</v>
      </c>
      <c r="F2553" s="1" t="s">
        <v>32</v>
      </c>
      <c r="G2553" s="3">
        <v>15000</v>
      </c>
      <c r="H2553" s="56">
        <v>0</v>
      </c>
      <c r="I2553" s="5">
        <v>25</v>
      </c>
      <c r="J2553" s="5">
        <f t="shared" si="536"/>
        <v>430.5</v>
      </c>
      <c r="K2553" s="53">
        <f t="shared" si="528"/>
        <v>1065</v>
      </c>
      <c r="L2553" s="53">
        <f t="shared" si="535"/>
        <v>172.5</v>
      </c>
      <c r="M2553" s="5">
        <f t="shared" si="529"/>
        <v>456</v>
      </c>
      <c r="N2553" s="53">
        <f t="shared" si="530"/>
        <v>1063.5</v>
      </c>
      <c r="O2553" s="6">
        <v>0</v>
      </c>
      <c r="P2553" s="5">
        <f t="shared" si="531"/>
        <v>3187.5</v>
      </c>
      <c r="Q2553" s="5">
        <f t="shared" si="532"/>
        <v>911.5</v>
      </c>
      <c r="R2553" s="5">
        <f t="shared" si="533"/>
        <v>2301</v>
      </c>
      <c r="S2553" s="55">
        <f t="shared" si="534"/>
        <v>14088.5</v>
      </c>
      <c r="T2553" s="1">
        <v>111</v>
      </c>
      <c r="U2553" s="1"/>
      <c r="V2553" s="1"/>
      <c r="W2553" s="1"/>
      <c r="X2553" s="1"/>
      <c r="Y2553" s="1"/>
      <c r="Z2553" s="1"/>
      <c r="AA2553" s="1"/>
      <c r="AB2553" s="1"/>
      <c r="AC2553" s="1"/>
      <c r="AD2553" s="1"/>
      <c r="AE2553" s="1"/>
      <c r="AF2553" s="1"/>
      <c r="AG2553" s="1"/>
      <c r="AH2553" s="1"/>
      <c r="AI2553" s="1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1"/>
      <c r="DY2553" s="1"/>
      <c r="DZ2553" s="1"/>
      <c r="EA2553" s="1"/>
      <c r="EB2553" s="1"/>
      <c r="EC2553" s="1"/>
      <c r="ED2553" s="1"/>
      <c r="EE2553" s="1"/>
      <c r="EF2553" s="1"/>
      <c r="EG2553" s="1"/>
      <c r="EH2553" s="1"/>
      <c r="EI2553" s="1"/>
      <c r="EJ2553" s="1"/>
      <c r="EK2553" s="1"/>
      <c r="EL2553" s="1"/>
      <c r="EM2553" s="1"/>
      <c r="EN2553" s="1"/>
      <c r="EO2553" s="1"/>
      <c r="EP2553" s="1"/>
      <c r="EQ2553" s="1"/>
      <c r="ER2553" s="1"/>
      <c r="ES2553" s="1"/>
      <c r="ET2553" s="1"/>
      <c r="EU2553" s="1"/>
      <c r="EV2553" s="1"/>
      <c r="EW2553" s="1"/>
      <c r="EX2553" s="1"/>
      <c r="EY2553" s="1"/>
      <c r="EZ2553" s="1"/>
      <c r="FA2553" s="1"/>
      <c r="FB2553" s="1"/>
      <c r="FC2553" s="1"/>
      <c r="FD2553" s="1"/>
      <c r="FE2553" s="1"/>
      <c r="FF2553" s="1"/>
      <c r="FG2553" s="1"/>
      <c r="FH2553" s="1"/>
      <c r="FI2553" s="1"/>
      <c r="FJ2553" s="1"/>
      <c r="FK2553" s="1"/>
      <c r="FL2553" s="1"/>
    </row>
    <row r="2554" spans="1:168" s="2" customFormat="1" ht="15.6" customHeight="1" x14ac:dyDescent="0.4">
      <c r="A2554" s="173">
        <v>1537</v>
      </c>
      <c r="B2554" s="2" t="s">
        <v>2658</v>
      </c>
      <c r="C2554" s="1" t="s">
        <v>34</v>
      </c>
      <c r="D2554" s="1" t="s">
        <v>1079</v>
      </c>
      <c r="E2554" s="1" t="s">
        <v>1118</v>
      </c>
      <c r="F2554" s="1" t="s">
        <v>32</v>
      </c>
      <c r="G2554" s="3">
        <v>15000</v>
      </c>
      <c r="H2554" s="56">
        <v>0</v>
      </c>
      <c r="I2554" s="5">
        <v>25</v>
      </c>
      <c r="J2554" s="5">
        <f t="shared" si="536"/>
        <v>430.5</v>
      </c>
      <c r="K2554" s="53">
        <f t="shared" ref="K2554:K2618" si="537">+G2554*7.1%</f>
        <v>1065</v>
      </c>
      <c r="L2554" s="53">
        <f t="shared" si="535"/>
        <v>172.5</v>
      </c>
      <c r="M2554" s="5">
        <f t="shared" ref="M2554:M2618" si="538">+G2554*3.04%</f>
        <v>456</v>
      </c>
      <c r="N2554" s="53">
        <f t="shared" ref="N2554:N2618" si="539">+G2554*7.09%</f>
        <v>1063.5</v>
      </c>
      <c r="O2554" s="6">
        <v>0</v>
      </c>
      <c r="P2554" s="5">
        <f t="shared" ref="P2554:P2618" si="540">SUM(J2554:N2554)</f>
        <v>3187.5</v>
      </c>
      <c r="Q2554" s="5">
        <f t="shared" ref="Q2554:Q2606" si="541">H2554+I2554+J2554+M2554+O2554</f>
        <v>911.5</v>
      </c>
      <c r="R2554" s="5">
        <f t="shared" ref="R2554:R2618" si="542">+K2554+L2554+N2554</f>
        <v>2301</v>
      </c>
      <c r="S2554" s="55">
        <f t="shared" ref="S2554:S2618" si="543">+G2554-Q2554</f>
        <v>14088.5</v>
      </c>
      <c r="T2554" s="1">
        <v>111</v>
      </c>
      <c r="U2554" s="1"/>
      <c r="V2554" s="1"/>
      <c r="W2554" s="1"/>
      <c r="X2554" s="1"/>
      <c r="Y2554" s="1"/>
      <c r="Z2554" s="1"/>
      <c r="AA2554" s="1"/>
      <c r="AB2554" s="1"/>
      <c r="AC2554" s="1"/>
      <c r="AD2554" s="1"/>
      <c r="AE2554" s="1"/>
      <c r="AF2554" s="1"/>
      <c r="AG2554" s="1"/>
      <c r="AH2554" s="1"/>
      <c r="AI2554" s="1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  <c r="DZ2554" s="1"/>
      <c r="EA2554" s="1"/>
      <c r="EB2554" s="1"/>
      <c r="EC2554" s="1"/>
      <c r="ED2554" s="1"/>
      <c r="EE2554" s="1"/>
      <c r="EF2554" s="1"/>
      <c r="EG2554" s="1"/>
      <c r="EH2554" s="1"/>
      <c r="EI2554" s="1"/>
      <c r="EJ2554" s="1"/>
      <c r="EK2554" s="1"/>
      <c r="EL2554" s="1"/>
      <c r="EM2554" s="1"/>
      <c r="EN2554" s="1"/>
      <c r="EO2554" s="1"/>
      <c r="EP2554" s="1"/>
      <c r="EQ2554" s="1"/>
      <c r="ER2554" s="1"/>
      <c r="ES2554" s="1"/>
      <c r="ET2554" s="1"/>
      <c r="EU2554" s="1"/>
      <c r="EV2554" s="1"/>
      <c r="EW2554" s="1"/>
      <c r="EX2554" s="1"/>
      <c r="EY2554" s="1"/>
      <c r="EZ2554" s="1"/>
      <c r="FA2554" s="1"/>
      <c r="FB2554" s="1"/>
      <c r="FC2554" s="1"/>
      <c r="FD2554" s="1"/>
      <c r="FE2554" s="1"/>
      <c r="FF2554" s="1"/>
      <c r="FG2554" s="1"/>
      <c r="FH2554" s="1"/>
      <c r="FI2554" s="1"/>
      <c r="FJ2554" s="1"/>
      <c r="FK2554" s="1"/>
      <c r="FL2554" s="1"/>
    </row>
    <row r="2555" spans="1:168" s="2" customFormat="1" ht="15.6" customHeight="1" x14ac:dyDescent="0.4">
      <c r="A2555" s="173">
        <v>1538</v>
      </c>
      <c r="B2555" s="174" t="s">
        <v>2659</v>
      </c>
      <c r="C2555" s="1" t="s">
        <v>34</v>
      </c>
      <c r="D2555" s="1" t="s">
        <v>1079</v>
      </c>
      <c r="E2555" s="1" t="s">
        <v>1118</v>
      </c>
      <c r="F2555" s="1" t="s">
        <v>32</v>
      </c>
      <c r="G2555" s="3">
        <v>15000</v>
      </c>
      <c r="H2555" s="52">
        <v>0</v>
      </c>
      <c r="I2555" s="5">
        <v>25</v>
      </c>
      <c r="J2555" s="5">
        <f t="shared" si="536"/>
        <v>430.5</v>
      </c>
      <c r="K2555" s="53">
        <f t="shared" si="537"/>
        <v>1065</v>
      </c>
      <c r="L2555" s="53">
        <f t="shared" si="535"/>
        <v>172.5</v>
      </c>
      <c r="M2555" s="5">
        <f t="shared" si="538"/>
        <v>456</v>
      </c>
      <c r="N2555" s="53">
        <f t="shared" si="539"/>
        <v>1063.5</v>
      </c>
      <c r="O2555" s="6">
        <v>0</v>
      </c>
      <c r="P2555" s="5">
        <f t="shared" si="540"/>
        <v>3187.5</v>
      </c>
      <c r="Q2555" s="5">
        <f t="shared" si="541"/>
        <v>911.5</v>
      </c>
      <c r="R2555" s="5">
        <f t="shared" si="542"/>
        <v>2301</v>
      </c>
      <c r="S2555" s="55">
        <f t="shared" si="543"/>
        <v>14088.5</v>
      </c>
      <c r="T2555" s="1">
        <v>111</v>
      </c>
      <c r="U2555" s="1"/>
      <c r="V2555" s="1"/>
      <c r="W2555" s="1"/>
      <c r="X2555" s="1"/>
      <c r="Y2555" s="1"/>
      <c r="Z2555" s="1"/>
      <c r="AA2555" s="1"/>
      <c r="AB2555" s="1"/>
      <c r="AC2555" s="1"/>
      <c r="AD2555" s="1"/>
      <c r="AE2555" s="1"/>
      <c r="AF2555" s="1"/>
      <c r="AG2555" s="1"/>
      <c r="AH2555" s="1"/>
      <c r="AI2555" s="1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1"/>
      <c r="DY2555" s="1"/>
      <c r="DZ2555" s="1"/>
      <c r="EA2555" s="1"/>
      <c r="EB2555" s="1"/>
      <c r="EC2555" s="1"/>
      <c r="ED2555" s="1"/>
      <c r="EE2555" s="1"/>
      <c r="EF2555" s="1"/>
      <c r="EG2555" s="1"/>
      <c r="EH2555" s="1"/>
      <c r="EI2555" s="1"/>
      <c r="EJ2555" s="1"/>
      <c r="EK2555" s="1"/>
      <c r="EL2555" s="1"/>
      <c r="EM2555" s="1"/>
      <c r="EN2555" s="1"/>
      <c r="EO2555" s="1"/>
      <c r="EP2555" s="1"/>
      <c r="EQ2555" s="1"/>
      <c r="ER2555" s="1"/>
      <c r="ES2555" s="1"/>
      <c r="ET2555" s="1"/>
      <c r="EU2555" s="1"/>
      <c r="EV2555" s="1"/>
      <c r="EW2555" s="1"/>
      <c r="EX2555" s="1"/>
      <c r="EY2555" s="1"/>
      <c r="EZ2555" s="1"/>
      <c r="FA2555" s="1"/>
      <c r="FB2555" s="1"/>
      <c r="FC2555" s="1"/>
      <c r="FD2555" s="1"/>
      <c r="FE2555" s="1"/>
      <c r="FF2555" s="1"/>
      <c r="FG2555" s="1"/>
      <c r="FH2555" s="1"/>
      <c r="FI2555" s="1"/>
      <c r="FJ2555" s="1"/>
      <c r="FK2555" s="1"/>
      <c r="FL2555" s="1"/>
    </row>
    <row r="2556" spans="1:168" s="2" customFormat="1" ht="15.6" customHeight="1" x14ac:dyDescent="0.4">
      <c r="A2556" s="173">
        <v>1539</v>
      </c>
      <c r="B2556" s="2" t="s">
        <v>2660</v>
      </c>
      <c r="C2556" s="1" t="s">
        <v>34</v>
      </c>
      <c r="D2556" s="1" t="s">
        <v>1079</v>
      </c>
      <c r="E2556" s="1" t="s">
        <v>1118</v>
      </c>
      <c r="F2556" s="1" t="s">
        <v>32</v>
      </c>
      <c r="G2556" s="3">
        <v>15000</v>
      </c>
      <c r="H2556" s="56">
        <v>0</v>
      </c>
      <c r="I2556" s="5">
        <v>25</v>
      </c>
      <c r="J2556" s="5">
        <f t="shared" si="536"/>
        <v>430.5</v>
      </c>
      <c r="K2556" s="53">
        <f t="shared" si="537"/>
        <v>1065</v>
      </c>
      <c r="L2556" s="53">
        <f t="shared" si="535"/>
        <v>172.5</v>
      </c>
      <c r="M2556" s="5">
        <f t="shared" si="538"/>
        <v>456</v>
      </c>
      <c r="N2556" s="53">
        <f t="shared" si="539"/>
        <v>1063.5</v>
      </c>
      <c r="O2556" s="6">
        <v>0</v>
      </c>
      <c r="P2556" s="5">
        <f t="shared" si="540"/>
        <v>3187.5</v>
      </c>
      <c r="Q2556" s="5">
        <f t="shared" si="541"/>
        <v>911.5</v>
      </c>
      <c r="R2556" s="5">
        <f t="shared" si="542"/>
        <v>2301</v>
      </c>
      <c r="S2556" s="55">
        <f t="shared" si="543"/>
        <v>14088.5</v>
      </c>
      <c r="T2556" s="1">
        <v>111</v>
      </c>
      <c r="U2556" s="1"/>
      <c r="V2556" s="1"/>
      <c r="W2556" s="1"/>
      <c r="X2556" s="1"/>
      <c r="Y2556" s="1"/>
      <c r="Z2556" s="1"/>
      <c r="AA2556" s="1"/>
      <c r="AB2556" s="1"/>
      <c r="AC2556" s="1"/>
      <c r="AD2556" s="1"/>
      <c r="AE2556" s="1"/>
      <c r="AF2556" s="1"/>
      <c r="AG2556" s="1"/>
      <c r="AH2556" s="1"/>
      <c r="AI2556" s="1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1"/>
      <c r="DY2556" s="1"/>
      <c r="DZ2556" s="1"/>
      <c r="EA2556" s="1"/>
      <c r="EB2556" s="1"/>
      <c r="EC2556" s="1"/>
      <c r="ED2556" s="1"/>
      <c r="EE2556" s="1"/>
      <c r="EF2556" s="1"/>
      <c r="EG2556" s="1"/>
      <c r="EH2556" s="1"/>
      <c r="EI2556" s="1"/>
      <c r="EJ2556" s="1"/>
      <c r="EK2556" s="1"/>
      <c r="EL2556" s="1"/>
      <c r="EM2556" s="1"/>
      <c r="EN2556" s="1"/>
      <c r="EO2556" s="1"/>
      <c r="EP2556" s="1"/>
      <c r="EQ2556" s="1"/>
      <c r="ER2556" s="1"/>
      <c r="ES2556" s="1"/>
      <c r="ET2556" s="1"/>
      <c r="EU2556" s="1"/>
      <c r="EV2556" s="1"/>
      <c r="EW2556" s="1"/>
      <c r="EX2556" s="1"/>
      <c r="EY2556" s="1"/>
      <c r="EZ2556" s="1"/>
      <c r="FA2556" s="1"/>
      <c r="FB2556" s="1"/>
      <c r="FC2556" s="1"/>
      <c r="FD2556" s="1"/>
      <c r="FE2556" s="1"/>
      <c r="FF2556" s="1"/>
      <c r="FG2556" s="1"/>
      <c r="FH2556" s="1"/>
      <c r="FI2556" s="1"/>
      <c r="FJ2556" s="1"/>
      <c r="FK2556" s="1"/>
      <c r="FL2556" s="1"/>
    </row>
    <row r="2557" spans="1:168" s="2" customFormat="1" ht="15.6" customHeight="1" x14ac:dyDescent="0.4">
      <c r="A2557" s="173">
        <v>1540</v>
      </c>
      <c r="B2557" s="2" t="s">
        <v>2661</v>
      </c>
      <c r="C2557" s="1" t="s">
        <v>34</v>
      </c>
      <c r="D2557" s="1" t="s">
        <v>1079</v>
      </c>
      <c r="E2557" s="1" t="s">
        <v>1118</v>
      </c>
      <c r="F2557" s="1" t="s">
        <v>32</v>
      </c>
      <c r="G2557" s="3">
        <v>15000</v>
      </c>
      <c r="H2557" s="56">
        <v>0</v>
      </c>
      <c r="I2557" s="5">
        <v>25</v>
      </c>
      <c r="J2557" s="5">
        <f t="shared" si="536"/>
        <v>430.5</v>
      </c>
      <c r="K2557" s="53">
        <f t="shared" si="537"/>
        <v>1065</v>
      </c>
      <c r="L2557" s="53">
        <f t="shared" si="535"/>
        <v>172.5</v>
      </c>
      <c r="M2557" s="5">
        <f t="shared" si="538"/>
        <v>456</v>
      </c>
      <c r="N2557" s="53">
        <f t="shared" si="539"/>
        <v>1063.5</v>
      </c>
      <c r="O2557" s="6">
        <v>0</v>
      </c>
      <c r="P2557" s="5">
        <f t="shared" si="540"/>
        <v>3187.5</v>
      </c>
      <c r="Q2557" s="5">
        <f t="shared" si="541"/>
        <v>911.5</v>
      </c>
      <c r="R2557" s="5">
        <f t="shared" si="542"/>
        <v>2301</v>
      </c>
      <c r="S2557" s="55">
        <f t="shared" si="543"/>
        <v>14088.5</v>
      </c>
      <c r="T2557" s="1">
        <v>111</v>
      </c>
      <c r="U2557" s="1"/>
      <c r="V2557" s="1"/>
      <c r="W2557" s="1"/>
      <c r="X2557" s="1"/>
      <c r="Y2557" s="1"/>
      <c r="Z2557" s="1"/>
      <c r="AA2557" s="1"/>
      <c r="AB2557" s="1"/>
      <c r="AC2557" s="1"/>
      <c r="AD2557" s="1"/>
      <c r="AE2557" s="1"/>
      <c r="AF2557" s="1"/>
      <c r="AG2557" s="1"/>
      <c r="AH2557" s="1"/>
      <c r="AI2557" s="1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1"/>
      <c r="DY2557" s="1"/>
      <c r="DZ2557" s="1"/>
      <c r="EA2557" s="1"/>
      <c r="EB2557" s="1"/>
      <c r="EC2557" s="1"/>
      <c r="ED2557" s="1"/>
      <c r="EE2557" s="1"/>
      <c r="EF2557" s="1"/>
      <c r="EG2557" s="1"/>
      <c r="EH2557" s="1"/>
      <c r="EI2557" s="1"/>
      <c r="EJ2557" s="1"/>
      <c r="EK2557" s="1"/>
      <c r="EL2557" s="1"/>
      <c r="EM2557" s="1"/>
      <c r="EN2557" s="1"/>
      <c r="EO2557" s="1"/>
      <c r="EP2557" s="1"/>
      <c r="EQ2557" s="1"/>
      <c r="ER2557" s="1"/>
      <c r="ES2557" s="1"/>
      <c r="ET2557" s="1"/>
      <c r="EU2557" s="1"/>
      <c r="EV2557" s="1"/>
      <c r="EW2557" s="1"/>
      <c r="EX2557" s="1"/>
      <c r="EY2557" s="1"/>
      <c r="EZ2557" s="1"/>
      <c r="FA2557" s="1"/>
      <c r="FB2557" s="1"/>
      <c r="FC2557" s="1"/>
      <c r="FD2557" s="1"/>
      <c r="FE2557" s="1"/>
      <c r="FF2557" s="1"/>
      <c r="FG2557" s="1"/>
      <c r="FH2557" s="1"/>
      <c r="FI2557" s="1"/>
      <c r="FJ2557" s="1"/>
      <c r="FK2557" s="1"/>
      <c r="FL2557" s="1"/>
    </row>
    <row r="2558" spans="1:168" s="2" customFormat="1" ht="15.6" customHeight="1" x14ac:dyDescent="0.4">
      <c r="A2558" s="173">
        <v>1541</v>
      </c>
      <c r="B2558" s="2" t="s">
        <v>2662</v>
      </c>
      <c r="C2558" s="1" t="s">
        <v>34</v>
      </c>
      <c r="D2558" s="1" t="s">
        <v>1079</v>
      </c>
      <c r="E2558" s="1" t="s">
        <v>1118</v>
      </c>
      <c r="F2558" s="1" t="s">
        <v>32</v>
      </c>
      <c r="G2558" s="3">
        <v>15000</v>
      </c>
      <c r="H2558" s="56">
        <v>0</v>
      </c>
      <c r="I2558" s="5">
        <v>25</v>
      </c>
      <c r="J2558" s="5">
        <f t="shared" si="536"/>
        <v>430.5</v>
      </c>
      <c r="K2558" s="53">
        <f t="shared" si="537"/>
        <v>1065</v>
      </c>
      <c r="L2558" s="53">
        <f t="shared" si="535"/>
        <v>172.5</v>
      </c>
      <c r="M2558" s="5">
        <f t="shared" si="538"/>
        <v>456</v>
      </c>
      <c r="N2558" s="53">
        <f t="shared" si="539"/>
        <v>1063.5</v>
      </c>
      <c r="O2558" s="6">
        <v>0</v>
      </c>
      <c r="P2558" s="5">
        <f t="shared" si="540"/>
        <v>3187.5</v>
      </c>
      <c r="Q2558" s="5">
        <f t="shared" si="541"/>
        <v>911.5</v>
      </c>
      <c r="R2558" s="5">
        <f t="shared" si="542"/>
        <v>2301</v>
      </c>
      <c r="S2558" s="55">
        <f t="shared" si="543"/>
        <v>14088.5</v>
      </c>
      <c r="T2558" s="1">
        <v>111</v>
      </c>
      <c r="U2558" s="1"/>
      <c r="V2558" s="1"/>
      <c r="W2558" s="1"/>
      <c r="X2558" s="1"/>
      <c r="Y2558" s="1"/>
      <c r="Z2558" s="1"/>
      <c r="AA2558" s="1"/>
      <c r="AB2558" s="1"/>
      <c r="AC2558" s="1"/>
      <c r="AD2558" s="1"/>
      <c r="AE2558" s="1"/>
      <c r="AF2558" s="1"/>
      <c r="AG2558" s="1"/>
      <c r="AH2558" s="1"/>
      <c r="AI2558" s="1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1"/>
      <c r="DY2558" s="1"/>
      <c r="DZ2558" s="1"/>
      <c r="EA2558" s="1"/>
      <c r="EB2558" s="1"/>
      <c r="EC2558" s="1"/>
      <c r="ED2558" s="1"/>
      <c r="EE2558" s="1"/>
      <c r="EF2558" s="1"/>
      <c r="EG2558" s="1"/>
      <c r="EH2558" s="1"/>
      <c r="EI2558" s="1"/>
      <c r="EJ2558" s="1"/>
      <c r="EK2558" s="1"/>
      <c r="EL2558" s="1"/>
      <c r="EM2558" s="1"/>
      <c r="EN2558" s="1"/>
      <c r="EO2558" s="1"/>
      <c r="EP2558" s="1"/>
      <c r="EQ2558" s="1"/>
      <c r="ER2558" s="1"/>
      <c r="ES2558" s="1"/>
      <c r="ET2558" s="1"/>
      <c r="EU2558" s="1"/>
      <c r="EV2558" s="1"/>
      <c r="EW2558" s="1"/>
      <c r="EX2558" s="1"/>
      <c r="EY2558" s="1"/>
      <c r="EZ2558" s="1"/>
      <c r="FA2558" s="1"/>
      <c r="FB2558" s="1"/>
      <c r="FC2558" s="1"/>
      <c r="FD2558" s="1"/>
      <c r="FE2558" s="1"/>
      <c r="FF2558" s="1"/>
      <c r="FG2558" s="1"/>
      <c r="FH2558" s="1"/>
      <c r="FI2558" s="1"/>
      <c r="FJ2558" s="1"/>
      <c r="FK2558" s="1"/>
      <c r="FL2558" s="1"/>
    </row>
    <row r="2559" spans="1:168" s="2" customFormat="1" ht="15.6" customHeight="1" x14ac:dyDescent="0.4">
      <c r="A2559" s="173">
        <v>1542</v>
      </c>
      <c r="B2559" s="133" t="s">
        <v>2663</v>
      </c>
      <c r="C2559" s="1" t="s">
        <v>34</v>
      </c>
      <c r="D2559" s="1" t="s">
        <v>1079</v>
      </c>
      <c r="E2559" s="1" t="s">
        <v>1118</v>
      </c>
      <c r="F2559" s="1" t="s">
        <v>32</v>
      </c>
      <c r="G2559" s="3">
        <v>15000</v>
      </c>
      <c r="H2559" s="56">
        <v>0</v>
      </c>
      <c r="I2559" s="5">
        <v>25</v>
      </c>
      <c r="J2559" s="5">
        <f t="shared" si="536"/>
        <v>430.5</v>
      </c>
      <c r="K2559" s="53">
        <f t="shared" si="537"/>
        <v>1065</v>
      </c>
      <c r="L2559" s="53">
        <f t="shared" si="535"/>
        <v>172.5</v>
      </c>
      <c r="M2559" s="5">
        <f t="shared" si="538"/>
        <v>456</v>
      </c>
      <c r="N2559" s="53">
        <f t="shared" si="539"/>
        <v>1063.5</v>
      </c>
      <c r="O2559" s="6">
        <v>0</v>
      </c>
      <c r="P2559" s="5">
        <f t="shared" si="540"/>
        <v>3187.5</v>
      </c>
      <c r="Q2559" s="5">
        <f t="shared" si="541"/>
        <v>911.5</v>
      </c>
      <c r="R2559" s="5">
        <f t="shared" si="542"/>
        <v>2301</v>
      </c>
      <c r="S2559" s="55">
        <f t="shared" si="543"/>
        <v>14088.5</v>
      </c>
      <c r="T2559" s="1">
        <v>111</v>
      </c>
      <c r="U2559" s="1"/>
      <c r="V2559" s="1"/>
      <c r="W2559" s="1"/>
      <c r="X2559" s="1"/>
      <c r="Y2559" s="1"/>
      <c r="Z2559" s="1"/>
      <c r="AA2559" s="1"/>
      <c r="AB2559" s="1"/>
      <c r="AC2559" s="1"/>
      <c r="AD2559" s="1"/>
      <c r="AE2559" s="1"/>
      <c r="AF2559" s="1"/>
      <c r="AG2559" s="1"/>
      <c r="AH2559" s="1"/>
      <c r="AI2559" s="1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1"/>
      <c r="DY2559" s="1"/>
      <c r="DZ2559" s="1"/>
      <c r="EA2559" s="1"/>
      <c r="EB2559" s="1"/>
      <c r="EC2559" s="1"/>
      <c r="ED2559" s="1"/>
      <c r="EE2559" s="1"/>
      <c r="EF2559" s="1"/>
      <c r="EG2559" s="1"/>
      <c r="EH2559" s="1"/>
      <c r="EI2559" s="1"/>
      <c r="EJ2559" s="1"/>
      <c r="EK2559" s="1"/>
      <c r="EL2559" s="1"/>
      <c r="EM2559" s="1"/>
      <c r="EN2559" s="1"/>
      <c r="EO2559" s="1"/>
      <c r="EP2559" s="1"/>
      <c r="EQ2559" s="1"/>
      <c r="ER2559" s="1"/>
      <c r="ES2559" s="1"/>
      <c r="ET2559" s="1"/>
      <c r="EU2559" s="1"/>
      <c r="EV2559" s="1"/>
      <c r="EW2559" s="1"/>
      <c r="EX2559" s="1"/>
      <c r="EY2559" s="1"/>
      <c r="EZ2559" s="1"/>
      <c r="FA2559" s="1"/>
      <c r="FB2559" s="1"/>
      <c r="FC2559" s="1"/>
      <c r="FD2559" s="1"/>
      <c r="FE2559" s="1"/>
      <c r="FF2559" s="1"/>
      <c r="FG2559" s="1"/>
      <c r="FH2559" s="1"/>
      <c r="FI2559" s="1"/>
      <c r="FJ2559" s="1"/>
      <c r="FK2559" s="1"/>
      <c r="FL2559" s="1"/>
    </row>
    <row r="2560" spans="1:168" s="2" customFormat="1" ht="15.6" customHeight="1" x14ac:dyDescent="0.4">
      <c r="A2560" s="173">
        <v>1543</v>
      </c>
      <c r="B2560" s="2" t="s">
        <v>2664</v>
      </c>
      <c r="C2560" s="1" t="s">
        <v>34</v>
      </c>
      <c r="D2560" s="1" t="s">
        <v>1079</v>
      </c>
      <c r="E2560" s="1" t="s">
        <v>1118</v>
      </c>
      <c r="F2560" s="1" t="s">
        <v>32</v>
      </c>
      <c r="G2560" s="3">
        <v>15000</v>
      </c>
      <c r="H2560" s="56">
        <v>0</v>
      </c>
      <c r="I2560" s="5">
        <v>25</v>
      </c>
      <c r="J2560" s="5">
        <f t="shared" si="536"/>
        <v>430.5</v>
      </c>
      <c r="K2560" s="53">
        <f t="shared" si="537"/>
        <v>1065</v>
      </c>
      <c r="L2560" s="53">
        <f t="shared" si="535"/>
        <v>172.5</v>
      </c>
      <c r="M2560" s="5">
        <f t="shared" si="538"/>
        <v>456</v>
      </c>
      <c r="N2560" s="53">
        <f t="shared" si="539"/>
        <v>1063.5</v>
      </c>
      <c r="O2560" s="6">
        <v>0</v>
      </c>
      <c r="P2560" s="5">
        <f t="shared" si="540"/>
        <v>3187.5</v>
      </c>
      <c r="Q2560" s="5">
        <f t="shared" si="541"/>
        <v>911.5</v>
      </c>
      <c r="R2560" s="5">
        <f t="shared" si="542"/>
        <v>2301</v>
      </c>
      <c r="S2560" s="55">
        <f t="shared" si="543"/>
        <v>14088.5</v>
      </c>
      <c r="T2560" s="1">
        <v>111</v>
      </c>
      <c r="U2560" s="1"/>
      <c r="V2560" s="1"/>
      <c r="W2560" s="1"/>
      <c r="X2560" s="1"/>
      <c r="Y2560" s="1"/>
      <c r="Z2560" s="1"/>
      <c r="AA2560" s="1"/>
      <c r="AB2560" s="1"/>
      <c r="AC2560" s="1"/>
      <c r="AD2560" s="1"/>
      <c r="AE2560" s="1"/>
      <c r="AF2560" s="1"/>
      <c r="AG2560" s="1"/>
      <c r="AH2560" s="1"/>
      <c r="AI2560" s="1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1"/>
      <c r="DY2560" s="1"/>
      <c r="DZ2560" s="1"/>
      <c r="EA2560" s="1"/>
      <c r="EB2560" s="1"/>
      <c r="EC2560" s="1"/>
      <c r="ED2560" s="1"/>
      <c r="EE2560" s="1"/>
      <c r="EF2560" s="1"/>
      <c r="EG2560" s="1"/>
      <c r="EH2560" s="1"/>
      <c r="EI2560" s="1"/>
      <c r="EJ2560" s="1"/>
      <c r="EK2560" s="1"/>
      <c r="EL2560" s="1"/>
      <c r="EM2560" s="1"/>
      <c r="EN2560" s="1"/>
      <c r="EO2560" s="1"/>
      <c r="EP2560" s="1"/>
      <c r="EQ2560" s="1"/>
      <c r="ER2560" s="1"/>
      <c r="ES2560" s="1"/>
      <c r="ET2560" s="1"/>
      <c r="EU2560" s="1"/>
      <c r="EV2560" s="1"/>
      <c r="EW2560" s="1"/>
      <c r="EX2560" s="1"/>
      <c r="EY2560" s="1"/>
      <c r="EZ2560" s="1"/>
      <c r="FA2560" s="1"/>
      <c r="FB2560" s="1"/>
      <c r="FC2560" s="1"/>
      <c r="FD2560" s="1"/>
      <c r="FE2560" s="1"/>
      <c r="FF2560" s="1"/>
      <c r="FG2560" s="1"/>
      <c r="FH2560" s="1"/>
      <c r="FI2560" s="1"/>
      <c r="FJ2560" s="1"/>
      <c r="FK2560" s="1"/>
      <c r="FL2560" s="1"/>
    </row>
    <row r="2561" spans="1:168" s="2" customFormat="1" ht="15.6" customHeight="1" x14ac:dyDescent="0.4">
      <c r="A2561" s="173">
        <v>1544</v>
      </c>
      <c r="B2561" s="2" t="s">
        <v>2665</v>
      </c>
      <c r="C2561" s="1" t="s">
        <v>34</v>
      </c>
      <c r="D2561" s="1" t="s">
        <v>1079</v>
      </c>
      <c r="E2561" s="1" t="s">
        <v>1118</v>
      </c>
      <c r="F2561" s="1" t="s">
        <v>32</v>
      </c>
      <c r="G2561" s="3">
        <v>15000</v>
      </c>
      <c r="H2561" s="56">
        <v>0</v>
      </c>
      <c r="I2561" s="5">
        <v>25</v>
      </c>
      <c r="J2561" s="5">
        <f t="shared" si="536"/>
        <v>430.5</v>
      </c>
      <c r="K2561" s="53">
        <f t="shared" si="537"/>
        <v>1065</v>
      </c>
      <c r="L2561" s="53">
        <f t="shared" ref="L2561:L2599" si="544">+G2561*1.15%</f>
        <v>172.5</v>
      </c>
      <c r="M2561" s="5">
        <f t="shared" si="538"/>
        <v>456</v>
      </c>
      <c r="N2561" s="53">
        <f t="shared" si="539"/>
        <v>1063.5</v>
      </c>
      <c r="O2561" s="6">
        <v>1587.38</v>
      </c>
      <c r="P2561" s="5">
        <f t="shared" si="540"/>
        <v>3187.5</v>
      </c>
      <c r="Q2561" s="5">
        <f t="shared" si="541"/>
        <v>2498.88</v>
      </c>
      <c r="R2561" s="5">
        <f t="shared" si="542"/>
        <v>2301</v>
      </c>
      <c r="S2561" s="55">
        <f t="shared" si="543"/>
        <v>12501.119999999999</v>
      </c>
      <c r="T2561" s="1">
        <v>111</v>
      </c>
      <c r="U2561" s="1"/>
      <c r="V2561" s="1"/>
      <c r="W2561" s="1"/>
      <c r="X2561" s="1"/>
      <c r="Y2561" s="1"/>
      <c r="Z2561" s="1"/>
      <c r="AA2561" s="1"/>
      <c r="AB2561" s="1"/>
      <c r="AC2561" s="1"/>
      <c r="AD2561" s="1"/>
      <c r="AE2561" s="1"/>
      <c r="AF2561" s="1"/>
      <c r="AG2561" s="1"/>
      <c r="AH2561" s="1"/>
      <c r="AI2561" s="1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1"/>
      <c r="DY2561" s="1"/>
      <c r="DZ2561" s="1"/>
      <c r="EA2561" s="1"/>
      <c r="EB2561" s="1"/>
      <c r="EC2561" s="1"/>
      <c r="ED2561" s="1"/>
      <c r="EE2561" s="1"/>
      <c r="EF2561" s="1"/>
      <c r="EG2561" s="1"/>
      <c r="EH2561" s="1"/>
      <c r="EI2561" s="1"/>
      <c r="EJ2561" s="1"/>
      <c r="EK2561" s="1"/>
      <c r="EL2561" s="1"/>
      <c r="EM2561" s="1"/>
      <c r="EN2561" s="1"/>
      <c r="EO2561" s="1"/>
      <c r="EP2561" s="1"/>
      <c r="EQ2561" s="1"/>
      <c r="ER2561" s="1"/>
      <c r="ES2561" s="1"/>
      <c r="ET2561" s="1"/>
      <c r="EU2561" s="1"/>
      <c r="EV2561" s="1"/>
      <c r="EW2561" s="1"/>
      <c r="EX2561" s="1"/>
      <c r="EY2561" s="1"/>
      <c r="EZ2561" s="1"/>
      <c r="FA2561" s="1"/>
      <c r="FB2561" s="1"/>
      <c r="FC2561" s="1"/>
      <c r="FD2561" s="1"/>
      <c r="FE2561" s="1"/>
      <c r="FF2561" s="1"/>
      <c r="FG2561" s="1"/>
      <c r="FH2561" s="1"/>
      <c r="FI2561" s="1"/>
      <c r="FJ2561" s="1"/>
      <c r="FK2561" s="1"/>
      <c r="FL2561" s="1"/>
    </row>
    <row r="2562" spans="1:168" s="2" customFormat="1" ht="15.6" customHeight="1" x14ac:dyDescent="0.4">
      <c r="A2562" s="173">
        <v>1545</v>
      </c>
      <c r="B2562" s="133" t="s">
        <v>2666</v>
      </c>
      <c r="C2562" s="1" t="s">
        <v>34</v>
      </c>
      <c r="D2562" s="1" t="s">
        <v>1079</v>
      </c>
      <c r="E2562" s="1" t="s">
        <v>1118</v>
      </c>
      <c r="F2562" s="1" t="s">
        <v>32</v>
      </c>
      <c r="G2562" s="3">
        <v>15000</v>
      </c>
      <c r="H2562" s="56">
        <v>0</v>
      </c>
      <c r="I2562" s="5">
        <v>25</v>
      </c>
      <c r="J2562" s="5">
        <f t="shared" si="536"/>
        <v>430.5</v>
      </c>
      <c r="K2562" s="53">
        <f t="shared" si="537"/>
        <v>1065</v>
      </c>
      <c r="L2562" s="53">
        <f t="shared" si="544"/>
        <v>172.5</v>
      </c>
      <c r="M2562" s="5">
        <f t="shared" si="538"/>
        <v>456</v>
      </c>
      <c r="N2562" s="53">
        <f t="shared" si="539"/>
        <v>1063.5</v>
      </c>
      <c r="O2562" s="6">
        <v>0</v>
      </c>
      <c r="P2562" s="5">
        <f t="shared" si="540"/>
        <v>3187.5</v>
      </c>
      <c r="Q2562" s="5">
        <f t="shared" si="541"/>
        <v>911.5</v>
      </c>
      <c r="R2562" s="5">
        <f t="shared" si="542"/>
        <v>2301</v>
      </c>
      <c r="S2562" s="55">
        <f t="shared" si="543"/>
        <v>14088.5</v>
      </c>
      <c r="T2562" s="1">
        <v>111</v>
      </c>
      <c r="U2562" s="1"/>
      <c r="V2562" s="1"/>
      <c r="W2562" s="1"/>
      <c r="X2562" s="1"/>
      <c r="Y2562" s="1"/>
      <c r="Z2562" s="1"/>
      <c r="AA2562" s="1"/>
      <c r="AB2562" s="1"/>
      <c r="AC2562" s="1"/>
      <c r="AD2562" s="1"/>
      <c r="AE2562" s="1"/>
      <c r="AF2562" s="1"/>
      <c r="AG2562" s="1"/>
      <c r="AH2562" s="1"/>
      <c r="AI2562" s="1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1"/>
      <c r="DY2562" s="1"/>
      <c r="DZ2562" s="1"/>
      <c r="EA2562" s="1"/>
      <c r="EB2562" s="1"/>
      <c r="EC2562" s="1"/>
      <c r="ED2562" s="1"/>
      <c r="EE2562" s="1"/>
      <c r="EF2562" s="1"/>
      <c r="EG2562" s="1"/>
      <c r="EH2562" s="1"/>
      <c r="EI2562" s="1"/>
      <c r="EJ2562" s="1"/>
      <c r="EK2562" s="1"/>
      <c r="EL2562" s="1"/>
      <c r="EM2562" s="1"/>
      <c r="EN2562" s="1"/>
      <c r="EO2562" s="1"/>
      <c r="EP2562" s="1"/>
      <c r="EQ2562" s="1"/>
      <c r="ER2562" s="1"/>
      <c r="ES2562" s="1"/>
      <c r="ET2562" s="1"/>
      <c r="EU2562" s="1"/>
      <c r="EV2562" s="1"/>
      <c r="EW2562" s="1"/>
      <c r="EX2562" s="1"/>
      <c r="EY2562" s="1"/>
      <c r="EZ2562" s="1"/>
      <c r="FA2562" s="1"/>
      <c r="FB2562" s="1"/>
      <c r="FC2562" s="1"/>
      <c r="FD2562" s="1"/>
      <c r="FE2562" s="1"/>
      <c r="FF2562" s="1"/>
      <c r="FG2562" s="1"/>
      <c r="FH2562" s="1"/>
      <c r="FI2562" s="1"/>
      <c r="FJ2562" s="1"/>
      <c r="FK2562" s="1"/>
      <c r="FL2562" s="1"/>
    </row>
    <row r="2563" spans="1:168" s="2" customFormat="1" ht="15.6" customHeight="1" x14ac:dyDescent="0.4">
      <c r="A2563" s="173">
        <v>1546</v>
      </c>
      <c r="B2563" s="133" t="s">
        <v>2667</v>
      </c>
      <c r="C2563" s="1" t="s">
        <v>34</v>
      </c>
      <c r="D2563" s="1" t="s">
        <v>1079</v>
      </c>
      <c r="E2563" s="1" t="s">
        <v>1118</v>
      </c>
      <c r="F2563" s="1" t="s">
        <v>32</v>
      </c>
      <c r="G2563" s="3">
        <v>15000</v>
      </c>
      <c r="H2563" s="56">
        <v>0</v>
      </c>
      <c r="I2563" s="5">
        <v>25</v>
      </c>
      <c r="J2563" s="5">
        <f t="shared" si="536"/>
        <v>430.5</v>
      </c>
      <c r="K2563" s="53">
        <f t="shared" si="537"/>
        <v>1065</v>
      </c>
      <c r="L2563" s="53">
        <f t="shared" si="544"/>
        <v>172.5</v>
      </c>
      <c r="M2563" s="5">
        <f t="shared" si="538"/>
        <v>456</v>
      </c>
      <c r="N2563" s="53">
        <f t="shared" si="539"/>
        <v>1063.5</v>
      </c>
      <c r="O2563" s="6">
        <v>0</v>
      </c>
      <c r="P2563" s="5">
        <f t="shared" si="540"/>
        <v>3187.5</v>
      </c>
      <c r="Q2563" s="5">
        <f t="shared" si="541"/>
        <v>911.5</v>
      </c>
      <c r="R2563" s="5">
        <f t="shared" si="542"/>
        <v>2301</v>
      </c>
      <c r="S2563" s="55">
        <f t="shared" si="543"/>
        <v>14088.5</v>
      </c>
      <c r="T2563" s="1">
        <v>111</v>
      </c>
      <c r="U2563" s="1"/>
      <c r="V2563" s="1"/>
      <c r="W2563" s="1"/>
      <c r="X2563" s="1"/>
      <c r="Y2563" s="1"/>
      <c r="Z2563" s="1"/>
      <c r="AA2563" s="1"/>
      <c r="AB2563" s="1"/>
      <c r="AC2563" s="1"/>
      <c r="AD2563" s="1"/>
      <c r="AE2563" s="1"/>
      <c r="AF2563" s="1"/>
      <c r="AG2563" s="1"/>
      <c r="AH2563" s="1"/>
      <c r="AI2563" s="1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1"/>
      <c r="DY2563" s="1"/>
      <c r="DZ2563" s="1"/>
      <c r="EA2563" s="1"/>
      <c r="EB2563" s="1"/>
      <c r="EC2563" s="1"/>
      <c r="ED2563" s="1"/>
      <c r="EE2563" s="1"/>
      <c r="EF2563" s="1"/>
      <c r="EG2563" s="1"/>
      <c r="EH2563" s="1"/>
      <c r="EI2563" s="1"/>
      <c r="EJ2563" s="1"/>
      <c r="EK2563" s="1"/>
      <c r="EL2563" s="1"/>
      <c r="EM2563" s="1"/>
      <c r="EN2563" s="1"/>
      <c r="EO2563" s="1"/>
      <c r="EP2563" s="1"/>
      <c r="EQ2563" s="1"/>
      <c r="ER2563" s="1"/>
      <c r="ES2563" s="1"/>
      <c r="ET2563" s="1"/>
      <c r="EU2563" s="1"/>
      <c r="EV2563" s="1"/>
      <c r="EW2563" s="1"/>
      <c r="EX2563" s="1"/>
      <c r="EY2563" s="1"/>
      <c r="EZ2563" s="1"/>
      <c r="FA2563" s="1"/>
      <c r="FB2563" s="1"/>
      <c r="FC2563" s="1"/>
      <c r="FD2563" s="1"/>
      <c r="FE2563" s="1"/>
      <c r="FF2563" s="1"/>
      <c r="FG2563" s="1"/>
      <c r="FH2563" s="1"/>
      <c r="FI2563" s="1"/>
      <c r="FJ2563" s="1"/>
      <c r="FK2563" s="1"/>
      <c r="FL2563" s="1"/>
    </row>
    <row r="2564" spans="1:168" s="2" customFormat="1" ht="15.6" customHeight="1" x14ac:dyDescent="0.4">
      <c r="A2564" s="173">
        <v>1547</v>
      </c>
      <c r="B2564" s="2" t="s">
        <v>2668</v>
      </c>
      <c r="C2564" s="1" t="s">
        <v>34</v>
      </c>
      <c r="D2564" s="1" t="s">
        <v>1079</v>
      </c>
      <c r="E2564" s="1" t="s">
        <v>1118</v>
      </c>
      <c r="F2564" s="1" t="s">
        <v>32</v>
      </c>
      <c r="G2564" s="3">
        <v>15000</v>
      </c>
      <c r="H2564" s="56">
        <v>0</v>
      </c>
      <c r="I2564" s="5">
        <v>25</v>
      </c>
      <c r="J2564" s="5">
        <f t="shared" si="536"/>
        <v>430.5</v>
      </c>
      <c r="K2564" s="53">
        <f t="shared" si="537"/>
        <v>1065</v>
      </c>
      <c r="L2564" s="53">
        <f t="shared" si="544"/>
        <v>172.5</v>
      </c>
      <c r="M2564" s="5">
        <f t="shared" si="538"/>
        <v>456</v>
      </c>
      <c r="N2564" s="53">
        <f t="shared" si="539"/>
        <v>1063.5</v>
      </c>
      <c r="O2564" s="6">
        <v>0</v>
      </c>
      <c r="P2564" s="5">
        <f t="shared" si="540"/>
        <v>3187.5</v>
      </c>
      <c r="Q2564" s="5">
        <f t="shared" si="541"/>
        <v>911.5</v>
      </c>
      <c r="R2564" s="5">
        <f t="shared" si="542"/>
        <v>2301</v>
      </c>
      <c r="S2564" s="55">
        <f t="shared" si="543"/>
        <v>14088.5</v>
      </c>
      <c r="T2564" s="1">
        <v>111</v>
      </c>
      <c r="U2564" s="1"/>
      <c r="V2564" s="1"/>
      <c r="W2564" s="1"/>
      <c r="X2564" s="1"/>
      <c r="Y2564" s="1"/>
      <c r="Z2564" s="1"/>
      <c r="AA2564" s="1"/>
      <c r="AB2564" s="1"/>
      <c r="AC2564" s="1"/>
      <c r="AD2564" s="1"/>
      <c r="AE2564" s="1"/>
      <c r="AF2564" s="1"/>
      <c r="AG2564" s="1"/>
      <c r="AH2564" s="1"/>
      <c r="AI2564" s="1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  <c r="DZ2564" s="1"/>
      <c r="EA2564" s="1"/>
      <c r="EB2564" s="1"/>
      <c r="EC2564" s="1"/>
      <c r="ED2564" s="1"/>
      <c r="EE2564" s="1"/>
      <c r="EF2564" s="1"/>
      <c r="EG2564" s="1"/>
      <c r="EH2564" s="1"/>
      <c r="EI2564" s="1"/>
      <c r="EJ2564" s="1"/>
      <c r="EK2564" s="1"/>
      <c r="EL2564" s="1"/>
      <c r="EM2564" s="1"/>
      <c r="EN2564" s="1"/>
      <c r="EO2564" s="1"/>
      <c r="EP2564" s="1"/>
      <c r="EQ2564" s="1"/>
      <c r="ER2564" s="1"/>
      <c r="ES2564" s="1"/>
      <c r="ET2564" s="1"/>
      <c r="EU2564" s="1"/>
      <c r="EV2564" s="1"/>
      <c r="EW2564" s="1"/>
      <c r="EX2564" s="1"/>
      <c r="EY2564" s="1"/>
      <c r="EZ2564" s="1"/>
      <c r="FA2564" s="1"/>
      <c r="FB2564" s="1"/>
      <c r="FC2564" s="1"/>
      <c r="FD2564" s="1"/>
      <c r="FE2564" s="1"/>
      <c r="FF2564" s="1"/>
      <c r="FG2564" s="1"/>
      <c r="FH2564" s="1"/>
      <c r="FI2564" s="1"/>
      <c r="FJ2564" s="1"/>
      <c r="FK2564" s="1"/>
      <c r="FL2564" s="1"/>
    </row>
    <row r="2565" spans="1:168" s="2" customFormat="1" ht="15.6" customHeight="1" x14ac:dyDescent="0.4">
      <c r="A2565" s="173">
        <v>1548</v>
      </c>
      <c r="B2565" s="174" t="s">
        <v>2669</v>
      </c>
      <c r="C2565" s="1" t="s">
        <v>30</v>
      </c>
      <c r="D2565" s="1" t="s">
        <v>1079</v>
      </c>
      <c r="E2565" s="1" t="s">
        <v>1118</v>
      </c>
      <c r="F2565" s="1" t="s">
        <v>32</v>
      </c>
      <c r="G2565" s="3">
        <v>15000</v>
      </c>
      <c r="H2565" s="52">
        <v>0</v>
      </c>
      <c r="I2565" s="5">
        <v>25</v>
      </c>
      <c r="J2565" s="5">
        <f t="shared" si="536"/>
        <v>430.5</v>
      </c>
      <c r="K2565" s="53">
        <f t="shared" si="537"/>
        <v>1065</v>
      </c>
      <c r="L2565" s="53">
        <f t="shared" si="544"/>
        <v>172.5</v>
      </c>
      <c r="M2565" s="5">
        <f t="shared" si="538"/>
        <v>456</v>
      </c>
      <c r="N2565" s="53">
        <f t="shared" si="539"/>
        <v>1063.5</v>
      </c>
      <c r="O2565" s="6">
        <v>0</v>
      </c>
      <c r="P2565" s="5">
        <f t="shared" si="540"/>
        <v>3187.5</v>
      </c>
      <c r="Q2565" s="5">
        <f t="shared" si="541"/>
        <v>911.5</v>
      </c>
      <c r="R2565" s="5">
        <f t="shared" si="542"/>
        <v>2301</v>
      </c>
      <c r="S2565" s="55">
        <f t="shared" si="543"/>
        <v>14088.5</v>
      </c>
      <c r="T2565" s="1">
        <v>111</v>
      </c>
      <c r="U2565" s="1"/>
      <c r="V2565" s="1"/>
      <c r="W2565" s="1"/>
      <c r="X2565" s="1"/>
      <c r="Y2565" s="1"/>
      <c r="Z2565" s="1"/>
      <c r="AA2565" s="1"/>
      <c r="AB2565" s="1"/>
      <c r="AC2565" s="1"/>
      <c r="AD2565" s="1"/>
      <c r="AE2565" s="1"/>
      <c r="AF2565" s="1"/>
      <c r="AG2565" s="1"/>
      <c r="AH2565" s="1"/>
      <c r="AI2565" s="1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1"/>
      <c r="DY2565" s="1"/>
      <c r="DZ2565" s="1"/>
      <c r="EA2565" s="1"/>
      <c r="EB2565" s="1"/>
      <c r="EC2565" s="1"/>
      <c r="ED2565" s="1"/>
      <c r="EE2565" s="1"/>
      <c r="EF2565" s="1"/>
      <c r="EG2565" s="1"/>
      <c r="EH2565" s="1"/>
      <c r="EI2565" s="1"/>
      <c r="EJ2565" s="1"/>
      <c r="EK2565" s="1"/>
      <c r="EL2565" s="1"/>
      <c r="EM2565" s="1"/>
      <c r="EN2565" s="1"/>
      <c r="EO2565" s="1"/>
      <c r="EP2565" s="1"/>
      <c r="EQ2565" s="1"/>
      <c r="ER2565" s="1"/>
      <c r="ES2565" s="1"/>
      <c r="ET2565" s="1"/>
      <c r="EU2565" s="1"/>
      <c r="EV2565" s="1"/>
      <c r="EW2565" s="1"/>
      <c r="EX2565" s="1"/>
      <c r="EY2565" s="1"/>
      <c r="EZ2565" s="1"/>
      <c r="FA2565" s="1"/>
      <c r="FB2565" s="1"/>
      <c r="FC2565" s="1"/>
      <c r="FD2565" s="1"/>
      <c r="FE2565" s="1"/>
      <c r="FF2565" s="1"/>
      <c r="FG2565" s="1"/>
      <c r="FH2565" s="1"/>
      <c r="FI2565" s="1"/>
      <c r="FJ2565" s="1"/>
      <c r="FK2565" s="1"/>
      <c r="FL2565" s="1"/>
    </row>
    <row r="2566" spans="1:168" s="2" customFormat="1" ht="15.6" customHeight="1" x14ac:dyDescent="0.4">
      <c r="A2566" s="173">
        <v>1549</v>
      </c>
      <c r="B2566" s="133" t="s">
        <v>2670</v>
      </c>
      <c r="C2566" s="1" t="s">
        <v>34</v>
      </c>
      <c r="D2566" s="1" t="s">
        <v>1079</v>
      </c>
      <c r="E2566" s="1" t="s">
        <v>1118</v>
      </c>
      <c r="F2566" s="1" t="s">
        <v>32</v>
      </c>
      <c r="G2566" s="3">
        <v>15000</v>
      </c>
      <c r="H2566" s="56">
        <v>0</v>
      </c>
      <c r="I2566" s="5">
        <v>25</v>
      </c>
      <c r="J2566" s="5">
        <f t="shared" si="536"/>
        <v>430.5</v>
      </c>
      <c r="K2566" s="53">
        <f t="shared" si="537"/>
        <v>1065</v>
      </c>
      <c r="L2566" s="53">
        <f t="shared" si="544"/>
        <v>172.5</v>
      </c>
      <c r="M2566" s="5">
        <f t="shared" si="538"/>
        <v>456</v>
      </c>
      <c r="N2566" s="53">
        <f t="shared" si="539"/>
        <v>1063.5</v>
      </c>
      <c r="O2566" s="6">
        <v>0</v>
      </c>
      <c r="P2566" s="5">
        <f t="shared" si="540"/>
        <v>3187.5</v>
      </c>
      <c r="Q2566" s="5">
        <f t="shared" si="541"/>
        <v>911.5</v>
      </c>
      <c r="R2566" s="5">
        <f t="shared" si="542"/>
        <v>2301</v>
      </c>
      <c r="S2566" s="55">
        <f t="shared" si="543"/>
        <v>14088.5</v>
      </c>
      <c r="T2566" s="1">
        <v>111</v>
      </c>
      <c r="U2566" s="1"/>
      <c r="V2566" s="1"/>
      <c r="W2566" s="1"/>
      <c r="X2566" s="1"/>
      <c r="Y2566" s="1"/>
      <c r="Z2566" s="1"/>
      <c r="AA2566" s="1"/>
      <c r="AB2566" s="1"/>
      <c r="AC2566" s="1"/>
      <c r="AD2566" s="1"/>
      <c r="AE2566" s="1"/>
      <c r="AF2566" s="1"/>
      <c r="AG2566" s="1"/>
      <c r="AH2566" s="1"/>
      <c r="AI2566" s="1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1"/>
      <c r="DY2566" s="1"/>
      <c r="DZ2566" s="1"/>
      <c r="EA2566" s="1"/>
      <c r="EB2566" s="1"/>
      <c r="EC2566" s="1"/>
      <c r="ED2566" s="1"/>
      <c r="EE2566" s="1"/>
      <c r="EF2566" s="1"/>
      <c r="EG2566" s="1"/>
      <c r="EH2566" s="1"/>
      <c r="EI2566" s="1"/>
      <c r="EJ2566" s="1"/>
      <c r="EK2566" s="1"/>
      <c r="EL2566" s="1"/>
      <c r="EM2566" s="1"/>
      <c r="EN2566" s="1"/>
      <c r="EO2566" s="1"/>
      <c r="EP2566" s="1"/>
      <c r="EQ2566" s="1"/>
      <c r="ER2566" s="1"/>
      <c r="ES2566" s="1"/>
      <c r="ET2566" s="1"/>
      <c r="EU2566" s="1"/>
      <c r="EV2566" s="1"/>
      <c r="EW2566" s="1"/>
      <c r="EX2566" s="1"/>
      <c r="EY2566" s="1"/>
      <c r="EZ2566" s="1"/>
      <c r="FA2566" s="1"/>
      <c r="FB2566" s="1"/>
      <c r="FC2566" s="1"/>
      <c r="FD2566" s="1"/>
      <c r="FE2566" s="1"/>
      <c r="FF2566" s="1"/>
      <c r="FG2566" s="1"/>
      <c r="FH2566" s="1"/>
      <c r="FI2566" s="1"/>
      <c r="FJ2566" s="1"/>
      <c r="FK2566" s="1"/>
      <c r="FL2566" s="1"/>
    </row>
    <row r="2567" spans="1:168" s="2" customFormat="1" ht="15.6" customHeight="1" x14ac:dyDescent="0.4">
      <c r="A2567" s="173">
        <v>1550</v>
      </c>
      <c r="B2567" s="2" t="s">
        <v>2671</v>
      </c>
      <c r="C2567" s="1" t="s">
        <v>34</v>
      </c>
      <c r="D2567" s="1" t="s">
        <v>1079</v>
      </c>
      <c r="E2567" s="1" t="s">
        <v>1118</v>
      </c>
      <c r="F2567" s="1" t="s">
        <v>32</v>
      </c>
      <c r="G2567" s="3">
        <v>15000</v>
      </c>
      <c r="H2567" s="56">
        <v>0</v>
      </c>
      <c r="I2567" s="5">
        <v>25</v>
      </c>
      <c r="J2567" s="5">
        <f t="shared" si="536"/>
        <v>430.5</v>
      </c>
      <c r="K2567" s="53">
        <f t="shared" si="537"/>
        <v>1065</v>
      </c>
      <c r="L2567" s="53">
        <f t="shared" si="544"/>
        <v>172.5</v>
      </c>
      <c r="M2567" s="5">
        <f t="shared" si="538"/>
        <v>456</v>
      </c>
      <c r="N2567" s="53">
        <f t="shared" si="539"/>
        <v>1063.5</v>
      </c>
      <c r="O2567" s="6">
        <v>0</v>
      </c>
      <c r="P2567" s="5">
        <f t="shared" si="540"/>
        <v>3187.5</v>
      </c>
      <c r="Q2567" s="5">
        <f t="shared" si="541"/>
        <v>911.5</v>
      </c>
      <c r="R2567" s="5">
        <f t="shared" si="542"/>
        <v>2301</v>
      </c>
      <c r="S2567" s="55">
        <f t="shared" si="543"/>
        <v>14088.5</v>
      </c>
      <c r="T2567" s="1">
        <v>111</v>
      </c>
      <c r="U2567" s="1"/>
      <c r="V2567" s="1"/>
      <c r="W2567" s="1"/>
      <c r="X2567" s="1"/>
      <c r="Y2567" s="1"/>
      <c r="Z2567" s="1"/>
      <c r="AA2567" s="1"/>
      <c r="AB2567" s="1"/>
      <c r="AC2567" s="1"/>
      <c r="AD2567" s="1"/>
      <c r="AE2567" s="1"/>
      <c r="AF2567" s="1"/>
      <c r="AG2567" s="1"/>
      <c r="AH2567" s="1"/>
      <c r="AI2567" s="1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1"/>
      <c r="DY2567" s="1"/>
      <c r="DZ2567" s="1"/>
      <c r="EA2567" s="1"/>
      <c r="EB2567" s="1"/>
      <c r="EC2567" s="1"/>
      <c r="ED2567" s="1"/>
      <c r="EE2567" s="1"/>
      <c r="EF2567" s="1"/>
      <c r="EG2567" s="1"/>
      <c r="EH2567" s="1"/>
      <c r="EI2567" s="1"/>
      <c r="EJ2567" s="1"/>
      <c r="EK2567" s="1"/>
      <c r="EL2567" s="1"/>
      <c r="EM2567" s="1"/>
      <c r="EN2567" s="1"/>
      <c r="EO2567" s="1"/>
      <c r="EP2567" s="1"/>
      <c r="EQ2567" s="1"/>
      <c r="ER2567" s="1"/>
      <c r="ES2567" s="1"/>
      <c r="ET2567" s="1"/>
      <c r="EU2567" s="1"/>
      <c r="EV2567" s="1"/>
      <c r="EW2567" s="1"/>
      <c r="EX2567" s="1"/>
      <c r="EY2567" s="1"/>
      <c r="EZ2567" s="1"/>
      <c r="FA2567" s="1"/>
      <c r="FB2567" s="1"/>
      <c r="FC2567" s="1"/>
      <c r="FD2567" s="1"/>
      <c r="FE2567" s="1"/>
      <c r="FF2567" s="1"/>
      <c r="FG2567" s="1"/>
      <c r="FH2567" s="1"/>
      <c r="FI2567" s="1"/>
      <c r="FJ2567" s="1"/>
      <c r="FK2567" s="1"/>
      <c r="FL2567" s="1"/>
    </row>
    <row r="2568" spans="1:168" s="2" customFormat="1" ht="15.6" customHeight="1" x14ac:dyDescent="0.4">
      <c r="A2568" s="173">
        <v>1551</v>
      </c>
      <c r="B2568" s="2" t="s">
        <v>2672</v>
      </c>
      <c r="C2568" s="1" t="s">
        <v>34</v>
      </c>
      <c r="D2568" s="1" t="s">
        <v>1079</v>
      </c>
      <c r="E2568" s="1" t="s">
        <v>1118</v>
      </c>
      <c r="F2568" s="1" t="s">
        <v>32</v>
      </c>
      <c r="G2568" s="3">
        <v>15000</v>
      </c>
      <c r="H2568" s="56">
        <v>0</v>
      </c>
      <c r="I2568" s="5">
        <v>25</v>
      </c>
      <c r="J2568" s="5">
        <f t="shared" si="536"/>
        <v>430.5</v>
      </c>
      <c r="K2568" s="53">
        <f t="shared" si="537"/>
        <v>1065</v>
      </c>
      <c r="L2568" s="53">
        <f t="shared" si="544"/>
        <v>172.5</v>
      </c>
      <c r="M2568" s="5">
        <f t="shared" si="538"/>
        <v>456</v>
      </c>
      <c r="N2568" s="53">
        <f t="shared" si="539"/>
        <v>1063.5</v>
      </c>
      <c r="O2568" s="6">
        <v>0</v>
      </c>
      <c r="P2568" s="5">
        <f t="shared" si="540"/>
        <v>3187.5</v>
      </c>
      <c r="Q2568" s="5">
        <f t="shared" si="541"/>
        <v>911.5</v>
      </c>
      <c r="R2568" s="5">
        <f t="shared" si="542"/>
        <v>2301</v>
      </c>
      <c r="S2568" s="55">
        <f t="shared" si="543"/>
        <v>14088.5</v>
      </c>
      <c r="T2568" s="1">
        <v>111</v>
      </c>
      <c r="U2568" s="1"/>
      <c r="V2568" s="1"/>
      <c r="W2568" s="1"/>
      <c r="X2568" s="1"/>
      <c r="Y2568" s="1"/>
      <c r="Z2568" s="1"/>
      <c r="AA2568" s="1"/>
      <c r="AB2568" s="1"/>
      <c r="AC2568" s="1"/>
      <c r="AD2568" s="1"/>
      <c r="AE2568" s="1"/>
      <c r="AF2568" s="1"/>
      <c r="AG2568" s="1"/>
      <c r="AH2568" s="1"/>
      <c r="AI2568" s="1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1"/>
      <c r="DH2568" s="1"/>
      <c r="DI2568" s="1"/>
      <c r="DJ2568" s="1"/>
      <c r="DK2568" s="1"/>
      <c r="DL2568" s="1"/>
      <c r="DM2568" s="1"/>
      <c r="DN2568" s="1"/>
      <c r="DO2568" s="1"/>
      <c r="DP2568" s="1"/>
      <c r="DQ2568" s="1"/>
      <c r="DR2568" s="1"/>
      <c r="DS2568" s="1"/>
      <c r="DT2568" s="1"/>
      <c r="DU2568" s="1"/>
      <c r="DV2568" s="1"/>
      <c r="DW2568" s="1"/>
      <c r="DX2568" s="1"/>
      <c r="DY2568" s="1"/>
      <c r="DZ2568" s="1"/>
      <c r="EA2568" s="1"/>
      <c r="EB2568" s="1"/>
      <c r="EC2568" s="1"/>
      <c r="ED2568" s="1"/>
      <c r="EE2568" s="1"/>
      <c r="EF2568" s="1"/>
      <c r="EG2568" s="1"/>
      <c r="EH2568" s="1"/>
      <c r="EI2568" s="1"/>
      <c r="EJ2568" s="1"/>
      <c r="EK2568" s="1"/>
      <c r="EL2568" s="1"/>
      <c r="EM2568" s="1"/>
      <c r="EN2568" s="1"/>
      <c r="EO2568" s="1"/>
      <c r="EP2568" s="1"/>
      <c r="EQ2568" s="1"/>
      <c r="ER2568" s="1"/>
      <c r="ES2568" s="1"/>
      <c r="ET2568" s="1"/>
      <c r="EU2568" s="1"/>
      <c r="EV2568" s="1"/>
      <c r="EW2568" s="1"/>
      <c r="EX2568" s="1"/>
      <c r="EY2568" s="1"/>
      <c r="EZ2568" s="1"/>
      <c r="FA2568" s="1"/>
      <c r="FB2568" s="1"/>
      <c r="FC2568" s="1"/>
      <c r="FD2568" s="1"/>
      <c r="FE2568" s="1"/>
      <c r="FF2568" s="1"/>
      <c r="FG2568" s="1"/>
      <c r="FH2568" s="1"/>
      <c r="FI2568" s="1"/>
      <c r="FJ2568" s="1"/>
      <c r="FK2568" s="1"/>
      <c r="FL2568" s="1"/>
    </row>
    <row r="2569" spans="1:168" s="2" customFormat="1" ht="15.6" customHeight="1" x14ac:dyDescent="0.4">
      <c r="A2569" s="173">
        <v>1552</v>
      </c>
      <c r="B2569" s="2" t="s">
        <v>2673</v>
      </c>
      <c r="C2569" s="1" t="s">
        <v>34</v>
      </c>
      <c r="D2569" s="1" t="s">
        <v>1079</v>
      </c>
      <c r="E2569" s="1" t="s">
        <v>1118</v>
      </c>
      <c r="F2569" s="1" t="s">
        <v>32</v>
      </c>
      <c r="G2569" s="3">
        <v>15000</v>
      </c>
      <c r="H2569" s="56">
        <v>0</v>
      </c>
      <c r="I2569" s="5">
        <v>25</v>
      </c>
      <c r="J2569" s="5">
        <f t="shared" si="536"/>
        <v>430.5</v>
      </c>
      <c r="K2569" s="53">
        <f t="shared" si="537"/>
        <v>1065</v>
      </c>
      <c r="L2569" s="53">
        <f t="shared" si="544"/>
        <v>172.5</v>
      </c>
      <c r="M2569" s="5">
        <f t="shared" si="538"/>
        <v>456</v>
      </c>
      <c r="N2569" s="53">
        <f t="shared" si="539"/>
        <v>1063.5</v>
      </c>
      <c r="O2569" s="6">
        <v>0</v>
      </c>
      <c r="P2569" s="5">
        <f t="shared" si="540"/>
        <v>3187.5</v>
      </c>
      <c r="Q2569" s="5">
        <f t="shared" si="541"/>
        <v>911.5</v>
      </c>
      <c r="R2569" s="5">
        <f t="shared" si="542"/>
        <v>2301</v>
      </c>
      <c r="S2569" s="55">
        <f t="shared" si="543"/>
        <v>14088.5</v>
      </c>
      <c r="T2569" s="1">
        <v>111</v>
      </c>
      <c r="U2569" s="1"/>
      <c r="V2569" s="1"/>
      <c r="W2569" s="1"/>
      <c r="X2569" s="1"/>
      <c r="Y2569" s="1"/>
      <c r="Z2569" s="1"/>
      <c r="AA2569" s="1"/>
      <c r="AB2569" s="1"/>
      <c r="AC2569" s="1"/>
      <c r="AD2569" s="1"/>
      <c r="AE2569" s="1"/>
      <c r="AF2569" s="1"/>
      <c r="AG2569" s="1"/>
      <c r="AH2569" s="1"/>
      <c r="AI2569" s="1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1"/>
      <c r="DG2569" s="1"/>
      <c r="DH2569" s="1"/>
      <c r="DI2569" s="1"/>
      <c r="DJ2569" s="1"/>
      <c r="DK2569" s="1"/>
      <c r="DL2569" s="1"/>
      <c r="DM2569" s="1"/>
      <c r="DN2569" s="1"/>
      <c r="DO2569" s="1"/>
      <c r="DP2569" s="1"/>
      <c r="DQ2569" s="1"/>
      <c r="DR2569" s="1"/>
      <c r="DS2569" s="1"/>
      <c r="DT2569" s="1"/>
      <c r="DU2569" s="1"/>
      <c r="DV2569" s="1"/>
      <c r="DW2569" s="1"/>
      <c r="DX2569" s="1"/>
      <c r="DY2569" s="1"/>
      <c r="DZ2569" s="1"/>
      <c r="EA2569" s="1"/>
      <c r="EB2569" s="1"/>
      <c r="EC2569" s="1"/>
      <c r="ED2569" s="1"/>
      <c r="EE2569" s="1"/>
      <c r="EF2569" s="1"/>
      <c r="EG2569" s="1"/>
      <c r="EH2569" s="1"/>
      <c r="EI2569" s="1"/>
      <c r="EJ2569" s="1"/>
      <c r="EK2569" s="1"/>
      <c r="EL2569" s="1"/>
      <c r="EM2569" s="1"/>
      <c r="EN2569" s="1"/>
      <c r="EO2569" s="1"/>
      <c r="EP2569" s="1"/>
      <c r="EQ2569" s="1"/>
      <c r="ER2569" s="1"/>
      <c r="ES2569" s="1"/>
      <c r="ET2569" s="1"/>
      <c r="EU2569" s="1"/>
      <c r="EV2569" s="1"/>
      <c r="EW2569" s="1"/>
      <c r="EX2569" s="1"/>
      <c r="EY2569" s="1"/>
      <c r="EZ2569" s="1"/>
      <c r="FA2569" s="1"/>
      <c r="FB2569" s="1"/>
      <c r="FC2569" s="1"/>
      <c r="FD2569" s="1"/>
      <c r="FE2569" s="1"/>
      <c r="FF2569" s="1"/>
      <c r="FG2569" s="1"/>
      <c r="FH2569" s="1"/>
      <c r="FI2569" s="1"/>
      <c r="FJ2569" s="1"/>
      <c r="FK2569" s="1"/>
      <c r="FL2569" s="1"/>
    </row>
    <row r="2570" spans="1:168" s="2" customFormat="1" ht="15.6" customHeight="1" x14ac:dyDescent="0.4">
      <c r="A2570" s="173">
        <v>1553</v>
      </c>
      <c r="B2570" s="2" t="s">
        <v>2674</v>
      </c>
      <c r="C2570" s="1" t="s">
        <v>34</v>
      </c>
      <c r="D2570" s="1" t="s">
        <v>1079</v>
      </c>
      <c r="E2570" s="1" t="s">
        <v>1118</v>
      </c>
      <c r="F2570" s="1" t="s">
        <v>32</v>
      </c>
      <c r="G2570" s="3">
        <v>15000</v>
      </c>
      <c r="H2570" s="56">
        <v>0</v>
      </c>
      <c r="I2570" s="5">
        <v>25</v>
      </c>
      <c r="J2570" s="5">
        <f t="shared" si="536"/>
        <v>430.5</v>
      </c>
      <c r="K2570" s="53">
        <f t="shared" si="537"/>
        <v>1065</v>
      </c>
      <c r="L2570" s="53">
        <f t="shared" si="544"/>
        <v>172.5</v>
      </c>
      <c r="M2570" s="5">
        <f t="shared" si="538"/>
        <v>456</v>
      </c>
      <c r="N2570" s="53">
        <f t="shared" si="539"/>
        <v>1063.5</v>
      </c>
      <c r="O2570" s="6">
        <v>0</v>
      </c>
      <c r="P2570" s="5">
        <f t="shared" si="540"/>
        <v>3187.5</v>
      </c>
      <c r="Q2570" s="5">
        <f t="shared" si="541"/>
        <v>911.5</v>
      </c>
      <c r="R2570" s="5">
        <f t="shared" si="542"/>
        <v>2301</v>
      </c>
      <c r="S2570" s="55">
        <f t="shared" si="543"/>
        <v>14088.5</v>
      </c>
      <c r="T2570" s="1">
        <v>111</v>
      </c>
      <c r="U2570" s="1"/>
      <c r="V2570" s="1"/>
      <c r="W2570" s="1"/>
      <c r="X2570" s="1"/>
      <c r="Y2570" s="1"/>
      <c r="Z2570" s="1"/>
      <c r="AA2570" s="1"/>
      <c r="AB2570" s="1"/>
      <c r="AC2570" s="1"/>
      <c r="AD2570" s="1"/>
      <c r="AE2570" s="1"/>
      <c r="AF2570" s="1"/>
      <c r="AG2570" s="1"/>
      <c r="AH2570" s="1"/>
      <c r="AI2570" s="1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1"/>
      <c r="DT2570" s="1"/>
      <c r="DU2570" s="1"/>
      <c r="DV2570" s="1"/>
      <c r="DW2570" s="1"/>
      <c r="DX2570" s="1"/>
      <c r="DY2570" s="1"/>
      <c r="DZ2570" s="1"/>
      <c r="EA2570" s="1"/>
      <c r="EB2570" s="1"/>
      <c r="EC2570" s="1"/>
      <c r="ED2570" s="1"/>
      <c r="EE2570" s="1"/>
      <c r="EF2570" s="1"/>
      <c r="EG2570" s="1"/>
      <c r="EH2570" s="1"/>
      <c r="EI2570" s="1"/>
      <c r="EJ2570" s="1"/>
      <c r="EK2570" s="1"/>
      <c r="EL2570" s="1"/>
      <c r="EM2570" s="1"/>
      <c r="EN2570" s="1"/>
      <c r="EO2570" s="1"/>
      <c r="EP2570" s="1"/>
      <c r="EQ2570" s="1"/>
      <c r="ER2570" s="1"/>
      <c r="ES2570" s="1"/>
      <c r="ET2570" s="1"/>
      <c r="EU2570" s="1"/>
      <c r="EV2570" s="1"/>
      <c r="EW2570" s="1"/>
      <c r="EX2570" s="1"/>
      <c r="EY2570" s="1"/>
      <c r="EZ2570" s="1"/>
      <c r="FA2570" s="1"/>
      <c r="FB2570" s="1"/>
      <c r="FC2570" s="1"/>
      <c r="FD2570" s="1"/>
      <c r="FE2570" s="1"/>
      <c r="FF2570" s="1"/>
      <c r="FG2570" s="1"/>
      <c r="FH2570" s="1"/>
      <c r="FI2570" s="1"/>
      <c r="FJ2570" s="1"/>
      <c r="FK2570" s="1"/>
      <c r="FL2570" s="1"/>
    </row>
    <row r="2571" spans="1:168" s="2" customFormat="1" ht="15.6" customHeight="1" x14ac:dyDescent="0.4">
      <c r="A2571" s="173">
        <v>1554</v>
      </c>
      <c r="B2571" s="133" t="s">
        <v>2675</v>
      </c>
      <c r="C2571" s="1" t="s">
        <v>34</v>
      </c>
      <c r="D2571" s="1" t="s">
        <v>1079</v>
      </c>
      <c r="E2571" s="1" t="s">
        <v>1118</v>
      </c>
      <c r="F2571" s="1" t="s">
        <v>32</v>
      </c>
      <c r="G2571" s="3">
        <v>15000</v>
      </c>
      <c r="H2571" s="56">
        <v>0</v>
      </c>
      <c r="I2571" s="5">
        <v>25</v>
      </c>
      <c r="J2571" s="5">
        <f t="shared" si="536"/>
        <v>430.5</v>
      </c>
      <c r="K2571" s="53">
        <f t="shared" si="537"/>
        <v>1065</v>
      </c>
      <c r="L2571" s="53">
        <f t="shared" si="544"/>
        <v>172.5</v>
      </c>
      <c r="M2571" s="5">
        <f t="shared" si="538"/>
        <v>456</v>
      </c>
      <c r="N2571" s="53">
        <f t="shared" si="539"/>
        <v>1063.5</v>
      </c>
      <c r="O2571" s="6">
        <v>0</v>
      </c>
      <c r="P2571" s="5">
        <f t="shared" si="540"/>
        <v>3187.5</v>
      </c>
      <c r="Q2571" s="5">
        <f t="shared" si="541"/>
        <v>911.5</v>
      </c>
      <c r="R2571" s="5">
        <f t="shared" si="542"/>
        <v>2301</v>
      </c>
      <c r="S2571" s="55">
        <f t="shared" si="543"/>
        <v>14088.5</v>
      </c>
      <c r="T2571" s="1">
        <v>111</v>
      </c>
      <c r="U2571" s="1"/>
      <c r="V2571" s="1"/>
      <c r="W2571" s="1"/>
      <c r="X2571" s="1"/>
      <c r="Y2571" s="1"/>
      <c r="Z2571" s="1"/>
      <c r="AA2571" s="1"/>
      <c r="AB2571" s="1"/>
      <c r="AC2571" s="1"/>
      <c r="AD2571" s="1"/>
      <c r="AE2571" s="1"/>
      <c r="AF2571" s="1"/>
      <c r="AG2571" s="1"/>
      <c r="AH2571" s="1"/>
      <c r="AI2571" s="1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1"/>
      <c r="DU2571" s="1"/>
      <c r="DV2571" s="1"/>
      <c r="DW2571" s="1"/>
      <c r="DX2571" s="1"/>
      <c r="DY2571" s="1"/>
      <c r="DZ2571" s="1"/>
      <c r="EA2571" s="1"/>
      <c r="EB2571" s="1"/>
      <c r="EC2571" s="1"/>
      <c r="ED2571" s="1"/>
      <c r="EE2571" s="1"/>
      <c r="EF2571" s="1"/>
      <c r="EG2571" s="1"/>
      <c r="EH2571" s="1"/>
      <c r="EI2571" s="1"/>
      <c r="EJ2571" s="1"/>
      <c r="EK2571" s="1"/>
      <c r="EL2571" s="1"/>
      <c r="EM2571" s="1"/>
      <c r="EN2571" s="1"/>
      <c r="EO2571" s="1"/>
      <c r="EP2571" s="1"/>
      <c r="EQ2571" s="1"/>
      <c r="ER2571" s="1"/>
      <c r="ES2571" s="1"/>
      <c r="ET2571" s="1"/>
      <c r="EU2571" s="1"/>
      <c r="EV2571" s="1"/>
      <c r="EW2571" s="1"/>
      <c r="EX2571" s="1"/>
      <c r="EY2571" s="1"/>
      <c r="EZ2571" s="1"/>
      <c r="FA2571" s="1"/>
      <c r="FB2571" s="1"/>
      <c r="FC2571" s="1"/>
      <c r="FD2571" s="1"/>
      <c r="FE2571" s="1"/>
      <c r="FF2571" s="1"/>
      <c r="FG2571" s="1"/>
      <c r="FH2571" s="1"/>
      <c r="FI2571" s="1"/>
      <c r="FJ2571" s="1"/>
      <c r="FK2571" s="1"/>
      <c r="FL2571" s="1"/>
    </row>
    <row r="2572" spans="1:168" s="2" customFormat="1" ht="15.6" customHeight="1" x14ac:dyDescent="0.4">
      <c r="A2572" s="173">
        <v>1555</v>
      </c>
      <c r="B2572" s="133" t="s">
        <v>2676</v>
      </c>
      <c r="C2572" s="1" t="s">
        <v>34</v>
      </c>
      <c r="D2572" s="1" t="s">
        <v>1079</v>
      </c>
      <c r="E2572" s="1" t="s">
        <v>1118</v>
      </c>
      <c r="F2572" s="1" t="s">
        <v>32</v>
      </c>
      <c r="G2572" s="3">
        <v>15000</v>
      </c>
      <c r="H2572" s="56">
        <v>0</v>
      </c>
      <c r="I2572" s="5">
        <v>25</v>
      </c>
      <c r="J2572" s="5">
        <f t="shared" si="536"/>
        <v>430.5</v>
      </c>
      <c r="K2572" s="53">
        <f t="shared" si="537"/>
        <v>1065</v>
      </c>
      <c r="L2572" s="53">
        <f t="shared" si="544"/>
        <v>172.5</v>
      </c>
      <c r="M2572" s="5">
        <f t="shared" si="538"/>
        <v>456</v>
      </c>
      <c r="N2572" s="53">
        <f t="shared" si="539"/>
        <v>1063.5</v>
      </c>
      <c r="O2572" s="6">
        <v>0</v>
      </c>
      <c r="P2572" s="5">
        <f t="shared" si="540"/>
        <v>3187.5</v>
      </c>
      <c r="Q2572" s="5">
        <f t="shared" si="541"/>
        <v>911.5</v>
      </c>
      <c r="R2572" s="5">
        <f t="shared" si="542"/>
        <v>2301</v>
      </c>
      <c r="S2572" s="55">
        <f t="shared" si="543"/>
        <v>14088.5</v>
      </c>
      <c r="T2572" s="1">
        <v>111</v>
      </c>
      <c r="U2572" s="1"/>
      <c r="V2572" s="1"/>
      <c r="W2572" s="1"/>
      <c r="X2572" s="1"/>
      <c r="Y2572" s="1"/>
      <c r="Z2572" s="1"/>
      <c r="AA2572" s="1"/>
      <c r="AB2572" s="1"/>
      <c r="AC2572" s="1"/>
      <c r="AD2572" s="1"/>
      <c r="AE2572" s="1"/>
      <c r="AF2572" s="1"/>
      <c r="AG2572" s="1"/>
      <c r="AH2572" s="1"/>
      <c r="AI2572" s="1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1"/>
      <c r="DV2572" s="1"/>
      <c r="DW2572" s="1"/>
      <c r="DX2572" s="1"/>
      <c r="DY2572" s="1"/>
      <c r="DZ2572" s="1"/>
      <c r="EA2572" s="1"/>
      <c r="EB2572" s="1"/>
      <c r="EC2572" s="1"/>
      <c r="ED2572" s="1"/>
      <c r="EE2572" s="1"/>
      <c r="EF2572" s="1"/>
      <c r="EG2572" s="1"/>
      <c r="EH2572" s="1"/>
      <c r="EI2572" s="1"/>
      <c r="EJ2572" s="1"/>
      <c r="EK2572" s="1"/>
      <c r="EL2572" s="1"/>
      <c r="EM2572" s="1"/>
      <c r="EN2572" s="1"/>
      <c r="EO2572" s="1"/>
      <c r="EP2572" s="1"/>
      <c r="EQ2572" s="1"/>
      <c r="ER2572" s="1"/>
      <c r="ES2572" s="1"/>
      <c r="ET2572" s="1"/>
      <c r="EU2572" s="1"/>
      <c r="EV2572" s="1"/>
      <c r="EW2572" s="1"/>
      <c r="EX2572" s="1"/>
      <c r="EY2572" s="1"/>
      <c r="EZ2572" s="1"/>
      <c r="FA2572" s="1"/>
      <c r="FB2572" s="1"/>
      <c r="FC2572" s="1"/>
      <c r="FD2572" s="1"/>
      <c r="FE2572" s="1"/>
      <c r="FF2572" s="1"/>
      <c r="FG2572" s="1"/>
      <c r="FH2572" s="1"/>
      <c r="FI2572" s="1"/>
      <c r="FJ2572" s="1"/>
      <c r="FK2572" s="1"/>
      <c r="FL2572" s="1"/>
    </row>
    <row r="2573" spans="1:168" s="2" customFormat="1" ht="15.6" customHeight="1" x14ac:dyDescent="0.4">
      <c r="A2573" s="173">
        <v>1556</v>
      </c>
      <c r="B2573" s="2" t="s">
        <v>2677</v>
      </c>
      <c r="C2573" s="1" t="s">
        <v>34</v>
      </c>
      <c r="D2573" s="1" t="s">
        <v>1079</v>
      </c>
      <c r="E2573" s="1" t="s">
        <v>1118</v>
      </c>
      <c r="F2573" s="1" t="s">
        <v>32</v>
      </c>
      <c r="G2573" s="3">
        <v>15000</v>
      </c>
      <c r="H2573" s="56">
        <v>0</v>
      </c>
      <c r="I2573" s="5">
        <v>25</v>
      </c>
      <c r="J2573" s="5">
        <f t="shared" si="536"/>
        <v>430.5</v>
      </c>
      <c r="K2573" s="53">
        <f t="shared" si="537"/>
        <v>1065</v>
      </c>
      <c r="L2573" s="53">
        <f t="shared" si="544"/>
        <v>172.5</v>
      </c>
      <c r="M2573" s="5">
        <f t="shared" si="538"/>
        <v>456</v>
      </c>
      <c r="N2573" s="53">
        <f t="shared" si="539"/>
        <v>1063.5</v>
      </c>
      <c r="O2573" s="6">
        <v>0</v>
      </c>
      <c r="P2573" s="5">
        <f t="shared" si="540"/>
        <v>3187.5</v>
      </c>
      <c r="Q2573" s="5">
        <f t="shared" si="541"/>
        <v>911.5</v>
      </c>
      <c r="R2573" s="5">
        <f t="shared" si="542"/>
        <v>2301</v>
      </c>
      <c r="S2573" s="55">
        <f t="shared" si="543"/>
        <v>14088.5</v>
      </c>
      <c r="T2573" s="1">
        <v>111</v>
      </c>
      <c r="U2573" s="1"/>
      <c r="V2573" s="1"/>
      <c r="W2573" s="1"/>
      <c r="X2573" s="1"/>
      <c r="Y2573" s="1"/>
      <c r="Z2573" s="1"/>
      <c r="AA2573" s="1"/>
      <c r="AB2573" s="1"/>
      <c r="AC2573" s="1"/>
      <c r="AD2573" s="1"/>
      <c r="AE2573" s="1"/>
      <c r="AF2573" s="1"/>
      <c r="AG2573" s="1"/>
      <c r="AH2573" s="1"/>
      <c r="AI2573" s="1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1"/>
      <c r="DX2573" s="1"/>
      <c r="DY2573" s="1"/>
      <c r="DZ2573" s="1"/>
      <c r="EA2573" s="1"/>
      <c r="EB2573" s="1"/>
      <c r="EC2573" s="1"/>
      <c r="ED2573" s="1"/>
      <c r="EE2573" s="1"/>
      <c r="EF2573" s="1"/>
      <c r="EG2573" s="1"/>
      <c r="EH2573" s="1"/>
      <c r="EI2573" s="1"/>
      <c r="EJ2573" s="1"/>
      <c r="EK2573" s="1"/>
      <c r="EL2573" s="1"/>
      <c r="EM2573" s="1"/>
      <c r="EN2573" s="1"/>
      <c r="EO2573" s="1"/>
      <c r="EP2573" s="1"/>
      <c r="EQ2573" s="1"/>
      <c r="ER2573" s="1"/>
      <c r="ES2573" s="1"/>
      <c r="ET2573" s="1"/>
      <c r="EU2573" s="1"/>
      <c r="EV2573" s="1"/>
      <c r="EW2573" s="1"/>
      <c r="EX2573" s="1"/>
      <c r="EY2573" s="1"/>
      <c r="EZ2573" s="1"/>
      <c r="FA2573" s="1"/>
      <c r="FB2573" s="1"/>
      <c r="FC2573" s="1"/>
      <c r="FD2573" s="1"/>
      <c r="FE2573" s="1"/>
      <c r="FF2573" s="1"/>
      <c r="FG2573" s="1"/>
      <c r="FH2573" s="1"/>
      <c r="FI2573" s="1"/>
      <c r="FJ2573" s="1"/>
      <c r="FK2573" s="1"/>
      <c r="FL2573" s="1"/>
    </row>
    <row r="2574" spans="1:168" s="2" customFormat="1" ht="15.6" customHeight="1" x14ac:dyDescent="0.4">
      <c r="A2574" s="173">
        <v>1557</v>
      </c>
      <c r="B2574" s="2" t="s">
        <v>2678</v>
      </c>
      <c r="C2574" s="1" t="s">
        <v>34</v>
      </c>
      <c r="D2574" s="1" t="s">
        <v>1079</v>
      </c>
      <c r="E2574" s="1" t="s">
        <v>1118</v>
      </c>
      <c r="F2574" s="1" t="s">
        <v>32</v>
      </c>
      <c r="G2574" s="3">
        <v>15000</v>
      </c>
      <c r="H2574" s="56">
        <v>0</v>
      </c>
      <c r="I2574" s="5">
        <v>25</v>
      </c>
      <c r="J2574" s="5">
        <f t="shared" ref="J2574:J2605" si="545">+G2574*2.87%</f>
        <v>430.5</v>
      </c>
      <c r="K2574" s="53">
        <f t="shared" si="537"/>
        <v>1065</v>
      </c>
      <c r="L2574" s="53">
        <f t="shared" si="544"/>
        <v>172.5</v>
      </c>
      <c r="M2574" s="5">
        <f t="shared" si="538"/>
        <v>456</v>
      </c>
      <c r="N2574" s="53">
        <f t="shared" si="539"/>
        <v>1063.5</v>
      </c>
      <c r="O2574" s="6">
        <v>1587.38</v>
      </c>
      <c r="P2574" s="5">
        <f t="shared" si="540"/>
        <v>3187.5</v>
      </c>
      <c r="Q2574" s="5">
        <f t="shared" si="541"/>
        <v>2498.88</v>
      </c>
      <c r="R2574" s="5">
        <f t="shared" si="542"/>
        <v>2301</v>
      </c>
      <c r="S2574" s="55">
        <f t="shared" si="543"/>
        <v>12501.119999999999</v>
      </c>
      <c r="T2574" s="1">
        <v>111</v>
      </c>
      <c r="U2574" s="1"/>
      <c r="V2574" s="1"/>
      <c r="W2574" s="1"/>
      <c r="X2574" s="1"/>
      <c r="Y2574" s="1"/>
      <c r="Z2574" s="1"/>
      <c r="AA2574" s="1"/>
      <c r="AB2574" s="1"/>
      <c r="AC2574" s="1"/>
      <c r="AD2574" s="1"/>
      <c r="AE2574" s="1"/>
      <c r="AF2574" s="1"/>
      <c r="AG2574" s="1"/>
      <c r="AH2574" s="1"/>
      <c r="AI2574" s="1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1"/>
      <c r="DY2574" s="1"/>
      <c r="DZ2574" s="1"/>
      <c r="EA2574" s="1"/>
      <c r="EB2574" s="1"/>
      <c r="EC2574" s="1"/>
      <c r="ED2574" s="1"/>
      <c r="EE2574" s="1"/>
      <c r="EF2574" s="1"/>
      <c r="EG2574" s="1"/>
      <c r="EH2574" s="1"/>
      <c r="EI2574" s="1"/>
      <c r="EJ2574" s="1"/>
      <c r="EK2574" s="1"/>
      <c r="EL2574" s="1"/>
      <c r="EM2574" s="1"/>
      <c r="EN2574" s="1"/>
      <c r="EO2574" s="1"/>
      <c r="EP2574" s="1"/>
      <c r="EQ2574" s="1"/>
      <c r="ER2574" s="1"/>
      <c r="ES2574" s="1"/>
      <c r="ET2574" s="1"/>
      <c r="EU2574" s="1"/>
      <c r="EV2574" s="1"/>
      <c r="EW2574" s="1"/>
      <c r="EX2574" s="1"/>
      <c r="EY2574" s="1"/>
      <c r="EZ2574" s="1"/>
      <c r="FA2574" s="1"/>
      <c r="FB2574" s="1"/>
      <c r="FC2574" s="1"/>
      <c r="FD2574" s="1"/>
      <c r="FE2574" s="1"/>
      <c r="FF2574" s="1"/>
      <c r="FG2574" s="1"/>
      <c r="FH2574" s="1"/>
      <c r="FI2574" s="1"/>
      <c r="FJ2574" s="1"/>
      <c r="FK2574" s="1"/>
      <c r="FL2574" s="1"/>
    </row>
    <row r="2575" spans="1:168" s="2" customFormat="1" ht="15.6" customHeight="1" x14ac:dyDescent="0.4">
      <c r="A2575" s="173">
        <v>1558</v>
      </c>
      <c r="B2575" s="133" t="s">
        <v>2679</v>
      </c>
      <c r="C2575" s="1" t="s">
        <v>34</v>
      </c>
      <c r="D2575" s="1" t="s">
        <v>1079</v>
      </c>
      <c r="E2575" s="1" t="s">
        <v>1118</v>
      </c>
      <c r="F2575" s="1" t="s">
        <v>32</v>
      </c>
      <c r="G2575" s="3">
        <v>15000</v>
      </c>
      <c r="H2575" s="56">
        <v>0</v>
      </c>
      <c r="I2575" s="5">
        <v>25</v>
      </c>
      <c r="J2575" s="5">
        <f t="shared" si="545"/>
        <v>430.5</v>
      </c>
      <c r="K2575" s="53">
        <f t="shared" si="537"/>
        <v>1065</v>
      </c>
      <c r="L2575" s="53">
        <f t="shared" si="544"/>
        <v>172.5</v>
      </c>
      <c r="M2575" s="5">
        <f t="shared" si="538"/>
        <v>456</v>
      </c>
      <c r="N2575" s="53">
        <f t="shared" si="539"/>
        <v>1063.5</v>
      </c>
      <c r="O2575" s="6">
        <v>0</v>
      </c>
      <c r="P2575" s="5">
        <f t="shared" si="540"/>
        <v>3187.5</v>
      </c>
      <c r="Q2575" s="5">
        <f t="shared" si="541"/>
        <v>911.5</v>
      </c>
      <c r="R2575" s="5">
        <f t="shared" si="542"/>
        <v>2301</v>
      </c>
      <c r="S2575" s="55">
        <f t="shared" si="543"/>
        <v>14088.5</v>
      </c>
      <c r="T2575" s="1">
        <v>111</v>
      </c>
      <c r="U2575" s="1"/>
      <c r="V2575" s="1"/>
      <c r="W2575" s="1"/>
      <c r="X2575" s="1"/>
      <c r="Y2575" s="1"/>
      <c r="Z2575" s="1"/>
      <c r="AA2575" s="1"/>
      <c r="AB2575" s="1"/>
      <c r="AC2575" s="1"/>
      <c r="AD2575" s="1"/>
      <c r="AE2575" s="1"/>
      <c r="AF2575" s="1"/>
      <c r="AG2575" s="1"/>
      <c r="AH2575" s="1"/>
      <c r="AI2575" s="1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1"/>
      <c r="DY2575" s="1"/>
      <c r="DZ2575" s="1"/>
      <c r="EA2575" s="1"/>
      <c r="EB2575" s="1"/>
      <c r="EC2575" s="1"/>
      <c r="ED2575" s="1"/>
      <c r="EE2575" s="1"/>
      <c r="EF2575" s="1"/>
      <c r="EG2575" s="1"/>
      <c r="EH2575" s="1"/>
      <c r="EI2575" s="1"/>
      <c r="EJ2575" s="1"/>
      <c r="EK2575" s="1"/>
      <c r="EL2575" s="1"/>
      <c r="EM2575" s="1"/>
      <c r="EN2575" s="1"/>
      <c r="EO2575" s="1"/>
      <c r="EP2575" s="1"/>
      <c r="EQ2575" s="1"/>
      <c r="ER2575" s="1"/>
      <c r="ES2575" s="1"/>
      <c r="ET2575" s="1"/>
      <c r="EU2575" s="1"/>
      <c r="EV2575" s="1"/>
      <c r="EW2575" s="1"/>
      <c r="EX2575" s="1"/>
      <c r="EY2575" s="1"/>
      <c r="EZ2575" s="1"/>
      <c r="FA2575" s="1"/>
      <c r="FB2575" s="1"/>
      <c r="FC2575" s="1"/>
      <c r="FD2575" s="1"/>
      <c r="FE2575" s="1"/>
      <c r="FF2575" s="1"/>
      <c r="FG2575" s="1"/>
      <c r="FH2575" s="1"/>
      <c r="FI2575" s="1"/>
      <c r="FJ2575" s="1"/>
      <c r="FK2575" s="1"/>
      <c r="FL2575" s="1"/>
    </row>
    <row r="2576" spans="1:168" s="2" customFormat="1" ht="15.6" customHeight="1" x14ac:dyDescent="0.4">
      <c r="A2576" s="173">
        <v>1559</v>
      </c>
      <c r="B2576" s="133" t="s">
        <v>2680</v>
      </c>
      <c r="C2576" s="1" t="s">
        <v>34</v>
      </c>
      <c r="D2576" s="1" t="s">
        <v>1079</v>
      </c>
      <c r="E2576" s="1" t="s">
        <v>1118</v>
      </c>
      <c r="F2576" s="1" t="s">
        <v>32</v>
      </c>
      <c r="G2576" s="3">
        <v>15000</v>
      </c>
      <c r="H2576" s="56">
        <v>0</v>
      </c>
      <c r="I2576" s="5">
        <v>25</v>
      </c>
      <c r="J2576" s="5">
        <f t="shared" si="545"/>
        <v>430.5</v>
      </c>
      <c r="K2576" s="53">
        <f t="shared" si="537"/>
        <v>1065</v>
      </c>
      <c r="L2576" s="53">
        <f t="shared" si="544"/>
        <v>172.5</v>
      </c>
      <c r="M2576" s="5">
        <f t="shared" si="538"/>
        <v>456</v>
      </c>
      <c r="N2576" s="53">
        <f t="shared" si="539"/>
        <v>1063.5</v>
      </c>
      <c r="O2576" s="6">
        <v>0</v>
      </c>
      <c r="P2576" s="5">
        <f t="shared" si="540"/>
        <v>3187.5</v>
      </c>
      <c r="Q2576" s="5">
        <f t="shared" si="541"/>
        <v>911.5</v>
      </c>
      <c r="R2576" s="5">
        <f t="shared" si="542"/>
        <v>2301</v>
      </c>
      <c r="S2576" s="55">
        <f t="shared" si="543"/>
        <v>14088.5</v>
      </c>
      <c r="T2576" s="1">
        <v>111</v>
      </c>
      <c r="U2576" s="1"/>
      <c r="V2576" s="1"/>
      <c r="W2576" s="1"/>
      <c r="X2576" s="1"/>
      <c r="Y2576" s="1"/>
      <c r="Z2576" s="1"/>
      <c r="AA2576" s="1"/>
      <c r="AB2576" s="1"/>
      <c r="AC2576" s="1"/>
      <c r="AD2576" s="1"/>
      <c r="AE2576" s="1"/>
      <c r="AF2576" s="1"/>
      <c r="AG2576" s="1"/>
      <c r="AH2576" s="1"/>
      <c r="AI2576" s="1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1"/>
      <c r="DY2576" s="1"/>
      <c r="DZ2576" s="1"/>
      <c r="EA2576" s="1"/>
      <c r="EB2576" s="1"/>
      <c r="EC2576" s="1"/>
      <c r="ED2576" s="1"/>
      <c r="EE2576" s="1"/>
      <c r="EF2576" s="1"/>
      <c r="EG2576" s="1"/>
      <c r="EH2576" s="1"/>
      <c r="EI2576" s="1"/>
      <c r="EJ2576" s="1"/>
      <c r="EK2576" s="1"/>
      <c r="EL2576" s="1"/>
      <c r="EM2576" s="1"/>
      <c r="EN2576" s="1"/>
      <c r="EO2576" s="1"/>
      <c r="EP2576" s="1"/>
      <c r="EQ2576" s="1"/>
      <c r="ER2576" s="1"/>
      <c r="ES2576" s="1"/>
      <c r="ET2576" s="1"/>
      <c r="EU2576" s="1"/>
      <c r="EV2576" s="1"/>
      <c r="EW2576" s="1"/>
      <c r="EX2576" s="1"/>
      <c r="EY2576" s="1"/>
      <c r="EZ2576" s="1"/>
      <c r="FA2576" s="1"/>
      <c r="FB2576" s="1"/>
      <c r="FC2576" s="1"/>
      <c r="FD2576" s="1"/>
      <c r="FE2576" s="1"/>
      <c r="FF2576" s="1"/>
      <c r="FG2576" s="1"/>
      <c r="FH2576" s="1"/>
      <c r="FI2576" s="1"/>
      <c r="FJ2576" s="1"/>
      <c r="FK2576" s="1"/>
      <c r="FL2576" s="1"/>
    </row>
    <row r="2577" spans="1:168" s="2" customFormat="1" ht="15.6" customHeight="1" x14ac:dyDescent="0.4">
      <c r="A2577" s="173">
        <v>1560</v>
      </c>
      <c r="B2577" s="133" t="s">
        <v>2681</v>
      </c>
      <c r="C2577" s="1" t="s">
        <v>34</v>
      </c>
      <c r="D2577" s="1" t="s">
        <v>1079</v>
      </c>
      <c r="E2577" s="1" t="s">
        <v>1118</v>
      </c>
      <c r="F2577" s="1" t="s">
        <v>32</v>
      </c>
      <c r="G2577" s="3">
        <v>15000</v>
      </c>
      <c r="H2577" s="56">
        <v>0</v>
      </c>
      <c r="I2577" s="5">
        <v>25</v>
      </c>
      <c r="J2577" s="5">
        <f t="shared" si="545"/>
        <v>430.5</v>
      </c>
      <c r="K2577" s="53">
        <f t="shared" si="537"/>
        <v>1065</v>
      </c>
      <c r="L2577" s="53">
        <f t="shared" si="544"/>
        <v>172.5</v>
      </c>
      <c r="M2577" s="5">
        <f t="shared" si="538"/>
        <v>456</v>
      </c>
      <c r="N2577" s="53">
        <f t="shared" si="539"/>
        <v>1063.5</v>
      </c>
      <c r="O2577" s="6">
        <v>0</v>
      </c>
      <c r="P2577" s="5">
        <f t="shared" si="540"/>
        <v>3187.5</v>
      </c>
      <c r="Q2577" s="5">
        <f t="shared" si="541"/>
        <v>911.5</v>
      </c>
      <c r="R2577" s="5">
        <f t="shared" si="542"/>
        <v>2301</v>
      </c>
      <c r="S2577" s="55">
        <f t="shared" si="543"/>
        <v>14088.5</v>
      </c>
      <c r="T2577" s="1">
        <v>111</v>
      </c>
      <c r="U2577" s="1"/>
      <c r="V2577" s="1"/>
      <c r="W2577" s="1"/>
      <c r="X2577" s="1"/>
      <c r="Y2577" s="1"/>
      <c r="Z2577" s="1"/>
      <c r="AA2577" s="1"/>
      <c r="AB2577" s="1"/>
      <c r="AC2577" s="1"/>
      <c r="AD2577" s="1"/>
      <c r="AE2577" s="1"/>
      <c r="AF2577" s="1"/>
      <c r="AG2577" s="1"/>
      <c r="AH2577" s="1"/>
      <c r="AI2577" s="1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1"/>
      <c r="DY2577" s="1"/>
      <c r="DZ2577" s="1"/>
      <c r="EA2577" s="1"/>
      <c r="EB2577" s="1"/>
      <c r="EC2577" s="1"/>
      <c r="ED2577" s="1"/>
      <c r="EE2577" s="1"/>
      <c r="EF2577" s="1"/>
      <c r="EG2577" s="1"/>
      <c r="EH2577" s="1"/>
      <c r="EI2577" s="1"/>
      <c r="EJ2577" s="1"/>
      <c r="EK2577" s="1"/>
      <c r="EL2577" s="1"/>
      <c r="EM2577" s="1"/>
      <c r="EN2577" s="1"/>
      <c r="EO2577" s="1"/>
      <c r="EP2577" s="1"/>
      <c r="EQ2577" s="1"/>
      <c r="ER2577" s="1"/>
      <c r="ES2577" s="1"/>
      <c r="ET2577" s="1"/>
      <c r="EU2577" s="1"/>
      <c r="EV2577" s="1"/>
      <c r="EW2577" s="1"/>
      <c r="EX2577" s="1"/>
      <c r="EY2577" s="1"/>
      <c r="EZ2577" s="1"/>
      <c r="FA2577" s="1"/>
      <c r="FB2577" s="1"/>
      <c r="FC2577" s="1"/>
      <c r="FD2577" s="1"/>
      <c r="FE2577" s="1"/>
      <c r="FF2577" s="1"/>
      <c r="FG2577" s="1"/>
      <c r="FH2577" s="1"/>
      <c r="FI2577" s="1"/>
      <c r="FJ2577" s="1"/>
      <c r="FK2577" s="1"/>
      <c r="FL2577" s="1"/>
    </row>
    <row r="2578" spans="1:168" s="2" customFormat="1" ht="15.6" customHeight="1" x14ac:dyDescent="0.4">
      <c r="A2578" s="173">
        <v>1561</v>
      </c>
      <c r="B2578" s="2" t="s">
        <v>2682</v>
      </c>
      <c r="C2578" s="1" t="s">
        <v>34</v>
      </c>
      <c r="D2578" s="1" t="s">
        <v>1079</v>
      </c>
      <c r="E2578" s="1" t="s">
        <v>1118</v>
      </c>
      <c r="F2578" s="1" t="s">
        <v>32</v>
      </c>
      <c r="G2578" s="3">
        <v>15000</v>
      </c>
      <c r="H2578" s="56">
        <v>0</v>
      </c>
      <c r="I2578" s="5">
        <v>25</v>
      </c>
      <c r="J2578" s="5">
        <f t="shared" si="545"/>
        <v>430.5</v>
      </c>
      <c r="K2578" s="53">
        <f t="shared" si="537"/>
        <v>1065</v>
      </c>
      <c r="L2578" s="53">
        <f t="shared" si="544"/>
        <v>172.5</v>
      </c>
      <c r="M2578" s="5">
        <f t="shared" si="538"/>
        <v>456</v>
      </c>
      <c r="N2578" s="53">
        <f t="shared" si="539"/>
        <v>1063.5</v>
      </c>
      <c r="O2578" s="6">
        <v>0</v>
      </c>
      <c r="P2578" s="5">
        <f t="shared" si="540"/>
        <v>3187.5</v>
      </c>
      <c r="Q2578" s="5">
        <f t="shared" si="541"/>
        <v>911.5</v>
      </c>
      <c r="R2578" s="5">
        <f t="shared" si="542"/>
        <v>2301</v>
      </c>
      <c r="S2578" s="55">
        <f t="shared" si="543"/>
        <v>14088.5</v>
      </c>
      <c r="T2578" s="1">
        <v>111</v>
      </c>
      <c r="U2578" s="1"/>
      <c r="V2578" s="1"/>
      <c r="W2578" s="1"/>
      <c r="X2578" s="1"/>
      <c r="Y2578" s="1"/>
      <c r="Z2578" s="1"/>
      <c r="AA2578" s="1"/>
      <c r="AB2578" s="1"/>
      <c r="AC2578" s="1"/>
      <c r="AD2578" s="1"/>
      <c r="AE2578" s="1"/>
      <c r="AF2578" s="1"/>
      <c r="AG2578" s="1"/>
      <c r="AH2578" s="1"/>
      <c r="AI2578" s="1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1"/>
      <c r="DY2578" s="1"/>
      <c r="DZ2578" s="1"/>
      <c r="EA2578" s="1"/>
      <c r="EB2578" s="1"/>
      <c r="EC2578" s="1"/>
      <c r="ED2578" s="1"/>
      <c r="EE2578" s="1"/>
      <c r="EF2578" s="1"/>
      <c r="EG2578" s="1"/>
      <c r="EH2578" s="1"/>
      <c r="EI2578" s="1"/>
      <c r="EJ2578" s="1"/>
      <c r="EK2578" s="1"/>
      <c r="EL2578" s="1"/>
      <c r="EM2578" s="1"/>
      <c r="EN2578" s="1"/>
      <c r="EO2578" s="1"/>
      <c r="EP2578" s="1"/>
      <c r="EQ2578" s="1"/>
      <c r="ER2578" s="1"/>
      <c r="ES2578" s="1"/>
      <c r="ET2578" s="1"/>
      <c r="EU2578" s="1"/>
      <c r="EV2578" s="1"/>
      <c r="EW2578" s="1"/>
      <c r="EX2578" s="1"/>
      <c r="EY2578" s="1"/>
      <c r="EZ2578" s="1"/>
      <c r="FA2578" s="1"/>
      <c r="FB2578" s="1"/>
      <c r="FC2578" s="1"/>
      <c r="FD2578" s="1"/>
      <c r="FE2578" s="1"/>
      <c r="FF2578" s="1"/>
      <c r="FG2578" s="1"/>
      <c r="FH2578" s="1"/>
      <c r="FI2578" s="1"/>
      <c r="FJ2578" s="1"/>
      <c r="FK2578" s="1"/>
      <c r="FL2578" s="1"/>
    </row>
    <row r="2579" spans="1:168" s="2" customFormat="1" ht="15.6" customHeight="1" x14ac:dyDescent="0.4">
      <c r="A2579" s="173">
        <v>1562</v>
      </c>
      <c r="B2579" s="133" t="s">
        <v>2683</v>
      </c>
      <c r="C2579" s="1" t="s">
        <v>34</v>
      </c>
      <c r="D2579" s="1" t="s">
        <v>1079</v>
      </c>
      <c r="E2579" s="1" t="s">
        <v>1118</v>
      </c>
      <c r="F2579" s="1" t="s">
        <v>32</v>
      </c>
      <c r="G2579" s="3">
        <v>15000</v>
      </c>
      <c r="H2579" s="56">
        <v>0</v>
      </c>
      <c r="I2579" s="5">
        <v>25</v>
      </c>
      <c r="J2579" s="5">
        <f t="shared" si="545"/>
        <v>430.5</v>
      </c>
      <c r="K2579" s="53">
        <f t="shared" si="537"/>
        <v>1065</v>
      </c>
      <c r="L2579" s="53">
        <f t="shared" si="544"/>
        <v>172.5</v>
      </c>
      <c r="M2579" s="5">
        <f t="shared" si="538"/>
        <v>456</v>
      </c>
      <c r="N2579" s="53">
        <f t="shared" si="539"/>
        <v>1063.5</v>
      </c>
      <c r="O2579" s="6">
        <v>0</v>
      </c>
      <c r="P2579" s="5">
        <f t="shared" si="540"/>
        <v>3187.5</v>
      </c>
      <c r="Q2579" s="5">
        <f t="shared" si="541"/>
        <v>911.5</v>
      </c>
      <c r="R2579" s="5">
        <f t="shared" si="542"/>
        <v>2301</v>
      </c>
      <c r="S2579" s="55">
        <f t="shared" si="543"/>
        <v>14088.5</v>
      </c>
      <c r="T2579" s="1">
        <v>111</v>
      </c>
      <c r="U2579" s="1"/>
      <c r="V2579" s="1"/>
      <c r="W2579" s="1"/>
      <c r="X2579" s="1"/>
      <c r="Y2579" s="1"/>
      <c r="Z2579" s="1"/>
      <c r="AA2579" s="1"/>
      <c r="AB2579" s="1"/>
      <c r="AC2579" s="1"/>
      <c r="AD2579" s="1"/>
      <c r="AE2579" s="1"/>
      <c r="AF2579" s="1"/>
      <c r="AG2579" s="1"/>
      <c r="AH2579" s="1"/>
      <c r="AI2579" s="1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1"/>
      <c r="DY2579" s="1"/>
      <c r="DZ2579" s="1"/>
      <c r="EA2579" s="1"/>
      <c r="EB2579" s="1"/>
      <c r="EC2579" s="1"/>
      <c r="ED2579" s="1"/>
      <c r="EE2579" s="1"/>
      <c r="EF2579" s="1"/>
      <c r="EG2579" s="1"/>
      <c r="EH2579" s="1"/>
      <c r="EI2579" s="1"/>
      <c r="EJ2579" s="1"/>
      <c r="EK2579" s="1"/>
      <c r="EL2579" s="1"/>
      <c r="EM2579" s="1"/>
      <c r="EN2579" s="1"/>
      <c r="EO2579" s="1"/>
      <c r="EP2579" s="1"/>
      <c r="EQ2579" s="1"/>
      <c r="ER2579" s="1"/>
      <c r="ES2579" s="1"/>
      <c r="ET2579" s="1"/>
      <c r="EU2579" s="1"/>
      <c r="EV2579" s="1"/>
      <c r="EW2579" s="1"/>
      <c r="EX2579" s="1"/>
      <c r="EY2579" s="1"/>
      <c r="EZ2579" s="1"/>
      <c r="FA2579" s="1"/>
      <c r="FB2579" s="1"/>
      <c r="FC2579" s="1"/>
      <c r="FD2579" s="1"/>
      <c r="FE2579" s="1"/>
      <c r="FF2579" s="1"/>
      <c r="FG2579" s="1"/>
      <c r="FH2579" s="1"/>
      <c r="FI2579" s="1"/>
      <c r="FJ2579" s="1"/>
      <c r="FK2579" s="1"/>
      <c r="FL2579" s="1"/>
    </row>
    <row r="2580" spans="1:168" s="2" customFormat="1" ht="15.6" customHeight="1" x14ac:dyDescent="0.4">
      <c r="A2580" s="173">
        <v>1563</v>
      </c>
      <c r="B2580" s="2" t="s">
        <v>2684</v>
      </c>
      <c r="C2580" s="1" t="s">
        <v>34</v>
      </c>
      <c r="D2580" s="1" t="s">
        <v>1079</v>
      </c>
      <c r="E2580" s="1" t="s">
        <v>1118</v>
      </c>
      <c r="F2580" s="1" t="s">
        <v>32</v>
      </c>
      <c r="G2580" s="3">
        <v>15000</v>
      </c>
      <c r="H2580" s="56">
        <v>0</v>
      </c>
      <c r="I2580" s="5">
        <v>25</v>
      </c>
      <c r="J2580" s="5">
        <f t="shared" si="545"/>
        <v>430.5</v>
      </c>
      <c r="K2580" s="53">
        <f t="shared" si="537"/>
        <v>1065</v>
      </c>
      <c r="L2580" s="53">
        <f t="shared" si="544"/>
        <v>172.5</v>
      </c>
      <c r="M2580" s="5">
        <f t="shared" si="538"/>
        <v>456</v>
      </c>
      <c r="N2580" s="53">
        <f t="shared" si="539"/>
        <v>1063.5</v>
      </c>
      <c r="O2580" s="6">
        <v>0</v>
      </c>
      <c r="P2580" s="5">
        <f t="shared" si="540"/>
        <v>3187.5</v>
      </c>
      <c r="Q2580" s="5">
        <f t="shared" si="541"/>
        <v>911.5</v>
      </c>
      <c r="R2580" s="5">
        <f t="shared" si="542"/>
        <v>2301</v>
      </c>
      <c r="S2580" s="55">
        <f t="shared" si="543"/>
        <v>14088.5</v>
      </c>
      <c r="T2580" s="1">
        <v>111</v>
      </c>
      <c r="U2580" s="1"/>
      <c r="V2580" s="1"/>
      <c r="W2580" s="1"/>
      <c r="X2580" s="1"/>
      <c r="Y2580" s="1"/>
      <c r="Z2580" s="1"/>
      <c r="AA2580" s="1"/>
      <c r="AB2580" s="1"/>
      <c r="AC2580" s="1"/>
      <c r="AD2580" s="1"/>
      <c r="AE2580" s="1"/>
      <c r="AF2580" s="1"/>
      <c r="AG2580" s="1"/>
      <c r="AH2580" s="1"/>
      <c r="AI2580" s="1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1"/>
      <c r="DY2580" s="1"/>
      <c r="DZ2580" s="1"/>
      <c r="EA2580" s="1"/>
      <c r="EB2580" s="1"/>
      <c r="EC2580" s="1"/>
      <c r="ED2580" s="1"/>
      <c r="EE2580" s="1"/>
      <c r="EF2580" s="1"/>
      <c r="EG2580" s="1"/>
      <c r="EH2580" s="1"/>
      <c r="EI2580" s="1"/>
      <c r="EJ2580" s="1"/>
      <c r="EK2580" s="1"/>
      <c r="EL2580" s="1"/>
      <c r="EM2580" s="1"/>
      <c r="EN2580" s="1"/>
      <c r="EO2580" s="1"/>
      <c r="EP2580" s="1"/>
      <c r="EQ2580" s="1"/>
      <c r="ER2580" s="1"/>
      <c r="ES2580" s="1"/>
      <c r="ET2580" s="1"/>
      <c r="EU2580" s="1"/>
      <c r="EV2580" s="1"/>
      <c r="EW2580" s="1"/>
      <c r="EX2580" s="1"/>
      <c r="EY2580" s="1"/>
      <c r="EZ2580" s="1"/>
      <c r="FA2580" s="1"/>
      <c r="FB2580" s="1"/>
      <c r="FC2580" s="1"/>
      <c r="FD2580" s="1"/>
      <c r="FE2580" s="1"/>
      <c r="FF2580" s="1"/>
      <c r="FG2580" s="1"/>
      <c r="FH2580" s="1"/>
      <c r="FI2580" s="1"/>
      <c r="FJ2580" s="1"/>
      <c r="FK2580" s="1"/>
      <c r="FL2580" s="1"/>
    </row>
    <row r="2581" spans="1:168" s="2" customFormat="1" ht="15.6" customHeight="1" x14ac:dyDescent="0.4">
      <c r="A2581" s="173">
        <v>1564</v>
      </c>
      <c r="B2581" s="133" t="s">
        <v>2685</v>
      </c>
      <c r="C2581" s="1" t="s">
        <v>34</v>
      </c>
      <c r="D2581" s="1" t="s">
        <v>1079</v>
      </c>
      <c r="E2581" s="1" t="s">
        <v>1118</v>
      </c>
      <c r="F2581" s="1" t="s">
        <v>32</v>
      </c>
      <c r="G2581" s="3">
        <v>15000</v>
      </c>
      <c r="H2581" s="56">
        <v>0</v>
      </c>
      <c r="I2581" s="5">
        <v>25</v>
      </c>
      <c r="J2581" s="5">
        <f t="shared" si="545"/>
        <v>430.5</v>
      </c>
      <c r="K2581" s="53">
        <f t="shared" si="537"/>
        <v>1065</v>
      </c>
      <c r="L2581" s="53">
        <f t="shared" si="544"/>
        <v>172.5</v>
      </c>
      <c r="M2581" s="5">
        <f t="shared" si="538"/>
        <v>456</v>
      </c>
      <c r="N2581" s="53">
        <f t="shared" si="539"/>
        <v>1063.5</v>
      </c>
      <c r="O2581" s="6">
        <v>0</v>
      </c>
      <c r="P2581" s="5">
        <f t="shared" si="540"/>
        <v>3187.5</v>
      </c>
      <c r="Q2581" s="5">
        <f t="shared" si="541"/>
        <v>911.5</v>
      </c>
      <c r="R2581" s="5">
        <f t="shared" si="542"/>
        <v>2301</v>
      </c>
      <c r="S2581" s="55">
        <f t="shared" si="543"/>
        <v>14088.5</v>
      </c>
      <c r="T2581" s="1">
        <v>111</v>
      </c>
      <c r="U2581" s="1"/>
      <c r="V2581" s="1"/>
      <c r="W2581" s="1"/>
      <c r="X2581" s="1"/>
      <c r="Y2581" s="1"/>
      <c r="Z2581" s="1"/>
      <c r="AA2581" s="1"/>
      <c r="AB2581" s="1"/>
      <c r="AC2581" s="1"/>
      <c r="AD2581" s="1"/>
      <c r="AE2581" s="1"/>
      <c r="AF2581" s="1"/>
      <c r="AG2581" s="1"/>
      <c r="AH2581" s="1"/>
      <c r="AI2581" s="1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1"/>
      <c r="DY2581" s="1"/>
      <c r="DZ2581" s="1"/>
      <c r="EA2581" s="1"/>
      <c r="EB2581" s="1"/>
      <c r="EC2581" s="1"/>
      <c r="ED2581" s="1"/>
      <c r="EE2581" s="1"/>
      <c r="EF2581" s="1"/>
      <c r="EG2581" s="1"/>
      <c r="EH2581" s="1"/>
      <c r="EI2581" s="1"/>
      <c r="EJ2581" s="1"/>
      <c r="EK2581" s="1"/>
      <c r="EL2581" s="1"/>
      <c r="EM2581" s="1"/>
      <c r="EN2581" s="1"/>
      <c r="EO2581" s="1"/>
      <c r="EP2581" s="1"/>
      <c r="EQ2581" s="1"/>
      <c r="ER2581" s="1"/>
      <c r="ES2581" s="1"/>
      <c r="ET2581" s="1"/>
      <c r="EU2581" s="1"/>
      <c r="EV2581" s="1"/>
      <c r="EW2581" s="1"/>
      <c r="EX2581" s="1"/>
      <c r="EY2581" s="1"/>
      <c r="EZ2581" s="1"/>
      <c r="FA2581" s="1"/>
      <c r="FB2581" s="1"/>
      <c r="FC2581" s="1"/>
      <c r="FD2581" s="1"/>
      <c r="FE2581" s="1"/>
      <c r="FF2581" s="1"/>
      <c r="FG2581" s="1"/>
      <c r="FH2581" s="1"/>
      <c r="FI2581" s="1"/>
      <c r="FJ2581" s="1"/>
      <c r="FK2581" s="1"/>
      <c r="FL2581" s="1"/>
    </row>
    <row r="2582" spans="1:168" s="2" customFormat="1" ht="15.6" customHeight="1" x14ac:dyDescent="0.4">
      <c r="A2582" s="173">
        <v>1565</v>
      </c>
      <c r="B2582" s="133" t="s">
        <v>2686</v>
      </c>
      <c r="C2582" s="1" t="s">
        <v>34</v>
      </c>
      <c r="D2582" s="1" t="s">
        <v>1079</v>
      </c>
      <c r="E2582" s="1" t="s">
        <v>1118</v>
      </c>
      <c r="F2582" s="1" t="s">
        <v>32</v>
      </c>
      <c r="G2582" s="3">
        <v>15000</v>
      </c>
      <c r="H2582" s="56">
        <v>0</v>
      </c>
      <c r="I2582" s="5">
        <v>25</v>
      </c>
      <c r="J2582" s="5">
        <f t="shared" si="545"/>
        <v>430.5</v>
      </c>
      <c r="K2582" s="53">
        <f t="shared" si="537"/>
        <v>1065</v>
      </c>
      <c r="L2582" s="53">
        <f t="shared" si="544"/>
        <v>172.5</v>
      </c>
      <c r="M2582" s="5">
        <f t="shared" si="538"/>
        <v>456</v>
      </c>
      <c r="N2582" s="53">
        <f t="shared" si="539"/>
        <v>1063.5</v>
      </c>
      <c r="O2582" s="6">
        <v>0</v>
      </c>
      <c r="P2582" s="5">
        <f t="shared" si="540"/>
        <v>3187.5</v>
      </c>
      <c r="Q2582" s="5">
        <f t="shared" si="541"/>
        <v>911.5</v>
      </c>
      <c r="R2582" s="5">
        <f t="shared" si="542"/>
        <v>2301</v>
      </c>
      <c r="S2582" s="55">
        <f t="shared" si="543"/>
        <v>14088.5</v>
      </c>
      <c r="T2582" s="1">
        <v>111</v>
      </c>
      <c r="U2582" s="1"/>
      <c r="V2582" s="1"/>
      <c r="W2582" s="1"/>
      <c r="X2582" s="1"/>
      <c r="Y2582" s="1"/>
      <c r="Z2582" s="1"/>
      <c r="AA2582" s="1"/>
      <c r="AB2582" s="1"/>
      <c r="AC2582" s="1"/>
      <c r="AD2582" s="1"/>
      <c r="AE2582" s="1"/>
      <c r="AF2582" s="1"/>
      <c r="AG2582" s="1"/>
      <c r="AH2582" s="1"/>
      <c r="AI2582" s="1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1"/>
      <c r="DY2582" s="1"/>
      <c r="DZ2582" s="1"/>
      <c r="EA2582" s="1"/>
      <c r="EB2582" s="1"/>
      <c r="EC2582" s="1"/>
      <c r="ED2582" s="1"/>
      <c r="EE2582" s="1"/>
      <c r="EF2582" s="1"/>
      <c r="EG2582" s="1"/>
      <c r="EH2582" s="1"/>
      <c r="EI2582" s="1"/>
      <c r="EJ2582" s="1"/>
      <c r="EK2582" s="1"/>
      <c r="EL2582" s="1"/>
      <c r="EM2582" s="1"/>
      <c r="EN2582" s="1"/>
      <c r="EO2582" s="1"/>
      <c r="EP2582" s="1"/>
      <c r="EQ2582" s="1"/>
      <c r="ER2582" s="1"/>
      <c r="ES2582" s="1"/>
      <c r="ET2582" s="1"/>
      <c r="EU2582" s="1"/>
      <c r="EV2582" s="1"/>
      <c r="EW2582" s="1"/>
      <c r="EX2582" s="1"/>
      <c r="EY2582" s="1"/>
      <c r="EZ2582" s="1"/>
      <c r="FA2582" s="1"/>
      <c r="FB2582" s="1"/>
      <c r="FC2582" s="1"/>
      <c r="FD2582" s="1"/>
      <c r="FE2582" s="1"/>
      <c r="FF2582" s="1"/>
      <c r="FG2582" s="1"/>
      <c r="FH2582" s="1"/>
      <c r="FI2582" s="1"/>
      <c r="FJ2582" s="1"/>
      <c r="FK2582" s="1"/>
      <c r="FL2582" s="1"/>
    </row>
    <row r="2583" spans="1:168" s="2" customFormat="1" ht="15.6" customHeight="1" x14ac:dyDescent="0.4">
      <c r="A2583" s="173">
        <v>1566</v>
      </c>
      <c r="B2583" s="133" t="s">
        <v>2687</v>
      </c>
      <c r="C2583" s="1" t="s">
        <v>34</v>
      </c>
      <c r="D2583" s="1" t="s">
        <v>1079</v>
      </c>
      <c r="E2583" s="1" t="s">
        <v>1118</v>
      </c>
      <c r="F2583" s="1" t="s">
        <v>32</v>
      </c>
      <c r="G2583" s="3">
        <v>15000</v>
      </c>
      <c r="H2583" s="56">
        <v>0</v>
      </c>
      <c r="I2583" s="5">
        <v>25</v>
      </c>
      <c r="J2583" s="5">
        <f t="shared" si="545"/>
        <v>430.5</v>
      </c>
      <c r="K2583" s="53">
        <f t="shared" si="537"/>
        <v>1065</v>
      </c>
      <c r="L2583" s="53">
        <f t="shared" si="544"/>
        <v>172.5</v>
      </c>
      <c r="M2583" s="5">
        <f t="shared" si="538"/>
        <v>456</v>
      </c>
      <c r="N2583" s="53">
        <f t="shared" si="539"/>
        <v>1063.5</v>
      </c>
      <c r="O2583" s="6">
        <v>0</v>
      </c>
      <c r="P2583" s="5">
        <f t="shared" si="540"/>
        <v>3187.5</v>
      </c>
      <c r="Q2583" s="5">
        <f t="shared" si="541"/>
        <v>911.5</v>
      </c>
      <c r="R2583" s="5">
        <f t="shared" si="542"/>
        <v>2301</v>
      </c>
      <c r="S2583" s="55">
        <f t="shared" si="543"/>
        <v>14088.5</v>
      </c>
      <c r="T2583" s="1">
        <v>111</v>
      </c>
      <c r="U2583" s="1"/>
      <c r="V2583" s="1"/>
      <c r="W2583" s="1"/>
      <c r="X2583" s="1"/>
      <c r="Y2583" s="1"/>
      <c r="Z2583" s="1"/>
      <c r="AA2583" s="1"/>
      <c r="AB2583" s="1"/>
      <c r="AC2583" s="1"/>
      <c r="AD2583" s="1"/>
      <c r="AE2583" s="1"/>
      <c r="AF2583" s="1"/>
      <c r="AG2583" s="1"/>
      <c r="AH2583" s="1"/>
      <c r="AI2583" s="1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1"/>
      <c r="DY2583" s="1"/>
      <c r="DZ2583" s="1"/>
      <c r="EA2583" s="1"/>
      <c r="EB2583" s="1"/>
      <c r="EC2583" s="1"/>
      <c r="ED2583" s="1"/>
      <c r="EE2583" s="1"/>
      <c r="EF2583" s="1"/>
      <c r="EG2583" s="1"/>
      <c r="EH2583" s="1"/>
      <c r="EI2583" s="1"/>
      <c r="EJ2583" s="1"/>
      <c r="EK2583" s="1"/>
      <c r="EL2583" s="1"/>
      <c r="EM2583" s="1"/>
      <c r="EN2583" s="1"/>
      <c r="EO2583" s="1"/>
      <c r="EP2583" s="1"/>
      <c r="EQ2583" s="1"/>
      <c r="ER2583" s="1"/>
      <c r="ES2583" s="1"/>
      <c r="ET2583" s="1"/>
      <c r="EU2583" s="1"/>
      <c r="EV2583" s="1"/>
      <c r="EW2583" s="1"/>
      <c r="EX2583" s="1"/>
      <c r="EY2583" s="1"/>
      <c r="EZ2583" s="1"/>
      <c r="FA2583" s="1"/>
      <c r="FB2583" s="1"/>
      <c r="FC2583" s="1"/>
      <c r="FD2583" s="1"/>
      <c r="FE2583" s="1"/>
      <c r="FF2583" s="1"/>
      <c r="FG2583" s="1"/>
      <c r="FH2583" s="1"/>
      <c r="FI2583" s="1"/>
      <c r="FJ2583" s="1"/>
      <c r="FK2583" s="1"/>
      <c r="FL2583" s="1"/>
    </row>
    <row r="2584" spans="1:168" s="2" customFormat="1" ht="15.6" customHeight="1" x14ac:dyDescent="0.4">
      <c r="A2584" s="173">
        <v>1567</v>
      </c>
      <c r="B2584" s="133" t="s">
        <v>2688</v>
      </c>
      <c r="C2584" s="1" t="s">
        <v>34</v>
      </c>
      <c r="D2584" s="1" t="s">
        <v>1079</v>
      </c>
      <c r="E2584" s="1" t="s">
        <v>1118</v>
      </c>
      <c r="F2584" s="1" t="s">
        <v>32</v>
      </c>
      <c r="G2584" s="3">
        <v>15000</v>
      </c>
      <c r="H2584" s="56">
        <v>0</v>
      </c>
      <c r="I2584" s="5">
        <v>25</v>
      </c>
      <c r="J2584" s="5">
        <f t="shared" si="545"/>
        <v>430.5</v>
      </c>
      <c r="K2584" s="53">
        <f t="shared" si="537"/>
        <v>1065</v>
      </c>
      <c r="L2584" s="53">
        <f t="shared" si="544"/>
        <v>172.5</v>
      </c>
      <c r="M2584" s="5">
        <f t="shared" si="538"/>
        <v>456</v>
      </c>
      <c r="N2584" s="53">
        <f t="shared" si="539"/>
        <v>1063.5</v>
      </c>
      <c r="O2584" s="6">
        <v>0</v>
      </c>
      <c r="P2584" s="5">
        <f t="shared" si="540"/>
        <v>3187.5</v>
      </c>
      <c r="Q2584" s="5">
        <f t="shared" si="541"/>
        <v>911.5</v>
      </c>
      <c r="R2584" s="5">
        <f t="shared" si="542"/>
        <v>2301</v>
      </c>
      <c r="S2584" s="55">
        <f t="shared" si="543"/>
        <v>14088.5</v>
      </c>
      <c r="T2584" s="1">
        <v>111</v>
      </c>
      <c r="U2584" s="1"/>
      <c r="V2584" s="1"/>
      <c r="W2584" s="1"/>
      <c r="X2584" s="1"/>
      <c r="Y2584" s="1"/>
      <c r="Z2584" s="1"/>
      <c r="AA2584" s="1"/>
      <c r="AB2584" s="1"/>
      <c r="AC2584" s="1"/>
      <c r="AD2584" s="1"/>
      <c r="AE2584" s="1"/>
      <c r="AF2584" s="1"/>
      <c r="AG2584" s="1"/>
      <c r="AH2584" s="1"/>
      <c r="AI2584" s="1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  <c r="DZ2584" s="1"/>
      <c r="EA2584" s="1"/>
      <c r="EB2584" s="1"/>
      <c r="EC2584" s="1"/>
      <c r="ED2584" s="1"/>
      <c r="EE2584" s="1"/>
      <c r="EF2584" s="1"/>
      <c r="EG2584" s="1"/>
      <c r="EH2584" s="1"/>
      <c r="EI2584" s="1"/>
      <c r="EJ2584" s="1"/>
      <c r="EK2584" s="1"/>
      <c r="EL2584" s="1"/>
      <c r="EM2584" s="1"/>
      <c r="EN2584" s="1"/>
      <c r="EO2584" s="1"/>
      <c r="EP2584" s="1"/>
      <c r="EQ2584" s="1"/>
      <c r="ER2584" s="1"/>
      <c r="ES2584" s="1"/>
      <c r="ET2584" s="1"/>
      <c r="EU2584" s="1"/>
      <c r="EV2584" s="1"/>
      <c r="EW2584" s="1"/>
      <c r="EX2584" s="1"/>
      <c r="EY2584" s="1"/>
      <c r="EZ2584" s="1"/>
      <c r="FA2584" s="1"/>
      <c r="FB2584" s="1"/>
      <c r="FC2584" s="1"/>
      <c r="FD2584" s="1"/>
      <c r="FE2584" s="1"/>
      <c r="FF2584" s="1"/>
      <c r="FG2584" s="1"/>
      <c r="FH2584" s="1"/>
      <c r="FI2584" s="1"/>
      <c r="FJ2584" s="1"/>
      <c r="FK2584" s="1"/>
      <c r="FL2584" s="1"/>
    </row>
    <row r="2585" spans="1:168" s="2" customFormat="1" ht="15.6" customHeight="1" x14ac:dyDescent="0.4">
      <c r="A2585" s="173">
        <v>1568</v>
      </c>
      <c r="B2585" s="133" t="s">
        <v>2689</v>
      </c>
      <c r="C2585" s="1" t="s">
        <v>34</v>
      </c>
      <c r="D2585" s="1" t="s">
        <v>1079</v>
      </c>
      <c r="E2585" s="1" t="s">
        <v>1118</v>
      </c>
      <c r="F2585" s="1" t="s">
        <v>32</v>
      </c>
      <c r="G2585" s="3">
        <v>15000</v>
      </c>
      <c r="H2585" s="56">
        <v>0</v>
      </c>
      <c r="I2585" s="5">
        <v>25</v>
      </c>
      <c r="J2585" s="5">
        <f t="shared" si="545"/>
        <v>430.5</v>
      </c>
      <c r="K2585" s="53">
        <f t="shared" si="537"/>
        <v>1065</v>
      </c>
      <c r="L2585" s="53">
        <f t="shared" si="544"/>
        <v>172.5</v>
      </c>
      <c r="M2585" s="5">
        <f t="shared" si="538"/>
        <v>456</v>
      </c>
      <c r="N2585" s="53">
        <f t="shared" si="539"/>
        <v>1063.5</v>
      </c>
      <c r="O2585" s="6">
        <v>0</v>
      </c>
      <c r="P2585" s="5">
        <f t="shared" si="540"/>
        <v>3187.5</v>
      </c>
      <c r="Q2585" s="5">
        <f t="shared" si="541"/>
        <v>911.5</v>
      </c>
      <c r="R2585" s="5">
        <f t="shared" si="542"/>
        <v>2301</v>
      </c>
      <c r="S2585" s="55">
        <f t="shared" si="543"/>
        <v>14088.5</v>
      </c>
      <c r="T2585" s="1">
        <v>111</v>
      </c>
      <c r="U2585" s="1"/>
      <c r="V2585" s="1"/>
      <c r="W2585" s="1"/>
      <c r="X2585" s="1"/>
      <c r="Y2585" s="1"/>
      <c r="Z2585" s="1"/>
      <c r="AA2585" s="1"/>
      <c r="AB2585" s="1"/>
      <c r="AC2585" s="1"/>
      <c r="AD2585" s="1"/>
      <c r="AE2585" s="1"/>
      <c r="AF2585" s="1"/>
      <c r="AG2585" s="1"/>
      <c r="AH2585" s="1"/>
      <c r="AI2585" s="1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1"/>
      <c r="DY2585" s="1"/>
      <c r="DZ2585" s="1"/>
      <c r="EA2585" s="1"/>
      <c r="EB2585" s="1"/>
      <c r="EC2585" s="1"/>
      <c r="ED2585" s="1"/>
      <c r="EE2585" s="1"/>
      <c r="EF2585" s="1"/>
      <c r="EG2585" s="1"/>
      <c r="EH2585" s="1"/>
      <c r="EI2585" s="1"/>
      <c r="EJ2585" s="1"/>
      <c r="EK2585" s="1"/>
      <c r="EL2585" s="1"/>
      <c r="EM2585" s="1"/>
      <c r="EN2585" s="1"/>
      <c r="EO2585" s="1"/>
      <c r="EP2585" s="1"/>
      <c r="EQ2585" s="1"/>
      <c r="ER2585" s="1"/>
      <c r="ES2585" s="1"/>
      <c r="ET2585" s="1"/>
      <c r="EU2585" s="1"/>
      <c r="EV2585" s="1"/>
      <c r="EW2585" s="1"/>
      <c r="EX2585" s="1"/>
      <c r="EY2585" s="1"/>
      <c r="EZ2585" s="1"/>
      <c r="FA2585" s="1"/>
      <c r="FB2585" s="1"/>
      <c r="FC2585" s="1"/>
      <c r="FD2585" s="1"/>
      <c r="FE2585" s="1"/>
      <c r="FF2585" s="1"/>
      <c r="FG2585" s="1"/>
      <c r="FH2585" s="1"/>
      <c r="FI2585" s="1"/>
      <c r="FJ2585" s="1"/>
      <c r="FK2585" s="1"/>
      <c r="FL2585" s="1"/>
    </row>
    <row r="2586" spans="1:168" s="2" customFormat="1" ht="15.6" customHeight="1" x14ac:dyDescent="0.4">
      <c r="A2586" s="173">
        <v>1569</v>
      </c>
      <c r="B2586" s="2" t="s">
        <v>2690</v>
      </c>
      <c r="C2586" s="1" t="s">
        <v>34</v>
      </c>
      <c r="D2586" s="1" t="s">
        <v>1079</v>
      </c>
      <c r="E2586" s="1" t="s">
        <v>1118</v>
      </c>
      <c r="F2586" s="1" t="s">
        <v>32</v>
      </c>
      <c r="G2586" s="3">
        <v>15000</v>
      </c>
      <c r="H2586" s="56">
        <v>0</v>
      </c>
      <c r="I2586" s="5">
        <v>25</v>
      </c>
      <c r="J2586" s="5">
        <f t="shared" si="545"/>
        <v>430.5</v>
      </c>
      <c r="K2586" s="53">
        <f t="shared" si="537"/>
        <v>1065</v>
      </c>
      <c r="L2586" s="53">
        <f t="shared" si="544"/>
        <v>172.5</v>
      </c>
      <c r="M2586" s="5">
        <f t="shared" si="538"/>
        <v>456</v>
      </c>
      <c r="N2586" s="53">
        <f t="shared" si="539"/>
        <v>1063.5</v>
      </c>
      <c r="O2586" s="6">
        <v>0</v>
      </c>
      <c r="P2586" s="5">
        <f t="shared" si="540"/>
        <v>3187.5</v>
      </c>
      <c r="Q2586" s="5">
        <f t="shared" si="541"/>
        <v>911.5</v>
      </c>
      <c r="R2586" s="5">
        <f t="shared" si="542"/>
        <v>2301</v>
      </c>
      <c r="S2586" s="55">
        <f t="shared" si="543"/>
        <v>14088.5</v>
      </c>
      <c r="T2586" s="1">
        <v>111</v>
      </c>
      <c r="V2586" s="1"/>
      <c r="W2586" s="1"/>
      <c r="X2586" s="1"/>
      <c r="Y2586" s="1"/>
      <c r="Z2586" s="1"/>
      <c r="AA2586" s="1"/>
      <c r="AB2586" s="1"/>
      <c r="AC2586" s="1"/>
      <c r="AD2586" s="1"/>
      <c r="AE2586" s="1"/>
      <c r="AF2586" s="1"/>
      <c r="AG2586" s="1"/>
      <c r="AH2586" s="1"/>
      <c r="AI2586" s="1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1"/>
      <c r="DY2586" s="1"/>
      <c r="DZ2586" s="1"/>
      <c r="EA2586" s="1"/>
      <c r="EB2586" s="1"/>
      <c r="EC2586" s="1"/>
      <c r="ED2586" s="1"/>
      <c r="EE2586" s="1"/>
      <c r="EF2586" s="1"/>
      <c r="EG2586" s="1"/>
      <c r="EH2586" s="1"/>
      <c r="EI2586" s="1"/>
      <c r="EJ2586" s="1"/>
      <c r="EK2586" s="1"/>
      <c r="EL2586" s="1"/>
      <c r="EM2586" s="1"/>
      <c r="EN2586" s="1"/>
      <c r="EO2586" s="1"/>
      <c r="EP2586" s="1"/>
      <c r="EQ2586" s="1"/>
      <c r="ER2586" s="1"/>
      <c r="ES2586" s="1"/>
      <c r="ET2586" s="1"/>
      <c r="EU2586" s="1"/>
      <c r="EV2586" s="1"/>
      <c r="EW2586" s="1"/>
      <c r="EX2586" s="1"/>
      <c r="EY2586" s="1"/>
      <c r="EZ2586" s="1"/>
      <c r="FA2586" s="1"/>
      <c r="FB2586" s="1"/>
      <c r="FC2586" s="1"/>
      <c r="FD2586" s="1"/>
      <c r="FE2586" s="1"/>
      <c r="FF2586" s="1"/>
      <c r="FG2586" s="1"/>
      <c r="FH2586" s="1"/>
      <c r="FI2586" s="1"/>
      <c r="FJ2586" s="1"/>
      <c r="FK2586" s="1"/>
      <c r="FL2586" s="1"/>
    </row>
    <row r="2587" spans="1:168" s="2" customFormat="1" ht="15.6" customHeight="1" x14ac:dyDescent="0.4">
      <c r="A2587" s="173">
        <v>1570</v>
      </c>
      <c r="B2587" s="2" t="s">
        <v>2691</v>
      </c>
      <c r="C2587" s="1" t="s">
        <v>34</v>
      </c>
      <c r="D2587" s="1" t="s">
        <v>1079</v>
      </c>
      <c r="E2587" s="1" t="s">
        <v>1118</v>
      </c>
      <c r="F2587" s="1" t="s">
        <v>32</v>
      </c>
      <c r="G2587" s="3">
        <v>15000</v>
      </c>
      <c r="H2587" s="56">
        <v>0</v>
      </c>
      <c r="I2587" s="5">
        <v>25</v>
      </c>
      <c r="J2587" s="5">
        <f t="shared" si="545"/>
        <v>430.5</v>
      </c>
      <c r="K2587" s="53">
        <f t="shared" si="537"/>
        <v>1065</v>
      </c>
      <c r="L2587" s="53">
        <f t="shared" si="544"/>
        <v>172.5</v>
      </c>
      <c r="M2587" s="5">
        <f t="shared" si="538"/>
        <v>456</v>
      </c>
      <c r="N2587" s="53">
        <f t="shared" si="539"/>
        <v>1063.5</v>
      </c>
      <c r="O2587" s="6">
        <v>0</v>
      </c>
      <c r="P2587" s="5">
        <f t="shared" si="540"/>
        <v>3187.5</v>
      </c>
      <c r="Q2587" s="5">
        <f t="shared" si="541"/>
        <v>911.5</v>
      </c>
      <c r="R2587" s="5">
        <f t="shared" si="542"/>
        <v>2301</v>
      </c>
      <c r="S2587" s="55">
        <f t="shared" si="543"/>
        <v>14088.5</v>
      </c>
      <c r="T2587" s="1">
        <v>111</v>
      </c>
      <c r="V2587" s="1"/>
      <c r="W2587" s="1"/>
      <c r="X2587" s="1"/>
      <c r="Y2587" s="1"/>
      <c r="Z2587" s="1"/>
      <c r="AA2587" s="1"/>
      <c r="AB2587" s="1"/>
      <c r="AC2587" s="1"/>
      <c r="AD2587" s="1"/>
      <c r="AE2587" s="1"/>
      <c r="AF2587" s="1"/>
      <c r="AG2587" s="1"/>
      <c r="AH2587" s="1"/>
      <c r="AI2587" s="1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1"/>
      <c r="DY2587" s="1"/>
      <c r="DZ2587" s="1"/>
      <c r="EA2587" s="1"/>
      <c r="EB2587" s="1"/>
      <c r="EC2587" s="1"/>
      <c r="ED2587" s="1"/>
      <c r="EE2587" s="1"/>
      <c r="EF2587" s="1"/>
      <c r="EG2587" s="1"/>
      <c r="EH2587" s="1"/>
      <c r="EI2587" s="1"/>
      <c r="EJ2587" s="1"/>
      <c r="EK2587" s="1"/>
      <c r="EL2587" s="1"/>
      <c r="EM2587" s="1"/>
      <c r="EN2587" s="1"/>
      <c r="EO2587" s="1"/>
      <c r="EP2587" s="1"/>
      <c r="EQ2587" s="1"/>
      <c r="ER2587" s="1"/>
      <c r="ES2587" s="1"/>
      <c r="ET2587" s="1"/>
      <c r="EU2587" s="1"/>
      <c r="EV2587" s="1"/>
      <c r="EW2587" s="1"/>
      <c r="EX2587" s="1"/>
      <c r="EY2587" s="1"/>
      <c r="EZ2587" s="1"/>
      <c r="FA2587" s="1"/>
      <c r="FB2587" s="1"/>
      <c r="FC2587" s="1"/>
      <c r="FD2587" s="1"/>
      <c r="FE2587" s="1"/>
      <c r="FF2587" s="1"/>
      <c r="FG2587" s="1"/>
      <c r="FH2587" s="1"/>
      <c r="FI2587" s="1"/>
      <c r="FJ2587" s="1"/>
      <c r="FK2587" s="1"/>
      <c r="FL2587" s="1"/>
    </row>
    <row r="2588" spans="1:168" s="2" customFormat="1" ht="15.6" customHeight="1" x14ac:dyDescent="0.4">
      <c r="A2588" s="173">
        <v>1571</v>
      </c>
      <c r="B2588" s="2" t="s">
        <v>2692</v>
      </c>
      <c r="C2588" s="1" t="s">
        <v>34</v>
      </c>
      <c r="D2588" s="1" t="s">
        <v>1079</v>
      </c>
      <c r="E2588" s="1" t="s">
        <v>1118</v>
      </c>
      <c r="F2588" s="1" t="s">
        <v>32</v>
      </c>
      <c r="G2588" s="3">
        <v>15000</v>
      </c>
      <c r="H2588" s="56">
        <v>0</v>
      </c>
      <c r="I2588" s="5">
        <v>25</v>
      </c>
      <c r="J2588" s="5">
        <f t="shared" si="545"/>
        <v>430.5</v>
      </c>
      <c r="K2588" s="53">
        <f t="shared" si="537"/>
        <v>1065</v>
      </c>
      <c r="L2588" s="53">
        <f t="shared" si="544"/>
        <v>172.5</v>
      </c>
      <c r="M2588" s="5">
        <f t="shared" si="538"/>
        <v>456</v>
      </c>
      <c r="N2588" s="53">
        <f t="shared" si="539"/>
        <v>1063.5</v>
      </c>
      <c r="O2588" s="6">
        <v>0</v>
      </c>
      <c r="P2588" s="5">
        <f t="shared" si="540"/>
        <v>3187.5</v>
      </c>
      <c r="Q2588" s="5">
        <f t="shared" si="541"/>
        <v>911.5</v>
      </c>
      <c r="R2588" s="5">
        <f t="shared" si="542"/>
        <v>2301</v>
      </c>
      <c r="S2588" s="55">
        <f t="shared" si="543"/>
        <v>14088.5</v>
      </c>
      <c r="T2588" s="1">
        <v>111</v>
      </c>
      <c r="V2588" s="1"/>
      <c r="W2588" s="1"/>
      <c r="X2588" s="1"/>
      <c r="Y2588" s="1"/>
      <c r="Z2588" s="1"/>
      <c r="AA2588" s="1"/>
      <c r="AB2588" s="1"/>
      <c r="AC2588" s="1"/>
      <c r="AD2588" s="1"/>
      <c r="AE2588" s="1"/>
      <c r="AF2588" s="1"/>
      <c r="AG2588" s="1"/>
      <c r="AH2588" s="1"/>
      <c r="AI2588" s="1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1"/>
      <c r="DY2588" s="1"/>
      <c r="DZ2588" s="1"/>
      <c r="EA2588" s="1"/>
      <c r="EB2588" s="1"/>
      <c r="EC2588" s="1"/>
      <c r="ED2588" s="1"/>
      <c r="EE2588" s="1"/>
      <c r="EF2588" s="1"/>
      <c r="EG2588" s="1"/>
      <c r="EH2588" s="1"/>
      <c r="EI2588" s="1"/>
      <c r="EJ2588" s="1"/>
      <c r="EK2588" s="1"/>
      <c r="EL2588" s="1"/>
      <c r="EM2588" s="1"/>
      <c r="EN2588" s="1"/>
      <c r="EO2588" s="1"/>
      <c r="EP2588" s="1"/>
      <c r="EQ2588" s="1"/>
      <c r="ER2588" s="1"/>
      <c r="ES2588" s="1"/>
      <c r="ET2588" s="1"/>
      <c r="EU2588" s="1"/>
      <c r="EV2588" s="1"/>
      <c r="EW2588" s="1"/>
      <c r="EX2588" s="1"/>
      <c r="EY2588" s="1"/>
      <c r="EZ2588" s="1"/>
      <c r="FA2588" s="1"/>
      <c r="FB2588" s="1"/>
      <c r="FC2588" s="1"/>
      <c r="FD2588" s="1"/>
      <c r="FE2588" s="1"/>
      <c r="FF2588" s="1"/>
      <c r="FG2588" s="1"/>
      <c r="FH2588" s="1"/>
      <c r="FI2588" s="1"/>
      <c r="FJ2588" s="1"/>
      <c r="FK2588" s="1"/>
      <c r="FL2588" s="1"/>
    </row>
    <row r="2589" spans="1:168" s="2" customFormat="1" ht="15.6" customHeight="1" x14ac:dyDescent="0.4">
      <c r="A2589" s="173">
        <v>1572</v>
      </c>
      <c r="B2589" s="133" t="s">
        <v>2693</v>
      </c>
      <c r="C2589" s="1" t="s">
        <v>34</v>
      </c>
      <c r="D2589" s="1" t="s">
        <v>1079</v>
      </c>
      <c r="E2589" s="1" t="s">
        <v>1118</v>
      </c>
      <c r="F2589" s="1" t="s">
        <v>32</v>
      </c>
      <c r="G2589" s="3">
        <v>15000</v>
      </c>
      <c r="H2589" s="56">
        <v>0</v>
      </c>
      <c r="I2589" s="5">
        <v>25</v>
      </c>
      <c r="J2589" s="5">
        <f t="shared" si="545"/>
        <v>430.5</v>
      </c>
      <c r="K2589" s="53">
        <f t="shared" si="537"/>
        <v>1065</v>
      </c>
      <c r="L2589" s="53">
        <f t="shared" si="544"/>
        <v>172.5</v>
      </c>
      <c r="M2589" s="5">
        <f t="shared" si="538"/>
        <v>456</v>
      </c>
      <c r="N2589" s="53">
        <f t="shared" si="539"/>
        <v>1063.5</v>
      </c>
      <c r="O2589" s="6">
        <v>0</v>
      </c>
      <c r="P2589" s="5">
        <f t="shared" si="540"/>
        <v>3187.5</v>
      </c>
      <c r="Q2589" s="5">
        <f t="shared" si="541"/>
        <v>911.5</v>
      </c>
      <c r="R2589" s="5">
        <f t="shared" si="542"/>
        <v>2301</v>
      </c>
      <c r="S2589" s="55">
        <f t="shared" si="543"/>
        <v>14088.5</v>
      </c>
      <c r="T2589" s="1">
        <v>111</v>
      </c>
      <c r="V2589" s="1"/>
      <c r="W2589" s="1"/>
      <c r="X2589" s="1"/>
      <c r="Y2589" s="1"/>
      <c r="Z2589" s="1"/>
      <c r="AA2589" s="1"/>
      <c r="AB2589" s="1"/>
      <c r="AC2589" s="1"/>
      <c r="AD2589" s="1"/>
      <c r="AE2589" s="1"/>
      <c r="AF2589" s="1"/>
      <c r="AG2589" s="1"/>
      <c r="AH2589" s="1"/>
      <c r="AI2589" s="1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1"/>
      <c r="DY2589" s="1"/>
      <c r="DZ2589" s="1"/>
      <c r="EA2589" s="1"/>
      <c r="EB2589" s="1"/>
      <c r="EC2589" s="1"/>
      <c r="ED2589" s="1"/>
      <c r="EE2589" s="1"/>
      <c r="EF2589" s="1"/>
      <c r="EG2589" s="1"/>
      <c r="EH2589" s="1"/>
      <c r="EI2589" s="1"/>
      <c r="EJ2589" s="1"/>
      <c r="EK2589" s="1"/>
      <c r="EL2589" s="1"/>
      <c r="EM2589" s="1"/>
      <c r="EN2589" s="1"/>
      <c r="EO2589" s="1"/>
      <c r="EP2589" s="1"/>
      <c r="EQ2589" s="1"/>
      <c r="ER2589" s="1"/>
      <c r="ES2589" s="1"/>
      <c r="ET2589" s="1"/>
      <c r="EU2589" s="1"/>
      <c r="EV2589" s="1"/>
      <c r="EW2589" s="1"/>
      <c r="EX2589" s="1"/>
      <c r="EY2589" s="1"/>
      <c r="EZ2589" s="1"/>
      <c r="FA2589" s="1"/>
      <c r="FB2589" s="1"/>
      <c r="FC2589" s="1"/>
      <c r="FD2589" s="1"/>
      <c r="FE2589" s="1"/>
      <c r="FF2589" s="1"/>
      <c r="FG2589" s="1"/>
      <c r="FH2589" s="1"/>
      <c r="FI2589" s="1"/>
      <c r="FJ2589" s="1"/>
      <c r="FK2589" s="1"/>
      <c r="FL2589" s="1"/>
    </row>
    <row r="2590" spans="1:168" s="2" customFormat="1" ht="15.6" customHeight="1" x14ac:dyDescent="0.4">
      <c r="A2590" s="173">
        <v>1573</v>
      </c>
      <c r="B2590" s="2" t="s">
        <v>2694</v>
      </c>
      <c r="C2590" s="1" t="s">
        <v>34</v>
      </c>
      <c r="D2590" s="1" t="s">
        <v>1079</v>
      </c>
      <c r="E2590" s="1" t="s">
        <v>1118</v>
      </c>
      <c r="F2590" s="1" t="s">
        <v>32</v>
      </c>
      <c r="G2590" s="3">
        <v>15000</v>
      </c>
      <c r="H2590" s="56">
        <v>0</v>
      </c>
      <c r="I2590" s="5">
        <v>25</v>
      </c>
      <c r="J2590" s="5">
        <f t="shared" si="545"/>
        <v>430.5</v>
      </c>
      <c r="K2590" s="53">
        <f t="shared" si="537"/>
        <v>1065</v>
      </c>
      <c r="L2590" s="53">
        <f t="shared" si="544"/>
        <v>172.5</v>
      </c>
      <c r="M2590" s="5">
        <f t="shared" si="538"/>
        <v>456</v>
      </c>
      <c r="N2590" s="53">
        <f t="shared" si="539"/>
        <v>1063.5</v>
      </c>
      <c r="O2590" s="6">
        <v>0</v>
      </c>
      <c r="P2590" s="5">
        <f t="shared" si="540"/>
        <v>3187.5</v>
      </c>
      <c r="Q2590" s="5">
        <f t="shared" si="541"/>
        <v>911.5</v>
      </c>
      <c r="R2590" s="5">
        <f t="shared" si="542"/>
        <v>2301</v>
      </c>
      <c r="S2590" s="55">
        <f t="shared" si="543"/>
        <v>14088.5</v>
      </c>
      <c r="T2590" s="1">
        <v>111</v>
      </c>
      <c r="V2590" s="1"/>
      <c r="W2590" s="1"/>
      <c r="X2590" s="1"/>
      <c r="Y2590" s="1"/>
      <c r="Z2590" s="1"/>
      <c r="AA2590" s="1"/>
      <c r="AB2590" s="1"/>
      <c r="AC2590" s="1"/>
      <c r="AD2590" s="1"/>
      <c r="AE2590" s="1"/>
      <c r="AF2590" s="1"/>
      <c r="AG2590" s="1"/>
      <c r="AH2590" s="1"/>
      <c r="AI2590" s="1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  <c r="DZ2590" s="1"/>
      <c r="EA2590" s="1"/>
      <c r="EB2590" s="1"/>
      <c r="EC2590" s="1"/>
      <c r="ED2590" s="1"/>
      <c r="EE2590" s="1"/>
      <c r="EF2590" s="1"/>
      <c r="EG2590" s="1"/>
      <c r="EH2590" s="1"/>
      <c r="EI2590" s="1"/>
      <c r="EJ2590" s="1"/>
      <c r="EK2590" s="1"/>
      <c r="EL2590" s="1"/>
      <c r="EM2590" s="1"/>
      <c r="EN2590" s="1"/>
      <c r="EO2590" s="1"/>
      <c r="EP2590" s="1"/>
      <c r="EQ2590" s="1"/>
      <c r="ER2590" s="1"/>
      <c r="ES2590" s="1"/>
      <c r="ET2590" s="1"/>
      <c r="EU2590" s="1"/>
      <c r="EV2590" s="1"/>
      <c r="EW2590" s="1"/>
      <c r="EX2590" s="1"/>
      <c r="EY2590" s="1"/>
      <c r="EZ2590" s="1"/>
      <c r="FA2590" s="1"/>
      <c r="FB2590" s="1"/>
      <c r="FC2590" s="1"/>
      <c r="FD2590" s="1"/>
      <c r="FE2590" s="1"/>
      <c r="FF2590" s="1"/>
      <c r="FG2590" s="1"/>
      <c r="FH2590" s="1"/>
      <c r="FI2590" s="1"/>
      <c r="FJ2590" s="1"/>
      <c r="FK2590" s="1"/>
      <c r="FL2590" s="1"/>
    </row>
    <row r="2591" spans="1:168" s="2" customFormat="1" ht="15.6" customHeight="1" x14ac:dyDescent="0.4">
      <c r="A2591" s="173">
        <v>1574</v>
      </c>
      <c r="B2591" s="2" t="s">
        <v>2695</v>
      </c>
      <c r="C2591" s="1" t="s">
        <v>34</v>
      </c>
      <c r="D2591" s="1" t="s">
        <v>1079</v>
      </c>
      <c r="E2591" s="1" t="s">
        <v>1118</v>
      </c>
      <c r="F2591" s="1" t="s">
        <v>32</v>
      </c>
      <c r="G2591" s="3">
        <v>15000</v>
      </c>
      <c r="H2591" s="56">
        <v>0</v>
      </c>
      <c r="I2591" s="5">
        <v>25</v>
      </c>
      <c r="J2591" s="5">
        <f t="shared" si="545"/>
        <v>430.5</v>
      </c>
      <c r="K2591" s="53">
        <f t="shared" si="537"/>
        <v>1065</v>
      </c>
      <c r="L2591" s="53">
        <f t="shared" si="544"/>
        <v>172.5</v>
      </c>
      <c r="M2591" s="5">
        <f t="shared" si="538"/>
        <v>456</v>
      </c>
      <c r="N2591" s="53">
        <f t="shared" si="539"/>
        <v>1063.5</v>
      </c>
      <c r="O2591" s="6">
        <v>0</v>
      </c>
      <c r="P2591" s="5">
        <f t="shared" si="540"/>
        <v>3187.5</v>
      </c>
      <c r="Q2591" s="5">
        <f t="shared" si="541"/>
        <v>911.5</v>
      </c>
      <c r="R2591" s="5">
        <f t="shared" si="542"/>
        <v>2301</v>
      </c>
      <c r="S2591" s="55">
        <f t="shared" si="543"/>
        <v>14088.5</v>
      </c>
      <c r="T2591" s="1">
        <v>111</v>
      </c>
      <c r="V2591" s="1"/>
      <c r="W2591" s="1"/>
      <c r="X2591" s="1"/>
      <c r="Y2591" s="1"/>
      <c r="Z2591" s="1"/>
      <c r="AA2591" s="1"/>
      <c r="AB2591" s="1"/>
      <c r="AC2591" s="1"/>
      <c r="AD2591" s="1"/>
      <c r="AE2591" s="1"/>
      <c r="AF2591" s="1"/>
      <c r="AG2591" s="1"/>
      <c r="AH2591" s="1"/>
      <c r="AI2591" s="1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  <c r="DZ2591" s="1"/>
      <c r="EA2591" s="1"/>
      <c r="EB2591" s="1"/>
      <c r="EC2591" s="1"/>
      <c r="ED2591" s="1"/>
      <c r="EE2591" s="1"/>
      <c r="EF2591" s="1"/>
      <c r="EG2591" s="1"/>
      <c r="EH2591" s="1"/>
      <c r="EI2591" s="1"/>
      <c r="EJ2591" s="1"/>
      <c r="EK2591" s="1"/>
      <c r="EL2591" s="1"/>
      <c r="EM2591" s="1"/>
      <c r="EN2591" s="1"/>
      <c r="EO2591" s="1"/>
      <c r="EP2591" s="1"/>
      <c r="EQ2591" s="1"/>
      <c r="ER2591" s="1"/>
      <c r="ES2591" s="1"/>
      <c r="ET2591" s="1"/>
      <c r="EU2591" s="1"/>
      <c r="EV2591" s="1"/>
      <c r="EW2591" s="1"/>
      <c r="EX2591" s="1"/>
      <c r="EY2591" s="1"/>
      <c r="EZ2591" s="1"/>
      <c r="FA2591" s="1"/>
      <c r="FB2591" s="1"/>
      <c r="FC2591" s="1"/>
      <c r="FD2591" s="1"/>
      <c r="FE2591" s="1"/>
      <c r="FF2591" s="1"/>
      <c r="FG2591" s="1"/>
      <c r="FH2591" s="1"/>
      <c r="FI2591" s="1"/>
      <c r="FJ2591" s="1"/>
      <c r="FK2591" s="1"/>
      <c r="FL2591" s="1"/>
    </row>
    <row r="2592" spans="1:168" s="2" customFormat="1" ht="15.6" customHeight="1" x14ac:dyDescent="0.4">
      <c r="A2592" s="173">
        <v>1575</v>
      </c>
      <c r="B2592" s="2" t="s">
        <v>2696</v>
      </c>
      <c r="C2592" s="1" t="s">
        <v>34</v>
      </c>
      <c r="D2592" s="1" t="s">
        <v>1079</v>
      </c>
      <c r="E2592" s="1" t="s">
        <v>1118</v>
      </c>
      <c r="F2592" s="1" t="s">
        <v>32</v>
      </c>
      <c r="G2592" s="3">
        <v>15000</v>
      </c>
      <c r="H2592" s="56">
        <v>0</v>
      </c>
      <c r="I2592" s="5">
        <v>25</v>
      </c>
      <c r="J2592" s="5">
        <f t="shared" si="545"/>
        <v>430.5</v>
      </c>
      <c r="K2592" s="53">
        <f t="shared" si="537"/>
        <v>1065</v>
      </c>
      <c r="L2592" s="53">
        <f t="shared" si="544"/>
        <v>172.5</v>
      </c>
      <c r="M2592" s="5">
        <f t="shared" si="538"/>
        <v>456</v>
      </c>
      <c r="N2592" s="53">
        <f t="shared" si="539"/>
        <v>1063.5</v>
      </c>
      <c r="O2592" s="6">
        <v>0</v>
      </c>
      <c r="P2592" s="5">
        <f t="shared" si="540"/>
        <v>3187.5</v>
      </c>
      <c r="Q2592" s="5">
        <f t="shared" si="541"/>
        <v>911.5</v>
      </c>
      <c r="R2592" s="5">
        <f t="shared" si="542"/>
        <v>2301</v>
      </c>
      <c r="S2592" s="55">
        <f t="shared" si="543"/>
        <v>14088.5</v>
      </c>
      <c r="T2592" s="1">
        <v>111</v>
      </c>
      <c r="V2592" s="1"/>
      <c r="W2592" s="1"/>
      <c r="X2592" s="1"/>
      <c r="Y2592" s="1"/>
      <c r="Z2592" s="1"/>
      <c r="AA2592" s="1"/>
      <c r="AB2592" s="1"/>
      <c r="AC2592" s="1"/>
      <c r="AD2592" s="1"/>
      <c r="AE2592" s="1"/>
      <c r="AF2592" s="1"/>
      <c r="AG2592" s="1"/>
      <c r="AH2592" s="1"/>
      <c r="AI2592" s="1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  <c r="DZ2592" s="1"/>
      <c r="EA2592" s="1"/>
      <c r="EB2592" s="1"/>
      <c r="EC2592" s="1"/>
      <c r="ED2592" s="1"/>
      <c r="EE2592" s="1"/>
      <c r="EF2592" s="1"/>
      <c r="EG2592" s="1"/>
      <c r="EH2592" s="1"/>
      <c r="EI2592" s="1"/>
      <c r="EJ2592" s="1"/>
      <c r="EK2592" s="1"/>
      <c r="EL2592" s="1"/>
      <c r="EM2592" s="1"/>
      <c r="EN2592" s="1"/>
      <c r="EO2592" s="1"/>
      <c r="EP2592" s="1"/>
      <c r="EQ2592" s="1"/>
      <c r="ER2592" s="1"/>
      <c r="ES2592" s="1"/>
      <c r="ET2592" s="1"/>
      <c r="EU2592" s="1"/>
      <c r="EV2592" s="1"/>
      <c r="EW2592" s="1"/>
      <c r="EX2592" s="1"/>
      <c r="EY2592" s="1"/>
      <c r="EZ2592" s="1"/>
      <c r="FA2592" s="1"/>
      <c r="FB2592" s="1"/>
      <c r="FC2592" s="1"/>
      <c r="FD2592" s="1"/>
      <c r="FE2592" s="1"/>
      <c r="FF2592" s="1"/>
      <c r="FG2592" s="1"/>
      <c r="FH2592" s="1"/>
      <c r="FI2592" s="1"/>
      <c r="FJ2592" s="1"/>
      <c r="FK2592" s="1"/>
      <c r="FL2592" s="1"/>
    </row>
    <row r="2593" spans="1:168" s="2" customFormat="1" ht="15.6" customHeight="1" x14ac:dyDescent="0.4">
      <c r="A2593" s="173">
        <v>1576</v>
      </c>
      <c r="B2593" s="112" t="s">
        <v>2697</v>
      </c>
      <c r="C2593" s="111" t="s">
        <v>34</v>
      </c>
      <c r="D2593" s="1" t="s">
        <v>1079</v>
      </c>
      <c r="E2593" s="111" t="s">
        <v>1118</v>
      </c>
      <c r="F2593" s="111" t="s">
        <v>32</v>
      </c>
      <c r="G2593" s="114">
        <v>15000</v>
      </c>
      <c r="H2593" s="119">
        <v>0</v>
      </c>
      <c r="I2593" s="117">
        <v>25</v>
      </c>
      <c r="J2593" s="5">
        <f t="shared" si="545"/>
        <v>430.5</v>
      </c>
      <c r="K2593" s="53">
        <f t="shared" si="537"/>
        <v>1065</v>
      </c>
      <c r="L2593" s="116">
        <f t="shared" si="544"/>
        <v>172.5</v>
      </c>
      <c r="M2593" s="117">
        <f t="shared" si="538"/>
        <v>456</v>
      </c>
      <c r="N2593" s="53">
        <f t="shared" si="539"/>
        <v>1063.5</v>
      </c>
      <c r="O2593" s="6">
        <v>0</v>
      </c>
      <c r="P2593" s="5">
        <f t="shared" si="540"/>
        <v>3187.5</v>
      </c>
      <c r="Q2593" s="117">
        <f t="shared" si="541"/>
        <v>911.5</v>
      </c>
      <c r="R2593" s="117">
        <f t="shared" si="542"/>
        <v>2301</v>
      </c>
      <c r="S2593" s="6">
        <f t="shared" si="543"/>
        <v>14088.5</v>
      </c>
      <c r="T2593" s="1">
        <v>111</v>
      </c>
      <c r="V2593" s="1"/>
      <c r="W2593" s="1"/>
      <c r="X2593" s="1"/>
      <c r="Y2593" s="1"/>
      <c r="Z2593" s="1"/>
      <c r="AA2593" s="1"/>
      <c r="AB2593" s="1"/>
      <c r="AC2593" s="1"/>
      <c r="AD2593" s="1"/>
      <c r="AE2593" s="1"/>
      <c r="AF2593" s="1"/>
      <c r="AG2593" s="1"/>
      <c r="AH2593" s="1"/>
      <c r="AI2593" s="1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  <c r="DZ2593" s="1"/>
      <c r="EA2593" s="1"/>
      <c r="EB2593" s="1"/>
      <c r="EC2593" s="1"/>
      <c r="ED2593" s="1"/>
      <c r="EE2593" s="1"/>
      <c r="EF2593" s="1"/>
      <c r="EG2593" s="1"/>
      <c r="EH2593" s="1"/>
      <c r="EI2593" s="1"/>
      <c r="EJ2593" s="1"/>
      <c r="EK2593" s="1"/>
      <c r="EL2593" s="1"/>
      <c r="EM2593" s="1"/>
      <c r="EN2593" s="1"/>
      <c r="EO2593" s="1"/>
      <c r="EP2593" s="1"/>
      <c r="EQ2593" s="1"/>
      <c r="ER2593" s="1"/>
      <c r="ES2593" s="1"/>
      <c r="ET2593" s="1"/>
      <c r="EU2593" s="1"/>
      <c r="EV2593" s="1"/>
      <c r="EW2593" s="1"/>
      <c r="EX2593" s="1"/>
      <c r="EY2593" s="1"/>
      <c r="EZ2593" s="1"/>
      <c r="FA2593" s="1"/>
      <c r="FB2593" s="1"/>
      <c r="FC2593" s="1"/>
      <c r="FD2593" s="1"/>
      <c r="FE2593" s="1"/>
      <c r="FF2593" s="1"/>
      <c r="FG2593" s="1"/>
      <c r="FH2593" s="1"/>
      <c r="FI2593" s="1"/>
      <c r="FJ2593" s="1"/>
      <c r="FK2593" s="1"/>
      <c r="FL2593" s="1"/>
    </row>
    <row r="2594" spans="1:168" s="2" customFormat="1" ht="15.6" customHeight="1" x14ac:dyDescent="0.4">
      <c r="A2594" s="173">
        <v>1577</v>
      </c>
      <c r="B2594" s="2" t="s">
        <v>2698</v>
      </c>
      <c r="C2594" s="1" t="s">
        <v>34</v>
      </c>
      <c r="D2594" s="1" t="s">
        <v>1079</v>
      </c>
      <c r="E2594" s="1" t="s">
        <v>1118</v>
      </c>
      <c r="F2594" s="1" t="s">
        <v>32</v>
      </c>
      <c r="G2594" s="3">
        <v>15000</v>
      </c>
      <c r="H2594" s="56">
        <v>0</v>
      </c>
      <c r="I2594" s="5">
        <v>25</v>
      </c>
      <c r="J2594" s="5">
        <f t="shared" si="545"/>
        <v>430.5</v>
      </c>
      <c r="K2594" s="53">
        <f t="shared" si="537"/>
        <v>1065</v>
      </c>
      <c r="L2594" s="53">
        <f t="shared" si="544"/>
        <v>172.5</v>
      </c>
      <c r="M2594" s="5">
        <f t="shared" si="538"/>
        <v>456</v>
      </c>
      <c r="N2594" s="53">
        <f t="shared" si="539"/>
        <v>1063.5</v>
      </c>
      <c r="O2594" s="6">
        <v>0</v>
      </c>
      <c r="P2594" s="5">
        <f t="shared" si="540"/>
        <v>3187.5</v>
      </c>
      <c r="Q2594" s="5">
        <f t="shared" si="541"/>
        <v>911.5</v>
      </c>
      <c r="R2594" s="5">
        <f t="shared" si="542"/>
        <v>2301</v>
      </c>
      <c r="S2594" s="55">
        <f t="shared" si="543"/>
        <v>14088.5</v>
      </c>
      <c r="T2594" s="1">
        <v>111</v>
      </c>
      <c r="V2594" s="1"/>
      <c r="W2594" s="1"/>
      <c r="X2594" s="1"/>
      <c r="Y2594" s="1"/>
      <c r="Z2594" s="1"/>
      <c r="AA2594" s="1"/>
      <c r="AB2594" s="1"/>
      <c r="AC2594" s="1"/>
      <c r="AD2594" s="1"/>
      <c r="AE2594" s="1"/>
      <c r="AF2594" s="1"/>
      <c r="AG2594" s="1"/>
      <c r="AH2594" s="1"/>
      <c r="AI2594" s="1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1"/>
      <c r="DY2594" s="1"/>
      <c r="DZ2594" s="1"/>
      <c r="EA2594" s="1"/>
      <c r="EB2594" s="1"/>
      <c r="EC2594" s="1"/>
      <c r="ED2594" s="1"/>
      <c r="EE2594" s="1"/>
      <c r="EF2594" s="1"/>
      <c r="EG2594" s="1"/>
      <c r="EH2594" s="1"/>
      <c r="EI2594" s="1"/>
      <c r="EJ2594" s="1"/>
      <c r="EK2594" s="1"/>
      <c r="EL2594" s="1"/>
      <c r="EM2594" s="1"/>
      <c r="EN2594" s="1"/>
      <c r="EO2594" s="1"/>
      <c r="EP2594" s="1"/>
      <c r="EQ2594" s="1"/>
      <c r="ER2594" s="1"/>
      <c r="ES2594" s="1"/>
      <c r="ET2594" s="1"/>
      <c r="EU2594" s="1"/>
      <c r="EV2594" s="1"/>
      <c r="EW2594" s="1"/>
      <c r="EX2594" s="1"/>
      <c r="EY2594" s="1"/>
      <c r="EZ2594" s="1"/>
      <c r="FA2594" s="1"/>
      <c r="FB2594" s="1"/>
      <c r="FC2594" s="1"/>
      <c r="FD2594" s="1"/>
      <c r="FE2594" s="1"/>
      <c r="FF2594" s="1"/>
      <c r="FG2594" s="1"/>
      <c r="FH2594" s="1"/>
      <c r="FI2594" s="1"/>
      <c r="FJ2594" s="1"/>
      <c r="FK2594" s="1"/>
      <c r="FL2594" s="1"/>
    </row>
    <row r="2595" spans="1:168" s="2" customFormat="1" ht="15.6" customHeight="1" x14ac:dyDescent="0.4">
      <c r="A2595" s="173">
        <v>1578</v>
      </c>
      <c r="B2595" s="7" t="s">
        <v>2699</v>
      </c>
      <c r="C2595" s="1" t="s">
        <v>34</v>
      </c>
      <c r="D2595" s="1" t="s">
        <v>1079</v>
      </c>
      <c r="E2595" s="1" t="s">
        <v>1118</v>
      </c>
      <c r="F2595" s="1" t="s">
        <v>32</v>
      </c>
      <c r="G2595" s="3">
        <v>15000</v>
      </c>
      <c r="H2595" s="56">
        <v>0</v>
      </c>
      <c r="I2595" s="5">
        <v>25</v>
      </c>
      <c r="J2595" s="5">
        <f t="shared" si="545"/>
        <v>430.5</v>
      </c>
      <c r="K2595" s="53">
        <f t="shared" si="537"/>
        <v>1065</v>
      </c>
      <c r="L2595" s="53">
        <f t="shared" si="544"/>
        <v>172.5</v>
      </c>
      <c r="M2595" s="5">
        <f t="shared" si="538"/>
        <v>456</v>
      </c>
      <c r="N2595" s="53">
        <f t="shared" si="539"/>
        <v>1063.5</v>
      </c>
      <c r="O2595" s="6">
        <v>0</v>
      </c>
      <c r="P2595" s="5">
        <f t="shared" si="540"/>
        <v>3187.5</v>
      </c>
      <c r="Q2595" s="5">
        <f t="shared" si="541"/>
        <v>911.5</v>
      </c>
      <c r="R2595" s="5">
        <f t="shared" si="542"/>
        <v>2301</v>
      </c>
      <c r="S2595" s="55">
        <f t="shared" si="543"/>
        <v>14088.5</v>
      </c>
      <c r="T2595" s="1">
        <v>111</v>
      </c>
      <c r="V2595" s="1"/>
      <c r="W2595" s="1"/>
      <c r="X2595" s="1"/>
      <c r="Y2595" s="1"/>
      <c r="Z2595" s="1"/>
      <c r="AA2595" s="1"/>
      <c r="AB2595" s="1"/>
      <c r="AC2595" s="1"/>
      <c r="AD2595" s="1"/>
      <c r="AE2595" s="1"/>
      <c r="AF2595" s="1"/>
      <c r="AG2595" s="1"/>
      <c r="AH2595" s="1"/>
      <c r="AI2595" s="1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1"/>
      <c r="DY2595" s="1"/>
      <c r="DZ2595" s="1"/>
      <c r="EA2595" s="1"/>
      <c r="EB2595" s="1"/>
      <c r="EC2595" s="1"/>
      <c r="ED2595" s="1"/>
      <c r="EE2595" s="1"/>
      <c r="EF2595" s="1"/>
      <c r="EG2595" s="1"/>
      <c r="EH2595" s="1"/>
      <c r="EI2595" s="1"/>
      <c r="EJ2595" s="1"/>
      <c r="EK2595" s="1"/>
      <c r="EL2595" s="1"/>
      <c r="EM2595" s="1"/>
      <c r="EN2595" s="1"/>
      <c r="EO2595" s="1"/>
      <c r="EP2595" s="1"/>
      <c r="EQ2595" s="1"/>
      <c r="ER2595" s="1"/>
      <c r="ES2595" s="1"/>
      <c r="ET2595" s="1"/>
      <c r="EU2595" s="1"/>
      <c r="EV2595" s="1"/>
      <c r="EW2595" s="1"/>
      <c r="EX2595" s="1"/>
      <c r="EY2595" s="1"/>
      <c r="EZ2595" s="1"/>
      <c r="FA2595" s="1"/>
      <c r="FB2595" s="1"/>
      <c r="FC2595" s="1"/>
      <c r="FD2595" s="1"/>
      <c r="FE2595" s="1"/>
      <c r="FF2595" s="1"/>
      <c r="FG2595" s="1"/>
      <c r="FH2595" s="1"/>
      <c r="FI2595" s="1"/>
      <c r="FJ2595" s="1"/>
      <c r="FK2595" s="1"/>
      <c r="FL2595" s="1"/>
    </row>
    <row r="2596" spans="1:168" s="2" customFormat="1" ht="15.6" customHeight="1" x14ac:dyDescent="0.4">
      <c r="A2596" s="173">
        <v>1579</v>
      </c>
      <c r="B2596" s="7" t="s">
        <v>2700</v>
      </c>
      <c r="C2596" s="1" t="s">
        <v>34</v>
      </c>
      <c r="D2596" s="1" t="s">
        <v>1079</v>
      </c>
      <c r="E2596" s="1" t="s">
        <v>1118</v>
      </c>
      <c r="F2596" s="1" t="s">
        <v>32</v>
      </c>
      <c r="G2596" s="3">
        <v>15000</v>
      </c>
      <c r="H2596" s="56">
        <v>0</v>
      </c>
      <c r="I2596" s="5">
        <v>25</v>
      </c>
      <c r="J2596" s="5">
        <f t="shared" si="545"/>
        <v>430.5</v>
      </c>
      <c r="K2596" s="53">
        <f t="shared" si="537"/>
        <v>1065</v>
      </c>
      <c r="L2596" s="53">
        <f t="shared" si="544"/>
        <v>172.5</v>
      </c>
      <c r="M2596" s="5">
        <f t="shared" si="538"/>
        <v>456</v>
      </c>
      <c r="N2596" s="53">
        <f t="shared" si="539"/>
        <v>1063.5</v>
      </c>
      <c r="O2596" s="6">
        <v>0</v>
      </c>
      <c r="P2596" s="5">
        <f t="shared" si="540"/>
        <v>3187.5</v>
      </c>
      <c r="Q2596" s="5">
        <f t="shared" si="541"/>
        <v>911.5</v>
      </c>
      <c r="R2596" s="5">
        <f t="shared" si="542"/>
        <v>2301</v>
      </c>
      <c r="S2596" s="55">
        <f t="shared" si="543"/>
        <v>14088.5</v>
      </c>
      <c r="T2596" s="1">
        <v>111</v>
      </c>
      <c r="V2596" s="1"/>
      <c r="W2596" s="1"/>
      <c r="X2596" s="1"/>
      <c r="Y2596" s="1"/>
      <c r="Z2596" s="1"/>
      <c r="AA2596" s="1"/>
      <c r="AB2596" s="1"/>
      <c r="AC2596" s="1"/>
      <c r="AD2596" s="1"/>
      <c r="AE2596" s="1"/>
      <c r="AF2596" s="1"/>
      <c r="AG2596" s="1"/>
      <c r="AH2596" s="1"/>
      <c r="AI2596" s="1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  <c r="DZ2596" s="1"/>
      <c r="EA2596" s="1"/>
      <c r="EB2596" s="1"/>
      <c r="EC2596" s="1"/>
      <c r="ED2596" s="1"/>
      <c r="EE2596" s="1"/>
      <c r="EF2596" s="1"/>
      <c r="EG2596" s="1"/>
      <c r="EH2596" s="1"/>
      <c r="EI2596" s="1"/>
      <c r="EJ2596" s="1"/>
      <c r="EK2596" s="1"/>
      <c r="EL2596" s="1"/>
      <c r="EM2596" s="1"/>
      <c r="EN2596" s="1"/>
      <c r="EO2596" s="1"/>
      <c r="EP2596" s="1"/>
      <c r="EQ2596" s="1"/>
      <c r="ER2596" s="1"/>
      <c r="ES2596" s="1"/>
      <c r="ET2596" s="1"/>
      <c r="EU2596" s="1"/>
      <c r="EV2596" s="1"/>
      <c r="EW2596" s="1"/>
      <c r="EX2596" s="1"/>
      <c r="EY2596" s="1"/>
      <c r="EZ2596" s="1"/>
      <c r="FA2596" s="1"/>
      <c r="FB2596" s="1"/>
      <c r="FC2596" s="1"/>
      <c r="FD2596" s="1"/>
      <c r="FE2596" s="1"/>
      <c r="FF2596" s="1"/>
      <c r="FG2596" s="1"/>
      <c r="FH2596" s="1"/>
      <c r="FI2596" s="1"/>
      <c r="FJ2596" s="1"/>
      <c r="FK2596" s="1"/>
      <c r="FL2596" s="1"/>
    </row>
    <row r="2597" spans="1:168" s="2" customFormat="1" ht="15.6" customHeight="1" x14ac:dyDescent="0.4">
      <c r="A2597" s="173">
        <v>1580</v>
      </c>
      <c r="B2597" s="2" t="s">
        <v>2701</v>
      </c>
      <c r="C2597" s="1" t="s">
        <v>34</v>
      </c>
      <c r="D2597" s="1" t="s">
        <v>1079</v>
      </c>
      <c r="E2597" s="1" t="s">
        <v>1118</v>
      </c>
      <c r="F2597" s="1" t="s">
        <v>32</v>
      </c>
      <c r="G2597" s="3">
        <v>15000</v>
      </c>
      <c r="H2597" s="56">
        <v>0</v>
      </c>
      <c r="I2597" s="5">
        <v>25</v>
      </c>
      <c r="J2597" s="5">
        <f t="shared" si="545"/>
        <v>430.5</v>
      </c>
      <c r="K2597" s="53">
        <f t="shared" si="537"/>
        <v>1065</v>
      </c>
      <c r="L2597" s="53">
        <f t="shared" si="544"/>
        <v>172.5</v>
      </c>
      <c r="M2597" s="5">
        <f t="shared" si="538"/>
        <v>456</v>
      </c>
      <c r="N2597" s="53">
        <f t="shared" si="539"/>
        <v>1063.5</v>
      </c>
      <c r="O2597" s="6">
        <v>0</v>
      </c>
      <c r="P2597" s="5">
        <f t="shared" si="540"/>
        <v>3187.5</v>
      </c>
      <c r="Q2597" s="5">
        <f t="shared" si="541"/>
        <v>911.5</v>
      </c>
      <c r="R2597" s="5">
        <f t="shared" si="542"/>
        <v>2301</v>
      </c>
      <c r="S2597" s="55">
        <f t="shared" si="543"/>
        <v>14088.5</v>
      </c>
      <c r="T2597" s="1">
        <v>111</v>
      </c>
      <c r="V2597" s="1"/>
      <c r="W2597" s="1"/>
      <c r="X2597" s="1"/>
      <c r="Y2597" s="1"/>
      <c r="Z2597" s="1"/>
      <c r="AA2597" s="1"/>
      <c r="AB2597" s="1"/>
      <c r="AC2597" s="1"/>
      <c r="AD2597" s="1"/>
      <c r="AE2597" s="1"/>
      <c r="AF2597" s="1"/>
      <c r="AG2597" s="1"/>
      <c r="AH2597" s="1"/>
      <c r="AI2597" s="1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  <c r="DZ2597" s="1"/>
      <c r="EA2597" s="1"/>
      <c r="EB2597" s="1"/>
      <c r="EC2597" s="1"/>
      <c r="ED2597" s="1"/>
      <c r="EE2597" s="1"/>
      <c r="EF2597" s="1"/>
      <c r="EG2597" s="1"/>
      <c r="EH2597" s="1"/>
      <c r="EI2597" s="1"/>
      <c r="EJ2597" s="1"/>
      <c r="EK2597" s="1"/>
      <c r="EL2597" s="1"/>
      <c r="EM2597" s="1"/>
      <c r="EN2597" s="1"/>
      <c r="EO2597" s="1"/>
      <c r="EP2597" s="1"/>
      <c r="EQ2597" s="1"/>
      <c r="ER2597" s="1"/>
      <c r="ES2597" s="1"/>
      <c r="ET2597" s="1"/>
      <c r="EU2597" s="1"/>
      <c r="EV2597" s="1"/>
      <c r="EW2597" s="1"/>
      <c r="EX2597" s="1"/>
      <c r="EY2597" s="1"/>
      <c r="EZ2597" s="1"/>
      <c r="FA2597" s="1"/>
      <c r="FB2597" s="1"/>
      <c r="FC2597" s="1"/>
      <c r="FD2597" s="1"/>
      <c r="FE2597" s="1"/>
      <c r="FF2597" s="1"/>
      <c r="FG2597" s="1"/>
      <c r="FH2597" s="1"/>
      <c r="FI2597" s="1"/>
      <c r="FJ2597" s="1"/>
      <c r="FK2597" s="1"/>
      <c r="FL2597" s="1"/>
    </row>
    <row r="2598" spans="1:168" s="2" customFormat="1" ht="15.6" customHeight="1" x14ac:dyDescent="0.4">
      <c r="A2598" s="173">
        <v>1581</v>
      </c>
      <c r="B2598" s="2" t="s">
        <v>2702</v>
      </c>
      <c r="C2598" s="1" t="s">
        <v>34</v>
      </c>
      <c r="D2598" s="1" t="s">
        <v>1079</v>
      </c>
      <c r="E2598" s="1" t="s">
        <v>1118</v>
      </c>
      <c r="F2598" s="1" t="s">
        <v>32</v>
      </c>
      <c r="G2598" s="3">
        <v>15000</v>
      </c>
      <c r="H2598" s="56">
        <v>0</v>
      </c>
      <c r="I2598" s="5">
        <v>25</v>
      </c>
      <c r="J2598" s="5">
        <f t="shared" si="545"/>
        <v>430.5</v>
      </c>
      <c r="K2598" s="53">
        <f t="shared" si="537"/>
        <v>1065</v>
      </c>
      <c r="L2598" s="53">
        <f t="shared" si="544"/>
        <v>172.5</v>
      </c>
      <c r="M2598" s="5">
        <f t="shared" si="538"/>
        <v>456</v>
      </c>
      <c r="N2598" s="53">
        <f t="shared" si="539"/>
        <v>1063.5</v>
      </c>
      <c r="O2598" s="6">
        <v>1587.38</v>
      </c>
      <c r="P2598" s="5">
        <f t="shared" si="540"/>
        <v>3187.5</v>
      </c>
      <c r="Q2598" s="5">
        <f t="shared" si="541"/>
        <v>2498.88</v>
      </c>
      <c r="R2598" s="5">
        <f t="shared" si="542"/>
        <v>2301</v>
      </c>
      <c r="S2598" s="55">
        <f t="shared" si="543"/>
        <v>12501.119999999999</v>
      </c>
      <c r="T2598" s="1">
        <v>111</v>
      </c>
      <c r="V2598" s="1"/>
      <c r="W2598" s="1"/>
      <c r="X2598" s="1"/>
      <c r="Y2598" s="1"/>
      <c r="Z2598" s="1"/>
      <c r="AA2598" s="1"/>
      <c r="AB2598" s="1"/>
      <c r="AC2598" s="1"/>
      <c r="AD2598" s="1"/>
      <c r="AE2598" s="1"/>
      <c r="AF2598" s="1"/>
      <c r="AG2598" s="1"/>
      <c r="AH2598" s="1"/>
      <c r="AI2598" s="1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  <c r="DZ2598" s="1"/>
      <c r="EA2598" s="1"/>
      <c r="EB2598" s="1"/>
      <c r="EC2598" s="1"/>
      <c r="ED2598" s="1"/>
      <c r="EE2598" s="1"/>
      <c r="EF2598" s="1"/>
      <c r="EG2598" s="1"/>
      <c r="EH2598" s="1"/>
      <c r="EI2598" s="1"/>
      <c r="EJ2598" s="1"/>
      <c r="EK2598" s="1"/>
      <c r="EL2598" s="1"/>
      <c r="EM2598" s="1"/>
      <c r="EN2598" s="1"/>
      <c r="EO2598" s="1"/>
      <c r="EP2598" s="1"/>
      <c r="EQ2598" s="1"/>
      <c r="ER2598" s="1"/>
      <c r="ES2598" s="1"/>
      <c r="ET2598" s="1"/>
      <c r="EU2598" s="1"/>
      <c r="EV2598" s="1"/>
      <c r="EW2598" s="1"/>
      <c r="EX2598" s="1"/>
      <c r="EY2598" s="1"/>
      <c r="EZ2598" s="1"/>
      <c r="FA2598" s="1"/>
      <c r="FB2598" s="1"/>
      <c r="FC2598" s="1"/>
      <c r="FD2598" s="1"/>
      <c r="FE2598" s="1"/>
      <c r="FF2598" s="1"/>
      <c r="FG2598" s="1"/>
      <c r="FH2598" s="1"/>
      <c r="FI2598" s="1"/>
      <c r="FJ2598" s="1"/>
      <c r="FK2598" s="1"/>
      <c r="FL2598" s="1"/>
    </row>
    <row r="2599" spans="1:168" s="2" customFormat="1" ht="15.6" customHeight="1" x14ac:dyDescent="0.4">
      <c r="A2599" s="173">
        <v>1582</v>
      </c>
      <c r="B2599" s="133" t="s">
        <v>2703</v>
      </c>
      <c r="C2599" s="1" t="s">
        <v>34</v>
      </c>
      <c r="D2599" s="1" t="s">
        <v>1079</v>
      </c>
      <c r="E2599" s="1" t="s">
        <v>1118</v>
      </c>
      <c r="F2599" s="1" t="s">
        <v>32</v>
      </c>
      <c r="G2599" s="3">
        <v>15000</v>
      </c>
      <c r="H2599" s="56">
        <v>0</v>
      </c>
      <c r="I2599" s="5">
        <v>25</v>
      </c>
      <c r="J2599" s="5">
        <f t="shared" si="545"/>
        <v>430.5</v>
      </c>
      <c r="K2599" s="53">
        <f t="shared" si="537"/>
        <v>1065</v>
      </c>
      <c r="L2599" s="53">
        <f t="shared" si="544"/>
        <v>172.5</v>
      </c>
      <c r="M2599" s="5">
        <f t="shared" si="538"/>
        <v>456</v>
      </c>
      <c r="N2599" s="53">
        <f t="shared" si="539"/>
        <v>1063.5</v>
      </c>
      <c r="O2599" s="6">
        <v>0</v>
      </c>
      <c r="P2599" s="5">
        <f t="shared" si="540"/>
        <v>3187.5</v>
      </c>
      <c r="Q2599" s="5">
        <f t="shared" si="541"/>
        <v>911.5</v>
      </c>
      <c r="R2599" s="5">
        <f t="shared" si="542"/>
        <v>2301</v>
      </c>
      <c r="S2599" s="55">
        <f t="shared" si="543"/>
        <v>14088.5</v>
      </c>
      <c r="T2599" s="1">
        <v>111</v>
      </c>
      <c r="V2599" s="1"/>
      <c r="W2599" s="1"/>
      <c r="X2599" s="1"/>
      <c r="Y2599" s="1"/>
      <c r="Z2599" s="1"/>
      <c r="AA2599" s="1"/>
      <c r="AB2599" s="1"/>
      <c r="AC2599" s="1"/>
      <c r="AD2599" s="1"/>
      <c r="AE2599" s="1"/>
      <c r="AF2599" s="1"/>
      <c r="AG2599" s="1"/>
      <c r="AH2599" s="1"/>
      <c r="AI2599" s="1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  <c r="EA2599" s="1"/>
      <c r="EB2599" s="1"/>
      <c r="EC2599" s="1"/>
      <c r="ED2599" s="1"/>
      <c r="EE2599" s="1"/>
      <c r="EF2599" s="1"/>
      <c r="EG2599" s="1"/>
      <c r="EH2599" s="1"/>
      <c r="EI2599" s="1"/>
      <c r="EJ2599" s="1"/>
      <c r="EK2599" s="1"/>
      <c r="EL2599" s="1"/>
      <c r="EM2599" s="1"/>
      <c r="EN2599" s="1"/>
      <c r="EO2599" s="1"/>
      <c r="EP2599" s="1"/>
      <c r="EQ2599" s="1"/>
      <c r="ER2599" s="1"/>
      <c r="ES2599" s="1"/>
      <c r="ET2599" s="1"/>
      <c r="EU2599" s="1"/>
      <c r="EV2599" s="1"/>
      <c r="EW2599" s="1"/>
      <c r="EX2599" s="1"/>
      <c r="EY2599" s="1"/>
      <c r="EZ2599" s="1"/>
      <c r="FA2599" s="1"/>
      <c r="FB2599" s="1"/>
      <c r="FC2599" s="1"/>
      <c r="FD2599" s="1"/>
      <c r="FE2599" s="1"/>
      <c r="FF2599" s="1"/>
      <c r="FG2599" s="1"/>
      <c r="FH2599" s="1"/>
      <c r="FI2599" s="1"/>
      <c r="FJ2599" s="1"/>
      <c r="FK2599" s="1"/>
      <c r="FL2599" s="1"/>
    </row>
    <row r="2600" spans="1:168" s="2" customFormat="1" ht="15.6" customHeight="1" x14ac:dyDescent="0.4">
      <c r="A2600" s="173">
        <v>1583</v>
      </c>
      <c r="B2600" s="2" t="s">
        <v>2704</v>
      </c>
      <c r="C2600" s="1" t="s">
        <v>34</v>
      </c>
      <c r="D2600" s="1" t="s">
        <v>1079</v>
      </c>
      <c r="E2600" s="1" t="s">
        <v>1118</v>
      </c>
      <c r="F2600" s="1" t="s">
        <v>32</v>
      </c>
      <c r="G2600" s="3">
        <v>15000</v>
      </c>
      <c r="H2600" s="56">
        <v>0</v>
      </c>
      <c r="I2600" s="5">
        <v>25</v>
      </c>
      <c r="J2600" s="5">
        <f t="shared" si="545"/>
        <v>430.5</v>
      </c>
      <c r="K2600" s="53">
        <f t="shared" si="537"/>
        <v>1065</v>
      </c>
      <c r="L2600" s="53">
        <v>172.5</v>
      </c>
      <c r="M2600" s="5">
        <f t="shared" si="538"/>
        <v>456</v>
      </c>
      <c r="N2600" s="53">
        <f t="shared" si="539"/>
        <v>1063.5</v>
      </c>
      <c r="O2600" s="6">
        <v>0</v>
      </c>
      <c r="P2600" s="5">
        <f t="shared" si="540"/>
        <v>3187.5</v>
      </c>
      <c r="Q2600" s="5">
        <f t="shared" si="541"/>
        <v>911.5</v>
      </c>
      <c r="R2600" s="5">
        <f t="shared" si="542"/>
        <v>2301</v>
      </c>
      <c r="S2600" s="55">
        <f t="shared" si="543"/>
        <v>14088.5</v>
      </c>
      <c r="T2600" s="1">
        <v>111</v>
      </c>
      <c r="V2600" s="1"/>
      <c r="W2600" s="1"/>
      <c r="X2600" s="1"/>
      <c r="Y2600" s="1"/>
      <c r="Z2600" s="1"/>
      <c r="AA2600" s="1"/>
      <c r="AB2600" s="1"/>
      <c r="AC2600" s="1"/>
      <c r="AD2600" s="1"/>
      <c r="AE2600" s="1"/>
      <c r="AF2600" s="1"/>
      <c r="AG2600" s="1"/>
      <c r="AH2600" s="1"/>
      <c r="AI2600" s="1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1"/>
      <c r="DY2600" s="1"/>
      <c r="DZ2600" s="1"/>
      <c r="EA2600" s="1"/>
      <c r="EB2600" s="1"/>
      <c r="EC2600" s="1"/>
      <c r="ED2600" s="1"/>
      <c r="EE2600" s="1"/>
      <c r="EF2600" s="1"/>
      <c r="EG2600" s="1"/>
      <c r="EH2600" s="1"/>
      <c r="EI2600" s="1"/>
      <c r="EJ2600" s="1"/>
      <c r="EK2600" s="1"/>
      <c r="EL2600" s="1"/>
      <c r="EM2600" s="1"/>
      <c r="EN2600" s="1"/>
      <c r="EO2600" s="1"/>
      <c r="EP2600" s="1"/>
      <c r="EQ2600" s="1"/>
      <c r="ER2600" s="1"/>
      <c r="ES2600" s="1"/>
      <c r="ET2600" s="1"/>
      <c r="EU2600" s="1"/>
      <c r="EV2600" s="1"/>
      <c r="EW2600" s="1"/>
      <c r="EX2600" s="1"/>
      <c r="EY2600" s="1"/>
      <c r="EZ2600" s="1"/>
      <c r="FA2600" s="1"/>
      <c r="FB2600" s="1"/>
      <c r="FC2600" s="1"/>
      <c r="FD2600" s="1"/>
      <c r="FE2600" s="1"/>
      <c r="FF2600" s="1"/>
      <c r="FG2600" s="1"/>
      <c r="FH2600" s="1"/>
      <c r="FI2600" s="1"/>
      <c r="FJ2600" s="1"/>
      <c r="FK2600" s="1"/>
      <c r="FL2600" s="1"/>
    </row>
    <row r="2601" spans="1:168" s="2" customFormat="1" ht="15.6" customHeight="1" x14ac:dyDescent="0.4">
      <c r="A2601" s="173">
        <v>1584</v>
      </c>
      <c r="B2601" s="2" t="s">
        <v>2705</v>
      </c>
      <c r="C2601" s="1" t="s">
        <v>34</v>
      </c>
      <c r="D2601" s="1" t="s">
        <v>1079</v>
      </c>
      <c r="E2601" s="1" t="s">
        <v>1118</v>
      </c>
      <c r="F2601" s="1" t="s">
        <v>32</v>
      </c>
      <c r="G2601" s="3">
        <v>15000</v>
      </c>
      <c r="H2601" s="56">
        <v>0</v>
      </c>
      <c r="I2601" s="5">
        <v>25</v>
      </c>
      <c r="J2601" s="5">
        <f t="shared" si="545"/>
        <v>430.5</v>
      </c>
      <c r="K2601" s="53">
        <f t="shared" si="537"/>
        <v>1065</v>
      </c>
      <c r="L2601" s="53">
        <f t="shared" ref="L2601:L2664" si="546">+G2601*1.15%</f>
        <v>172.5</v>
      </c>
      <c r="M2601" s="5">
        <f t="shared" si="538"/>
        <v>456</v>
      </c>
      <c r="N2601" s="53">
        <f t="shared" si="539"/>
        <v>1063.5</v>
      </c>
      <c r="O2601" s="6">
        <v>0</v>
      </c>
      <c r="P2601" s="5">
        <f t="shared" si="540"/>
        <v>3187.5</v>
      </c>
      <c r="Q2601" s="5">
        <f t="shared" si="541"/>
        <v>911.5</v>
      </c>
      <c r="R2601" s="5">
        <f t="shared" si="542"/>
        <v>2301</v>
      </c>
      <c r="S2601" s="55">
        <f t="shared" si="543"/>
        <v>14088.5</v>
      </c>
      <c r="T2601" s="1">
        <v>111</v>
      </c>
      <c r="V2601" s="1"/>
      <c r="W2601" s="1"/>
      <c r="X2601" s="1"/>
      <c r="Y2601" s="1"/>
      <c r="Z2601" s="1"/>
      <c r="AA2601" s="1"/>
      <c r="AB2601" s="1"/>
      <c r="AC2601" s="1"/>
      <c r="AD2601" s="1"/>
      <c r="AE2601" s="1"/>
      <c r="AF2601" s="1"/>
      <c r="AG2601" s="1"/>
      <c r="AH2601" s="1"/>
      <c r="AI2601" s="1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1"/>
      <c r="DY2601" s="1"/>
      <c r="DZ2601" s="1"/>
      <c r="EA2601" s="1"/>
      <c r="EB2601" s="1"/>
      <c r="EC2601" s="1"/>
      <c r="ED2601" s="1"/>
      <c r="EE2601" s="1"/>
      <c r="EF2601" s="1"/>
      <c r="EG2601" s="1"/>
      <c r="EH2601" s="1"/>
      <c r="EI2601" s="1"/>
      <c r="EJ2601" s="1"/>
      <c r="EK2601" s="1"/>
      <c r="EL2601" s="1"/>
      <c r="EM2601" s="1"/>
      <c r="EN2601" s="1"/>
      <c r="EO2601" s="1"/>
      <c r="EP2601" s="1"/>
      <c r="EQ2601" s="1"/>
      <c r="ER2601" s="1"/>
      <c r="ES2601" s="1"/>
      <c r="ET2601" s="1"/>
      <c r="EU2601" s="1"/>
      <c r="EV2601" s="1"/>
      <c r="EW2601" s="1"/>
      <c r="EX2601" s="1"/>
      <c r="EY2601" s="1"/>
      <c r="EZ2601" s="1"/>
      <c r="FA2601" s="1"/>
      <c r="FB2601" s="1"/>
      <c r="FC2601" s="1"/>
      <c r="FD2601" s="1"/>
      <c r="FE2601" s="1"/>
      <c r="FF2601" s="1"/>
      <c r="FG2601" s="1"/>
      <c r="FH2601" s="1"/>
      <c r="FI2601" s="1"/>
      <c r="FJ2601" s="1"/>
      <c r="FK2601" s="1"/>
      <c r="FL2601" s="1"/>
    </row>
    <row r="2602" spans="1:168" s="2" customFormat="1" ht="15.6" customHeight="1" x14ac:dyDescent="0.4">
      <c r="A2602" s="173">
        <v>1585</v>
      </c>
      <c r="B2602" s="2" t="s">
        <v>2706</v>
      </c>
      <c r="C2602" s="1" t="s">
        <v>34</v>
      </c>
      <c r="D2602" s="1" t="s">
        <v>1079</v>
      </c>
      <c r="E2602" s="1" t="s">
        <v>1118</v>
      </c>
      <c r="F2602" s="1" t="s">
        <v>32</v>
      </c>
      <c r="G2602" s="3">
        <v>15000</v>
      </c>
      <c r="H2602" s="56">
        <v>0</v>
      </c>
      <c r="I2602" s="5">
        <v>25</v>
      </c>
      <c r="J2602" s="5">
        <f t="shared" si="545"/>
        <v>430.5</v>
      </c>
      <c r="K2602" s="53">
        <f t="shared" si="537"/>
        <v>1065</v>
      </c>
      <c r="L2602" s="53">
        <f t="shared" si="546"/>
        <v>172.5</v>
      </c>
      <c r="M2602" s="5">
        <f t="shared" si="538"/>
        <v>456</v>
      </c>
      <c r="N2602" s="53">
        <f t="shared" si="539"/>
        <v>1063.5</v>
      </c>
      <c r="O2602" s="6">
        <v>1587.38</v>
      </c>
      <c r="P2602" s="5">
        <f t="shared" si="540"/>
        <v>3187.5</v>
      </c>
      <c r="Q2602" s="5">
        <f t="shared" si="541"/>
        <v>2498.88</v>
      </c>
      <c r="R2602" s="5">
        <f t="shared" si="542"/>
        <v>2301</v>
      </c>
      <c r="S2602" s="55">
        <f t="shared" si="543"/>
        <v>12501.119999999999</v>
      </c>
      <c r="T2602" s="1">
        <v>111</v>
      </c>
      <c r="V2602" s="1"/>
      <c r="W2602" s="1"/>
      <c r="X2602" s="1"/>
      <c r="Y2602" s="1"/>
      <c r="Z2602" s="1"/>
      <c r="AA2602" s="1"/>
      <c r="AB2602" s="1"/>
      <c r="AC2602" s="1"/>
      <c r="AD2602" s="1"/>
      <c r="AE2602" s="1"/>
      <c r="AF2602" s="1"/>
      <c r="AG2602" s="1"/>
      <c r="AH2602" s="1"/>
      <c r="AI2602" s="1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1"/>
      <c r="DY2602" s="1"/>
      <c r="DZ2602" s="1"/>
      <c r="EA2602" s="1"/>
      <c r="EB2602" s="1"/>
      <c r="EC2602" s="1"/>
      <c r="ED2602" s="1"/>
      <c r="EE2602" s="1"/>
      <c r="EF2602" s="1"/>
      <c r="EG2602" s="1"/>
      <c r="EH2602" s="1"/>
      <c r="EI2602" s="1"/>
      <c r="EJ2602" s="1"/>
      <c r="EK2602" s="1"/>
      <c r="EL2602" s="1"/>
      <c r="EM2602" s="1"/>
      <c r="EN2602" s="1"/>
      <c r="EO2602" s="1"/>
      <c r="EP2602" s="1"/>
      <c r="EQ2602" s="1"/>
      <c r="ER2602" s="1"/>
      <c r="ES2602" s="1"/>
      <c r="ET2602" s="1"/>
      <c r="EU2602" s="1"/>
      <c r="EV2602" s="1"/>
      <c r="EW2602" s="1"/>
      <c r="EX2602" s="1"/>
      <c r="EY2602" s="1"/>
      <c r="EZ2602" s="1"/>
      <c r="FA2602" s="1"/>
      <c r="FB2602" s="1"/>
      <c r="FC2602" s="1"/>
      <c r="FD2602" s="1"/>
      <c r="FE2602" s="1"/>
      <c r="FF2602" s="1"/>
      <c r="FG2602" s="1"/>
      <c r="FH2602" s="1"/>
      <c r="FI2602" s="1"/>
      <c r="FJ2602" s="1"/>
      <c r="FK2602" s="1"/>
      <c r="FL2602" s="1"/>
    </row>
    <row r="2603" spans="1:168" s="2" customFormat="1" ht="15.6" customHeight="1" x14ac:dyDescent="0.4">
      <c r="A2603" s="173">
        <v>1586</v>
      </c>
      <c r="B2603" s="2" t="s">
        <v>2707</v>
      </c>
      <c r="C2603" s="1" t="s">
        <v>34</v>
      </c>
      <c r="D2603" s="1" t="s">
        <v>1079</v>
      </c>
      <c r="E2603" s="1" t="s">
        <v>1118</v>
      </c>
      <c r="F2603" s="1" t="s">
        <v>32</v>
      </c>
      <c r="G2603" s="3">
        <v>15000</v>
      </c>
      <c r="H2603" s="56">
        <v>0</v>
      </c>
      <c r="I2603" s="5">
        <v>25</v>
      </c>
      <c r="J2603" s="5">
        <f t="shared" si="545"/>
        <v>430.5</v>
      </c>
      <c r="K2603" s="53">
        <f t="shared" si="537"/>
        <v>1065</v>
      </c>
      <c r="L2603" s="53">
        <f t="shared" si="546"/>
        <v>172.5</v>
      </c>
      <c r="M2603" s="5">
        <f t="shared" si="538"/>
        <v>456</v>
      </c>
      <c r="N2603" s="53">
        <f t="shared" si="539"/>
        <v>1063.5</v>
      </c>
      <c r="O2603" s="6">
        <v>0</v>
      </c>
      <c r="P2603" s="5">
        <f t="shared" si="540"/>
        <v>3187.5</v>
      </c>
      <c r="Q2603" s="5">
        <f t="shared" si="541"/>
        <v>911.5</v>
      </c>
      <c r="R2603" s="5">
        <f t="shared" si="542"/>
        <v>2301</v>
      </c>
      <c r="S2603" s="55">
        <f t="shared" si="543"/>
        <v>14088.5</v>
      </c>
      <c r="T2603" s="1">
        <v>111</v>
      </c>
      <c r="V2603" s="1"/>
      <c r="W2603" s="1"/>
      <c r="X2603" s="1"/>
      <c r="Y2603" s="1"/>
      <c r="Z2603" s="1"/>
      <c r="AA2603" s="1"/>
      <c r="AB2603" s="1"/>
      <c r="AC2603" s="1"/>
      <c r="AD2603" s="1"/>
      <c r="AE2603" s="1"/>
      <c r="AF2603" s="1"/>
      <c r="AG2603" s="1"/>
      <c r="AH2603" s="1"/>
      <c r="AI2603" s="1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1"/>
      <c r="DY2603" s="1"/>
      <c r="DZ2603" s="1"/>
      <c r="EA2603" s="1"/>
      <c r="EB2603" s="1"/>
      <c r="EC2603" s="1"/>
      <c r="ED2603" s="1"/>
      <c r="EE2603" s="1"/>
      <c r="EF2603" s="1"/>
      <c r="EG2603" s="1"/>
      <c r="EH2603" s="1"/>
      <c r="EI2603" s="1"/>
      <c r="EJ2603" s="1"/>
      <c r="EK2603" s="1"/>
      <c r="EL2603" s="1"/>
      <c r="EM2603" s="1"/>
      <c r="EN2603" s="1"/>
      <c r="EO2603" s="1"/>
      <c r="EP2603" s="1"/>
      <c r="EQ2603" s="1"/>
      <c r="ER2603" s="1"/>
      <c r="ES2603" s="1"/>
      <c r="ET2603" s="1"/>
      <c r="EU2603" s="1"/>
      <c r="EV2603" s="1"/>
      <c r="EW2603" s="1"/>
      <c r="EX2603" s="1"/>
      <c r="EY2603" s="1"/>
      <c r="EZ2603" s="1"/>
      <c r="FA2603" s="1"/>
      <c r="FB2603" s="1"/>
      <c r="FC2603" s="1"/>
      <c r="FD2603" s="1"/>
      <c r="FE2603" s="1"/>
      <c r="FF2603" s="1"/>
      <c r="FG2603" s="1"/>
      <c r="FH2603" s="1"/>
      <c r="FI2603" s="1"/>
      <c r="FJ2603" s="1"/>
      <c r="FK2603" s="1"/>
      <c r="FL2603" s="1"/>
    </row>
    <row r="2604" spans="1:168" s="2" customFormat="1" ht="15.6" customHeight="1" x14ac:dyDescent="0.4">
      <c r="A2604" s="173">
        <v>1587</v>
      </c>
      <c r="B2604" s="2" t="s">
        <v>2708</v>
      </c>
      <c r="C2604" s="1" t="s">
        <v>34</v>
      </c>
      <c r="D2604" s="1" t="s">
        <v>1079</v>
      </c>
      <c r="E2604" s="1" t="s">
        <v>1118</v>
      </c>
      <c r="F2604" s="1" t="s">
        <v>32</v>
      </c>
      <c r="G2604" s="3">
        <v>15000</v>
      </c>
      <c r="H2604" s="56">
        <v>0</v>
      </c>
      <c r="I2604" s="5">
        <v>25</v>
      </c>
      <c r="J2604" s="5">
        <f t="shared" si="545"/>
        <v>430.5</v>
      </c>
      <c r="K2604" s="53">
        <f t="shared" si="537"/>
        <v>1065</v>
      </c>
      <c r="L2604" s="53">
        <f t="shared" si="546"/>
        <v>172.5</v>
      </c>
      <c r="M2604" s="5">
        <f t="shared" si="538"/>
        <v>456</v>
      </c>
      <c r="N2604" s="53">
        <f t="shared" si="539"/>
        <v>1063.5</v>
      </c>
      <c r="O2604" s="6">
        <v>0</v>
      </c>
      <c r="P2604" s="5">
        <f t="shared" si="540"/>
        <v>3187.5</v>
      </c>
      <c r="Q2604" s="5">
        <f t="shared" si="541"/>
        <v>911.5</v>
      </c>
      <c r="R2604" s="5">
        <f t="shared" si="542"/>
        <v>2301</v>
      </c>
      <c r="S2604" s="55">
        <f t="shared" si="543"/>
        <v>14088.5</v>
      </c>
      <c r="T2604" s="1">
        <v>111</v>
      </c>
      <c r="V2604" s="1"/>
      <c r="W2604" s="1"/>
      <c r="X2604" s="1"/>
      <c r="Y2604" s="1"/>
      <c r="Z2604" s="1"/>
      <c r="AA2604" s="1"/>
      <c r="AB2604" s="1"/>
      <c r="AC2604" s="1"/>
      <c r="AD2604" s="1"/>
      <c r="AE2604" s="1"/>
      <c r="AF2604" s="1"/>
      <c r="AG2604" s="1"/>
      <c r="AH2604" s="1"/>
      <c r="AI2604" s="1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1"/>
      <c r="DY2604" s="1"/>
      <c r="DZ2604" s="1"/>
      <c r="EA2604" s="1"/>
      <c r="EB2604" s="1"/>
      <c r="EC2604" s="1"/>
      <c r="ED2604" s="1"/>
      <c r="EE2604" s="1"/>
      <c r="EF2604" s="1"/>
      <c r="EG2604" s="1"/>
      <c r="EH2604" s="1"/>
      <c r="EI2604" s="1"/>
      <c r="EJ2604" s="1"/>
      <c r="EK2604" s="1"/>
      <c r="EL2604" s="1"/>
      <c r="EM2604" s="1"/>
      <c r="EN2604" s="1"/>
      <c r="EO2604" s="1"/>
      <c r="EP2604" s="1"/>
      <c r="EQ2604" s="1"/>
      <c r="ER2604" s="1"/>
      <c r="ES2604" s="1"/>
      <c r="ET2604" s="1"/>
      <c r="EU2604" s="1"/>
      <c r="EV2604" s="1"/>
      <c r="EW2604" s="1"/>
      <c r="EX2604" s="1"/>
      <c r="EY2604" s="1"/>
      <c r="EZ2604" s="1"/>
      <c r="FA2604" s="1"/>
      <c r="FB2604" s="1"/>
      <c r="FC2604" s="1"/>
      <c r="FD2604" s="1"/>
      <c r="FE2604" s="1"/>
      <c r="FF2604" s="1"/>
      <c r="FG2604" s="1"/>
      <c r="FH2604" s="1"/>
      <c r="FI2604" s="1"/>
      <c r="FJ2604" s="1"/>
      <c r="FK2604" s="1"/>
      <c r="FL2604" s="1"/>
    </row>
    <row r="2605" spans="1:168" s="2" customFormat="1" ht="15.6" customHeight="1" x14ac:dyDescent="0.4">
      <c r="A2605" s="173">
        <v>1588</v>
      </c>
      <c r="B2605" s="2" t="s">
        <v>2709</v>
      </c>
      <c r="C2605" s="1" t="s">
        <v>34</v>
      </c>
      <c r="D2605" s="1" t="s">
        <v>1079</v>
      </c>
      <c r="E2605" s="1" t="s">
        <v>1118</v>
      </c>
      <c r="F2605" s="1" t="s">
        <v>32</v>
      </c>
      <c r="G2605" s="3">
        <v>15000</v>
      </c>
      <c r="H2605" s="56">
        <v>0</v>
      </c>
      <c r="I2605" s="5">
        <v>25</v>
      </c>
      <c r="J2605" s="5">
        <f t="shared" si="545"/>
        <v>430.5</v>
      </c>
      <c r="K2605" s="53">
        <f t="shared" si="537"/>
        <v>1065</v>
      </c>
      <c r="L2605" s="53">
        <f t="shared" si="546"/>
        <v>172.5</v>
      </c>
      <c r="M2605" s="5">
        <f t="shared" si="538"/>
        <v>456</v>
      </c>
      <c r="N2605" s="53">
        <f t="shared" si="539"/>
        <v>1063.5</v>
      </c>
      <c r="O2605" s="6">
        <v>0</v>
      </c>
      <c r="P2605" s="5">
        <f t="shared" si="540"/>
        <v>3187.5</v>
      </c>
      <c r="Q2605" s="5">
        <f t="shared" si="541"/>
        <v>911.5</v>
      </c>
      <c r="R2605" s="5">
        <f t="shared" si="542"/>
        <v>2301</v>
      </c>
      <c r="S2605" s="55">
        <f t="shared" si="543"/>
        <v>14088.5</v>
      </c>
      <c r="T2605" s="1">
        <v>111</v>
      </c>
      <c r="V2605" s="1"/>
      <c r="W2605" s="1"/>
      <c r="X2605" s="1"/>
      <c r="Y2605" s="1"/>
      <c r="Z2605" s="1"/>
      <c r="AA2605" s="1"/>
      <c r="AB2605" s="1"/>
      <c r="AC2605" s="1"/>
      <c r="AD2605" s="1"/>
      <c r="AE2605" s="1"/>
      <c r="AF2605" s="1"/>
      <c r="AG2605" s="1"/>
      <c r="AH2605" s="1"/>
      <c r="AI2605" s="1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1"/>
      <c r="DY2605" s="1"/>
      <c r="DZ2605" s="1"/>
      <c r="EA2605" s="1"/>
      <c r="EB2605" s="1"/>
      <c r="EC2605" s="1"/>
      <c r="ED2605" s="1"/>
      <c r="EE2605" s="1"/>
      <c r="EF2605" s="1"/>
      <c r="EG2605" s="1"/>
      <c r="EH2605" s="1"/>
      <c r="EI2605" s="1"/>
      <c r="EJ2605" s="1"/>
      <c r="EK2605" s="1"/>
      <c r="EL2605" s="1"/>
      <c r="EM2605" s="1"/>
      <c r="EN2605" s="1"/>
      <c r="EO2605" s="1"/>
      <c r="EP2605" s="1"/>
      <c r="EQ2605" s="1"/>
      <c r="ER2605" s="1"/>
      <c r="ES2605" s="1"/>
      <c r="ET2605" s="1"/>
      <c r="EU2605" s="1"/>
      <c r="EV2605" s="1"/>
      <c r="EW2605" s="1"/>
      <c r="EX2605" s="1"/>
      <c r="EY2605" s="1"/>
      <c r="EZ2605" s="1"/>
      <c r="FA2605" s="1"/>
      <c r="FB2605" s="1"/>
      <c r="FC2605" s="1"/>
      <c r="FD2605" s="1"/>
      <c r="FE2605" s="1"/>
      <c r="FF2605" s="1"/>
      <c r="FG2605" s="1"/>
      <c r="FH2605" s="1"/>
      <c r="FI2605" s="1"/>
      <c r="FJ2605" s="1"/>
      <c r="FK2605" s="1"/>
      <c r="FL2605" s="1"/>
    </row>
    <row r="2606" spans="1:168" s="2" customFormat="1" ht="15.6" customHeight="1" x14ac:dyDescent="0.4">
      <c r="A2606" s="173">
        <v>1589</v>
      </c>
      <c r="B2606" s="112" t="s">
        <v>2710</v>
      </c>
      <c r="C2606" s="1" t="s">
        <v>34</v>
      </c>
      <c r="D2606" s="1" t="s">
        <v>1079</v>
      </c>
      <c r="E2606" s="1" t="s">
        <v>2711</v>
      </c>
      <c r="F2606" s="1" t="s">
        <v>32</v>
      </c>
      <c r="G2606" s="3">
        <v>26250</v>
      </c>
      <c r="H2606" s="56">
        <v>0</v>
      </c>
      <c r="I2606" s="5">
        <v>25</v>
      </c>
      <c r="J2606" s="5">
        <v>753.38</v>
      </c>
      <c r="K2606" s="53">
        <f t="shared" si="537"/>
        <v>1863.7499999999998</v>
      </c>
      <c r="L2606" s="53">
        <f t="shared" si="546"/>
        <v>301.875</v>
      </c>
      <c r="M2606" s="5">
        <f t="shared" si="538"/>
        <v>798</v>
      </c>
      <c r="N2606" s="53">
        <f t="shared" si="539"/>
        <v>1861.1250000000002</v>
      </c>
      <c r="O2606" s="6">
        <v>0</v>
      </c>
      <c r="P2606" s="5">
        <f t="shared" si="540"/>
        <v>5578.13</v>
      </c>
      <c r="Q2606" s="5">
        <f t="shared" si="541"/>
        <v>1576.38</v>
      </c>
      <c r="R2606" s="5">
        <f t="shared" si="542"/>
        <v>4026.75</v>
      </c>
      <c r="S2606" s="55">
        <f t="shared" si="543"/>
        <v>24673.62</v>
      </c>
      <c r="T2606" s="1">
        <v>111</v>
      </c>
      <c r="U2606" s="1"/>
      <c r="V2606" s="1"/>
      <c r="W2606" s="1"/>
      <c r="X2606" s="1"/>
      <c r="Y2606" s="1"/>
      <c r="Z2606" s="1"/>
      <c r="AA2606" s="1"/>
      <c r="AB2606" s="1"/>
      <c r="AC2606" s="1"/>
      <c r="AD2606" s="1"/>
      <c r="AE2606" s="1"/>
      <c r="AF2606" s="1"/>
      <c r="AG2606" s="1"/>
      <c r="AH2606" s="1"/>
      <c r="AI2606" s="1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1"/>
      <c r="DY2606" s="1"/>
      <c r="DZ2606" s="1"/>
      <c r="EA2606" s="1"/>
      <c r="EB2606" s="1"/>
      <c r="EC2606" s="1"/>
      <c r="ED2606" s="1"/>
      <c r="EE2606" s="1"/>
      <c r="EF2606" s="1"/>
      <c r="EG2606" s="1"/>
      <c r="EH2606" s="1"/>
      <c r="EI2606" s="1"/>
      <c r="EJ2606" s="1"/>
      <c r="EK2606" s="1"/>
      <c r="EL2606" s="1"/>
      <c r="EM2606" s="1"/>
      <c r="EN2606" s="1"/>
      <c r="EO2606" s="1"/>
      <c r="EP2606" s="1"/>
      <c r="EQ2606" s="1"/>
      <c r="ER2606" s="1"/>
      <c r="ES2606" s="1"/>
      <c r="ET2606" s="1"/>
      <c r="EU2606" s="1"/>
      <c r="EV2606" s="1"/>
      <c r="EW2606" s="1"/>
      <c r="EX2606" s="1"/>
      <c r="EY2606" s="1"/>
      <c r="EZ2606" s="1"/>
      <c r="FA2606" s="1"/>
      <c r="FB2606" s="1"/>
      <c r="FC2606" s="1"/>
      <c r="FD2606" s="1"/>
      <c r="FE2606" s="1"/>
      <c r="FF2606" s="1"/>
      <c r="FG2606" s="1"/>
      <c r="FH2606" s="1"/>
      <c r="FI2606" s="1"/>
      <c r="FJ2606" s="1"/>
      <c r="FK2606" s="1"/>
      <c r="FL2606" s="1"/>
    </row>
    <row r="2607" spans="1:168" s="2" customFormat="1" ht="15.6" customHeight="1" x14ac:dyDescent="0.4">
      <c r="A2607" s="173">
        <v>1590</v>
      </c>
      <c r="B2607" s="2" t="s">
        <v>2712</v>
      </c>
      <c r="C2607" s="1" t="s">
        <v>34</v>
      </c>
      <c r="D2607" s="1" t="s">
        <v>1079</v>
      </c>
      <c r="E2607" s="1" t="s">
        <v>2711</v>
      </c>
      <c r="F2607" s="1" t="s">
        <v>32</v>
      </c>
      <c r="G2607" s="3">
        <v>30000</v>
      </c>
      <c r="H2607" s="157">
        <v>0</v>
      </c>
      <c r="I2607" s="5">
        <v>25</v>
      </c>
      <c r="J2607" s="5">
        <f>+G2607*2.87%</f>
        <v>861</v>
      </c>
      <c r="K2607" s="53">
        <f t="shared" si="537"/>
        <v>2130</v>
      </c>
      <c r="L2607" s="53">
        <f t="shared" si="546"/>
        <v>345</v>
      </c>
      <c r="M2607" s="5">
        <f t="shared" si="538"/>
        <v>912</v>
      </c>
      <c r="N2607" s="53">
        <f t="shared" si="539"/>
        <v>2127</v>
      </c>
      <c r="O2607" s="6">
        <v>1587.38</v>
      </c>
      <c r="P2607" s="5">
        <f t="shared" si="540"/>
        <v>6375</v>
      </c>
      <c r="Q2607" s="5">
        <f>+H2607+I2607+J2607+M2607+O2607</f>
        <v>3385.38</v>
      </c>
      <c r="R2607" s="5">
        <f t="shared" si="542"/>
        <v>4602</v>
      </c>
      <c r="S2607" s="55">
        <f t="shared" si="543"/>
        <v>26614.62</v>
      </c>
      <c r="T2607" s="1">
        <v>111</v>
      </c>
      <c r="U2607" s="1"/>
      <c r="V2607" s="1"/>
      <c r="W2607" s="1"/>
      <c r="X2607" s="1"/>
      <c r="Y2607" s="1"/>
      <c r="Z2607" s="1"/>
      <c r="AA2607" s="1"/>
      <c r="AB2607" s="1"/>
      <c r="AC2607" s="1"/>
      <c r="AD2607" s="1"/>
      <c r="AE2607" s="1"/>
      <c r="AF2607" s="1"/>
      <c r="AG2607" s="1"/>
      <c r="AH2607" s="1"/>
      <c r="AI2607" s="1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1"/>
      <c r="DY2607" s="1"/>
      <c r="DZ2607" s="1"/>
      <c r="EA2607" s="1"/>
      <c r="EB2607" s="1"/>
      <c r="EC2607" s="1"/>
      <c r="ED2607" s="1"/>
      <c r="EE2607" s="1"/>
      <c r="EF2607" s="1"/>
      <c r="EG2607" s="1"/>
      <c r="EH2607" s="1"/>
      <c r="EI2607" s="1"/>
      <c r="EJ2607" s="1"/>
      <c r="EK2607" s="1"/>
      <c r="EL2607" s="1"/>
      <c r="EM2607" s="1"/>
      <c r="EN2607" s="1"/>
      <c r="EO2607" s="1"/>
      <c r="EP2607" s="1"/>
      <c r="EQ2607" s="1"/>
      <c r="ER2607" s="1"/>
      <c r="ES2607" s="1"/>
      <c r="ET2607" s="1"/>
      <c r="EU2607" s="1"/>
      <c r="EV2607" s="1"/>
      <c r="EW2607" s="1"/>
      <c r="EX2607" s="1"/>
      <c r="EY2607" s="1"/>
      <c r="EZ2607" s="1"/>
      <c r="FA2607" s="1"/>
      <c r="FB2607" s="1"/>
      <c r="FC2607" s="1"/>
      <c r="FD2607" s="1"/>
      <c r="FE2607" s="1"/>
      <c r="FF2607" s="1"/>
      <c r="FG2607" s="1"/>
      <c r="FH2607" s="1"/>
      <c r="FI2607" s="1"/>
      <c r="FJ2607" s="1"/>
      <c r="FK2607" s="1"/>
      <c r="FL2607" s="1"/>
    </row>
    <row r="2608" spans="1:168" s="2" customFormat="1" ht="15.6" customHeight="1" x14ac:dyDescent="0.4">
      <c r="A2608" s="173">
        <v>1591</v>
      </c>
      <c r="B2608" s="2" t="s">
        <v>2713</v>
      </c>
      <c r="C2608" s="1" t="s">
        <v>34</v>
      </c>
      <c r="D2608" s="1" t="s">
        <v>1079</v>
      </c>
      <c r="E2608" s="1" t="s">
        <v>2714</v>
      </c>
      <c r="F2608" s="1" t="s">
        <v>32</v>
      </c>
      <c r="G2608" s="3">
        <v>30000</v>
      </c>
      <c r="H2608" s="56">
        <v>0</v>
      </c>
      <c r="I2608" s="5">
        <v>25</v>
      </c>
      <c r="J2608" s="5">
        <f t="shared" ref="J2608:J2671" si="547">+G2608*2.87%</f>
        <v>861</v>
      </c>
      <c r="K2608" s="53">
        <f t="shared" si="537"/>
        <v>2130</v>
      </c>
      <c r="L2608" s="53">
        <f t="shared" si="546"/>
        <v>345</v>
      </c>
      <c r="M2608" s="5">
        <f t="shared" si="538"/>
        <v>912</v>
      </c>
      <c r="N2608" s="53">
        <f t="shared" si="539"/>
        <v>2127</v>
      </c>
      <c r="O2608" s="6">
        <v>0</v>
      </c>
      <c r="P2608" s="5">
        <f t="shared" si="540"/>
        <v>6375</v>
      </c>
      <c r="Q2608" s="5">
        <f t="shared" ref="Q2608:Q2671" si="548">H2608+I2608+J2608+M2608+O2608</f>
        <v>1798</v>
      </c>
      <c r="R2608" s="5">
        <f t="shared" si="542"/>
        <v>4602</v>
      </c>
      <c r="S2608" s="55">
        <f t="shared" si="543"/>
        <v>28202</v>
      </c>
      <c r="T2608" s="1">
        <v>111</v>
      </c>
      <c r="U2608" s="1"/>
      <c r="V2608" s="1"/>
      <c r="W2608" s="1"/>
      <c r="X2608" s="1"/>
      <c r="Y2608" s="1"/>
      <c r="Z2608" s="1"/>
      <c r="AA2608" s="1"/>
      <c r="AB2608" s="1"/>
      <c r="AC2608" s="1"/>
      <c r="AD2608" s="1"/>
      <c r="AE2608" s="1"/>
      <c r="AF2608" s="1"/>
      <c r="AG2608" s="1"/>
      <c r="AH2608" s="1"/>
      <c r="AI2608" s="1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1"/>
      <c r="DY2608" s="1"/>
      <c r="DZ2608" s="1"/>
      <c r="EA2608" s="1"/>
      <c r="EB2608" s="1"/>
      <c r="EC2608" s="1"/>
      <c r="ED2608" s="1"/>
      <c r="EE2608" s="1"/>
      <c r="EF2608" s="1"/>
      <c r="EG2608" s="1"/>
      <c r="EH2608" s="1"/>
      <c r="EI2608" s="1"/>
      <c r="EJ2608" s="1"/>
      <c r="EK2608" s="1"/>
      <c r="EL2608" s="1"/>
      <c r="EM2608" s="1"/>
      <c r="EN2608" s="1"/>
      <c r="EO2608" s="1"/>
      <c r="EP2608" s="1"/>
      <c r="EQ2608" s="1"/>
      <c r="ER2608" s="1"/>
      <c r="ES2608" s="1"/>
      <c r="ET2608" s="1"/>
      <c r="EU2608" s="1"/>
      <c r="EV2608" s="1"/>
      <c r="EW2608" s="1"/>
      <c r="EX2608" s="1"/>
      <c r="EY2608" s="1"/>
      <c r="EZ2608" s="1"/>
      <c r="FA2608" s="1"/>
      <c r="FB2608" s="1"/>
      <c r="FC2608" s="1"/>
      <c r="FD2608" s="1"/>
      <c r="FE2608" s="1"/>
      <c r="FF2608" s="1"/>
      <c r="FG2608" s="1"/>
      <c r="FH2608" s="1"/>
      <c r="FI2608" s="1"/>
      <c r="FJ2608" s="1"/>
      <c r="FK2608" s="1"/>
      <c r="FL2608" s="1"/>
    </row>
    <row r="2609" spans="1:168" s="2" customFormat="1" ht="15.6" customHeight="1" x14ac:dyDescent="0.4">
      <c r="A2609" s="173">
        <v>1592</v>
      </c>
      <c r="B2609" s="2" t="s">
        <v>2715</v>
      </c>
      <c r="C2609" s="1" t="s">
        <v>34</v>
      </c>
      <c r="D2609" s="1" t="s">
        <v>1079</v>
      </c>
      <c r="E2609" s="1" t="s">
        <v>2714</v>
      </c>
      <c r="F2609" s="1" t="s">
        <v>32</v>
      </c>
      <c r="G2609" s="3">
        <v>30000</v>
      </c>
      <c r="H2609" s="56">
        <v>0</v>
      </c>
      <c r="I2609" s="5">
        <v>25</v>
      </c>
      <c r="J2609" s="5">
        <f t="shared" si="547"/>
        <v>861</v>
      </c>
      <c r="K2609" s="53">
        <f t="shared" si="537"/>
        <v>2130</v>
      </c>
      <c r="L2609" s="53">
        <f t="shared" si="546"/>
        <v>345</v>
      </c>
      <c r="M2609" s="5">
        <f t="shared" si="538"/>
        <v>912</v>
      </c>
      <c r="N2609" s="53">
        <f t="shared" si="539"/>
        <v>2127</v>
      </c>
      <c r="O2609" s="6">
        <v>0</v>
      </c>
      <c r="P2609" s="5">
        <f t="shared" si="540"/>
        <v>6375</v>
      </c>
      <c r="Q2609" s="5">
        <f t="shared" si="548"/>
        <v>1798</v>
      </c>
      <c r="R2609" s="5">
        <f t="shared" si="542"/>
        <v>4602</v>
      </c>
      <c r="S2609" s="55">
        <f t="shared" si="543"/>
        <v>28202</v>
      </c>
      <c r="T2609" s="1">
        <v>111</v>
      </c>
      <c r="U2609" s="1"/>
      <c r="V2609" s="1"/>
      <c r="W2609" s="1"/>
      <c r="X2609" s="1"/>
      <c r="Y2609" s="1"/>
      <c r="Z2609" s="1"/>
      <c r="AA2609" s="1"/>
      <c r="AB2609" s="1"/>
      <c r="AC2609" s="1"/>
      <c r="AD2609" s="1"/>
      <c r="AE2609" s="1"/>
      <c r="AF2609" s="1"/>
      <c r="AG2609" s="1"/>
      <c r="AH2609" s="1"/>
      <c r="AI2609" s="1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1"/>
      <c r="DY2609" s="1"/>
      <c r="DZ2609" s="1"/>
      <c r="EA2609" s="1"/>
      <c r="EB2609" s="1"/>
      <c r="EC2609" s="1"/>
      <c r="ED2609" s="1"/>
      <c r="EE2609" s="1"/>
      <c r="EF2609" s="1"/>
      <c r="EG2609" s="1"/>
      <c r="EH2609" s="1"/>
      <c r="EI2609" s="1"/>
      <c r="EJ2609" s="1"/>
      <c r="EK2609" s="1"/>
      <c r="EL2609" s="1"/>
      <c r="EM2609" s="1"/>
      <c r="EN2609" s="1"/>
      <c r="EO2609" s="1"/>
      <c r="EP2609" s="1"/>
      <c r="EQ2609" s="1"/>
      <c r="ER2609" s="1"/>
      <c r="ES2609" s="1"/>
      <c r="ET2609" s="1"/>
      <c r="EU2609" s="1"/>
      <c r="EV2609" s="1"/>
      <c r="EW2609" s="1"/>
      <c r="EX2609" s="1"/>
      <c r="EY2609" s="1"/>
      <c r="EZ2609" s="1"/>
      <c r="FA2609" s="1"/>
      <c r="FB2609" s="1"/>
      <c r="FC2609" s="1"/>
      <c r="FD2609" s="1"/>
      <c r="FE2609" s="1"/>
      <c r="FF2609" s="1"/>
      <c r="FG2609" s="1"/>
      <c r="FH2609" s="1"/>
      <c r="FI2609" s="1"/>
      <c r="FJ2609" s="1"/>
      <c r="FK2609" s="1"/>
      <c r="FL2609" s="1"/>
    </row>
    <row r="2610" spans="1:168" s="2" customFormat="1" ht="15.6" customHeight="1" x14ac:dyDescent="0.4">
      <c r="A2610" s="173">
        <v>1593</v>
      </c>
      <c r="B2610" s="2" t="s">
        <v>2716</v>
      </c>
      <c r="C2610" s="1" t="s">
        <v>34</v>
      </c>
      <c r="D2610" s="1" t="s">
        <v>1079</v>
      </c>
      <c r="E2610" s="1" t="s">
        <v>2714</v>
      </c>
      <c r="F2610" s="1" t="s">
        <v>32</v>
      </c>
      <c r="G2610" s="3">
        <v>30000</v>
      </c>
      <c r="H2610" s="56">
        <v>0</v>
      </c>
      <c r="I2610" s="5">
        <v>25</v>
      </c>
      <c r="J2610" s="5">
        <f t="shared" si="547"/>
        <v>861</v>
      </c>
      <c r="K2610" s="53">
        <f t="shared" si="537"/>
        <v>2130</v>
      </c>
      <c r="L2610" s="53">
        <f t="shared" si="546"/>
        <v>345</v>
      </c>
      <c r="M2610" s="5">
        <f t="shared" si="538"/>
        <v>912</v>
      </c>
      <c r="N2610" s="53">
        <f t="shared" si="539"/>
        <v>2127</v>
      </c>
      <c r="O2610" s="6">
        <v>0</v>
      </c>
      <c r="P2610" s="5">
        <f t="shared" si="540"/>
        <v>6375</v>
      </c>
      <c r="Q2610" s="5">
        <f t="shared" si="548"/>
        <v>1798</v>
      </c>
      <c r="R2610" s="5">
        <f t="shared" si="542"/>
        <v>4602</v>
      </c>
      <c r="S2610" s="55">
        <f t="shared" si="543"/>
        <v>28202</v>
      </c>
      <c r="T2610" s="1">
        <v>111</v>
      </c>
      <c r="U2610" s="1"/>
      <c r="V2610" s="1"/>
      <c r="W2610" s="1"/>
      <c r="X2610" s="1"/>
      <c r="Y2610" s="1"/>
      <c r="Z2610" s="1"/>
      <c r="AA2610" s="1"/>
      <c r="AB2610" s="1"/>
      <c r="AC2610" s="1"/>
      <c r="AD2610" s="1"/>
      <c r="AE2610" s="1"/>
      <c r="AF2610" s="1"/>
      <c r="AG2610" s="1"/>
      <c r="AH2610" s="1"/>
      <c r="AI2610" s="1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1"/>
      <c r="DY2610" s="1"/>
      <c r="DZ2610" s="1"/>
      <c r="EA2610" s="1"/>
      <c r="EB2610" s="1"/>
      <c r="EC2610" s="1"/>
      <c r="ED2610" s="1"/>
      <c r="EE2610" s="1"/>
      <c r="EF2610" s="1"/>
      <c r="EG2610" s="1"/>
      <c r="EH2610" s="1"/>
      <c r="EI2610" s="1"/>
      <c r="EJ2610" s="1"/>
      <c r="EK2610" s="1"/>
      <c r="EL2610" s="1"/>
      <c r="EM2610" s="1"/>
      <c r="EN2610" s="1"/>
      <c r="EO2610" s="1"/>
      <c r="EP2610" s="1"/>
      <c r="EQ2610" s="1"/>
      <c r="ER2610" s="1"/>
      <c r="ES2610" s="1"/>
      <c r="ET2610" s="1"/>
      <c r="EU2610" s="1"/>
      <c r="EV2610" s="1"/>
      <c r="EW2610" s="1"/>
      <c r="EX2610" s="1"/>
      <c r="EY2610" s="1"/>
      <c r="EZ2610" s="1"/>
      <c r="FA2610" s="1"/>
      <c r="FB2610" s="1"/>
      <c r="FC2610" s="1"/>
      <c r="FD2610" s="1"/>
      <c r="FE2610" s="1"/>
      <c r="FF2610" s="1"/>
      <c r="FG2610" s="1"/>
      <c r="FH2610" s="1"/>
      <c r="FI2610" s="1"/>
      <c r="FJ2610" s="1"/>
      <c r="FK2610" s="1"/>
      <c r="FL2610" s="1"/>
    </row>
    <row r="2611" spans="1:168" s="2" customFormat="1" ht="15.6" customHeight="1" x14ac:dyDescent="0.4">
      <c r="A2611" s="173">
        <v>1594</v>
      </c>
      <c r="B2611" s="2" t="s">
        <v>2717</v>
      </c>
      <c r="C2611" s="1" t="s">
        <v>34</v>
      </c>
      <c r="D2611" s="1" t="s">
        <v>1079</v>
      </c>
      <c r="E2611" s="1" t="s">
        <v>2714</v>
      </c>
      <c r="F2611" s="1" t="s">
        <v>80</v>
      </c>
      <c r="G2611" s="3">
        <v>30000</v>
      </c>
      <c r="H2611" s="56">
        <v>0</v>
      </c>
      <c r="I2611" s="5">
        <v>25</v>
      </c>
      <c r="J2611" s="5">
        <f t="shared" si="547"/>
        <v>861</v>
      </c>
      <c r="K2611" s="53">
        <f t="shared" si="537"/>
        <v>2130</v>
      </c>
      <c r="L2611" s="53">
        <f t="shared" si="546"/>
        <v>345</v>
      </c>
      <c r="M2611" s="5">
        <f t="shared" si="538"/>
        <v>912</v>
      </c>
      <c r="N2611" s="53">
        <f t="shared" si="539"/>
        <v>2127</v>
      </c>
      <c r="O2611" s="6">
        <v>0</v>
      </c>
      <c r="P2611" s="5">
        <f t="shared" si="540"/>
        <v>6375</v>
      </c>
      <c r="Q2611" s="5">
        <f t="shared" si="548"/>
        <v>1798</v>
      </c>
      <c r="R2611" s="5">
        <f t="shared" si="542"/>
        <v>4602</v>
      </c>
      <c r="S2611" s="55">
        <f t="shared" si="543"/>
        <v>28202</v>
      </c>
      <c r="T2611" s="1">
        <v>111</v>
      </c>
      <c r="U2611" s="1"/>
      <c r="V2611" s="1"/>
      <c r="W2611" s="1"/>
      <c r="X2611" s="1"/>
      <c r="Y2611" s="1"/>
      <c r="Z2611" s="1"/>
      <c r="AA2611" s="1"/>
      <c r="AB2611" s="1"/>
      <c r="AC2611" s="1"/>
      <c r="AD2611" s="1"/>
      <c r="AE2611" s="1"/>
      <c r="AF2611" s="1"/>
      <c r="AG2611" s="1"/>
      <c r="AH2611" s="1"/>
      <c r="AI2611" s="1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1"/>
      <c r="DY2611" s="1"/>
      <c r="DZ2611" s="1"/>
      <c r="EA2611" s="1"/>
      <c r="EB2611" s="1"/>
      <c r="EC2611" s="1"/>
      <c r="ED2611" s="1"/>
      <c r="EE2611" s="1"/>
      <c r="EF2611" s="1"/>
      <c r="EG2611" s="1"/>
      <c r="EH2611" s="1"/>
      <c r="EI2611" s="1"/>
      <c r="EJ2611" s="1"/>
      <c r="EK2611" s="1"/>
      <c r="EL2611" s="1"/>
      <c r="EM2611" s="1"/>
      <c r="EN2611" s="1"/>
      <c r="EO2611" s="1"/>
      <c r="EP2611" s="1"/>
      <c r="EQ2611" s="1"/>
      <c r="ER2611" s="1"/>
      <c r="ES2611" s="1"/>
      <c r="ET2611" s="1"/>
      <c r="EU2611" s="1"/>
      <c r="EV2611" s="1"/>
      <c r="EW2611" s="1"/>
      <c r="EX2611" s="1"/>
      <c r="EY2611" s="1"/>
      <c r="EZ2611" s="1"/>
      <c r="FA2611" s="1"/>
      <c r="FB2611" s="1"/>
      <c r="FC2611" s="1"/>
      <c r="FD2611" s="1"/>
      <c r="FE2611" s="1"/>
      <c r="FF2611" s="1"/>
      <c r="FG2611" s="1"/>
      <c r="FH2611" s="1"/>
      <c r="FI2611" s="1"/>
      <c r="FJ2611" s="1"/>
      <c r="FK2611" s="1"/>
      <c r="FL2611" s="1"/>
    </row>
    <row r="2612" spans="1:168" s="2" customFormat="1" ht="15.6" customHeight="1" x14ac:dyDescent="0.4">
      <c r="A2612" s="173">
        <v>1595</v>
      </c>
      <c r="B2612" s="2" t="s">
        <v>2718</v>
      </c>
      <c r="C2612" s="1" t="s">
        <v>34</v>
      </c>
      <c r="D2612" s="1" t="s">
        <v>1079</v>
      </c>
      <c r="E2612" s="1" t="s">
        <v>2714</v>
      </c>
      <c r="F2612" s="1" t="s">
        <v>32</v>
      </c>
      <c r="G2612" s="3">
        <v>30000</v>
      </c>
      <c r="H2612" s="56">
        <v>0</v>
      </c>
      <c r="I2612" s="5">
        <v>25</v>
      </c>
      <c r="J2612" s="5">
        <f t="shared" si="547"/>
        <v>861</v>
      </c>
      <c r="K2612" s="53">
        <f t="shared" si="537"/>
        <v>2130</v>
      </c>
      <c r="L2612" s="53">
        <f t="shared" si="546"/>
        <v>345</v>
      </c>
      <c r="M2612" s="5">
        <f t="shared" si="538"/>
        <v>912</v>
      </c>
      <c r="N2612" s="53">
        <f t="shared" si="539"/>
        <v>2127</v>
      </c>
      <c r="O2612" s="6">
        <v>1587.38</v>
      </c>
      <c r="P2612" s="5">
        <f t="shared" si="540"/>
        <v>6375</v>
      </c>
      <c r="Q2612" s="5">
        <f t="shared" si="548"/>
        <v>3385.38</v>
      </c>
      <c r="R2612" s="5">
        <f t="shared" si="542"/>
        <v>4602</v>
      </c>
      <c r="S2612" s="55">
        <f t="shared" si="543"/>
        <v>26614.62</v>
      </c>
      <c r="T2612" s="1">
        <v>111</v>
      </c>
      <c r="U2612" s="1"/>
      <c r="V2612" s="1"/>
      <c r="W2612" s="1"/>
      <c r="X2612" s="1"/>
      <c r="Y2612" s="1"/>
      <c r="Z2612" s="1"/>
      <c r="AA2612" s="1"/>
      <c r="AB2612" s="1"/>
      <c r="AC2612" s="1"/>
      <c r="AD2612" s="1"/>
      <c r="AE2612" s="1"/>
      <c r="AF2612" s="1"/>
      <c r="AG2612" s="1"/>
      <c r="AH2612" s="1"/>
      <c r="AI2612" s="1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1"/>
      <c r="DY2612" s="1"/>
      <c r="DZ2612" s="1"/>
      <c r="EA2612" s="1"/>
      <c r="EB2612" s="1"/>
      <c r="EC2612" s="1"/>
      <c r="ED2612" s="1"/>
      <c r="EE2612" s="1"/>
      <c r="EF2612" s="1"/>
      <c r="EG2612" s="1"/>
      <c r="EH2612" s="1"/>
      <c r="EI2612" s="1"/>
      <c r="EJ2612" s="1"/>
      <c r="EK2612" s="1"/>
      <c r="EL2612" s="1"/>
      <c r="EM2612" s="1"/>
      <c r="EN2612" s="1"/>
      <c r="EO2612" s="1"/>
      <c r="EP2612" s="1"/>
      <c r="EQ2612" s="1"/>
      <c r="ER2612" s="1"/>
      <c r="ES2612" s="1"/>
      <c r="ET2612" s="1"/>
      <c r="EU2612" s="1"/>
      <c r="EV2612" s="1"/>
      <c r="EW2612" s="1"/>
      <c r="EX2612" s="1"/>
      <c r="EY2612" s="1"/>
      <c r="EZ2612" s="1"/>
      <c r="FA2612" s="1"/>
      <c r="FB2612" s="1"/>
      <c r="FC2612" s="1"/>
      <c r="FD2612" s="1"/>
      <c r="FE2612" s="1"/>
      <c r="FF2612" s="1"/>
      <c r="FG2612" s="1"/>
      <c r="FH2612" s="1"/>
      <c r="FI2612" s="1"/>
      <c r="FJ2612" s="1"/>
      <c r="FK2612" s="1"/>
      <c r="FL2612" s="1"/>
    </row>
    <row r="2613" spans="1:168" s="2" customFormat="1" ht="15.6" customHeight="1" x14ac:dyDescent="0.4">
      <c r="A2613" s="173">
        <v>1596</v>
      </c>
      <c r="B2613" s="2" t="s">
        <v>2719</v>
      </c>
      <c r="C2613" s="1" t="s">
        <v>34</v>
      </c>
      <c r="D2613" s="1" t="s">
        <v>1079</v>
      </c>
      <c r="E2613" s="1" t="s">
        <v>2714</v>
      </c>
      <c r="F2613" s="1" t="s">
        <v>32</v>
      </c>
      <c r="G2613" s="3">
        <v>30000</v>
      </c>
      <c r="H2613" s="56">
        <v>0</v>
      </c>
      <c r="I2613" s="5">
        <v>25</v>
      </c>
      <c r="J2613" s="5">
        <f t="shared" si="547"/>
        <v>861</v>
      </c>
      <c r="K2613" s="53">
        <f t="shared" si="537"/>
        <v>2130</v>
      </c>
      <c r="L2613" s="53">
        <f t="shared" si="546"/>
        <v>345</v>
      </c>
      <c r="M2613" s="5">
        <f t="shared" si="538"/>
        <v>912</v>
      </c>
      <c r="N2613" s="53">
        <f t="shared" si="539"/>
        <v>2127</v>
      </c>
      <c r="O2613" s="6">
        <v>0</v>
      </c>
      <c r="P2613" s="5">
        <f t="shared" si="540"/>
        <v>6375</v>
      </c>
      <c r="Q2613" s="5">
        <f t="shared" si="548"/>
        <v>1798</v>
      </c>
      <c r="R2613" s="5">
        <f t="shared" si="542"/>
        <v>4602</v>
      </c>
      <c r="S2613" s="55">
        <f t="shared" si="543"/>
        <v>28202</v>
      </c>
      <c r="T2613" s="1">
        <v>111</v>
      </c>
      <c r="U2613" s="1"/>
      <c r="V2613" s="1"/>
      <c r="W2613" s="1"/>
      <c r="X2613" s="1"/>
      <c r="Y2613" s="1"/>
      <c r="Z2613" s="1"/>
      <c r="AA2613" s="1"/>
      <c r="AB2613" s="1"/>
      <c r="AC2613" s="1"/>
      <c r="AD2613" s="1"/>
      <c r="AE2613" s="1"/>
      <c r="AF2613" s="1"/>
      <c r="AG2613" s="1"/>
      <c r="AH2613" s="1"/>
      <c r="AI2613" s="1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1"/>
      <c r="DY2613" s="1"/>
      <c r="DZ2613" s="1"/>
      <c r="EA2613" s="1"/>
      <c r="EB2613" s="1"/>
      <c r="EC2613" s="1"/>
      <c r="ED2613" s="1"/>
      <c r="EE2613" s="1"/>
      <c r="EF2613" s="1"/>
      <c r="EG2613" s="1"/>
      <c r="EH2613" s="1"/>
      <c r="EI2613" s="1"/>
      <c r="EJ2613" s="1"/>
      <c r="EK2613" s="1"/>
      <c r="EL2613" s="1"/>
      <c r="EM2613" s="1"/>
      <c r="EN2613" s="1"/>
      <c r="EO2613" s="1"/>
      <c r="EP2613" s="1"/>
      <c r="EQ2613" s="1"/>
      <c r="ER2613" s="1"/>
      <c r="ES2613" s="1"/>
      <c r="ET2613" s="1"/>
      <c r="EU2613" s="1"/>
      <c r="EV2613" s="1"/>
      <c r="EW2613" s="1"/>
      <c r="EX2613" s="1"/>
      <c r="EY2613" s="1"/>
      <c r="EZ2613" s="1"/>
      <c r="FA2613" s="1"/>
      <c r="FB2613" s="1"/>
      <c r="FC2613" s="1"/>
      <c r="FD2613" s="1"/>
      <c r="FE2613" s="1"/>
      <c r="FF2613" s="1"/>
      <c r="FG2613" s="1"/>
      <c r="FH2613" s="1"/>
      <c r="FI2613" s="1"/>
      <c r="FJ2613" s="1"/>
      <c r="FK2613" s="1"/>
      <c r="FL2613" s="1"/>
    </row>
    <row r="2614" spans="1:168" s="2" customFormat="1" ht="15.6" customHeight="1" x14ac:dyDescent="0.4">
      <c r="A2614" s="173">
        <v>1597</v>
      </c>
      <c r="B2614" s="2" t="s">
        <v>2720</v>
      </c>
      <c r="C2614" s="1" t="s">
        <v>34</v>
      </c>
      <c r="D2614" s="1" t="s">
        <v>1079</v>
      </c>
      <c r="E2614" s="1" t="s">
        <v>2714</v>
      </c>
      <c r="F2614" s="1" t="s">
        <v>32</v>
      </c>
      <c r="G2614" s="3">
        <v>30000</v>
      </c>
      <c r="H2614" s="56">
        <v>0</v>
      </c>
      <c r="I2614" s="5">
        <v>25</v>
      </c>
      <c r="J2614" s="5">
        <f t="shared" si="547"/>
        <v>861</v>
      </c>
      <c r="K2614" s="53">
        <f t="shared" si="537"/>
        <v>2130</v>
      </c>
      <c r="L2614" s="53">
        <f t="shared" si="546"/>
        <v>345</v>
      </c>
      <c r="M2614" s="5">
        <f t="shared" si="538"/>
        <v>912</v>
      </c>
      <c r="N2614" s="53">
        <f t="shared" si="539"/>
        <v>2127</v>
      </c>
      <c r="O2614" s="6">
        <v>0</v>
      </c>
      <c r="P2614" s="5">
        <f t="shared" si="540"/>
        <v>6375</v>
      </c>
      <c r="Q2614" s="5">
        <f t="shared" si="548"/>
        <v>1798</v>
      </c>
      <c r="R2614" s="5">
        <f t="shared" si="542"/>
        <v>4602</v>
      </c>
      <c r="S2614" s="55">
        <f t="shared" si="543"/>
        <v>28202</v>
      </c>
      <c r="T2614" s="1">
        <v>111</v>
      </c>
      <c r="U2614" s="1"/>
      <c r="V2614" s="1"/>
      <c r="W2614" s="1"/>
      <c r="X2614" s="1"/>
      <c r="Y2614" s="1"/>
      <c r="Z2614" s="1"/>
      <c r="AA2614" s="1"/>
      <c r="AB2614" s="1"/>
      <c r="AC2614" s="1"/>
      <c r="AD2614" s="1"/>
      <c r="AE2614" s="1"/>
      <c r="AF2614" s="1"/>
      <c r="AG2614" s="1"/>
      <c r="AH2614" s="1"/>
      <c r="AI2614" s="1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1"/>
      <c r="DY2614" s="1"/>
      <c r="DZ2614" s="1"/>
      <c r="EA2614" s="1"/>
      <c r="EB2614" s="1"/>
      <c r="EC2614" s="1"/>
      <c r="ED2614" s="1"/>
      <c r="EE2614" s="1"/>
      <c r="EF2614" s="1"/>
      <c r="EG2614" s="1"/>
      <c r="EH2614" s="1"/>
      <c r="EI2614" s="1"/>
      <c r="EJ2614" s="1"/>
      <c r="EK2614" s="1"/>
      <c r="EL2614" s="1"/>
      <c r="EM2614" s="1"/>
      <c r="EN2614" s="1"/>
      <c r="EO2614" s="1"/>
      <c r="EP2614" s="1"/>
      <c r="EQ2614" s="1"/>
      <c r="ER2614" s="1"/>
      <c r="ES2614" s="1"/>
      <c r="ET2614" s="1"/>
      <c r="EU2614" s="1"/>
      <c r="EV2614" s="1"/>
      <c r="EW2614" s="1"/>
      <c r="EX2614" s="1"/>
      <c r="EY2614" s="1"/>
      <c r="EZ2614" s="1"/>
      <c r="FA2614" s="1"/>
      <c r="FB2614" s="1"/>
      <c r="FC2614" s="1"/>
      <c r="FD2614" s="1"/>
      <c r="FE2614" s="1"/>
      <c r="FF2614" s="1"/>
      <c r="FG2614" s="1"/>
      <c r="FH2614" s="1"/>
      <c r="FI2614" s="1"/>
      <c r="FJ2614" s="1"/>
      <c r="FK2614" s="1"/>
      <c r="FL2614" s="1"/>
    </row>
    <row r="2615" spans="1:168" s="2" customFormat="1" ht="15.6" customHeight="1" x14ac:dyDescent="0.4">
      <c r="A2615" s="173">
        <v>1598</v>
      </c>
      <c r="B2615" s="2" t="s">
        <v>2721</v>
      </c>
      <c r="C2615" s="1" t="s">
        <v>34</v>
      </c>
      <c r="D2615" s="1" t="s">
        <v>1079</v>
      </c>
      <c r="E2615" s="1" t="s">
        <v>2714</v>
      </c>
      <c r="F2615" s="1" t="s">
        <v>32</v>
      </c>
      <c r="G2615" s="3">
        <v>30000</v>
      </c>
      <c r="H2615" s="56">
        <v>0</v>
      </c>
      <c r="I2615" s="5">
        <v>25</v>
      </c>
      <c r="J2615" s="5">
        <f t="shared" si="547"/>
        <v>861</v>
      </c>
      <c r="K2615" s="53">
        <f t="shared" si="537"/>
        <v>2130</v>
      </c>
      <c r="L2615" s="53">
        <f t="shared" si="546"/>
        <v>345</v>
      </c>
      <c r="M2615" s="5">
        <f t="shared" si="538"/>
        <v>912</v>
      </c>
      <c r="N2615" s="53">
        <f t="shared" si="539"/>
        <v>2127</v>
      </c>
      <c r="O2615" s="6">
        <v>0</v>
      </c>
      <c r="P2615" s="5">
        <f t="shared" si="540"/>
        <v>6375</v>
      </c>
      <c r="Q2615" s="5">
        <f t="shared" si="548"/>
        <v>1798</v>
      </c>
      <c r="R2615" s="5">
        <f t="shared" si="542"/>
        <v>4602</v>
      </c>
      <c r="S2615" s="55">
        <f t="shared" si="543"/>
        <v>28202</v>
      </c>
      <c r="T2615" s="1">
        <v>111</v>
      </c>
      <c r="U2615" s="1"/>
      <c r="V2615" s="1"/>
      <c r="W2615" s="1"/>
      <c r="X2615" s="1"/>
      <c r="Y2615" s="1"/>
      <c r="Z2615" s="1"/>
      <c r="AA2615" s="1"/>
      <c r="AB2615" s="1"/>
      <c r="AC2615" s="1"/>
      <c r="AD2615" s="1"/>
      <c r="AE2615" s="1"/>
      <c r="AF2615" s="1"/>
      <c r="AG2615" s="1"/>
      <c r="AH2615" s="1"/>
      <c r="AI2615" s="1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1"/>
      <c r="DY2615" s="1"/>
      <c r="DZ2615" s="1"/>
      <c r="EA2615" s="1"/>
      <c r="EB2615" s="1"/>
      <c r="EC2615" s="1"/>
      <c r="ED2615" s="1"/>
      <c r="EE2615" s="1"/>
      <c r="EF2615" s="1"/>
      <c r="EG2615" s="1"/>
      <c r="EH2615" s="1"/>
      <c r="EI2615" s="1"/>
      <c r="EJ2615" s="1"/>
      <c r="EK2615" s="1"/>
      <c r="EL2615" s="1"/>
      <c r="EM2615" s="1"/>
      <c r="EN2615" s="1"/>
      <c r="EO2615" s="1"/>
      <c r="EP2615" s="1"/>
      <c r="EQ2615" s="1"/>
      <c r="ER2615" s="1"/>
      <c r="ES2615" s="1"/>
      <c r="ET2615" s="1"/>
      <c r="EU2615" s="1"/>
      <c r="EV2615" s="1"/>
      <c r="EW2615" s="1"/>
      <c r="EX2615" s="1"/>
      <c r="EY2615" s="1"/>
      <c r="EZ2615" s="1"/>
      <c r="FA2615" s="1"/>
      <c r="FB2615" s="1"/>
      <c r="FC2615" s="1"/>
      <c r="FD2615" s="1"/>
      <c r="FE2615" s="1"/>
      <c r="FF2615" s="1"/>
      <c r="FG2615" s="1"/>
      <c r="FH2615" s="1"/>
      <c r="FI2615" s="1"/>
      <c r="FJ2615" s="1"/>
      <c r="FK2615" s="1"/>
      <c r="FL2615" s="1"/>
    </row>
    <row r="2616" spans="1:168" s="2" customFormat="1" ht="15.6" customHeight="1" x14ac:dyDescent="0.4">
      <c r="A2616" s="173">
        <v>1599</v>
      </c>
      <c r="B2616" s="2" t="s">
        <v>2722</v>
      </c>
      <c r="C2616" s="1" t="s">
        <v>34</v>
      </c>
      <c r="D2616" s="1" t="s">
        <v>1079</v>
      </c>
      <c r="E2616" s="1" t="s">
        <v>2714</v>
      </c>
      <c r="F2616" s="1" t="s">
        <v>32</v>
      </c>
      <c r="G2616" s="3">
        <v>30000</v>
      </c>
      <c r="H2616" s="56">
        <v>0</v>
      </c>
      <c r="I2616" s="5">
        <v>25</v>
      </c>
      <c r="J2616" s="5">
        <f t="shared" si="547"/>
        <v>861</v>
      </c>
      <c r="K2616" s="53">
        <f t="shared" si="537"/>
        <v>2130</v>
      </c>
      <c r="L2616" s="53">
        <f t="shared" si="546"/>
        <v>345</v>
      </c>
      <c r="M2616" s="5">
        <f t="shared" si="538"/>
        <v>912</v>
      </c>
      <c r="N2616" s="53">
        <f t="shared" si="539"/>
        <v>2127</v>
      </c>
      <c r="O2616" s="6">
        <v>0</v>
      </c>
      <c r="P2616" s="5">
        <f t="shared" si="540"/>
        <v>6375</v>
      </c>
      <c r="Q2616" s="5">
        <f t="shared" si="548"/>
        <v>1798</v>
      </c>
      <c r="R2616" s="5">
        <f t="shared" si="542"/>
        <v>4602</v>
      </c>
      <c r="S2616" s="55">
        <f t="shared" si="543"/>
        <v>28202</v>
      </c>
      <c r="T2616" s="1">
        <v>111</v>
      </c>
      <c r="U2616" s="1"/>
      <c r="V2616" s="1"/>
      <c r="W2616" s="1"/>
      <c r="X2616" s="1"/>
      <c r="Y2616" s="1"/>
      <c r="Z2616" s="1"/>
      <c r="AA2616" s="1"/>
      <c r="AB2616" s="1"/>
      <c r="AC2616" s="1"/>
      <c r="AD2616" s="1"/>
      <c r="AE2616" s="1"/>
      <c r="AF2616" s="1"/>
      <c r="AG2616" s="1"/>
      <c r="AH2616" s="1"/>
      <c r="AI2616" s="1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1"/>
      <c r="DY2616" s="1"/>
      <c r="DZ2616" s="1"/>
      <c r="EA2616" s="1"/>
      <c r="EB2616" s="1"/>
      <c r="EC2616" s="1"/>
      <c r="ED2616" s="1"/>
      <c r="EE2616" s="1"/>
      <c r="EF2616" s="1"/>
      <c r="EG2616" s="1"/>
      <c r="EH2616" s="1"/>
      <c r="EI2616" s="1"/>
      <c r="EJ2616" s="1"/>
      <c r="EK2616" s="1"/>
      <c r="EL2616" s="1"/>
      <c r="EM2616" s="1"/>
      <c r="EN2616" s="1"/>
      <c r="EO2616" s="1"/>
      <c r="EP2616" s="1"/>
      <c r="EQ2616" s="1"/>
      <c r="ER2616" s="1"/>
      <c r="ES2616" s="1"/>
      <c r="ET2616" s="1"/>
      <c r="EU2616" s="1"/>
      <c r="EV2616" s="1"/>
      <c r="EW2616" s="1"/>
      <c r="EX2616" s="1"/>
      <c r="EY2616" s="1"/>
      <c r="EZ2616" s="1"/>
      <c r="FA2616" s="1"/>
      <c r="FB2616" s="1"/>
      <c r="FC2616" s="1"/>
      <c r="FD2616" s="1"/>
      <c r="FE2616" s="1"/>
      <c r="FF2616" s="1"/>
      <c r="FG2616" s="1"/>
      <c r="FH2616" s="1"/>
      <c r="FI2616" s="1"/>
      <c r="FJ2616" s="1"/>
      <c r="FK2616" s="1"/>
      <c r="FL2616" s="1"/>
    </row>
    <row r="2617" spans="1:168" s="2" customFormat="1" ht="15.6" customHeight="1" x14ac:dyDescent="0.4">
      <c r="A2617" s="173">
        <v>1600</v>
      </c>
      <c r="B2617" s="2" t="s">
        <v>2723</v>
      </c>
      <c r="C2617" s="1" t="s">
        <v>34</v>
      </c>
      <c r="D2617" s="1" t="s">
        <v>1079</v>
      </c>
      <c r="E2617" s="1" t="s">
        <v>2714</v>
      </c>
      <c r="F2617" s="1" t="s">
        <v>32</v>
      </c>
      <c r="G2617" s="3">
        <v>30000</v>
      </c>
      <c r="H2617" s="56">
        <v>0</v>
      </c>
      <c r="I2617" s="5">
        <v>25</v>
      </c>
      <c r="J2617" s="5">
        <f t="shared" si="547"/>
        <v>861</v>
      </c>
      <c r="K2617" s="53">
        <f t="shared" si="537"/>
        <v>2130</v>
      </c>
      <c r="L2617" s="53">
        <f t="shared" si="546"/>
        <v>345</v>
      </c>
      <c r="M2617" s="5">
        <f t="shared" si="538"/>
        <v>912</v>
      </c>
      <c r="N2617" s="53">
        <f t="shared" si="539"/>
        <v>2127</v>
      </c>
      <c r="O2617" s="6">
        <v>0</v>
      </c>
      <c r="P2617" s="5">
        <f t="shared" si="540"/>
        <v>6375</v>
      </c>
      <c r="Q2617" s="5">
        <f t="shared" si="548"/>
        <v>1798</v>
      </c>
      <c r="R2617" s="5">
        <f t="shared" si="542"/>
        <v>4602</v>
      </c>
      <c r="S2617" s="55">
        <f t="shared" si="543"/>
        <v>28202</v>
      </c>
      <c r="T2617" s="1">
        <v>111</v>
      </c>
      <c r="U2617" s="1"/>
      <c r="V2617" s="1"/>
      <c r="W2617" s="1"/>
      <c r="X2617" s="1"/>
      <c r="Y2617" s="1"/>
      <c r="Z2617" s="1"/>
      <c r="AA2617" s="1"/>
      <c r="AB2617" s="1"/>
      <c r="AC2617" s="1"/>
      <c r="AD2617" s="1"/>
      <c r="AE2617" s="1"/>
      <c r="AF2617" s="1"/>
      <c r="AG2617" s="1"/>
      <c r="AH2617" s="1"/>
      <c r="AI2617" s="1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  <c r="DZ2617" s="1"/>
      <c r="EA2617" s="1"/>
      <c r="EB2617" s="1"/>
      <c r="EC2617" s="1"/>
      <c r="ED2617" s="1"/>
      <c r="EE2617" s="1"/>
      <c r="EF2617" s="1"/>
      <c r="EG2617" s="1"/>
      <c r="EH2617" s="1"/>
      <c r="EI2617" s="1"/>
      <c r="EJ2617" s="1"/>
      <c r="EK2617" s="1"/>
      <c r="EL2617" s="1"/>
      <c r="EM2617" s="1"/>
      <c r="EN2617" s="1"/>
      <c r="EO2617" s="1"/>
      <c r="EP2617" s="1"/>
      <c r="EQ2617" s="1"/>
      <c r="ER2617" s="1"/>
      <c r="ES2617" s="1"/>
      <c r="ET2617" s="1"/>
      <c r="EU2617" s="1"/>
      <c r="EV2617" s="1"/>
      <c r="EW2617" s="1"/>
      <c r="EX2617" s="1"/>
      <c r="EY2617" s="1"/>
      <c r="EZ2617" s="1"/>
      <c r="FA2617" s="1"/>
      <c r="FB2617" s="1"/>
      <c r="FC2617" s="1"/>
      <c r="FD2617" s="1"/>
      <c r="FE2617" s="1"/>
      <c r="FF2617" s="1"/>
      <c r="FG2617" s="1"/>
      <c r="FH2617" s="1"/>
      <c r="FI2617" s="1"/>
      <c r="FJ2617" s="1"/>
      <c r="FK2617" s="1"/>
      <c r="FL2617" s="1"/>
    </row>
    <row r="2618" spans="1:168" s="2" customFormat="1" ht="15.6" customHeight="1" x14ac:dyDescent="0.4">
      <c r="A2618" s="173">
        <v>1601</v>
      </c>
      <c r="B2618" s="2" t="s">
        <v>2724</v>
      </c>
      <c r="C2618" s="1" t="s">
        <v>34</v>
      </c>
      <c r="D2618" s="1" t="s">
        <v>1079</v>
      </c>
      <c r="E2618" s="1" t="s">
        <v>2714</v>
      </c>
      <c r="F2618" s="1" t="s">
        <v>32</v>
      </c>
      <c r="G2618" s="3">
        <v>30000</v>
      </c>
      <c r="H2618" s="56">
        <v>0</v>
      </c>
      <c r="I2618" s="5">
        <v>25</v>
      </c>
      <c r="J2618" s="5">
        <f t="shared" si="547"/>
        <v>861</v>
      </c>
      <c r="K2618" s="53">
        <f t="shared" si="537"/>
        <v>2130</v>
      </c>
      <c r="L2618" s="53">
        <f t="shared" si="546"/>
        <v>345</v>
      </c>
      <c r="M2618" s="5">
        <f t="shared" si="538"/>
        <v>912</v>
      </c>
      <c r="N2618" s="53">
        <f t="shared" si="539"/>
        <v>2127</v>
      </c>
      <c r="O2618" s="6">
        <v>3174.76</v>
      </c>
      <c r="P2618" s="5">
        <f t="shared" si="540"/>
        <v>6375</v>
      </c>
      <c r="Q2618" s="5">
        <f t="shared" si="548"/>
        <v>4972.76</v>
      </c>
      <c r="R2618" s="5">
        <f t="shared" si="542"/>
        <v>4602</v>
      </c>
      <c r="S2618" s="55">
        <f t="shared" si="543"/>
        <v>25027.239999999998</v>
      </c>
      <c r="T2618" s="1">
        <v>111</v>
      </c>
      <c r="U2618" s="1"/>
      <c r="V2618" s="1"/>
      <c r="W2618" s="1"/>
      <c r="X2618" s="1"/>
      <c r="Y2618" s="1"/>
      <c r="Z2618" s="1"/>
      <c r="AA2618" s="1"/>
      <c r="AB2618" s="1"/>
      <c r="AC2618" s="1"/>
      <c r="AD2618" s="1"/>
      <c r="AE2618" s="1"/>
      <c r="AF2618" s="1"/>
      <c r="AG2618" s="1"/>
      <c r="AH2618" s="1"/>
      <c r="AI2618" s="1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1"/>
      <c r="DY2618" s="1"/>
      <c r="DZ2618" s="1"/>
      <c r="EA2618" s="1"/>
      <c r="EB2618" s="1"/>
      <c r="EC2618" s="1"/>
      <c r="ED2618" s="1"/>
      <c r="EE2618" s="1"/>
      <c r="EF2618" s="1"/>
      <c r="EG2618" s="1"/>
      <c r="EH2618" s="1"/>
      <c r="EI2618" s="1"/>
      <c r="EJ2618" s="1"/>
      <c r="EK2618" s="1"/>
      <c r="EL2618" s="1"/>
      <c r="EM2618" s="1"/>
      <c r="EN2618" s="1"/>
      <c r="EO2618" s="1"/>
      <c r="EP2618" s="1"/>
      <c r="EQ2618" s="1"/>
      <c r="ER2618" s="1"/>
      <c r="ES2618" s="1"/>
      <c r="ET2618" s="1"/>
      <c r="EU2618" s="1"/>
      <c r="EV2618" s="1"/>
      <c r="EW2618" s="1"/>
      <c r="EX2618" s="1"/>
      <c r="EY2618" s="1"/>
      <c r="EZ2618" s="1"/>
      <c r="FA2618" s="1"/>
      <c r="FB2618" s="1"/>
      <c r="FC2618" s="1"/>
      <c r="FD2618" s="1"/>
      <c r="FE2618" s="1"/>
      <c r="FF2618" s="1"/>
      <c r="FG2618" s="1"/>
      <c r="FH2618" s="1"/>
      <c r="FI2618" s="1"/>
      <c r="FJ2618" s="1"/>
      <c r="FK2618" s="1"/>
      <c r="FL2618" s="1"/>
    </row>
    <row r="2619" spans="1:168" s="2" customFormat="1" ht="15.6" customHeight="1" x14ac:dyDescent="0.4">
      <c r="A2619" s="173">
        <v>1602</v>
      </c>
      <c r="B2619" s="2" t="s">
        <v>2725</v>
      </c>
      <c r="C2619" s="1" t="s">
        <v>34</v>
      </c>
      <c r="D2619" s="1" t="s">
        <v>1079</v>
      </c>
      <c r="E2619" s="1" t="s">
        <v>2714</v>
      </c>
      <c r="F2619" s="1" t="s">
        <v>32</v>
      </c>
      <c r="G2619" s="3">
        <v>30000</v>
      </c>
      <c r="H2619" s="56">
        <v>0</v>
      </c>
      <c r="I2619" s="5">
        <v>25</v>
      </c>
      <c r="J2619" s="5">
        <f t="shared" si="547"/>
        <v>861</v>
      </c>
      <c r="K2619" s="53">
        <f t="shared" ref="K2619:K2682" si="549">+G2619*7.1%</f>
        <v>2130</v>
      </c>
      <c r="L2619" s="53">
        <f t="shared" si="546"/>
        <v>345</v>
      </c>
      <c r="M2619" s="5">
        <f t="shared" ref="M2619:M2682" si="550">+G2619*3.04%</f>
        <v>912</v>
      </c>
      <c r="N2619" s="53">
        <f t="shared" ref="N2619:N2682" si="551">+G2619*7.09%</f>
        <v>2127</v>
      </c>
      <c r="O2619" s="6">
        <v>1587.38</v>
      </c>
      <c r="P2619" s="5">
        <f t="shared" ref="P2619:P2682" si="552">SUM(J2619:N2619)</f>
        <v>6375</v>
      </c>
      <c r="Q2619" s="5">
        <f t="shared" si="548"/>
        <v>3385.38</v>
      </c>
      <c r="R2619" s="5">
        <f t="shared" ref="R2619:R2682" si="553">+K2619+L2619+N2619</f>
        <v>4602</v>
      </c>
      <c r="S2619" s="55">
        <f t="shared" ref="S2619:S2682" si="554">+G2619-Q2619</f>
        <v>26614.62</v>
      </c>
      <c r="T2619" s="1">
        <v>111</v>
      </c>
      <c r="U2619" s="1"/>
      <c r="V2619" s="1"/>
      <c r="W2619" s="1"/>
      <c r="X2619" s="1"/>
      <c r="Y2619" s="1"/>
      <c r="Z2619" s="1"/>
      <c r="AA2619" s="1"/>
      <c r="AB2619" s="1"/>
      <c r="AC2619" s="1"/>
      <c r="AD2619" s="1"/>
      <c r="AE2619" s="1"/>
      <c r="AF2619" s="1"/>
      <c r="AG2619" s="1"/>
      <c r="AH2619" s="1"/>
      <c r="AI2619" s="1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  <c r="DZ2619" s="1"/>
      <c r="EA2619" s="1"/>
      <c r="EB2619" s="1"/>
      <c r="EC2619" s="1"/>
      <c r="ED2619" s="1"/>
      <c r="EE2619" s="1"/>
      <c r="EF2619" s="1"/>
      <c r="EG2619" s="1"/>
      <c r="EH2619" s="1"/>
      <c r="EI2619" s="1"/>
      <c r="EJ2619" s="1"/>
      <c r="EK2619" s="1"/>
      <c r="EL2619" s="1"/>
      <c r="EM2619" s="1"/>
      <c r="EN2619" s="1"/>
      <c r="EO2619" s="1"/>
      <c r="EP2619" s="1"/>
      <c r="EQ2619" s="1"/>
      <c r="ER2619" s="1"/>
      <c r="ES2619" s="1"/>
      <c r="ET2619" s="1"/>
      <c r="EU2619" s="1"/>
      <c r="EV2619" s="1"/>
      <c r="EW2619" s="1"/>
      <c r="EX2619" s="1"/>
      <c r="EY2619" s="1"/>
      <c r="EZ2619" s="1"/>
      <c r="FA2619" s="1"/>
      <c r="FB2619" s="1"/>
      <c r="FC2619" s="1"/>
      <c r="FD2619" s="1"/>
      <c r="FE2619" s="1"/>
      <c r="FF2619" s="1"/>
      <c r="FG2619" s="1"/>
      <c r="FH2619" s="1"/>
      <c r="FI2619" s="1"/>
      <c r="FJ2619" s="1"/>
      <c r="FK2619" s="1"/>
      <c r="FL2619" s="1"/>
    </row>
    <row r="2620" spans="1:168" s="2" customFormat="1" ht="15.6" customHeight="1" x14ac:dyDescent="0.4">
      <c r="A2620" s="173">
        <v>1603</v>
      </c>
      <c r="B2620" s="2" t="s">
        <v>2726</v>
      </c>
      <c r="C2620" s="1" t="s">
        <v>34</v>
      </c>
      <c r="D2620" s="1" t="s">
        <v>1079</v>
      </c>
      <c r="E2620" s="1" t="s">
        <v>2714</v>
      </c>
      <c r="F2620" s="1" t="s">
        <v>80</v>
      </c>
      <c r="G2620" s="3">
        <v>30000</v>
      </c>
      <c r="H2620" s="56">
        <v>0</v>
      </c>
      <c r="I2620" s="5">
        <v>25</v>
      </c>
      <c r="J2620" s="5">
        <f t="shared" si="547"/>
        <v>861</v>
      </c>
      <c r="K2620" s="53">
        <f t="shared" si="549"/>
        <v>2130</v>
      </c>
      <c r="L2620" s="53">
        <f t="shared" si="546"/>
        <v>345</v>
      </c>
      <c r="M2620" s="5">
        <f t="shared" si="550"/>
        <v>912</v>
      </c>
      <c r="N2620" s="53">
        <f t="shared" si="551"/>
        <v>2127</v>
      </c>
      <c r="O2620" s="6">
        <v>0</v>
      </c>
      <c r="P2620" s="5">
        <f t="shared" si="552"/>
        <v>6375</v>
      </c>
      <c r="Q2620" s="5">
        <f t="shared" si="548"/>
        <v>1798</v>
      </c>
      <c r="R2620" s="5">
        <f t="shared" si="553"/>
        <v>4602</v>
      </c>
      <c r="S2620" s="55">
        <f t="shared" si="554"/>
        <v>28202</v>
      </c>
      <c r="T2620" s="1">
        <v>111</v>
      </c>
      <c r="U2620" s="1"/>
      <c r="V2620" s="1"/>
      <c r="W2620" s="1"/>
      <c r="X2620" s="1"/>
      <c r="Y2620" s="1"/>
      <c r="Z2620" s="1"/>
      <c r="AA2620" s="1"/>
      <c r="AB2620" s="1"/>
      <c r="AC2620" s="1"/>
      <c r="AD2620" s="1"/>
      <c r="AE2620" s="1"/>
      <c r="AF2620" s="1"/>
      <c r="AG2620" s="1"/>
      <c r="AH2620" s="1"/>
      <c r="AI2620" s="1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  <c r="DZ2620" s="1"/>
      <c r="EA2620" s="1"/>
      <c r="EB2620" s="1"/>
      <c r="EC2620" s="1"/>
      <c r="ED2620" s="1"/>
      <c r="EE2620" s="1"/>
      <c r="EF2620" s="1"/>
      <c r="EG2620" s="1"/>
      <c r="EH2620" s="1"/>
      <c r="EI2620" s="1"/>
      <c r="EJ2620" s="1"/>
      <c r="EK2620" s="1"/>
      <c r="EL2620" s="1"/>
      <c r="EM2620" s="1"/>
      <c r="EN2620" s="1"/>
      <c r="EO2620" s="1"/>
      <c r="EP2620" s="1"/>
      <c r="EQ2620" s="1"/>
      <c r="ER2620" s="1"/>
      <c r="ES2620" s="1"/>
      <c r="ET2620" s="1"/>
      <c r="EU2620" s="1"/>
      <c r="EV2620" s="1"/>
      <c r="EW2620" s="1"/>
      <c r="EX2620" s="1"/>
      <c r="EY2620" s="1"/>
      <c r="EZ2620" s="1"/>
      <c r="FA2620" s="1"/>
      <c r="FB2620" s="1"/>
      <c r="FC2620" s="1"/>
      <c r="FD2620" s="1"/>
      <c r="FE2620" s="1"/>
      <c r="FF2620" s="1"/>
      <c r="FG2620" s="1"/>
      <c r="FH2620" s="1"/>
      <c r="FI2620" s="1"/>
      <c r="FJ2620" s="1"/>
      <c r="FK2620" s="1"/>
      <c r="FL2620" s="1"/>
    </row>
    <row r="2621" spans="1:168" s="2" customFormat="1" ht="15.6" customHeight="1" x14ac:dyDescent="0.4">
      <c r="A2621" s="173">
        <v>1604</v>
      </c>
      <c r="B2621" s="2" t="s">
        <v>2727</v>
      </c>
      <c r="C2621" s="1" t="s">
        <v>34</v>
      </c>
      <c r="D2621" s="1" t="s">
        <v>1079</v>
      </c>
      <c r="E2621" s="1" t="s">
        <v>2714</v>
      </c>
      <c r="F2621" s="1" t="s">
        <v>32</v>
      </c>
      <c r="G2621" s="3">
        <v>30000</v>
      </c>
      <c r="H2621" s="56">
        <v>0</v>
      </c>
      <c r="I2621" s="5">
        <v>25</v>
      </c>
      <c r="J2621" s="5">
        <f t="shared" si="547"/>
        <v>861</v>
      </c>
      <c r="K2621" s="53">
        <f t="shared" si="549"/>
        <v>2130</v>
      </c>
      <c r="L2621" s="53">
        <f t="shared" si="546"/>
        <v>345</v>
      </c>
      <c r="M2621" s="5">
        <f t="shared" si="550"/>
        <v>912</v>
      </c>
      <c r="N2621" s="53">
        <f t="shared" si="551"/>
        <v>2127</v>
      </c>
      <c r="O2621" s="6">
        <v>0</v>
      </c>
      <c r="P2621" s="5">
        <f t="shared" si="552"/>
        <v>6375</v>
      </c>
      <c r="Q2621" s="5">
        <f t="shared" si="548"/>
        <v>1798</v>
      </c>
      <c r="R2621" s="5">
        <f t="shared" si="553"/>
        <v>4602</v>
      </c>
      <c r="S2621" s="55">
        <f t="shared" si="554"/>
        <v>28202</v>
      </c>
      <c r="T2621" s="1">
        <v>111</v>
      </c>
      <c r="U2621" s="1"/>
      <c r="V2621" s="1"/>
      <c r="W2621" s="1"/>
      <c r="X2621" s="1"/>
      <c r="Y2621" s="1"/>
      <c r="Z2621" s="1"/>
      <c r="AA2621" s="1"/>
      <c r="AB2621" s="1"/>
      <c r="AC2621" s="1"/>
      <c r="AD2621" s="1"/>
      <c r="AE2621" s="1"/>
      <c r="AF2621" s="1"/>
      <c r="AG2621" s="1"/>
      <c r="AH2621" s="1"/>
      <c r="AI2621" s="1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  <c r="DZ2621" s="1"/>
      <c r="EA2621" s="1"/>
      <c r="EB2621" s="1"/>
      <c r="EC2621" s="1"/>
      <c r="ED2621" s="1"/>
      <c r="EE2621" s="1"/>
      <c r="EF2621" s="1"/>
      <c r="EG2621" s="1"/>
      <c r="EH2621" s="1"/>
      <c r="EI2621" s="1"/>
      <c r="EJ2621" s="1"/>
      <c r="EK2621" s="1"/>
      <c r="EL2621" s="1"/>
      <c r="EM2621" s="1"/>
      <c r="EN2621" s="1"/>
      <c r="EO2621" s="1"/>
      <c r="EP2621" s="1"/>
      <c r="EQ2621" s="1"/>
      <c r="ER2621" s="1"/>
      <c r="ES2621" s="1"/>
      <c r="ET2621" s="1"/>
      <c r="EU2621" s="1"/>
      <c r="EV2621" s="1"/>
      <c r="EW2621" s="1"/>
      <c r="EX2621" s="1"/>
      <c r="EY2621" s="1"/>
      <c r="EZ2621" s="1"/>
      <c r="FA2621" s="1"/>
      <c r="FB2621" s="1"/>
      <c r="FC2621" s="1"/>
      <c r="FD2621" s="1"/>
      <c r="FE2621" s="1"/>
      <c r="FF2621" s="1"/>
      <c r="FG2621" s="1"/>
      <c r="FH2621" s="1"/>
      <c r="FI2621" s="1"/>
      <c r="FJ2621" s="1"/>
      <c r="FK2621" s="1"/>
      <c r="FL2621" s="1"/>
    </row>
    <row r="2622" spans="1:168" s="2" customFormat="1" ht="15.6" customHeight="1" x14ac:dyDescent="0.4">
      <c r="A2622" s="173">
        <v>1605</v>
      </c>
      <c r="B2622" s="2" t="s">
        <v>2728</v>
      </c>
      <c r="C2622" s="1" t="s">
        <v>34</v>
      </c>
      <c r="D2622" s="1" t="s">
        <v>1079</v>
      </c>
      <c r="E2622" s="1" t="s">
        <v>2714</v>
      </c>
      <c r="F2622" s="1" t="s">
        <v>32</v>
      </c>
      <c r="G2622" s="3">
        <v>30000</v>
      </c>
      <c r="H2622" s="56">
        <v>0</v>
      </c>
      <c r="I2622" s="5">
        <v>25</v>
      </c>
      <c r="J2622" s="5">
        <f t="shared" si="547"/>
        <v>861</v>
      </c>
      <c r="K2622" s="53">
        <f t="shared" si="549"/>
        <v>2130</v>
      </c>
      <c r="L2622" s="53">
        <f t="shared" si="546"/>
        <v>345</v>
      </c>
      <c r="M2622" s="5">
        <f t="shared" si="550"/>
        <v>912</v>
      </c>
      <c r="N2622" s="53">
        <f t="shared" si="551"/>
        <v>2127</v>
      </c>
      <c r="O2622" s="6">
        <v>0</v>
      </c>
      <c r="P2622" s="5">
        <f t="shared" si="552"/>
        <v>6375</v>
      </c>
      <c r="Q2622" s="5">
        <f t="shared" si="548"/>
        <v>1798</v>
      </c>
      <c r="R2622" s="5">
        <f t="shared" si="553"/>
        <v>4602</v>
      </c>
      <c r="S2622" s="55">
        <f t="shared" si="554"/>
        <v>28202</v>
      </c>
      <c r="T2622" s="1">
        <v>111</v>
      </c>
      <c r="U2622" s="1"/>
      <c r="V2622" s="1"/>
      <c r="W2622" s="1"/>
      <c r="X2622" s="1"/>
      <c r="Y2622" s="1"/>
      <c r="Z2622" s="1"/>
      <c r="AA2622" s="1"/>
      <c r="AB2622" s="1"/>
      <c r="AC2622" s="1"/>
      <c r="AD2622" s="1"/>
      <c r="AE2622" s="1"/>
      <c r="AF2622" s="1"/>
      <c r="AG2622" s="1"/>
      <c r="AH2622" s="1"/>
      <c r="AI2622" s="1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1"/>
      <c r="DY2622" s="1"/>
      <c r="DZ2622" s="1"/>
      <c r="EA2622" s="1"/>
      <c r="EB2622" s="1"/>
      <c r="EC2622" s="1"/>
      <c r="ED2622" s="1"/>
      <c r="EE2622" s="1"/>
      <c r="EF2622" s="1"/>
      <c r="EG2622" s="1"/>
      <c r="EH2622" s="1"/>
      <c r="EI2622" s="1"/>
      <c r="EJ2622" s="1"/>
      <c r="EK2622" s="1"/>
      <c r="EL2622" s="1"/>
      <c r="EM2622" s="1"/>
      <c r="EN2622" s="1"/>
      <c r="EO2622" s="1"/>
      <c r="EP2622" s="1"/>
      <c r="EQ2622" s="1"/>
      <c r="ER2622" s="1"/>
      <c r="ES2622" s="1"/>
      <c r="ET2622" s="1"/>
      <c r="EU2622" s="1"/>
      <c r="EV2622" s="1"/>
      <c r="EW2622" s="1"/>
      <c r="EX2622" s="1"/>
      <c r="EY2622" s="1"/>
      <c r="EZ2622" s="1"/>
      <c r="FA2622" s="1"/>
      <c r="FB2622" s="1"/>
      <c r="FC2622" s="1"/>
      <c r="FD2622" s="1"/>
      <c r="FE2622" s="1"/>
      <c r="FF2622" s="1"/>
      <c r="FG2622" s="1"/>
      <c r="FH2622" s="1"/>
      <c r="FI2622" s="1"/>
      <c r="FJ2622" s="1"/>
      <c r="FK2622" s="1"/>
      <c r="FL2622" s="1"/>
    </row>
    <row r="2623" spans="1:168" s="2" customFormat="1" ht="15.6" customHeight="1" x14ac:dyDescent="0.4">
      <c r="A2623" s="173">
        <v>1606</v>
      </c>
      <c r="B2623" s="2" t="s">
        <v>2729</v>
      </c>
      <c r="C2623" s="1" t="s">
        <v>34</v>
      </c>
      <c r="D2623" s="1" t="s">
        <v>1079</v>
      </c>
      <c r="E2623" s="1" t="s">
        <v>2714</v>
      </c>
      <c r="F2623" s="1" t="s">
        <v>32</v>
      </c>
      <c r="G2623" s="3">
        <v>30000</v>
      </c>
      <c r="H2623" s="56">
        <v>0</v>
      </c>
      <c r="I2623" s="5">
        <v>25</v>
      </c>
      <c r="J2623" s="5">
        <f t="shared" si="547"/>
        <v>861</v>
      </c>
      <c r="K2623" s="53">
        <f t="shared" si="549"/>
        <v>2130</v>
      </c>
      <c r="L2623" s="53">
        <f t="shared" si="546"/>
        <v>345</v>
      </c>
      <c r="M2623" s="5">
        <f t="shared" si="550"/>
        <v>912</v>
      </c>
      <c r="N2623" s="53">
        <f t="shared" si="551"/>
        <v>2127</v>
      </c>
      <c r="O2623" s="6">
        <v>1587.38</v>
      </c>
      <c r="P2623" s="5">
        <f t="shared" si="552"/>
        <v>6375</v>
      </c>
      <c r="Q2623" s="5">
        <f t="shared" si="548"/>
        <v>3385.38</v>
      </c>
      <c r="R2623" s="5">
        <f t="shared" si="553"/>
        <v>4602</v>
      </c>
      <c r="S2623" s="55">
        <f t="shared" si="554"/>
        <v>26614.62</v>
      </c>
      <c r="T2623" s="1">
        <v>111</v>
      </c>
      <c r="U2623" s="1"/>
      <c r="V2623" s="1"/>
      <c r="W2623" s="1"/>
      <c r="X2623" s="1"/>
      <c r="Y2623" s="1"/>
      <c r="Z2623" s="1"/>
      <c r="AA2623" s="1"/>
      <c r="AB2623" s="1"/>
      <c r="AC2623" s="1"/>
      <c r="AD2623" s="1"/>
      <c r="AE2623" s="1"/>
      <c r="AF2623" s="1"/>
      <c r="AG2623" s="1"/>
      <c r="AH2623" s="1"/>
      <c r="AI2623" s="1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1"/>
      <c r="DY2623" s="1"/>
      <c r="DZ2623" s="1"/>
      <c r="EA2623" s="1"/>
      <c r="EB2623" s="1"/>
      <c r="EC2623" s="1"/>
      <c r="ED2623" s="1"/>
      <c r="EE2623" s="1"/>
      <c r="EF2623" s="1"/>
      <c r="EG2623" s="1"/>
      <c r="EH2623" s="1"/>
      <c r="EI2623" s="1"/>
      <c r="EJ2623" s="1"/>
      <c r="EK2623" s="1"/>
      <c r="EL2623" s="1"/>
      <c r="EM2623" s="1"/>
      <c r="EN2623" s="1"/>
      <c r="EO2623" s="1"/>
      <c r="EP2623" s="1"/>
      <c r="EQ2623" s="1"/>
      <c r="ER2623" s="1"/>
      <c r="ES2623" s="1"/>
      <c r="ET2623" s="1"/>
      <c r="EU2623" s="1"/>
      <c r="EV2623" s="1"/>
      <c r="EW2623" s="1"/>
      <c r="EX2623" s="1"/>
      <c r="EY2623" s="1"/>
      <c r="EZ2623" s="1"/>
      <c r="FA2623" s="1"/>
      <c r="FB2623" s="1"/>
      <c r="FC2623" s="1"/>
      <c r="FD2623" s="1"/>
      <c r="FE2623" s="1"/>
      <c r="FF2623" s="1"/>
      <c r="FG2623" s="1"/>
      <c r="FH2623" s="1"/>
      <c r="FI2623" s="1"/>
      <c r="FJ2623" s="1"/>
      <c r="FK2623" s="1"/>
      <c r="FL2623" s="1"/>
    </row>
    <row r="2624" spans="1:168" s="2" customFormat="1" ht="15.6" customHeight="1" x14ac:dyDescent="0.4">
      <c r="A2624" s="173">
        <v>1607</v>
      </c>
      <c r="B2624" s="2" t="s">
        <v>2730</v>
      </c>
      <c r="C2624" s="1" t="s">
        <v>34</v>
      </c>
      <c r="D2624" s="1" t="s">
        <v>1079</v>
      </c>
      <c r="E2624" s="1" t="s">
        <v>2714</v>
      </c>
      <c r="F2624" s="1" t="s">
        <v>32</v>
      </c>
      <c r="G2624" s="3">
        <v>30000</v>
      </c>
      <c r="H2624" s="56">
        <v>0</v>
      </c>
      <c r="I2624" s="5">
        <v>25</v>
      </c>
      <c r="J2624" s="5">
        <f t="shared" si="547"/>
        <v>861</v>
      </c>
      <c r="K2624" s="53">
        <f t="shared" si="549"/>
        <v>2130</v>
      </c>
      <c r="L2624" s="53">
        <f t="shared" si="546"/>
        <v>345</v>
      </c>
      <c r="M2624" s="5">
        <f t="shared" si="550"/>
        <v>912</v>
      </c>
      <c r="N2624" s="53">
        <f t="shared" si="551"/>
        <v>2127</v>
      </c>
      <c r="O2624" s="6">
        <v>0</v>
      </c>
      <c r="P2624" s="5">
        <f t="shared" si="552"/>
        <v>6375</v>
      </c>
      <c r="Q2624" s="5">
        <f t="shared" si="548"/>
        <v>1798</v>
      </c>
      <c r="R2624" s="5">
        <f t="shared" si="553"/>
        <v>4602</v>
      </c>
      <c r="S2624" s="55">
        <f t="shared" si="554"/>
        <v>28202</v>
      </c>
      <c r="T2624" s="1">
        <v>111</v>
      </c>
      <c r="U2624" s="1"/>
      <c r="V2624" s="1"/>
      <c r="W2624" s="1"/>
      <c r="X2624" s="1"/>
      <c r="Y2624" s="1"/>
      <c r="Z2624" s="1"/>
      <c r="AA2624" s="1"/>
      <c r="AB2624" s="1"/>
      <c r="AC2624" s="1"/>
      <c r="AD2624" s="1"/>
      <c r="AE2624" s="1"/>
      <c r="AF2624" s="1"/>
      <c r="AG2624" s="1"/>
      <c r="AH2624" s="1"/>
      <c r="AI2624" s="1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1"/>
      <c r="DY2624" s="1"/>
      <c r="DZ2624" s="1"/>
      <c r="EA2624" s="1"/>
      <c r="EB2624" s="1"/>
      <c r="EC2624" s="1"/>
      <c r="ED2624" s="1"/>
      <c r="EE2624" s="1"/>
      <c r="EF2624" s="1"/>
      <c r="EG2624" s="1"/>
      <c r="EH2624" s="1"/>
      <c r="EI2624" s="1"/>
      <c r="EJ2624" s="1"/>
      <c r="EK2624" s="1"/>
      <c r="EL2624" s="1"/>
      <c r="EM2624" s="1"/>
      <c r="EN2624" s="1"/>
      <c r="EO2624" s="1"/>
      <c r="EP2624" s="1"/>
      <c r="EQ2624" s="1"/>
      <c r="ER2624" s="1"/>
      <c r="ES2624" s="1"/>
      <c r="ET2624" s="1"/>
      <c r="EU2624" s="1"/>
      <c r="EV2624" s="1"/>
      <c r="EW2624" s="1"/>
      <c r="EX2624" s="1"/>
      <c r="EY2624" s="1"/>
      <c r="EZ2624" s="1"/>
      <c r="FA2624" s="1"/>
      <c r="FB2624" s="1"/>
      <c r="FC2624" s="1"/>
      <c r="FD2624" s="1"/>
      <c r="FE2624" s="1"/>
      <c r="FF2624" s="1"/>
      <c r="FG2624" s="1"/>
      <c r="FH2624" s="1"/>
      <c r="FI2624" s="1"/>
      <c r="FJ2624" s="1"/>
      <c r="FK2624" s="1"/>
      <c r="FL2624" s="1"/>
    </row>
    <row r="2625" spans="1:168" s="2" customFormat="1" ht="15.6" customHeight="1" x14ac:dyDescent="0.4">
      <c r="A2625" s="173">
        <v>1608</v>
      </c>
      <c r="B2625" s="2" t="s">
        <v>2731</v>
      </c>
      <c r="C2625" s="1" t="s">
        <v>34</v>
      </c>
      <c r="D2625" s="1" t="s">
        <v>1079</v>
      </c>
      <c r="E2625" s="1" t="s">
        <v>2714</v>
      </c>
      <c r="F2625" s="1" t="s">
        <v>32</v>
      </c>
      <c r="G2625" s="3">
        <v>30000</v>
      </c>
      <c r="H2625" s="56">
        <v>0</v>
      </c>
      <c r="I2625" s="5">
        <v>25</v>
      </c>
      <c r="J2625" s="5">
        <f t="shared" si="547"/>
        <v>861</v>
      </c>
      <c r="K2625" s="53">
        <f t="shared" si="549"/>
        <v>2130</v>
      </c>
      <c r="L2625" s="53">
        <f t="shared" si="546"/>
        <v>345</v>
      </c>
      <c r="M2625" s="5">
        <f t="shared" si="550"/>
        <v>912</v>
      </c>
      <c r="N2625" s="53">
        <f t="shared" si="551"/>
        <v>2127</v>
      </c>
      <c r="O2625" s="6">
        <v>0</v>
      </c>
      <c r="P2625" s="5">
        <f t="shared" si="552"/>
        <v>6375</v>
      </c>
      <c r="Q2625" s="5">
        <f t="shared" si="548"/>
        <v>1798</v>
      </c>
      <c r="R2625" s="5">
        <f t="shared" si="553"/>
        <v>4602</v>
      </c>
      <c r="S2625" s="55">
        <f t="shared" si="554"/>
        <v>28202</v>
      </c>
      <c r="T2625" s="1">
        <v>111</v>
      </c>
      <c r="U2625" s="1"/>
      <c r="V2625" s="1"/>
      <c r="W2625" s="1"/>
      <c r="X2625" s="1"/>
      <c r="Y2625" s="1"/>
      <c r="Z2625" s="1"/>
      <c r="AA2625" s="1"/>
      <c r="AB2625" s="1"/>
      <c r="AC2625" s="1"/>
      <c r="AD2625" s="1"/>
      <c r="AE2625" s="1"/>
      <c r="AF2625" s="1"/>
      <c r="AG2625" s="1"/>
      <c r="AH2625" s="1"/>
      <c r="AI2625" s="1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1"/>
      <c r="DY2625" s="1"/>
      <c r="DZ2625" s="1"/>
      <c r="EA2625" s="1"/>
      <c r="EB2625" s="1"/>
      <c r="EC2625" s="1"/>
      <c r="ED2625" s="1"/>
      <c r="EE2625" s="1"/>
      <c r="EF2625" s="1"/>
      <c r="EG2625" s="1"/>
      <c r="EH2625" s="1"/>
      <c r="EI2625" s="1"/>
      <c r="EJ2625" s="1"/>
      <c r="EK2625" s="1"/>
      <c r="EL2625" s="1"/>
      <c r="EM2625" s="1"/>
      <c r="EN2625" s="1"/>
      <c r="EO2625" s="1"/>
      <c r="EP2625" s="1"/>
      <c r="EQ2625" s="1"/>
      <c r="ER2625" s="1"/>
      <c r="ES2625" s="1"/>
      <c r="ET2625" s="1"/>
      <c r="EU2625" s="1"/>
      <c r="EV2625" s="1"/>
      <c r="EW2625" s="1"/>
      <c r="EX2625" s="1"/>
      <c r="EY2625" s="1"/>
      <c r="EZ2625" s="1"/>
      <c r="FA2625" s="1"/>
      <c r="FB2625" s="1"/>
      <c r="FC2625" s="1"/>
      <c r="FD2625" s="1"/>
      <c r="FE2625" s="1"/>
      <c r="FF2625" s="1"/>
      <c r="FG2625" s="1"/>
      <c r="FH2625" s="1"/>
      <c r="FI2625" s="1"/>
      <c r="FJ2625" s="1"/>
      <c r="FK2625" s="1"/>
      <c r="FL2625" s="1"/>
    </row>
    <row r="2626" spans="1:168" s="2" customFormat="1" ht="15.6" customHeight="1" x14ac:dyDescent="0.4">
      <c r="A2626" s="173">
        <v>1609</v>
      </c>
      <c r="B2626" s="2" t="s">
        <v>2732</v>
      </c>
      <c r="C2626" s="1" t="s">
        <v>34</v>
      </c>
      <c r="D2626" s="1" t="s">
        <v>1079</v>
      </c>
      <c r="E2626" s="1" t="s">
        <v>2714</v>
      </c>
      <c r="F2626" s="1" t="s">
        <v>32</v>
      </c>
      <c r="G2626" s="3">
        <v>30000</v>
      </c>
      <c r="H2626" s="56">
        <v>0</v>
      </c>
      <c r="I2626" s="5">
        <v>25</v>
      </c>
      <c r="J2626" s="5">
        <f t="shared" si="547"/>
        <v>861</v>
      </c>
      <c r="K2626" s="53">
        <f t="shared" si="549"/>
        <v>2130</v>
      </c>
      <c r="L2626" s="53">
        <f t="shared" si="546"/>
        <v>345</v>
      </c>
      <c r="M2626" s="5">
        <f t="shared" si="550"/>
        <v>912</v>
      </c>
      <c r="N2626" s="53">
        <f t="shared" si="551"/>
        <v>2127</v>
      </c>
      <c r="O2626" s="6">
        <v>1587.38</v>
      </c>
      <c r="P2626" s="5">
        <f t="shared" si="552"/>
        <v>6375</v>
      </c>
      <c r="Q2626" s="5">
        <f t="shared" si="548"/>
        <v>3385.38</v>
      </c>
      <c r="R2626" s="5">
        <f t="shared" si="553"/>
        <v>4602</v>
      </c>
      <c r="S2626" s="55">
        <f t="shared" si="554"/>
        <v>26614.62</v>
      </c>
      <c r="T2626" s="1">
        <v>111</v>
      </c>
      <c r="U2626" s="1"/>
      <c r="V2626" s="1"/>
      <c r="W2626" s="1"/>
      <c r="X2626" s="1"/>
      <c r="Y2626" s="1"/>
      <c r="Z2626" s="1"/>
      <c r="AA2626" s="1"/>
      <c r="AB2626" s="1"/>
      <c r="AC2626" s="1"/>
      <c r="AD2626" s="1"/>
      <c r="AE2626" s="1"/>
      <c r="AF2626" s="1"/>
      <c r="AG2626" s="1"/>
      <c r="AH2626" s="1"/>
      <c r="AI2626" s="1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1"/>
      <c r="DY2626" s="1"/>
      <c r="DZ2626" s="1"/>
      <c r="EA2626" s="1"/>
      <c r="EB2626" s="1"/>
      <c r="EC2626" s="1"/>
      <c r="ED2626" s="1"/>
      <c r="EE2626" s="1"/>
      <c r="EF2626" s="1"/>
      <c r="EG2626" s="1"/>
      <c r="EH2626" s="1"/>
      <c r="EI2626" s="1"/>
      <c r="EJ2626" s="1"/>
      <c r="EK2626" s="1"/>
      <c r="EL2626" s="1"/>
      <c r="EM2626" s="1"/>
      <c r="EN2626" s="1"/>
      <c r="EO2626" s="1"/>
      <c r="EP2626" s="1"/>
      <c r="EQ2626" s="1"/>
      <c r="ER2626" s="1"/>
      <c r="ES2626" s="1"/>
      <c r="ET2626" s="1"/>
      <c r="EU2626" s="1"/>
      <c r="EV2626" s="1"/>
      <c r="EW2626" s="1"/>
      <c r="EX2626" s="1"/>
      <c r="EY2626" s="1"/>
      <c r="EZ2626" s="1"/>
      <c r="FA2626" s="1"/>
      <c r="FB2626" s="1"/>
      <c r="FC2626" s="1"/>
      <c r="FD2626" s="1"/>
      <c r="FE2626" s="1"/>
      <c r="FF2626" s="1"/>
      <c r="FG2626" s="1"/>
      <c r="FH2626" s="1"/>
      <c r="FI2626" s="1"/>
      <c r="FJ2626" s="1"/>
      <c r="FK2626" s="1"/>
      <c r="FL2626" s="1"/>
    </row>
    <row r="2627" spans="1:168" s="2" customFormat="1" ht="15.6" customHeight="1" x14ac:dyDescent="0.4">
      <c r="A2627" s="173">
        <v>1610</v>
      </c>
      <c r="B2627" s="2" t="s">
        <v>2733</v>
      </c>
      <c r="C2627" s="1" t="s">
        <v>34</v>
      </c>
      <c r="D2627" s="1" t="s">
        <v>1079</v>
      </c>
      <c r="E2627" s="1" t="s">
        <v>2714</v>
      </c>
      <c r="F2627" s="1" t="s">
        <v>32</v>
      </c>
      <c r="G2627" s="3">
        <v>30000</v>
      </c>
      <c r="H2627" s="56">
        <v>0</v>
      </c>
      <c r="I2627" s="5">
        <v>25</v>
      </c>
      <c r="J2627" s="5">
        <f t="shared" si="547"/>
        <v>861</v>
      </c>
      <c r="K2627" s="53">
        <f t="shared" si="549"/>
        <v>2130</v>
      </c>
      <c r="L2627" s="53">
        <f t="shared" si="546"/>
        <v>345</v>
      </c>
      <c r="M2627" s="5">
        <f t="shared" si="550"/>
        <v>912</v>
      </c>
      <c r="N2627" s="53">
        <f t="shared" si="551"/>
        <v>2127</v>
      </c>
      <c r="O2627" s="6">
        <v>0</v>
      </c>
      <c r="P2627" s="5">
        <f t="shared" si="552"/>
        <v>6375</v>
      </c>
      <c r="Q2627" s="5">
        <f t="shared" si="548"/>
        <v>1798</v>
      </c>
      <c r="R2627" s="5">
        <f t="shared" si="553"/>
        <v>4602</v>
      </c>
      <c r="S2627" s="55">
        <f t="shared" si="554"/>
        <v>28202</v>
      </c>
      <c r="T2627" s="1">
        <v>111</v>
      </c>
      <c r="U2627" s="1"/>
      <c r="V2627" s="1"/>
      <c r="W2627" s="1"/>
      <c r="X2627" s="1"/>
      <c r="Y2627" s="1"/>
      <c r="Z2627" s="1"/>
      <c r="AA2627" s="1"/>
      <c r="AB2627" s="1"/>
      <c r="AC2627" s="1"/>
      <c r="AD2627" s="1"/>
      <c r="AE2627" s="1"/>
      <c r="AF2627" s="1"/>
      <c r="AG2627" s="1"/>
      <c r="AH2627" s="1"/>
      <c r="AI2627" s="1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1"/>
      <c r="DY2627" s="1"/>
      <c r="DZ2627" s="1"/>
      <c r="EA2627" s="1"/>
      <c r="EB2627" s="1"/>
      <c r="EC2627" s="1"/>
      <c r="ED2627" s="1"/>
      <c r="EE2627" s="1"/>
      <c r="EF2627" s="1"/>
      <c r="EG2627" s="1"/>
      <c r="EH2627" s="1"/>
      <c r="EI2627" s="1"/>
      <c r="EJ2627" s="1"/>
      <c r="EK2627" s="1"/>
      <c r="EL2627" s="1"/>
      <c r="EM2627" s="1"/>
      <c r="EN2627" s="1"/>
      <c r="EO2627" s="1"/>
      <c r="EP2627" s="1"/>
      <c r="EQ2627" s="1"/>
      <c r="ER2627" s="1"/>
      <c r="ES2627" s="1"/>
      <c r="ET2627" s="1"/>
      <c r="EU2627" s="1"/>
      <c r="EV2627" s="1"/>
      <c r="EW2627" s="1"/>
      <c r="EX2627" s="1"/>
      <c r="EY2627" s="1"/>
      <c r="EZ2627" s="1"/>
      <c r="FA2627" s="1"/>
      <c r="FB2627" s="1"/>
      <c r="FC2627" s="1"/>
      <c r="FD2627" s="1"/>
      <c r="FE2627" s="1"/>
      <c r="FF2627" s="1"/>
      <c r="FG2627" s="1"/>
      <c r="FH2627" s="1"/>
      <c r="FI2627" s="1"/>
      <c r="FJ2627" s="1"/>
      <c r="FK2627" s="1"/>
      <c r="FL2627" s="1"/>
    </row>
    <row r="2628" spans="1:168" s="2" customFormat="1" ht="15.6" customHeight="1" x14ac:dyDescent="0.4">
      <c r="A2628" s="173">
        <v>1611</v>
      </c>
      <c r="B2628" s="2" t="s">
        <v>2734</v>
      </c>
      <c r="C2628" s="1" t="s">
        <v>34</v>
      </c>
      <c r="D2628" s="1" t="s">
        <v>1079</v>
      </c>
      <c r="E2628" s="1" t="s">
        <v>2714</v>
      </c>
      <c r="F2628" s="1" t="s">
        <v>32</v>
      </c>
      <c r="G2628" s="3">
        <v>30000</v>
      </c>
      <c r="H2628" s="56">
        <v>0</v>
      </c>
      <c r="I2628" s="5">
        <v>25</v>
      </c>
      <c r="J2628" s="5">
        <f t="shared" si="547"/>
        <v>861</v>
      </c>
      <c r="K2628" s="53">
        <f t="shared" si="549"/>
        <v>2130</v>
      </c>
      <c r="L2628" s="53">
        <f t="shared" si="546"/>
        <v>345</v>
      </c>
      <c r="M2628" s="5">
        <f t="shared" si="550"/>
        <v>912</v>
      </c>
      <c r="N2628" s="53">
        <f t="shared" si="551"/>
        <v>2127</v>
      </c>
      <c r="O2628" s="6">
        <v>0</v>
      </c>
      <c r="P2628" s="5">
        <f t="shared" si="552"/>
        <v>6375</v>
      </c>
      <c r="Q2628" s="5">
        <f t="shared" si="548"/>
        <v>1798</v>
      </c>
      <c r="R2628" s="5">
        <f t="shared" si="553"/>
        <v>4602</v>
      </c>
      <c r="S2628" s="55">
        <f t="shared" si="554"/>
        <v>28202</v>
      </c>
      <c r="T2628" s="1">
        <v>111</v>
      </c>
      <c r="U2628" s="1"/>
      <c r="V2628" s="1"/>
      <c r="W2628" s="1"/>
      <c r="X2628" s="1"/>
      <c r="Y2628" s="1"/>
      <c r="Z2628" s="1"/>
      <c r="AA2628" s="1"/>
      <c r="AB2628" s="1"/>
      <c r="AC2628" s="1"/>
      <c r="AD2628" s="1"/>
      <c r="AE2628" s="1"/>
      <c r="AF2628" s="1"/>
      <c r="AG2628" s="1"/>
      <c r="AH2628" s="1"/>
      <c r="AI2628" s="1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1"/>
      <c r="DY2628" s="1"/>
      <c r="DZ2628" s="1"/>
      <c r="EA2628" s="1"/>
      <c r="EB2628" s="1"/>
      <c r="EC2628" s="1"/>
      <c r="ED2628" s="1"/>
      <c r="EE2628" s="1"/>
      <c r="EF2628" s="1"/>
      <c r="EG2628" s="1"/>
      <c r="EH2628" s="1"/>
      <c r="EI2628" s="1"/>
      <c r="EJ2628" s="1"/>
      <c r="EK2628" s="1"/>
      <c r="EL2628" s="1"/>
      <c r="EM2628" s="1"/>
      <c r="EN2628" s="1"/>
      <c r="EO2628" s="1"/>
      <c r="EP2628" s="1"/>
      <c r="EQ2628" s="1"/>
      <c r="ER2628" s="1"/>
      <c r="ES2628" s="1"/>
      <c r="ET2628" s="1"/>
      <c r="EU2628" s="1"/>
      <c r="EV2628" s="1"/>
      <c r="EW2628" s="1"/>
      <c r="EX2628" s="1"/>
      <c r="EY2628" s="1"/>
      <c r="EZ2628" s="1"/>
      <c r="FA2628" s="1"/>
      <c r="FB2628" s="1"/>
      <c r="FC2628" s="1"/>
      <c r="FD2628" s="1"/>
      <c r="FE2628" s="1"/>
      <c r="FF2628" s="1"/>
      <c r="FG2628" s="1"/>
      <c r="FH2628" s="1"/>
      <c r="FI2628" s="1"/>
      <c r="FJ2628" s="1"/>
      <c r="FK2628" s="1"/>
      <c r="FL2628" s="1"/>
    </row>
    <row r="2629" spans="1:168" s="2" customFormat="1" ht="15.6" customHeight="1" x14ac:dyDescent="0.4">
      <c r="A2629" s="173">
        <v>1612</v>
      </c>
      <c r="B2629" s="2" t="s">
        <v>2735</v>
      </c>
      <c r="C2629" s="1" t="s">
        <v>34</v>
      </c>
      <c r="D2629" s="1" t="s">
        <v>1079</v>
      </c>
      <c r="E2629" s="1" t="s">
        <v>2714</v>
      </c>
      <c r="F2629" s="1" t="s">
        <v>32</v>
      </c>
      <c r="G2629" s="3">
        <v>30000</v>
      </c>
      <c r="H2629" s="56">
        <v>0</v>
      </c>
      <c r="I2629" s="5">
        <v>25</v>
      </c>
      <c r="J2629" s="5">
        <f t="shared" si="547"/>
        <v>861</v>
      </c>
      <c r="K2629" s="53">
        <f t="shared" si="549"/>
        <v>2130</v>
      </c>
      <c r="L2629" s="53">
        <f t="shared" si="546"/>
        <v>345</v>
      </c>
      <c r="M2629" s="5">
        <f t="shared" si="550"/>
        <v>912</v>
      </c>
      <c r="N2629" s="53">
        <f t="shared" si="551"/>
        <v>2127</v>
      </c>
      <c r="O2629" s="6">
        <v>1587.38</v>
      </c>
      <c r="P2629" s="5">
        <f t="shared" si="552"/>
        <v>6375</v>
      </c>
      <c r="Q2629" s="5">
        <f t="shared" si="548"/>
        <v>3385.38</v>
      </c>
      <c r="R2629" s="5">
        <f t="shared" si="553"/>
        <v>4602</v>
      </c>
      <c r="S2629" s="55">
        <f t="shared" si="554"/>
        <v>26614.62</v>
      </c>
      <c r="T2629" s="1">
        <v>111</v>
      </c>
      <c r="U2629" s="1"/>
      <c r="V2629" s="1"/>
      <c r="W2629" s="1"/>
      <c r="X2629" s="1"/>
      <c r="Y2629" s="1"/>
      <c r="Z2629" s="1"/>
      <c r="AA2629" s="1"/>
      <c r="AB2629" s="1"/>
      <c r="AC2629" s="1"/>
      <c r="AD2629" s="1"/>
      <c r="AE2629" s="1"/>
      <c r="AF2629" s="1"/>
      <c r="AG2629" s="1"/>
      <c r="AH2629" s="1"/>
      <c r="AI2629" s="1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  <c r="DZ2629" s="1"/>
      <c r="EA2629" s="1"/>
      <c r="EB2629" s="1"/>
      <c r="EC2629" s="1"/>
      <c r="ED2629" s="1"/>
      <c r="EE2629" s="1"/>
      <c r="EF2629" s="1"/>
      <c r="EG2629" s="1"/>
      <c r="EH2629" s="1"/>
      <c r="EI2629" s="1"/>
      <c r="EJ2629" s="1"/>
      <c r="EK2629" s="1"/>
      <c r="EL2629" s="1"/>
      <c r="EM2629" s="1"/>
      <c r="EN2629" s="1"/>
      <c r="EO2629" s="1"/>
      <c r="EP2629" s="1"/>
      <c r="EQ2629" s="1"/>
      <c r="ER2629" s="1"/>
      <c r="ES2629" s="1"/>
      <c r="ET2629" s="1"/>
      <c r="EU2629" s="1"/>
      <c r="EV2629" s="1"/>
      <c r="EW2629" s="1"/>
      <c r="EX2629" s="1"/>
      <c r="EY2629" s="1"/>
      <c r="EZ2629" s="1"/>
      <c r="FA2629" s="1"/>
      <c r="FB2629" s="1"/>
      <c r="FC2629" s="1"/>
      <c r="FD2629" s="1"/>
      <c r="FE2629" s="1"/>
      <c r="FF2629" s="1"/>
      <c r="FG2629" s="1"/>
      <c r="FH2629" s="1"/>
      <c r="FI2629" s="1"/>
      <c r="FJ2629" s="1"/>
      <c r="FK2629" s="1"/>
      <c r="FL2629" s="1"/>
    </row>
    <row r="2630" spans="1:168" s="2" customFormat="1" ht="15.6" customHeight="1" x14ac:dyDescent="0.4">
      <c r="A2630" s="173">
        <v>1613</v>
      </c>
      <c r="B2630" s="2" t="s">
        <v>2736</v>
      </c>
      <c r="C2630" s="1" t="s">
        <v>34</v>
      </c>
      <c r="D2630" s="1" t="s">
        <v>1079</v>
      </c>
      <c r="E2630" s="1" t="s">
        <v>2714</v>
      </c>
      <c r="F2630" s="1" t="s">
        <v>32</v>
      </c>
      <c r="G2630" s="3">
        <v>30000</v>
      </c>
      <c r="H2630" s="56">
        <v>0</v>
      </c>
      <c r="I2630" s="5">
        <v>25</v>
      </c>
      <c r="J2630" s="5">
        <f t="shared" si="547"/>
        <v>861</v>
      </c>
      <c r="K2630" s="53">
        <f t="shared" si="549"/>
        <v>2130</v>
      </c>
      <c r="L2630" s="53">
        <f t="shared" si="546"/>
        <v>345</v>
      </c>
      <c r="M2630" s="5">
        <f t="shared" si="550"/>
        <v>912</v>
      </c>
      <c r="N2630" s="53">
        <f t="shared" si="551"/>
        <v>2127</v>
      </c>
      <c r="O2630" s="6">
        <v>0</v>
      </c>
      <c r="P2630" s="5">
        <f t="shared" si="552"/>
        <v>6375</v>
      </c>
      <c r="Q2630" s="5">
        <f t="shared" si="548"/>
        <v>1798</v>
      </c>
      <c r="R2630" s="5">
        <f t="shared" si="553"/>
        <v>4602</v>
      </c>
      <c r="S2630" s="55">
        <f t="shared" si="554"/>
        <v>28202</v>
      </c>
      <c r="T2630" s="1">
        <v>111</v>
      </c>
      <c r="U2630" s="1"/>
      <c r="V2630" s="1"/>
      <c r="W2630" s="1"/>
      <c r="X2630" s="1"/>
      <c r="Y2630" s="1"/>
      <c r="Z2630" s="1"/>
      <c r="AA2630" s="1"/>
      <c r="AB2630" s="1"/>
      <c r="AC2630" s="1"/>
      <c r="AD2630" s="1"/>
      <c r="AE2630" s="1"/>
      <c r="AF2630" s="1"/>
      <c r="AG2630" s="1"/>
      <c r="AH2630" s="1"/>
      <c r="AI2630" s="1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  <c r="DZ2630" s="1"/>
      <c r="EA2630" s="1"/>
      <c r="EB2630" s="1"/>
      <c r="EC2630" s="1"/>
      <c r="ED2630" s="1"/>
      <c r="EE2630" s="1"/>
      <c r="EF2630" s="1"/>
      <c r="EG2630" s="1"/>
      <c r="EH2630" s="1"/>
      <c r="EI2630" s="1"/>
      <c r="EJ2630" s="1"/>
      <c r="EK2630" s="1"/>
      <c r="EL2630" s="1"/>
      <c r="EM2630" s="1"/>
      <c r="EN2630" s="1"/>
      <c r="EO2630" s="1"/>
      <c r="EP2630" s="1"/>
      <c r="EQ2630" s="1"/>
      <c r="ER2630" s="1"/>
      <c r="ES2630" s="1"/>
      <c r="ET2630" s="1"/>
      <c r="EU2630" s="1"/>
      <c r="EV2630" s="1"/>
      <c r="EW2630" s="1"/>
      <c r="EX2630" s="1"/>
      <c r="EY2630" s="1"/>
      <c r="EZ2630" s="1"/>
      <c r="FA2630" s="1"/>
      <c r="FB2630" s="1"/>
      <c r="FC2630" s="1"/>
      <c r="FD2630" s="1"/>
      <c r="FE2630" s="1"/>
      <c r="FF2630" s="1"/>
      <c r="FG2630" s="1"/>
      <c r="FH2630" s="1"/>
      <c r="FI2630" s="1"/>
      <c r="FJ2630" s="1"/>
      <c r="FK2630" s="1"/>
      <c r="FL2630" s="1"/>
    </row>
    <row r="2631" spans="1:168" s="2" customFormat="1" ht="15.6" customHeight="1" x14ac:dyDescent="0.4">
      <c r="A2631" s="173">
        <v>1614</v>
      </c>
      <c r="B2631" s="2" t="s">
        <v>2737</v>
      </c>
      <c r="C2631" s="1" t="s">
        <v>34</v>
      </c>
      <c r="D2631" s="1" t="s">
        <v>1079</v>
      </c>
      <c r="E2631" s="1" t="s">
        <v>2714</v>
      </c>
      <c r="F2631" s="1" t="s">
        <v>32</v>
      </c>
      <c r="G2631" s="3">
        <v>30000</v>
      </c>
      <c r="H2631" s="56">
        <v>0</v>
      </c>
      <c r="I2631" s="5">
        <v>25</v>
      </c>
      <c r="J2631" s="5">
        <f t="shared" si="547"/>
        <v>861</v>
      </c>
      <c r="K2631" s="53">
        <f t="shared" si="549"/>
        <v>2130</v>
      </c>
      <c r="L2631" s="53">
        <f t="shared" si="546"/>
        <v>345</v>
      </c>
      <c r="M2631" s="5">
        <f t="shared" si="550"/>
        <v>912</v>
      </c>
      <c r="N2631" s="53">
        <f t="shared" si="551"/>
        <v>2127</v>
      </c>
      <c r="O2631" s="6">
        <v>1587.38</v>
      </c>
      <c r="P2631" s="5">
        <f t="shared" si="552"/>
        <v>6375</v>
      </c>
      <c r="Q2631" s="5">
        <f t="shared" si="548"/>
        <v>3385.38</v>
      </c>
      <c r="R2631" s="5">
        <f t="shared" si="553"/>
        <v>4602</v>
      </c>
      <c r="S2631" s="55">
        <f t="shared" si="554"/>
        <v>26614.62</v>
      </c>
      <c r="T2631" s="1">
        <v>111</v>
      </c>
      <c r="U2631" s="1"/>
      <c r="V2631" s="1"/>
      <c r="W2631" s="1"/>
      <c r="X2631" s="1"/>
      <c r="Y2631" s="1"/>
      <c r="Z2631" s="1"/>
      <c r="AA2631" s="1"/>
      <c r="AB2631" s="1"/>
      <c r="AC2631" s="1"/>
      <c r="AD2631" s="1"/>
      <c r="AE2631" s="1"/>
      <c r="AF2631" s="1"/>
      <c r="AG2631" s="1"/>
      <c r="AH2631" s="1"/>
      <c r="AI2631" s="1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1"/>
      <c r="DY2631" s="1"/>
      <c r="DZ2631" s="1"/>
      <c r="EA2631" s="1"/>
      <c r="EB2631" s="1"/>
      <c r="EC2631" s="1"/>
      <c r="ED2631" s="1"/>
      <c r="EE2631" s="1"/>
      <c r="EF2631" s="1"/>
      <c r="EG2631" s="1"/>
      <c r="EH2631" s="1"/>
      <c r="EI2631" s="1"/>
      <c r="EJ2631" s="1"/>
      <c r="EK2631" s="1"/>
      <c r="EL2631" s="1"/>
      <c r="EM2631" s="1"/>
      <c r="EN2631" s="1"/>
      <c r="EO2631" s="1"/>
      <c r="EP2631" s="1"/>
      <c r="EQ2631" s="1"/>
      <c r="ER2631" s="1"/>
      <c r="ES2631" s="1"/>
      <c r="ET2631" s="1"/>
      <c r="EU2631" s="1"/>
      <c r="EV2631" s="1"/>
      <c r="EW2631" s="1"/>
      <c r="EX2631" s="1"/>
      <c r="EY2631" s="1"/>
      <c r="EZ2631" s="1"/>
      <c r="FA2631" s="1"/>
      <c r="FB2631" s="1"/>
      <c r="FC2631" s="1"/>
      <c r="FD2631" s="1"/>
      <c r="FE2631" s="1"/>
      <c r="FF2631" s="1"/>
      <c r="FG2631" s="1"/>
      <c r="FH2631" s="1"/>
      <c r="FI2631" s="1"/>
      <c r="FJ2631" s="1"/>
      <c r="FK2631" s="1"/>
      <c r="FL2631" s="1"/>
    </row>
    <row r="2632" spans="1:168" s="2" customFormat="1" ht="15.6" customHeight="1" x14ac:dyDescent="0.4">
      <c r="A2632" s="173">
        <v>1615</v>
      </c>
      <c r="B2632" s="2" t="s">
        <v>2738</v>
      </c>
      <c r="C2632" s="1" t="s">
        <v>34</v>
      </c>
      <c r="D2632" s="1" t="s">
        <v>1079</v>
      </c>
      <c r="E2632" s="1" t="s">
        <v>2714</v>
      </c>
      <c r="F2632" s="1" t="s">
        <v>80</v>
      </c>
      <c r="G2632" s="3">
        <v>30000</v>
      </c>
      <c r="H2632" s="56">
        <v>0</v>
      </c>
      <c r="I2632" s="5">
        <v>25</v>
      </c>
      <c r="J2632" s="5">
        <f t="shared" si="547"/>
        <v>861</v>
      </c>
      <c r="K2632" s="53">
        <f t="shared" si="549"/>
        <v>2130</v>
      </c>
      <c r="L2632" s="53">
        <f t="shared" si="546"/>
        <v>345</v>
      </c>
      <c r="M2632" s="5">
        <f t="shared" si="550"/>
        <v>912</v>
      </c>
      <c r="N2632" s="53">
        <f t="shared" si="551"/>
        <v>2127</v>
      </c>
      <c r="O2632" s="6">
        <v>0</v>
      </c>
      <c r="P2632" s="5">
        <f t="shared" si="552"/>
        <v>6375</v>
      </c>
      <c r="Q2632" s="5">
        <f t="shared" si="548"/>
        <v>1798</v>
      </c>
      <c r="R2632" s="5">
        <f t="shared" si="553"/>
        <v>4602</v>
      </c>
      <c r="S2632" s="55">
        <f t="shared" si="554"/>
        <v>28202</v>
      </c>
      <c r="T2632" s="1">
        <v>111</v>
      </c>
      <c r="U2632" s="1"/>
      <c r="V2632" s="1"/>
      <c r="W2632" s="1"/>
      <c r="X2632" s="1"/>
      <c r="Y2632" s="1"/>
      <c r="Z2632" s="1"/>
      <c r="AA2632" s="1"/>
      <c r="AB2632" s="1"/>
      <c r="AC2632" s="1"/>
      <c r="AD2632" s="1"/>
      <c r="AE2632" s="1"/>
      <c r="AF2632" s="1"/>
      <c r="AG2632" s="1"/>
      <c r="AH2632" s="1"/>
      <c r="AI2632" s="1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1"/>
      <c r="DY2632" s="1"/>
      <c r="DZ2632" s="1"/>
      <c r="EA2632" s="1"/>
      <c r="EB2632" s="1"/>
      <c r="EC2632" s="1"/>
      <c r="ED2632" s="1"/>
      <c r="EE2632" s="1"/>
      <c r="EF2632" s="1"/>
      <c r="EG2632" s="1"/>
      <c r="EH2632" s="1"/>
      <c r="EI2632" s="1"/>
      <c r="EJ2632" s="1"/>
      <c r="EK2632" s="1"/>
      <c r="EL2632" s="1"/>
      <c r="EM2632" s="1"/>
      <c r="EN2632" s="1"/>
      <c r="EO2632" s="1"/>
      <c r="EP2632" s="1"/>
      <c r="EQ2632" s="1"/>
      <c r="ER2632" s="1"/>
      <c r="ES2632" s="1"/>
      <c r="ET2632" s="1"/>
      <c r="EU2632" s="1"/>
      <c r="EV2632" s="1"/>
      <c r="EW2632" s="1"/>
      <c r="EX2632" s="1"/>
      <c r="EY2632" s="1"/>
      <c r="EZ2632" s="1"/>
      <c r="FA2632" s="1"/>
      <c r="FB2632" s="1"/>
      <c r="FC2632" s="1"/>
      <c r="FD2632" s="1"/>
      <c r="FE2632" s="1"/>
      <c r="FF2632" s="1"/>
      <c r="FG2632" s="1"/>
      <c r="FH2632" s="1"/>
      <c r="FI2632" s="1"/>
      <c r="FJ2632" s="1"/>
      <c r="FK2632" s="1"/>
      <c r="FL2632" s="1"/>
    </row>
    <row r="2633" spans="1:168" s="2" customFormat="1" ht="15.6" customHeight="1" x14ac:dyDescent="0.4">
      <c r="A2633" s="173">
        <v>1616</v>
      </c>
      <c r="B2633" s="2" t="s">
        <v>2739</v>
      </c>
      <c r="C2633" s="1" t="s">
        <v>34</v>
      </c>
      <c r="D2633" s="1" t="s">
        <v>1079</v>
      </c>
      <c r="E2633" s="1" t="s">
        <v>2714</v>
      </c>
      <c r="F2633" s="1" t="s">
        <v>32</v>
      </c>
      <c r="G2633" s="3">
        <v>30000</v>
      </c>
      <c r="H2633" s="56">
        <v>0</v>
      </c>
      <c r="I2633" s="5">
        <v>25</v>
      </c>
      <c r="J2633" s="5">
        <f t="shared" si="547"/>
        <v>861</v>
      </c>
      <c r="K2633" s="53">
        <f t="shared" si="549"/>
        <v>2130</v>
      </c>
      <c r="L2633" s="53">
        <f t="shared" si="546"/>
        <v>345</v>
      </c>
      <c r="M2633" s="5">
        <f t="shared" si="550"/>
        <v>912</v>
      </c>
      <c r="N2633" s="53">
        <f t="shared" si="551"/>
        <v>2127</v>
      </c>
      <c r="O2633" s="6">
        <v>0</v>
      </c>
      <c r="P2633" s="5">
        <f t="shared" si="552"/>
        <v>6375</v>
      </c>
      <c r="Q2633" s="5">
        <f t="shared" si="548"/>
        <v>1798</v>
      </c>
      <c r="R2633" s="5">
        <f t="shared" si="553"/>
        <v>4602</v>
      </c>
      <c r="S2633" s="55">
        <f t="shared" si="554"/>
        <v>28202</v>
      </c>
      <c r="T2633" s="1">
        <v>111</v>
      </c>
      <c r="U2633" s="1"/>
      <c r="V2633" s="1"/>
      <c r="W2633" s="1"/>
      <c r="X2633" s="1"/>
      <c r="Y2633" s="1"/>
      <c r="Z2633" s="1"/>
      <c r="AA2633" s="1"/>
      <c r="AB2633" s="1"/>
      <c r="AC2633" s="1"/>
      <c r="AD2633" s="1"/>
      <c r="AE2633" s="1"/>
      <c r="AF2633" s="1"/>
      <c r="AG2633" s="1"/>
      <c r="AH2633" s="1"/>
      <c r="AI2633" s="1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  <c r="DZ2633" s="1"/>
      <c r="EA2633" s="1"/>
      <c r="EB2633" s="1"/>
      <c r="EC2633" s="1"/>
      <c r="ED2633" s="1"/>
      <c r="EE2633" s="1"/>
      <c r="EF2633" s="1"/>
      <c r="EG2633" s="1"/>
      <c r="EH2633" s="1"/>
      <c r="EI2633" s="1"/>
      <c r="EJ2633" s="1"/>
      <c r="EK2633" s="1"/>
      <c r="EL2633" s="1"/>
      <c r="EM2633" s="1"/>
      <c r="EN2633" s="1"/>
      <c r="EO2633" s="1"/>
      <c r="EP2633" s="1"/>
      <c r="EQ2633" s="1"/>
      <c r="ER2633" s="1"/>
      <c r="ES2633" s="1"/>
      <c r="ET2633" s="1"/>
      <c r="EU2633" s="1"/>
      <c r="EV2633" s="1"/>
      <c r="EW2633" s="1"/>
      <c r="EX2633" s="1"/>
      <c r="EY2633" s="1"/>
      <c r="EZ2633" s="1"/>
      <c r="FA2633" s="1"/>
      <c r="FB2633" s="1"/>
      <c r="FC2633" s="1"/>
      <c r="FD2633" s="1"/>
      <c r="FE2633" s="1"/>
      <c r="FF2633" s="1"/>
      <c r="FG2633" s="1"/>
      <c r="FH2633" s="1"/>
      <c r="FI2633" s="1"/>
      <c r="FJ2633" s="1"/>
      <c r="FK2633" s="1"/>
      <c r="FL2633" s="1"/>
    </row>
    <row r="2634" spans="1:168" s="2" customFormat="1" ht="15.6" customHeight="1" x14ac:dyDescent="0.4">
      <c r="A2634" s="173">
        <v>1617</v>
      </c>
      <c r="B2634" s="2" t="s">
        <v>2740</v>
      </c>
      <c r="C2634" s="1" t="s">
        <v>34</v>
      </c>
      <c r="D2634" s="1" t="s">
        <v>1079</v>
      </c>
      <c r="E2634" s="1" t="s">
        <v>2714</v>
      </c>
      <c r="F2634" s="1" t="s">
        <v>32</v>
      </c>
      <c r="G2634" s="3">
        <v>30000</v>
      </c>
      <c r="H2634" s="56">
        <v>0</v>
      </c>
      <c r="I2634" s="5">
        <v>25</v>
      </c>
      <c r="J2634" s="5">
        <f t="shared" si="547"/>
        <v>861</v>
      </c>
      <c r="K2634" s="53">
        <f t="shared" si="549"/>
        <v>2130</v>
      </c>
      <c r="L2634" s="53">
        <f t="shared" si="546"/>
        <v>345</v>
      </c>
      <c r="M2634" s="5">
        <f t="shared" si="550"/>
        <v>912</v>
      </c>
      <c r="N2634" s="53">
        <f t="shared" si="551"/>
        <v>2127</v>
      </c>
      <c r="O2634" s="6">
        <v>0</v>
      </c>
      <c r="P2634" s="5">
        <f t="shared" si="552"/>
        <v>6375</v>
      </c>
      <c r="Q2634" s="5">
        <f t="shared" si="548"/>
        <v>1798</v>
      </c>
      <c r="R2634" s="5">
        <f t="shared" si="553"/>
        <v>4602</v>
      </c>
      <c r="S2634" s="55">
        <f t="shared" si="554"/>
        <v>28202</v>
      </c>
      <c r="T2634" s="1">
        <v>111</v>
      </c>
      <c r="U2634" s="1"/>
      <c r="V2634" s="1"/>
      <c r="W2634" s="1"/>
      <c r="X2634" s="1"/>
      <c r="Y2634" s="1"/>
      <c r="Z2634" s="1"/>
      <c r="AA2634" s="1"/>
      <c r="AB2634" s="1"/>
      <c r="AC2634" s="1"/>
      <c r="AD2634" s="1"/>
      <c r="AE2634" s="1"/>
      <c r="AF2634" s="1"/>
      <c r="AG2634" s="1"/>
      <c r="AH2634" s="1"/>
      <c r="AI2634" s="1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  <c r="DZ2634" s="1"/>
      <c r="EA2634" s="1"/>
      <c r="EB2634" s="1"/>
      <c r="EC2634" s="1"/>
      <c r="ED2634" s="1"/>
      <c r="EE2634" s="1"/>
      <c r="EF2634" s="1"/>
      <c r="EG2634" s="1"/>
      <c r="EH2634" s="1"/>
      <c r="EI2634" s="1"/>
      <c r="EJ2634" s="1"/>
      <c r="EK2634" s="1"/>
      <c r="EL2634" s="1"/>
      <c r="EM2634" s="1"/>
      <c r="EN2634" s="1"/>
      <c r="EO2634" s="1"/>
      <c r="EP2634" s="1"/>
      <c r="EQ2634" s="1"/>
      <c r="ER2634" s="1"/>
      <c r="ES2634" s="1"/>
      <c r="ET2634" s="1"/>
      <c r="EU2634" s="1"/>
      <c r="EV2634" s="1"/>
      <c r="EW2634" s="1"/>
      <c r="EX2634" s="1"/>
      <c r="EY2634" s="1"/>
      <c r="EZ2634" s="1"/>
      <c r="FA2634" s="1"/>
      <c r="FB2634" s="1"/>
      <c r="FC2634" s="1"/>
      <c r="FD2634" s="1"/>
      <c r="FE2634" s="1"/>
      <c r="FF2634" s="1"/>
      <c r="FG2634" s="1"/>
      <c r="FH2634" s="1"/>
      <c r="FI2634" s="1"/>
      <c r="FJ2634" s="1"/>
      <c r="FK2634" s="1"/>
      <c r="FL2634" s="1"/>
    </row>
    <row r="2635" spans="1:168" s="2" customFormat="1" ht="15.6" customHeight="1" x14ac:dyDescent="0.4">
      <c r="A2635" s="173">
        <v>1618</v>
      </c>
      <c r="B2635" s="2" t="s">
        <v>2741</v>
      </c>
      <c r="C2635" s="1" t="s">
        <v>34</v>
      </c>
      <c r="D2635" s="1" t="s">
        <v>1079</v>
      </c>
      <c r="E2635" s="1" t="s">
        <v>2714</v>
      </c>
      <c r="F2635" s="1" t="s">
        <v>32</v>
      </c>
      <c r="G2635" s="3">
        <v>30000</v>
      </c>
      <c r="H2635" s="56">
        <v>0</v>
      </c>
      <c r="I2635" s="5">
        <v>25</v>
      </c>
      <c r="J2635" s="5">
        <f t="shared" si="547"/>
        <v>861</v>
      </c>
      <c r="K2635" s="53">
        <f t="shared" si="549"/>
        <v>2130</v>
      </c>
      <c r="L2635" s="53">
        <f t="shared" si="546"/>
        <v>345</v>
      </c>
      <c r="M2635" s="5">
        <f t="shared" si="550"/>
        <v>912</v>
      </c>
      <c r="N2635" s="53">
        <f t="shared" si="551"/>
        <v>2127</v>
      </c>
      <c r="O2635" s="6">
        <v>0</v>
      </c>
      <c r="P2635" s="5">
        <f t="shared" si="552"/>
        <v>6375</v>
      </c>
      <c r="Q2635" s="5">
        <f t="shared" si="548"/>
        <v>1798</v>
      </c>
      <c r="R2635" s="5">
        <f t="shared" si="553"/>
        <v>4602</v>
      </c>
      <c r="S2635" s="55">
        <f t="shared" si="554"/>
        <v>28202</v>
      </c>
      <c r="T2635" s="1">
        <v>111</v>
      </c>
      <c r="U2635" s="1"/>
      <c r="V2635" s="1"/>
      <c r="W2635" s="1"/>
      <c r="X2635" s="1"/>
      <c r="Y2635" s="1"/>
      <c r="Z2635" s="1"/>
      <c r="AA2635" s="1"/>
      <c r="AB2635" s="1"/>
      <c r="AC2635" s="1"/>
      <c r="AD2635" s="1"/>
      <c r="AE2635" s="1"/>
      <c r="AF2635" s="1"/>
      <c r="AG2635" s="1"/>
      <c r="AH2635" s="1"/>
      <c r="AI2635" s="1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1"/>
      <c r="DY2635" s="1"/>
      <c r="DZ2635" s="1"/>
      <c r="EA2635" s="1"/>
      <c r="EB2635" s="1"/>
      <c r="EC2635" s="1"/>
      <c r="ED2635" s="1"/>
      <c r="EE2635" s="1"/>
      <c r="EF2635" s="1"/>
      <c r="EG2635" s="1"/>
      <c r="EH2635" s="1"/>
      <c r="EI2635" s="1"/>
      <c r="EJ2635" s="1"/>
      <c r="EK2635" s="1"/>
      <c r="EL2635" s="1"/>
      <c r="EM2635" s="1"/>
      <c r="EN2635" s="1"/>
      <c r="EO2635" s="1"/>
      <c r="EP2635" s="1"/>
      <c r="EQ2635" s="1"/>
      <c r="ER2635" s="1"/>
      <c r="ES2635" s="1"/>
      <c r="ET2635" s="1"/>
      <c r="EU2635" s="1"/>
      <c r="EV2635" s="1"/>
      <c r="EW2635" s="1"/>
      <c r="EX2635" s="1"/>
      <c r="EY2635" s="1"/>
      <c r="EZ2635" s="1"/>
      <c r="FA2635" s="1"/>
      <c r="FB2635" s="1"/>
      <c r="FC2635" s="1"/>
      <c r="FD2635" s="1"/>
      <c r="FE2635" s="1"/>
      <c r="FF2635" s="1"/>
      <c r="FG2635" s="1"/>
      <c r="FH2635" s="1"/>
      <c r="FI2635" s="1"/>
      <c r="FJ2635" s="1"/>
      <c r="FK2635" s="1"/>
      <c r="FL2635" s="1"/>
    </row>
    <row r="2636" spans="1:168" s="2" customFormat="1" ht="15.6" customHeight="1" x14ac:dyDescent="0.4">
      <c r="A2636" s="173">
        <v>1619</v>
      </c>
      <c r="B2636" s="2" t="s">
        <v>2742</v>
      </c>
      <c r="C2636" s="1" t="s">
        <v>34</v>
      </c>
      <c r="D2636" s="1" t="s">
        <v>1079</v>
      </c>
      <c r="E2636" s="1" t="s">
        <v>2714</v>
      </c>
      <c r="F2636" s="1" t="s">
        <v>32</v>
      </c>
      <c r="G2636" s="3">
        <v>30000</v>
      </c>
      <c r="H2636" s="56">
        <v>0</v>
      </c>
      <c r="I2636" s="5">
        <v>25</v>
      </c>
      <c r="J2636" s="5">
        <f t="shared" si="547"/>
        <v>861</v>
      </c>
      <c r="K2636" s="53">
        <f t="shared" si="549"/>
        <v>2130</v>
      </c>
      <c r="L2636" s="53">
        <f t="shared" si="546"/>
        <v>345</v>
      </c>
      <c r="M2636" s="5">
        <f t="shared" si="550"/>
        <v>912</v>
      </c>
      <c r="N2636" s="53">
        <f t="shared" si="551"/>
        <v>2127</v>
      </c>
      <c r="O2636" s="6">
        <v>0</v>
      </c>
      <c r="P2636" s="5">
        <f t="shared" si="552"/>
        <v>6375</v>
      </c>
      <c r="Q2636" s="5">
        <f t="shared" si="548"/>
        <v>1798</v>
      </c>
      <c r="R2636" s="5">
        <f t="shared" si="553"/>
        <v>4602</v>
      </c>
      <c r="S2636" s="55">
        <f t="shared" si="554"/>
        <v>28202</v>
      </c>
      <c r="T2636" s="1">
        <v>111</v>
      </c>
      <c r="U2636" s="1"/>
      <c r="V2636" s="1"/>
      <c r="W2636" s="1"/>
      <c r="X2636" s="1"/>
      <c r="Y2636" s="1"/>
      <c r="Z2636" s="1"/>
      <c r="AA2636" s="1"/>
      <c r="AB2636" s="1"/>
      <c r="AC2636" s="1"/>
      <c r="AD2636" s="1"/>
      <c r="AE2636" s="1"/>
      <c r="AF2636" s="1"/>
      <c r="AG2636" s="1"/>
      <c r="AH2636" s="1"/>
      <c r="AI2636" s="1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1"/>
      <c r="DY2636" s="1"/>
      <c r="DZ2636" s="1"/>
      <c r="EA2636" s="1"/>
      <c r="EB2636" s="1"/>
      <c r="EC2636" s="1"/>
      <c r="ED2636" s="1"/>
      <c r="EE2636" s="1"/>
      <c r="EF2636" s="1"/>
      <c r="EG2636" s="1"/>
      <c r="EH2636" s="1"/>
      <c r="EI2636" s="1"/>
      <c r="EJ2636" s="1"/>
      <c r="EK2636" s="1"/>
      <c r="EL2636" s="1"/>
      <c r="EM2636" s="1"/>
      <c r="EN2636" s="1"/>
      <c r="EO2636" s="1"/>
      <c r="EP2636" s="1"/>
      <c r="EQ2636" s="1"/>
      <c r="ER2636" s="1"/>
      <c r="ES2636" s="1"/>
      <c r="ET2636" s="1"/>
      <c r="EU2636" s="1"/>
      <c r="EV2636" s="1"/>
      <c r="EW2636" s="1"/>
      <c r="EX2636" s="1"/>
      <c r="EY2636" s="1"/>
      <c r="EZ2636" s="1"/>
      <c r="FA2636" s="1"/>
      <c r="FB2636" s="1"/>
      <c r="FC2636" s="1"/>
      <c r="FD2636" s="1"/>
      <c r="FE2636" s="1"/>
      <c r="FF2636" s="1"/>
      <c r="FG2636" s="1"/>
      <c r="FH2636" s="1"/>
      <c r="FI2636" s="1"/>
      <c r="FJ2636" s="1"/>
      <c r="FK2636" s="1"/>
      <c r="FL2636" s="1"/>
    </row>
    <row r="2637" spans="1:168" s="2" customFormat="1" ht="15.6" customHeight="1" x14ac:dyDescent="0.4">
      <c r="A2637" s="173">
        <v>1620</v>
      </c>
      <c r="B2637" s="2" t="s">
        <v>2743</v>
      </c>
      <c r="C2637" s="1" t="s">
        <v>34</v>
      </c>
      <c r="D2637" s="1" t="s">
        <v>1079</v>
      </c>
      <c r="E2637" s="1" t="s">
        <v>2714</v>
      </c>
      <c r="F2637" s="1" t="s">
        <v>32</v>
      </c>
      <c r="G2637" s="3">
        <v>30000</v>
      </c>
      <c r="H2637" s="56">
        <v>0</v>
      </c>
      <c r="I2637" s="5">
        <v>25</v>
      </c>
      <c r="J2637" s="5">
        <f t="shared" si="547"/>
        <v>861</v>
      </c>
      <c r="K2637" s="53">
        <f t="shared" si="549"/>
        <v>2130</v>
      </c>
      <c r="L2637" s="53">
        <f t="shared" si="546"/>
        <v>345</v>
      </c>
      <c r="M2637" s="5">
        <f t="shared" si="550"/>
        <v>912</v>
      </c>
      <c r="N2637" s="53">
        <f t="shared" si="551"/>
        <v>2127</v>
      </c>
      <c r="O2637" s="6">
        <v>0</v>
      </c>
      <c r="P2637" s="5">
        <f t="shared" si="552"/>
        <v>6375</v>
      </c>
      <c r="Q2637" s="5">
        <f t="shared" si="548"/>
        <v>1798</v>
      </c>
      <c r="R2637" s="5">
        <f t="shared" si="553"/>
        <v>4602</v>
      </c>
      <c r="S2637" s="55">
        <f t="shared" si="554"/>
        <v>28202</v>
      </c>
      <c r="T2637" s="1">
        <v>111</v>
      </c>
      <c r="U2637" s="1"/>
      <c r="V2637" s="1"/>
      <c r="W2637" s="1"/>
      <c r="X2637" s="1"/>
      <c r="Y2637" s="1"/>
      <c r="Z2637" s="1"/>
      <c r="AA2637" s="1"/>
      <c r="AB2637" s="1"/>
      <c r="AC2637" s="1"/>
      <c r="AD2637" s="1"/>
      <c r="AE2637" s="1"/>
      <c r="AF2637" s="1"/>
      <c r="AG2637" s="1"/>
      <c r="AH2637" s="1"/>
      <c r="AI2637" s="1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1"/>
      <c r="DY2637" s="1"/>
      <c r="DZ2637" s="1"/>
      <c r="EA2637" s="1"/>
      <c r="EB2637" s="1"/>
      <c r="EC2637" s="1"/>
      <c r="ED2637" s="1"/>
      <c r="EE2637" s="1"/>
      <c r="EF2637" s="1"/>
      <c r="EG2637" s="1"/>
      <c r="EH2637" s="1"/>
      <c r="EI2637" s="1"/>
      <c r="EJ2637" s="1"/>
      <c r="EK2637" s="1"/>
      <c r="EL2637" s="1"/>
      <c r="EM2637" s="1"/>
      <c r="EN2637" s="1"/>
      <c r="EO2637" s="1"/>
      <c r="EP2637" s="1"/>
      <c r="EQ2637" s="1"/>
      <c r="ER2637" s="1"/>
      <c r="ES2637" s="1"/>
      <c r="ET2637" s="1"/>
      <c r="EU2637" s="1"/>
      <c r="EV2637" s="1"/>
      <c r="EW2637" s="1"/>
      <c r="EX2637" s="1"/>
      <c r="EY2637" s="1"/>
      <c r="EZ2637" s="1"/>
      <c r="FA2637" s="1"/>
      <c r="FB2637" s="1"/>
      <c r="FC2637" s="1"/>
      <c r="FD2637" s="1"/>
      <c r="FE2637" s="1"/>
      <c r="FF2637" s="1"/>
      <c r="FG2637" s="1"/>
      <c r="FH2637" s="1"/>
      <c r="FI2637" s="1"/>
      <c r="FJ2637" s="1"/>
      <c r="FK2637" s="1"/>
      <c r="FL2637" s="1"/>
    </row>
    <row r="2638" spans="1:168" s="2" customFormat="1" ht="15.6" customHeight="1" x14ac:dyDescent="0.4">
      <c r="A2638" s="173">
        <v>1621</v>
      </c>
      <c r="B2638" s="2" t="s">
        <v>2744</v>
      </c>
      <c r="C2638" s="1" t="s">
        <v>34</v>
      </c>
      <c r="D2638" s="1" t="s">
        <v>1079</v>
      </c>
      <c r="E2638" s="1" t="s">
        <v>2714</v>
      </c>
      <c r="F2638" s="1" t="s">
        <v>32</v>
      </c>
      <c r="G2638" s="3">
        <v>30000</v>
      </c>
      <c r="H2638" s="56">
        <v>0</v>
      </c>
      <c r="I2638" s="5">
        <v>25</v>
      </c>
      <c r="J2638" s="5">
        <f t="shared" si="547"/>
        <v>861</v>
      </c>
      <c r="K2638" s="53">
        <f t="shared" si="549"/>
        <v>2130</v>
      </c>
      <c r="L2638" s="53">
        <f t="shared" si="546"/>
        <v>345</v>
      </c>
      <c r="M2638" s="5">
        <f t="shared" si="550"/>
        <v>912</v>
      </c>
      <c r="N2638" s="53">
        <f t="shared" si="551"/>
        <v>2127</v>
      </c>
      <c r="O2638" s="6">
        <v>0</v>
      </c>
      <c r="P2638" s="5">
        <f t="shared" si="552"/>
        <v>6375</v>
      </c>
      <c r="Q2638" s="5">
        <f t="shared" si="548"/>
        <v>1798</v>
      </c>
      <c r="R2638" s="5">
        <f t="shared" si="553"/>
        <v>4602</v>
      </c>
      <c r="S2638" s="55">
        <f t="shared" si="554"/>
        <v>28202</v>
      </c>
      <c r="T2638" s="1">
        <v>111</v>
      </c>
      <c r="U2638" s="1"/>
      <c r="V2638" s="1"/>
      <c r="W2638" s="1"/>
      <c r="X2638" s="1"/>
      <c r="Y2638" s="1"/>
      <c r="Z2638" s="1"/>
      <c r="AA2638" s="1"/>
      <c r="AB2638" s="1"/>
      <c r="AC2638" s="1"/>
      <c r="AD2638" s="1"/>
      <c r="AE2638" s="1"/>
      <c r="AF2638" s="1"/>
      <c r="AG2638" s="1"/>
      <c r="AH2638" s="1"/>
      <c r="AI2638" s="1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  <c r="EA2638" s="1"/>
      <c r="EB2638" s="1"/>
      <c r="EC2638" s="1"/>
      <c r="ED2638" s="1"/>
      <c r="EE2638" s="1"/>
      <c r="EF2638" s="1"/>
      <c r="EG2638" s="1"/>
      <c r="EH2638" s="1"/>
      <c r="EI2638" s="1"/>
      <c r="EJ2638" s="1"/>
      <c r="EK2638" s="1"/>
      <c r="EL2638" s="1"/>
      <c r="EM2638" s="1"/>
      <c r="EN2638" s="1"/>
      <c r="EO2638" s="1"/>
      <c r="EP2638" s="1"/>
      <c r="EQ2638" s="1"/>
      <c r="ER2638" s="1"/>
      <c r="ES2638" s="1"/>
      <c r="ET2638" s="1"/>
      <c r="EU2638" s="1"/>
      <c r="EV2638" s="1"/>
      <c r="EW2638" s="1"/>
      <c r="EX2638" s="1"/>
      <c r="EY2638" s="1"/>
      <c r="EZ2638" s="1"/>
      <c r="FA2638" s="1"/>
      <c r="FB2638" s="1"/>
      <c r="FC2638" s="1"/>
      <c r="FD2638" s="1"/>
      <c r="FE2638" s="1"/>
      <c r="FF2638" s="1"/>
      <c r="FG2638" s="1"/>
      <c r="FH2638" s="1"/>
      <c r="FI2638" s="1"/>
      <c r="FJ2638" s="1"/>
      <c r="FK2638" s="1"/>
      <c r="FL2638" s="1"/>
    </row>
    <row r="2639" spans="1:168" s="2" customFormat="1" ht="15.6" customHeight="1" x14ac:dyDescent="0.4">
      <c r="A2639" s="173">
        <v>1622</v>
      </c>
      <c r="B2639" s="2" t="s">
        <v>2745</v>
      </c>
      <c r="C2639" s="1" t="s">
        <v>34</v>
      </c>
      <c r="D2639" s="1" t="s">
        <v>1079</v>
      </c>
      <c r="E2639" s="1" t="s">
        <v>2714</v>
      </c>
      <c r="F2639" s="1" t="s">
        <v>32</v>
      </c>
      <c r="G2639" s="3">
        <v>30000</v>
      </c>
      <c r="H2639" s="56">
        <v>0</v>
      </c>
      <c r="I2639" s="5">
        <v>25</v>
      </c>
      <c r="J2639" s="5">
        <f t="shared" si="547"/>
        <v>861</v>
      </c>
      <c r="K2639" s="53">
        <f t="shared" si="549"/>
        <v>2130</v>
      </c>
      <c r="L2639" s="53">
        <f t="shared" si="546"/>
        <v>345</v>
      </c>
      <c r="M2639" s="5">
        <f t="shared" si="550"/>
        <v>912</v>
      </c>
      <c r="N2639" s="53">
        <f t="shared" si="551"/>
        <v>2127</v>
      </c>
      <c r="O2639" s="6">
        <v>0</v>
      </c>
      <c r="P2639" s="5">
        <f t="shared" si="552"/>
        <v>6375</v>
      </c>
      <c r="Q2639" s="5">
        <f t="shared" si="548"/>
        <v>1798</v>
      </c>
      <c r="R2639" s="5">
        <f t="shared" si="553"/>
        <v>4602</v>
      </c>
      <c r="S2639" s="55">
        <f t="shared" si="554"/>
        <v>28202</v>
      </c>
      <c r="T2639" s="1">
        <v>111</v>
      </c>
      <c r="U2639" s="1"/>
      <c r="V2639" s="1"/>
      <c r="W2639" s="1"/>
      <c r="X2639" s="1"/>
      <c r="Y2639" s="1"/>
      <c r="Z2639" s="1"/>
      <c r="AA2639" s="1"/>
      <c r="AB2639" s="1"/>
      <c r="AC2639" s="1"/>
      <c r="AD2639" s="1"/>
      <c r="AE2639" s="1"/>
      <c r="AF2639" s="1"/>
      <c r="AG2639" s="1"/>
      <c r="AH2639" s="1"/>
      <c r="AI2639" s="1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1"/>
      <c r="DY2639" s="1"/>
      <c r="DZ2639" s="1"/>
      <c r="EA2639" s="1"/>
      <c r="EB2639" s="1"/>
      <c r="EC2639" s="1"/>
      <c r="ED2639" s="1"/>
      <c r="EE2639" s="1"/>
      <c r="EF2639" s="1"/>
      <c r="EG2639" s="1"/>
      <c r="EH2639" s="1"/>
      <c r="EI2639" s="1"/>
      <c r="EJ2639" s="1"/>
      <c r="EK2639" s="1"/>
      <c r="EL2639" s="1"/>
      <c r="EM2639" s="1"/>
      <c r="EN2639" s="1"/>
      <c r="EO2639" s="1"/>
      <c r="EP2639" s="1"/>
      <c r="EQ2639" s="1"/>
      <c r="ER2639" s="1"/>
      <c r="ES2639" s="1"/>
      <c r="ET2639" s="1"/>
      <c r="EU2639" s="1"/>
      <c r="EV2639" s="1"/>
      <c r="EW2639" s="1"/>
      <c r="EX2639" s="1"/>
      <c r="EY2639" s="1"/>
      <c r="EZ2639" s="1"/>
      <c r="FA2639" s="1"/>
      <c r="FB2639" s="1"/>
      <c r="FC2639" s="1"/>
      <c r="FD2639" s="1"/>
      <c r="FE2639" s="1"/>
      <c r="FF2639" s="1"/>
      <c r="FG2639" s="1"/>
      <c r="FH2639" s="1"/>
      <c r="FI2639" s="1"/>
      <c r="FJ2639" s="1"/>
      <c r="FK2639" s="1"/>
      <c r="FL2639" s="1"/>
    </row>
    <row r="2640" spans="1:168" s="2" customFormat="1" ht="15.6" customHeight="1" x14ac:dyDescent="0.4">
      <c r="A2640" s="173">
        <v>1623</v>
      </c>
      <c r="B2640" s="2" t="s">
        <v>2746</v>
      </c>
      <c r="C2640" s="1" t="s">
        <v>34</v>
      </c>
      <c r="D2640" s="1" t="s">
        <v>1079</v>
      </c>
      <c r="E2640" s="1" t="s">
        <v>2714</v>
      </c>
      <c r="F2640" s="1" t="s">
        <v>32</v>
      </c>
      <c r="G2640" s="3">
        <v>30000</v>
      </c>
      <c r="H2640" s="56">
        <v>0</v>
      </c>
      <c r="I2640" s="5">
        <v>25</v>
      </c>
      <c r="J2640" s="5">
        <f t="shared" si="547"/>
        <v>861</v>
      </c>
      <c r="K2640" s="53">
        <f t="shared" si="549"/>
        <v>2130</v>
      </c>
      <c r="L2640" s="53">
        <f t="shared" si="546"/>
        <v>345</v>
      </c>
      <c r="M2640" s="5">
        <f t="shared" si="550"/>
        <v>912</v>
      </c>
      <c r="N2640" s="53">
        <f t="shared" si="551"/>
        <v>2127</v>
      </c>
      <c r="O2640" s="6">
        <v>0</v>
      </c>
      <c r="P2640" s="5">
        <f t="shared" si="552"/>
        <v>6375</v>
      </c>
      <c r="Q2640" s="5">
        <f t="shared" si="548"/>
        <v>1798</v>
      </c>
      <c r="R2640" s="5">
        <f t="shared" si="553"/>
        <v>4602</v>
      </c>
      <c r="S2640" s="55">
        <f t="shared" si="554"/>
        <v>28202</v>
      </c>
      <c r="T2640" s="1">
        <v>111</v>
      </c>
      <c r="U2640" s="1"/>
      <c r="V2640" s="1"/>
      <c r="W2640" s="1"/>
      <c r="X2640" s="1"/>
      <c r="Y2640" s="1"/>
      <c r="Z2640" s="1"/>
      <c r="AA2640" s="1"/>
      <c r="AB2640" s="1"/>
      <c r="AC2640" s="1"/>
      <c r="AD2640" s="1"/>
      <c r="AE2640" s="1"/>
      <c r="AF2640" s="1"/>
      <c r="AG2640" s="1"/>
      <c r="AH2640" s="1"/>
      <c r="AI2640" s="1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1"/>
      <c r="DY2640" s="1"/>
      <c r="DZ2640" s="1"/>
      <c r="EA2640" s="1"/>
      <c r="EB2640" s="1"/>
      <c r="EC2640" s="1"/>
      <c r="ED2640" s="1"/>
      <c r="EE2640" s="1"/>
      <c r="EF2640" s="1"/>
      <c r="EG2640" s="1"/>
      <c r="EH2640" s="1"/>
      <c r="EI2640" s="1"/>
      <c r="EJ2640" s="1"/>
      <c r="EK2640" s="1"/>
      <c r="EL2640" s="1"/>
      <c r="EM2640" s="1"/>
      <c r="EN2640" s="1"/>
      <c r="EO2640" s="1"/>
      <c r="EP2640" s="1"/>
      <c r="EQ2640" s="1"/>
      <c r="ER2640" s="1"/>
      <c r="ES2640" s="1"/>
      <c r="ET2640" s="1"/>
      <c r="EU2640" s="1"/>
      <c r="EV2640" s="1"/>
      <c r="EW2640" s="1"/>
      <c r="EX2640" s="1"/>
      <c r="EY2640" s="1"/>
      <c r="EZ2640" s="1"/>
      <c r="FA2640" s="1"/>
      <c r="FB2640" s="1"/>
      <c r="FC2640" s="1"/>
      <c r="FD2640" s="1"/>
      <c r="FE2640" s="1"/>
      <c r="FF2640" s="1"/>
      <c r="FG2640" s="1"/>
      <c r="FH2640" s="1"/>
      <c r="FI2640" s="1"/>
      <c r="FJ2640" s="1"/>
      <c r="FK2640" s="1"/>
      <c r="FL2640" s="1"/>
    </row>
    <row r="2641" spans="1:168" s="2" customFormat="1" ht="15.6" customHeight="1" x14ac:dyDescent="0.4">
      <c r="A2641" s="173">
        <v>1624</v>
      </c>
      <c r="B2641" s="2" t="s">
        <v>2747</v>
      </c>
      <c r="C2641" s="1" t="s">
        <v>34</v>
      </c>
      <c r="D2641" s="1" t="s">
        <v>1079</v>
      </c>
      <c r="E2641" s="1" t="s">
        <v>2714</v>
      </c>
      <c r="F2641" s="1" t="s">
        <v>32</v>
      </c>
      <c r="G2641" s="3">
        <v>30000</v>
      </c>
      <c r="H2641" s="56">
        <v>0</v>
      </c>
      <c r="I2641" s="5">
        <v>25</v>
      </c>
      <c r="J2641" s="5">
        <f t="shared" si="547"/>
        <v>861</v>
      </c>
      <c r="K2641" s="53">
        <f t="shared" si="549"/>
        <v>2130</v>
      </c>
      <c r="L2641" s="53">
        <f t="shared" si="546"/>
        <v>345</v>
      </c>
      <c r="M2641" s="5">
        <f t="shared" si="550"/>
        <v>912</v>
      </c>
      <c r="N2641" s="53">
        <f t="shared" si="551"/>
        <v>2127</v>
      </c>
      <c r="O2641" s="6">
        <v>1587.38</v>
      </c>
      <c r="P2641" s="5">
        <f t="shared" si="552"/>
        <v>6375</v>
      </c>
      <c r="Q2641" s="5">
        <f t="shared" si="548"/>
        <v>3385.38</v>
      </c>
      <c r="R2641" s="5">
        <f t="shared" si="553"/>
        <v>4602</v>
      </c>
      <c r="S2641" s="55">
        <f t="shared" si="554"/>
        <v>26614.62</v>
      </c>
      <c r="T2641" s="1">
        <v>111</v>
      </c>
      <c r="U2641" s="1"/>
      <c r="V2641" s="1"/>
      <c r="W2641" s="1"/>
      <c r="X2641" s="1"/>
      <c r="Y2641" s="1"/>
      <c r="Z2641" s="1"/>
      <c r="AA2641" s="1"/>
      <c r="AB2641" s="1"/>
      <c r="AC2641" s="1"/>
      <c r="AD2641" s="1"/>
      <c r="AE2641" s="1"/>
      <c r="AF2641" s="1"/>
      <c r="AG2641" s="1"/>
      <c r="AH2641" s="1"/>
      <c r="AI2641" s="1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  <c r="DZ2641" s="1"/>
      <c r="EA2641" s="1"/>
      <c r="EB2641" s="1"/>
      <c r="EC2641" s="1"/>
      <c r="ED2641" s="1"/>
      <c r="EE2641" s="1"/>
      <c r="EF2641" s="1"/>
      <c r="EG2641" s="1"/>
      <c r="EH2641" s="1"/>
      <c r="EI2641" s="1"/>
      <c r="EJ2641" s="1"/>
      <c r="EK2641" s="1"/>
      <c r="EL2641" s="1"/>
      <c r="EM2641" s="1"/>
      <c r="EN2641" s="1"/>
      <c r="EO2641" s="1"/>
      <c r="EP2641" s="1"/>
      <c r="EQ2641" s="1"/>
      <c r="ER2641" s="1"/>
      <c r="ES2641" s="1"/>
      <c r="ET2641" s="1"/>
      <c r="EU2641" s="1"/>
      <c r="EV2641" s="1"/>
      <c r="EW2641" s="1"/>
      <c r="EX2641" s="1"/>
      <c r="EY2641" s="1"/>
      <c r="EZ2641" s="1"/>
      <c r="FA2641" s="1"/>
      <c r="FB2641" s="1"/>
      <c r="FC2641" s="1"/>
      <c r="FD2641" s="1"/>
      <c r="FE2641" s="1"/>
      <c r="FF2641" s="1"/>
      <c r="FG2641" s="1"/>
      <c r="FH2641" s="1"/>
      <c r="FI2641" s="1"/>
      <c r="FJ2641" s="1"/>
      <c r="FK2641" s="1"/>
      <c r="FL2641" s="1"/>
    </row>
    <row r="2642" spans="1:168" s="2" customFormat="1" ht="15.6" customHeight="1" x14ac:dyDescent="0.4">
      <c r="A2642" s="173">
        <v>1625</v>
      </c>
      <c r="B2642" s="2" t="s">
        <v>2748</v>
      </c>
      <c r="C2642" s="1" t="s">
        <v>34</v>
      </c>
      <c r="D2642" s="1" t="s">
        <v>1079</v>
      </c>
      <c r="E2642" s="1" t="s">
        <v>2714</v>
      </c>
      <c r="F2642" s="1" t="s">
        <v>32</v>
      </c>
      <c r="G2642" s="3">
        <v>30000</v>
      </c>
      <c r="H2642" s="56">
        <v>0</v>
      </c>
      <c r="I2642" s="5">
        <v>25</v>
      </c>
      <c r="J2642" s="5">
        <f t="shared" si="547"/>
        <v>861</v>
      </c>
      <c r="K2642" s="53">
        <f t="shared" si="549"/>
        <v>2130</v>
      </c>
      <c r="L2642" s="53">
        <f t="shared" si="546"/>
        <v>345</v>
      </c>
      <c r="M2642" s="5">
        <f t="shared" si="550"/>
        <v>912</v>
      </c>
      <c r="N2642" s="53">
        <f t="shared" si="551"/>
        <v>2127</v>
      </c>
      <c r="O2642" s="6">
        <v>0</v>
      </c>
      <c r="P2642" s="5">
        <f t="shared" si="552"/>
        <v>6375</v>
      </c>
      <c r="Q2642" s="5">
        <f t="shared" si="548"/>
        <v>1798</v>
      </c>
      <c r="R2642" s="5">
        <f t="shared" si="553"/>
        <v>4602</v>
      </c>
      <c r="S2642" s="55">
        <f t="shared" si="554"/>
        <v>28202</v>
      </c>
      <c r="T2642" s="1">
        <v>111</v>
      </c>
      <c r="U2642" s="1"/>
      <c r="V2642" s="1"/>
      <c r="W2642" s="1"/>
      <c r="X2642" s="1"/>
      <c r="Y2642" s="1"/>
      <c r="Z2642" s="1"/>
      <c r="AA2642" s="1"/>
      <c r="AB2642" s="1"/>
      <c r="AC2642" s="1"/>
      <c r="AD2642" s="1"/>
      <c r="AE2642" s="1"/>
      <c r="AF2642" s="1"/>
      <c r="AG2642" s="1"/>
      <c r="AH2642" s="1"/>
      <c r="AI2642" s="1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  <c r="EA2642" s="1"/>
      <c r="EB2642" s="1"/>
      <c r="EC2642" s="1"/>
      <c r="ED2642" s="1"/>
      <c r="EE2642" s="1"/>
      <c r="EF2642" s="1"/>
      <c r="EG2642" s="1"/>
      <c r="EH2642" s="1"/>
      <c r="EI2642" s="1"/>
      <c r="EJ2642" s="1"/>
      <c r="EK2642" s="1"/>
      <c r="EL2642" s="1"/>
      <c r="EM2642" s="1"/>
      <c r="EN2642" s="1"/>
      <c r="EO2642" s="1"/>
      <c r="EP2642" s="1"/>
      <c r="EQ2642" s="1"/>
      <c r="ER2642" s="1"/>
      <c r="ES2642" s="1"/>
      <c r="ET2642" s="1"/>
      <c r="EU2642" s="1"/>
      <c r="EV2642" s="1"/>
      <c r="EW2642" s="1"/>
      <c r="EX2642" s="1"/>
      <c r="EY2642" s="1"/>
      <c r="EZ2642" s="1"/>
      <c r="FA2642" s="1"/>
      <c r="FB2642" s="1"/>
      <c r="FC2642" s="1"/>
      <c r="FD2642" s="1"/>
      <c r="FE2642" s="1"/>
      <c r="FF2642" s="1"/>
      <c r="FG2642" s="1"/>
      <c r="FH2642" s="1"/>
      <c r="FI2642" s="1"/>
      <c r="FJ2642" s="1"/>
      <c r="FK2642" s="1"/>
      <c r="FL2642" s="1"/>
    </row>
    <row r="2643" spans="1:168" s="2" customFormat="1" ht="15.6" customHeight="1" x14ac:dyDescent="0.4">
      <c r="A2643" s="173">
        <v>1626</v>
      </c>
      <c r="B2643" s="2" t="s">
        <v>2749</v>
      </c>
      <c r="C2643" s="1" t="s">
        <v>34</v>
      </c>
      <c r="D2643" s="1" t="s">
        <v>1079</v>
      </c>
      <c r="E2643" s="1" t="s">
        <v>2714</v>
      </c>
      <c r="F2643" s="1" t="s">
        <v>32</v>
      </c>
      <c r="G2643" s="3">
        <v>30000</v>
      </c>
      <c r="H2643" s="56">
        <v>0</v>
      </c>
      <c r="I2643" s="5">
        <v>25</v>
      </c>
      <c r="J2643" s="5">
        <f t="shared" si="547"/>
        <v>861</v>
      </c>
      <c r="K2643" s="53">
        <f t="shared" si="549"/>
        <v>2130</v>
      </c>
      <c r="L2643" s="53">
        <f t="shared" si="546"/>
        <v>345</v>
      </c>
      <c r="M2643" s="5">
        <f t="shared" si="550"/>
        <v>912</v>
      </c>
      <c r="N2643" s="53">
        <f t="shared" si="551"/>
        <v>2127</v>
      </c>
      <c r="O2643" s="6">
        <v>0</v>
      </c>
      <c r="P2643" s="5">
        <f t="shared" si="552"/>
        <v>6375</v>
      </c>
      <c r="Q2643" s="5">
        <f t="shared" si="548"/>
        <v>1798</v>
      </c>
      <c r="R2643" s="5">
        <f t="shared" si="553"/>
        <v>4602</v>
      </c>
      <c r="S2643" s="55">
        <f t="shared" si="554"/>
        <v>28202</v>
      </c>
      <c r="T2643" s="1">
        <v>111</v>
      </c>
      <c r="U2643" s="1"/>
      <c r="V2643" s="1"/>
      <c r="W2643" s="1"/>
      <c r="X2643" s="1"/>
      <c r="Y2643" s="1"/>
      <c r="Z2643" s="1"/>
      <c r="AA2643" s="1"/>
      <c r="AB2643" s="1"/>
      <c r="AC2643" s="1"/>
      <c r="AD2643" s="1"/>
      <c r="AE2643" s="1"/>
      <c r="AF2643" s="1"/>
      <c r="AG2643" s="1"/>
      <c r="AH2643" s="1"/>
      <c r="AI2643" s="1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  <c r="DZ2643" s="1"/>
      <c r="EA2643" s="1"/>
      <c r="EB2643" s="1"/>
      <c r="EC2643" s="1"/>
      <c r="ED2643" s="1"/>
      <c r="EE2643" s="1"/>
      <c r="EF2643" s="1"/>
      <c r="EG2643" s="1"/>
      <c r="EH2643" s="1"/>
      <c r="EI2643" s="1"/>
      <c r="EJ2643" s="1"/>
      <c r="EK2643" s="1"/>
      <c r="EL2643" s="1"/>
      <c r="EM2643" s="1"/>
      <c r="EN2643" s="1"/>
      <c r="EO2643" s="1"/>
      <c r="EP2643" s="1"/>
      <c r="EQ2643" s="1"/>
      <c r="ER2643" s="1"/>
      <c r="ES2643" s="1"/>
      <c r="ET2643" s="1"/>
      <c r="EU2643" s="1"/>
      <c r="EV2643" s="1"/>
      <c r="EW2643" s="1"/>
      <c r="EX2643" s="1"/>
      <c r="EY2643" s="1"/>
      <c r="EZ2643" s="1"/>
      <c r="FA2643" s="1"/>
      <c r="FB2643" s="1"/>
      <c r="FC2643" s="1"/>
      <c r="FD2643" s="1"/>
      <c r="FE2643" s="1"/>
      <c r="FF2643" s="1"/>
      <c r="FG2643" s="1"/>
      <c r="FH2643" s="1"/>
      <c r="FI2643" s="1"/>
      <c r="FJ2643" s="1"/>
      <c r="FK2643" s="1"/>
      <c r="FL2643" s="1"/>
    </row>
    <row r="2644" spans="1:168" s="2" customFormat="1" ht="15.6" customHeight="1" x14ac:dyDescent="0.4">
      <c r="A2644" s="173">
        <v>1627</v>
      </c>
      <c r="B2644" s="2" t="s">
        <v>2750</v>
      </c>
      <c r="C2644" s="1" t="s">
        <v>34</v>
      </c>
      <c r="D2644" s="1" t="s">
        <v>1079</v>
      </c>
      <c r="E2644" s="1" t="s">
        <v>2714</v>
      </c>
      <c r="F2644" s="1" t="s">
        <v>32</v>
      </c>
      <c r="G2644" s="3">
        <v>30000</v>
      </c>
      <c r="H2644" s="56">
        <v>0</v>
      </c>
      <c r="I2644" s="5">
        <v>25</v>
      </c>
      <c r="J2644" s="5">
        <f t="shared" si="547"/>
        <v>861</v>
      </c>
      <c r="K2644" s="53">
        <f t="shared" si="549"/>
        <v>2130</v>
      </c>
      <c r="L2644" s="53">
        <f t="shared" si="546"/>
        <v>345</v>
      </c>
      <c r="M2644" s="5">
        <f t="shared" si="550"/>
        <v>912</v>
      </c>
      <c r="N2644" s="53">
        <f t="shared" si="551"/>
        <v>2127</v>
      </c>
      <c r="O2644" s="6">
        <v>0</v>
      </c>
      <c r="P2644" s="5">
        <f t="shared" si="552"/>
        <v>6375</v>
      </c>
      <c r="Q2644" s="5">
        <f t="shared" si="548"/>
        <v>1798</v>
      </c>
      <c r="R2644" s="5">
        <f t="shared" si="553"/>
        <v>4602</v>
      </c>
      <c r="S2644" s="55">
        <f t="shared" si="554"/>
        <v>28202</v>
      </c>
      <c r="T2644" s="1">
        <v>111</v>
      </c>
      <c r="U2644" s="1"/>
      <c r="V2644" s="1"/>
      <c r="W2644" s="1"/>
      <c r="X2644" s="1"/>
      <c r="Y2644" s="1"/>
      <c r="Z2644" s="1"/>
      <c r="AA2644" s="1"/>
      <c r="AB2644" s="1"/>
      <c r="AC2644" s="1"/>
      <c r="AD2644" s="1"/>
      <c r="AE2644" s="1"/>
      <c r="AF2644" s="1"/>
      <c r="AG2644" s="1"/>
      <c r="AH2644" s="1"/>
      <c r="AI2644" s="1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1"/>
      <c r="DY2644" s="1"/>
      <c r="DZ2644" s="1"/>
      <c r="EA2644" s="1"/>
      <c r="EB2644" s="1"/>
      <c r="EC2644" s="1"/>
      <c r="ED2644" s="1"/>
      <c r="EE2644" s="1"/>
      <c r="EF2644" s="1"/>
      <c r="EG2644" s="1"/>
      <c r="EH2644" s="1"/>
      <c r="EI2644" s="1"/>
      <c r="EJ2644" s="1"/>
      <c r="EK2644" s="1"/>
      <c r="EL2644" s="1"/>
      <c r="EM2644" s="1"/>
      <c r="EN2644" s="1"/>
      <c r="EO2644" s="1"/>
      <c r="EP2644" s="1"/>
      <c r="EQ2644" s="1"/>
      <c r="ER2644" s="1"/>
      <c r="ES2644" s="1"/>
      <c r="ET2644" s="1"/>
      <c r="EU2644" s="1"/>
      <c r="EV2644" s="1"/>
      <c r="EW2644" s="1"/>
      <c r="EX2644" s="1"/>
      <c r="EY2644" s="1"/>
      <c r="EZ2644" s="1"/>
      <c r="FA2644" s="1"/>
      <c r="FB2644" s="1"/>
      <c r="FC2644" s="1"/>
      <c r="FD2644" s="1"/>
      <c r="FE2644" s="1"/>
      <c r="FF2644" s="1"/>
      <c r="FG2644" s="1"/>
      <c r="FH2644" s="1"/>
      <c r="FI2644" s="1"/>
      <c r="FJ2644" s="1"/>
      <c r="FK2644" s="1"/>
      <c r="FL2644" s="1"/>
    </row>
    <row r="2645" spans="1:168" s="2" customFormat="1" ht="15.6" customHeight="1" x14ac:dyDescent="0.4">
      <c r="A2645" s="173">
        <v>1628</v>
      </c>
      <c r="B2645" s="2" t="s">
        <v>2751</v>
      </c>
      <c r="C2645" s="1" t="s">
        <v>34</v>
      </c>
      <c r="D2645" s="1" t="s">
        <v>1079</v>
      </c>
      <c r="E2645" s="1" t="s">
        <v>2714</v>
      </c>
      <c r="F2645" s="1" t="s">
        <v>32</v>
      </c>
      <c r="G2645" s="3">
        <v>30000</v>
      </c>
      <c r="H2645" s="56">
        <v>0</v>
      </c>
      <c r="I2645" s="5">
        <v>25</v>
      </c>
      <c r="J2645" s="5">
        <f t="shared" si="547"/>
        <v>861</v>
      </c>
      <c r="K2645" s="53">
        <f t="shared" si="549"/>
        <v>2130</v>
      </c>
      <c r="L2645" s="53">
        <f t="shared" si="546"/>
        <v>345</v>
      </c>
      <c r="M2645" s="5">
        <f t="shared" si="550"/>
        <v>912</v>
      </c>
      <c r="N2645" s="53">
        <f t="shared" si="551"/>
        <v>2127</v>
      </c>
      <c r="O2645" s="6">
        <v>0</v>
      </c>
      <c r="P2645" s="5">
        <f t="shared" si="552"/>
        <v>6375</v>
      </c>
      <c r="Q2645" s="5">
        <f t="shared" si="548"/>
        <v>1798</v>
      </c>
      <c r="R2645" s="5">
        <f t="shared" si="553"/>
        <v>4602</v>
      </c>
      <c r="S2645" s="55">
        <f t="shared" si="554"/>
        <v>28202</v>
      </c>
      <c r="T2645" s="1">
        <v>111</v>
      </c>
      <c r="U2645" s="1"/>
      <c r="V2645" s="1"/>
      <c r="W2645" s="1"/>
      <c r="X2645" s="1"/>
      <c r="Y2645" s="1"/>
      <c r="Z2645" s="1"/>
      <c r="AA2645" s="1"/>
      <c r="AB2645" s="1"/>
      <c r="AC2645" s="1"/>
      <c r="AD2645" s="1"/>
      <c r="AE2645" s="1"/>
      <c r="AF2645" s="1"/>
      <c r="AG2645" s="1"/>
      <c r="AH2645" s="1"/>
      <c r="AI2645" s="1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  <c r="DZ2645" s="1"/>
      <c r="EA2645" s="1"/>
      <c r="EB2645" s="1"/>
      <c r="EC2645" s="1"/>
      <c r="ED2645" s="1"/>
      <c r="EE2645" s="1"/>
      <c r="EF2645" s="1"/>
      <c r="EG2645" s="1"/>
      <c r="EH2645" s="1"/>
      <c r="EI2645" s="1"/>
      <c r="EJ2645" s="1"/>
      <c r="EK2645" s="1"/>
      <c r="EL2645" s="1"/>
      <c r="EM2645" s="1"/>
      <c r="EN2645" s="1"/>
      <c r="EO2645" s="1"/>
      <c r="EP2645" s="1"/>
      <c r="EQ2645" s="1"/>
      <c r="ER2645" s="1"/>
      <c r="ES2645" s="1"/>
      <c r="ET2645" s="1"/>
      <c r="EU2645" s="1"/>
      <c r="EV2645" s="1"/>
      <c r="EW2645" s="1"/>
      <c r="EX2645" s="1"/>
      <c r="EY2645" s="1"/>
      <c r="EZ2645" s="1"/>
      <c r="FA2645" s="1"/>
      <c r="FB2645" s="1"/>
      <c r="FC2645" s="1"/>
      <c r="FD2645" s="1"/>
      <c r="FE2645" s="1"/>
      <c r="FF2645" s="1"/>
      <c r="FG2645" s="1"/>
      <c r="FH2645" s="1"/>
      <c r="FI2645" s="1"/>
      <c r="FJ2645" s="1"/>
      <c r="FK2645" s="1"/>
      <c r="FL2645" s="1"/>
    </row>
    <row r="2646" spans="1:168" s="2" customFormat="1" ht="15.6" customHeight="1" x14ac:dyDescent="0.4">
      <c r="A2646" s="173">
        <v>1629</v>
      </c>
      <c r="B2646" s="2" t="s">
        <v>2752</v>
      </c>
      <c r="C2646" s="1" t="s">
        <v>34</v>
      </c>
      <c r="D2646" s="1" t="s">
        <v>1079</v>
      </c>
      <c r="E2646" s="1" t="s">
        <v>2714</v>
      </c>
      <c r="F2646" s="1" t="s">
        <v>32</v>
      </c>
      <c r="G2646" s="3">
        <v>30000</v>
      </c>
      <c r="H2646" s="56">
        <v>0</v>
      </c>
      <c r="I2646" s="5">
        <v>25</v>
      </c>
      <c r="J2646" s="5">
        <f t="shared" si="547"/>
        <v>861</v>
      </c>
      <c r="K2646" s="53">
        <f t="shared" si="549"/>
        <v>2130</v>
      </c>
      <c r="L2646" s="53">
        <f t="shared" si="546"/>
        <v>345</v>
      </c>
      <c r="M2646" s="5">
        <f t="shared" si="550"/>
        <v>912</v>
      </c>
      <c r="N2646" s="53">
        <f t="shared" si="551"/>
        <v>2127</v>
      </c>
      <c r="O2646" s="6">
        <v>0</v>
      </c>
      <c r="P2646" s="5">
        <f t="shared" si="552"/>
        <v>6375</v>
      </c>
      <c r="Q2646" s="5">
        <f t="shared" si="548"/>
        <v>1798</v>
      </c>
      <c r="R2646" s="5">
        <f t="shared" si="553"/>
        <v>4602</v>
      </c>
      <c r="S2646" s="55">
        <f t="shared" si="554"/>
        <v>28202</v>
      </c>
      <c r="T2646" s="1">
        <v>111</v>
      </c>
      <c r="U2646" s="1"/>
      <c r="V2646" s="1"/>
      <c r="W2646" s="1"/>
      <c r="X2646" s="1"/>
      <c r="Y2646" s="1"/>
      <c r="Z2646" s="1"/>
      <c r="AA2646" s="1"/>
      <c r="AB2646" s="1"/>
      <c r="AC2646" s="1"/>
      <c r="AD2646" s="1"/>
      <c r="AE2646" s="1"/>
      <c r="AF2646" s="1"/>
      <c r="AG2646" s="1"/>
      <c r="AH2646" s="1"/>
      <c r="AI2646" s="1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  <c r="DZ2646" s="1"/>
      <c r="EA2646" s="1"/>
      <c r="EB2646" s="1"/>
      <c r="EC2646" s="1"/>
      <c r="ED2646" s="1"/>
      <c r="EE2646" s="1"/>
      <c r="EF2646" s="1"/>
      <c r="EG2646" s="1"/>
      <c r="EH2646" s="1"/>
      <c r="EI2646" s="1"/>
      <c r="EJ2646" s="1"/>
      <c r="EK2646" s="1"/>
      <c r="EL2646" s="1"/>
      <c r="EM2646" s="1"/>
      <c r="EN2646" s="1"/>
      <c r="EO2646" s="1"/>
      <c r="EP2646" s="1"/>
      <c r="EQ2646" s="1"/>
      <c r="ER2646" s="1"/>
      <c r="ES2646" s="1"/>
      <c r="ET2646" s="1"/>
      <c r="EU2646" s="1"/>
      <c r="EV2646" s="1"/>
      <c r="EW2646" s="1"/>
      <c r="EX2646" s="1"/>
      <c r="EY2646" s="1"/>
      <c r="EZ2646" s="1"/>
      <c r="FA2646" s="1"/>
      <c r="FB2646" s="1"/>
      <c r="FC2646" s="1"/>
      <c r="FD2646" s="1"/>
      <c r="FE2646" s="1"/>
      <c r="FF2646" s="1"/>
      <c r="FG2646" s="1"/>
      <c r="FH2646" s="1"/>
      <c r="FI2646" s="1"/>
      <c r="FJ2646" s="1"/>
      <c r="FK2646" s="1"/>
      <c r="FL2646" s="1"/>
    </row>
    <row r="2647" spans="1:168" s="2" customFormat="1" ht="15.6" customHeight="1" x14ac:dyDescent="0.4">
      <c r="A2647" s="173">
        <v>1630</v>
      </c>
      <c r="B2647" s="2" t="s">
        <v>2753</v>
      </c>
      <c r="C2647" s="1" t="s">
        <v>34</v>
      </c>
      <c r="D2647" s="1" t="s">
        <v>1079</v>
      </c>
      <c r="E2647" s="1" t="s">
        <v>2714</v>
      </c>
      <c r="F2647" s="1" t="s">
        <v>32</v>
      </c>
      <c r="G2647" s="3">
        <v>30000</v>
      </c>
      <c r="H2647" s="56">
        <v>0</v>
      </c>
      <c r="I2647" s="5">
        <v>25</v>
      </c>
      <c r="J2647" s="5">
        <f t="shared" si="547"/>
        <v>861</v>
      </c>
      <c r="K2647" s="53">
        <f t="shared" si="549"/>
        <v>2130</v>
      </c>
      <c r="L2647" s="53">
        <f t="shared" si="546"/>
        <v>345</v>
      </c>
      <c r="M2647" s="5">
        <f t="shared" si="550"/>
        <v>912</v>
      </c>
      <c r="N2647" s="53">
        <f t="shared" si="551"/>
        <v>2127</v>
      </c>
      <c r="O2647" s="6">
        <v>3174.76</v>
      </c>
      <c r="P2647" s="5">
        <f t="shared" si="552"/>
        <v>6375</v>
      </c>
      <c r="Q2647" s="5">
        <f t="shared" si="548"/>
        <v>4972.76</v>
      </c>
      <c r="R2647" s="5">
        <f t="shared" si="553"/>
        <v>4602</v>
      </c>
      <c r="S2647" s="55">
        <f t="shared" si="554"/>
        <v>25027.239999999998</v>
      </c>
      <c r="T2647" s="1">
        <v>111</v>
      </c>
      <c r="U2647" s="1"/>
      <c r="V2647" s="1"/>
      <c r="W2647" s="1"/>
      <c r="X2647" s="1"/>
      <c r="Y2647" s="1"/>
      <c r="Z2647" s="1"/>
      <c r="AA2647" s="1"/>
      <c r="AB2647" s="1"/>
      <c r="AC2647" s="1"/>
      <c r="AD2647" s="1"/>
      <c r="AE2647" s="1"/>
      <c r="AF2647" s="1"/>
      <c r="AG2647" s="1"/>
      <c r="AH2647" s="1"/>
      <c r="AI2647" s="1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1"/>
      <c r="DY2647" s="1"/>
      <c r="DZ2647" s="1"/>
      <c r="EA2647" s="1"/>
      <c r="EB2647" s="1"/>
      <c r="EC2647" s="1"/>
      <c r="ED2647" s="1"/>
      <c r="EE2647" s="1"/>
      <c r="EF2647" s="1"/>
      <c r="EG2647" s="1"/>
      <c r="EH2647" s="1"/>
      <c r="EI2647" s="1"/>
      <c r="EJ2647" s="1"/>
      <c r="EK2647" s="1"/>
      <c r="EL2647" s="1"/>
      <c r="EM2647" s="1"/>
      <c r="EN2647" s="1"/>
      <c r="EO2647" s="1"/>
      <c r="EP2647" s="1"/>
      <c r="EQ2647" s="1"/>
      <c r="ER2647" s="1"/>
      <c r="ES2647" s="1"/>
      <c r="ET2647" s="1"/>
      <c r="EU2647" s="1"/>
      <c r="EV2647" s="1"/>
      <c r="EW2647" s="1"/>
      <c r="EX2647" s="1"/>
      <c r="EY2647" s="1"/>
      <c r="EZ2647" s="1"/>
      <c r="FA2647" s="1"/>
      <c r="FB2647" s="1"/>
      <c r="FC2647" s="1"/>
      <c r="FD2647" s="1"/>
      <c r="FE2647" s="1"/>
      <c r="FF2647" s="1"/>
      <c r="FG2647" s="1"/>
      <c r="FH2647" s="1"/>
      <c r="FI2647" s="1"/>
      <c r="FJ2647" s="1"/>
      <c r="FK2647" s="1"/>
      <c r="FL2647" s="1"/>
    </row>
    <row r="2648" spans="1:168" s="2" customFormat="1" ht="15.6" customHeight="1" x14ac:dyDescent="0.4">
      <c r="A2648" s="173">
        <v>1631</v>
      </c>
      <c r="B2648" s="2" t="s">
        <v>2754</v>
      </c>
      <c r="C2648" s="1" t="s">
        <v>34</v>
      </c>
      <c r="D2648" s="1" t="s">
        <v>1079</v>
      </c>
      <c r="E2648" s="1" t="s">
        <v>2714</v>
      </c>
      <c r="F2648" s="1" t="s">
        <v>32</v>
      </c>
      <c r="G2648" s="3">
        <v>30000</v>
      </c>
      <c r="H2648" s="56">
        <v>0</v>
      </c>
      <c r="I2648" s="5">
        <v>25</v>
      </c>
      <c r="J2648" s="5">
        <f t="shared" si="547"/>
        <v>861</v>
      </c>
      <c r="K2648" s="53">
        <f t="shared" si="549"/>
        <v>2130</v>
      </c>
      <c r="L2648" s="53">
        <f t="shared" si="546"/>
        <v>345</v>
      </c>
      <c r="M2648" s="5">
        <f t="shared" si="550"/>
        <v>912</v>
      </c>
      <c r="N2648" s="53">
        <f t="shared" si="551"/>
        <v>2127</v>
      </c>
      <c r="O2648" s="6">
        <v>1587.38</v>
      </c>
      <c r="P2648" s="5">
        <f t="shared" si="552"/>
        <v>6375</v>
      </c>
      <c r="Q2648" s="5">
        <f t="shared" si="548"/>
        <v>3385.38</v>
      </c>
      <c r="R2648" s="5">
        <f t="shared" si="553"/>
        <v>4602</v>
      </c>
      <c r="S2648" s="55">
        <f t="shared" si="554"/>
        <v>26614.62</v>
      </c>
      <c r="T2648" s="1">
        <v>111</v>
      </c>
      <c r="U2648" s="1"/>
      <c r="V2648" s="1"/>
      <c r="W2648" s="1"/>
      <c r="X2648" s="1"/>
      <c r="Y2648" s="1"/>
      <c r="Z2648" s="1"/>
      <c r="AA2648" s="1"/>
      <c r="AB2648" s="1"/>
      <c r="AC2648" s="1"/>
      <c r="AD2648" s="1"/>
      <c r="AE2648" s="1"/>
      <c r="AF2648" s="1"/>
      <c r="AG2648" s="1"/>
      <c r="AH2648" s="1"/>
      <c r="AI2648" s="1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  <c r="EA2648" s="1"/>
      <c r="EB2648" s="1"/>
      <c r="EC2648" s="1"/>
      <c r="ED2648" s="1"/>
      <c r="EE2648" s="1"/>
      <c r="EF2648" s="1"/>
      <c r="EG2648" s="1"/>
      <c r="EH2648" s="1"/>
      <c r="EI2648" s="1"/>
      <c r="EJ2648" s="1"/>
      <c r="EK2648" s="1"/>
      <c r="EL2648" s="1"/>
      <c r="EM2648" s="1"/>
      <c r="EN2648" s="1"/>
      <c r="EO2648" s="1"/>
      <c r="EP2648" s="1"/>
      <c r="EQ2648" s="1"/>
      <c r="ER2648" s="1"/>
      <c r="ES2648" s="1"/>
      <c r="ET2648" s="1"/>
      <c r="EU2648" s="1"/>
      <c r="EV2648" s="1"/>
      <c r="EW2648" s="1"/>
      <c r="EX2648" s="1"/>
      <c r="EY2648" s="1"/>
      <c r="EZ2648" s="1"/>
      <c r="FA2648" s="1"/>
      <c r="FB2648" s="1"/>
      <c r="FC2648" s="1"/>
      <c r="FD2648" s="1"/>
      <c r="FE2648" s="1"/>
      <c r="FF2648" s="1"/>
      <c r="FG2648" s="1"/>
      <c r="FH2648" s="1"/>
      <c r="FI2648" s="1"/>
      <c r="FJ2648" s="1"/>
      <c r="FK2648" s="1"/>
      <c r="FL2648" s="1"/>
    </row>
    <row r="2649" spans="1:168" s="2" customFormat="1" ht="15.6" customHeight="1" x14ac:dyDescent="0.4">
      <c r="A2649" s="173">
        <v>1632</v>
      </c>
      <c r="B2649" s="2" t="s">
        <v>2755</v>
      </c>
      <c r="C2649" s="1" t="s">
        <v>34</v>
      </c>
      <c r="D2649" s="1" t="s">
        <v>1079</v>
      </c>
      <c r="E2649" s="1" t="s">
        <v>2714</v>
      </c>
      <c r="F2649" s="1" t="s">
        <v>32</v>
      </c>
      <c r="G2649" s="3">
        <v>30000</v>
      </c>
      <c r="H2649" s="56">
        <v>0</v>
      </c>
      <c r="I2649" s="5">
        <v>25</v>
      </c>
      <c r="J2649" s="5">
        <f t="shared" si="547"/>
        <v>861</v>
      </c>
      <c r="K2649" s="53">
        <f t="shared" si="549"/>
        <v>2130</v>
      </c>
      <c r="L2649" s="53">
        <f t="shared" si="546"/>
        <v>345</v>
      </c>
      <c r="M2649" s="5">
        <f t="shared" si="550"/>
        <v>912</v>
      </c>
      <c r="N2649" s="53">
        <f t="shared" si="551"/>
        <v>2127</v>
      </c>
      <c r="O2649" s="6">
        <v>0</v>
      </c>
      <c r="P2649" s="5">
        <f t="shared" si="552"/>
        <v>6375</v>
      </c>
      <c r="Q2649" s="5">
        <f t="shared" si="548"/>
        <v>1798</v>
      </c>
      <c r="R2649" s="5">
        <f t="shared" si="553"/>
        <v>4602</v>
      </c>
      <c r="S2649" s="55">
        <f t="shared" si="554"/>
        <v>28202</v>
      </c>
      <c r="T2649" s="1">
        <v>111</v>
      </c>
      <c r="U2649" s="1"/>
      <c r="V2649" s="1"/>
      <c r="W2649" s="1"/>
      <c r="X2649" s="1"/>
      <c r="Y2649" s="1"/>
      <c r="Z2649" s="1"/>
      <c r="AA2649" s="1"/>
      <c r="AB2649" s="1"/>
      <c r="AC2649" s="1"/>
      <c r="AD2649" s="1"/>
      <c r="AE2649" s="1"/>
      <c r="AF2649" s="1"/>
      <c r="AG2649" s="1"/>
      <c r="AH2649" s="1"/>
      <c r="AI2649" s="1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1"/>
      <c r="DY2649" s="1"/>
      <c r="DZ2649" s="1"/>
      <c r="EA2649" s="1"/>
      <c r="EB2649" s="1"/>
      <c r="EC2649" s="1"/>
      <c r="ED2649" s="1"/>
      <c r="EE2649" s="1"/>
      <c r="EF2649" s="1"/>
      <c r="EG2649" s="1"/>
      <c r="EH2649" s="1"/>
      <c r="EI2649" s="1"/>
      <c r="EJ2649" s="1"/>
      <c r="EK2649" s="1"/>
      <c r="EL2649" s="1"/>
      <c r="EM2649" s="1"/>
      <c r="EN2649" s="1"/>
      <c r="EO2649" s="1"/>
      <c r="EP2649" s="1"/>
      <c r="EQ2649" s="1"/>
      <c r="ER2649" s="1"/>
      <c r="ES2649" s="1"/>
      <c r="ET2649" s="1"/>
      <c r="EU2649" s="1"/>
      <c r="EV2649" s="1"/>
      <c r="EW2649" s="1"/>
      <c r="EX2649" s="1"/>
      <c r="EY2649" s="1"/>
      <c r="EZ2649" s="1"/>
      <c r="FA2649" s="1"/>
      <c r="FB2649" s="1"/>
      <c r="FC2649" s="1"/>
      <c r="FD2649" s="1"/>
      <c r="FE2649" s="1"/>
      <c r="FF2649" s="1"/>
      <c r="FG2649" s="1"/>
      <c r="FH2649" s="1"/>
      <c r="FI2649" s="1"/>
      <c r="FJ2649" s="1"/>
      <c r="FK2649" s="1"/>
      <c r="FL2649" s="1"/>
    </row>
    <row r="2650" spans="1:168" s="2" customFormat="1" ht="15.6" customHeight="1" x14ac:dyDescent="0.4">
      <c r="A2650" s="173">
        <v>1633</v>
      </c>
      <c r="B2650" s="2" t="s">
        <v>2756</v>
      </c>
      <c r="C2650" s="1" t="s">
        <v>34</v>
      </c>
      <c r="D2650" s="1" t="s">
        <v>1079</v>
      </c>
      <c r="E2650" s="1" t="s">
        <v>2714</v>
      </c>
      <c r="F2650" s="1" t="s">
        <v>32</v>
      </c>
      <c r="G2650" s="3">
        <v>30000</v>
      </c>
      <c r="H2650" s="56">
        <v>0</v>
      </c>
      <c r="I2650" s="5">
        <v>25</v>
      </c>
      <c r="J2650" s="5">
        <f t="shared" si="547"/>
        <v>861</v>
      </c>
      <c r="K2650" s="53">
        <f t="shared" si="549"/>
        <v>2130</v>
      </c>
      <c r="L2650" s="53">
        <f t="shared" si="546"/>
        <v>345</v>
      </c>
      <c r="M2650" s="5">
        <f t="shared" si="550"/>
        <v>912</v>
      </c>
      <c r="N2650" s="53">
        <f t="shared" si="551"/>
        <v>2127</v>
      </c>
      <c r="O2650" s="6">
        <v>1587.38</v>
      </c>
      <c r="P2650" s="5">
        <f t="shared" si="552"/>
        <v>6375</v>
      </c>
      <c r="Q2650" s="5">
        <f t="shared" si="548"/>
        <v>3385.38</v>
      </c>
      <c r="R2650" s="5">
        <f t="shared" si="553"/>
        <v>4602</v>
      </c>
      <c r="S2650" s="55">
        <f t="shared" si="554"/>
        <v>26614.62</v>
      </c>
      <c r="T2650" s="1">
        <v>111</v>
      </c>
      <c r="U2650" s="1"/>
      <c r="V2650" s="1"/>
      <c r="W2650" s="1"/>
      <c r="X2650" s="1"/>
      <c r="Y2650" s="1"/>
      <c r="Z2650" s="1"/>
      <c r="AA2650" s="1"/>
      <c r="AB2650" s="1"/>
      <c r="AC2650" s="1"/>
      <c r="AD2650" s="1"/>
      <c r="AE2650" s="1"/>
      <c r="AF2650" s="1"/>
      <c r="AG2650" s="1"/>
      <c r="AH2650" s="1"/>
      <c r="AI2650" s="1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  <c r="DZ2650" s="1"/>
      <c r="EA2650" s="1"/>
      <c r="EB2650" s="1"/>
      <c r="EC2650" s="1"/>
      <c r="ED2650" s="1"/>
      <c r="EE2650" s="1"/>
      <c r="EF2650" s="1"/>
      <c r="EG2650" s="1"/>
      <c r="EH2650" s="1"/>
      <c r="EI2650" s="1"/>
      <c r="EJ2650" s="1"/>
      <c r="EK2650" s="1"/>
      <c r="EL2650" s="1"/>
      <c r="EM2650" s="1"/>
      <c r="EN2650" s="1"/>
      <c r="EO2650" s="1"/>
      <c r="EP2650" s="1"/>
      <c r="EQ2650" s="1"/>
      <c r="ER2650" s="1"/>
      <c r="ES2650" s="1"/>
      <c r="ET2650" s="1"/>
      <c r="EU2650" s="1"/>
      <c r="EV2650" s="1"/>
      <c r="EW2650" s="1"/>
      <c r="EX2650" s="1"/>
      <c r="EY2650" s="1"/>
      <c r="EZ2650" s="1"/>
      <c r="FA2650" s="1"/>
      <c r="FB2650" s="1"/>
      <c r="FC2650" s="1"/>
      <c r="FD2650" s="1"/>
      <c r="FE2650" s="1"/>
      <c r="FF2650" s="1"/>
      <c r="FG2650" s="1"/>
      <c r="FH2650" s="1"/>
      <c r="FI2650" s="1"/>
      <c r="FJ2650" s="1"/>
      <c r="FK2650" s="1"/>
      <c r="FL2650" s="1"/>
    </row>
    <row r="2651" spans="1:168" s="2" customFormat="1" ht="15.6" customHeight="1" x14ac:dyDescent="0.4">
      <c r="A2651" s="173">
        <v>1634</v>
      </c>
      <c r="B2651" s="2" t="s">
        <v>2757</v>
      </c>
      <c r="C2651" s="1" t="s">
        <v>34</v>
      </c>
      <c r="D2651" s="1" t="s">
        <v>1079</v>
      </c>
      <c r="E2651" s="1" t="s">
        <v>2714</v>
      </c>
      <c r="F2651" s="1" t="s">
        <v>32</v>
      </c>
      <c r="G2651" s="3">
        <v>30000</v>
      </c>
      <c r="H2651" s="56">
        <v>0</v>
      </c>
      <c r="I2651" s="5">
        <v>25</v>
      </c>
      <c r="J2651" s="5">
        <f t="shared" si="547"/>
        <v>861</v>
      </c>
      <c r="K2651" s="53">
        <f t="shared" si="549"/>
        <v>2130</v>
      </c>
      <c r="L2651" s="53">
        <f t="shared" si="546"/>
        <v>345</v>
      </c>
      <c r="M2651" s="5">
        <f t="shared" si="550"/>
        <v>912</v>
      </c>
      <c r="N2651" s="53">
        <f t="shared" si="551"/>
        <v>2127</v>
      </c>
      <c r="O2651" s="6">
        <v>0</v>
      </c>
      <c r="P2651" s="5">
        <f t="shared" si="552"/>
        <v>6375</v>
      </c>
      <c r="Q2651" s="5">
        <f t="shared" si="548"/>
        <v>1798</v>
      </c>
      <c r="R2651" s="5">
        <f t="shared" si="553"/>
        <v>4602</v>
      </c>
      <c r="S2651" s="55">
        <f t="shared" si="554"/>
        <v>28202</v>
      </c>
      <c r="T2651" s="1">
        <v>111</v>
      </c>
      <c r="U2651" s="1"/>
      <c r="V2651" s="1"/>
      <c r="W2651" s="1"/>
      <c r="X2651" s="1"/>
      <c r="Y2651" s="1"/>
      <c r="Z2651" s="1"/>
      <c r="AA2651" s="1"/>
      <c r="AB2651" s="1"/>
      <c r="AC2651" s="1"/>
      <c r="AD2651" s="1"/>
      <c r="AE2651" s="1"/>
      <c r="AF2651" s="1"/>
      <c r="AG2651" s="1"/>
      <c r="AH2651" s="1"/>
      <c r="AI2651" s="1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1"/>
      <c r="DY2651" s="1"/>
      <c r="DZ2651" s="1"/>
      <c r="EA2651" s="1"/>
      <c r="EB2651" s="1"/>
      <c r="EC2651" s="1"/>
      <c r="ED2651" s="1"/>
      <c r="EE2651" s="1"/>
      <c r="EF2651" s="1"/>
      <c r="EG2651" s="1"/>
      <c r="EH2651" s="1"/>
      <c r="EI2651" s="1"/>
      <c r="EJ2651" s="1"/>
      <c r="EK2651" s="1"/>
      <c r="EL2651" s="1"/>
      <c r="EM2651" s="1"/>
      <c r="EN2651" s="1"/>
      <c r="EO2651" s="1"/>
      <c r="EP2651" s="1"/>
      <c r="EQ2651" s="1"/>
      <c r="ER2651" s="1"/>
      <c r="ES2651" s="1"/>
      <c r="ET2651" s="1"/>
      <c r="EU2651" s="1"/>
      <c r="EV2651" s="1"/>
      <c r="EW2651" s="1"/>
      <c r="EX2651" s="1"/>
      <c r="EY2651" s="1"/>
      <c r="EZ2651" s="1"/>
      <c r="FA2651" s="1"/>
      <c r="FB2651" s="1"/>
      <c r="FC2651" s="1"/>
      <c r="FD2651" s="1"/>
      <c r="FE2651" s="1"/>
      <c r="FF2651" s="1"/>
      <c r="FG2651" s="1"/>
      <c r="FH2651" s="1"/>
      <c r="FI2651" s="1"/>
      <c r="FJ2651" s="1"/>
      <c r="FK2651" s="1"/>
      <c r="FL2651" s="1"/>
    </row>
    <row r="2652" spans="1:168" s="2" customFormat="1" ht="15.6" customHeight="1" x14ac:dyDescent="0.4">
      <c r="A2652" s="173">
        <v>1635</v>
      </c>
      <c r="B2652" s="2" t="s">
        <v>2758</v>
      </c>
      <c r="C2652" s="1" t="s">
        <v>34</v>
      </c>
      <c r="D2652" s="1" t="s">
        <v>1079</v>
      </c>
      <c r="E2652" s="1" t="s">
        <v>2714</v>
      </c>
      <c r="F2652" s="1" t="s">
        <v>32</v>
      </c>
      <c r="G2652" s="3">
        <v>30000</v>
      </c>
      <c r="H2652" s="56">
        <v>0</v>
      </c>
      <c r="I2652" s="5">
        <v>25</v>
      </c>
      <c r="J2652" s="5">
        <f t="shared" si="547"/>
        <v>861</v>
      </c>
      <c r="K2652" s="53">
        <f t="shared" si="549"/>
        <v>2130</v>
      </c>
      <c r="L2652" s="53">
        <f t="shared" si="546"/>
        <v>345</v>
      </c>
      <c r="M2652" s="5">
        <f t="shared" si="550"/>
        <v>912</v>
      </c>
      <c r="N2652" s="53">
        <f t="shared" si="551"/>
        <v>2127</v>
      </c>
      <c r="O2652" s="6">
        <v>0</v>
      </c>
      <c r="P2652" s="5">
        <f t="shared" si="552"/>
        <v>6375</v>
      </c>
      <c r="Q2652" s="5">
        <f t="shared" si="548"/>
        <v>1798</v>
      </c>
      <c r="R2652" s="5">
        <f t="shared" si="553"/>
        <v>4602</v>
      </c>
      <c r="S2652" s="55">
        <f t="shared" si="554"/>
        <v>28202</v>
      </c>
      <c r="T2652" s="1">
        <v>111</v>
      </c>
      <c r="U2652" s="1"/>
      <c r="V2652" s="1"/>
      <c r="W2652" s="1"/>
      <c r="X2652" s="1"/>
      <c r="Y2652" s="1"/>
      <c r="Z2652" s="1"/>
      <c r="AA2652" s="1"/>
      <c r="AB2652" s="1"/>
      <c r="AC2652" s="1"/>
      <c r="AD2652" s="1"/>
      <c r="AE2652" s="1"/>
      <c r="AF2652" s="1"/>
      <c r="AG2652" s="1"/>
      <c r="AH2652" s="1"/>
      <c r="AI2652" s="1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1"/>
      <c r="DY2652" s="1"/>
      <c r="DZ2652" s="1"/>
      <c r="EA2652" s="1"/>
      <c r="EB2652" s="1"/>
      <c r="EC2652" s="1"/>
      <c r="ED2652" s="1"/>
      <c r="EE2652" s="1"/>
      <c r="EF2652" s="1"/>
      <c r="EG2652" s="1"/>
      <c r="EH2652" s="1"/>
      <c r="EI2652" s="1"/>
      <c r="EJ2652" s="1"/>
      <c r="EK2652" s="1"/>
      <c r="EL2652" s="1"/>
      <c r="EM2652" s="1"/>
      <c r="EN2652" s="1"/>
      <c r="EO2652" s="1"/>
      <c r="EP2652" s="1"/>
      <c r="EQ2652" s="1"/>
      <c r="ER2652" s="1"/>
      <c r="ES2652" s="1"/>
      <c r="ET2652" s="1"/>
      <c r="EU2652" s="1"/>
      <c r="EV2652" s="1"/>
      <c r="EW2652" s="1"/>
      <c r="EX2652" s="1"/>
      <c r="EY2652" s="1"/>
      <c r="EZ2652" s="1"/>
      <c r="FA2652" s="1"/>
      <c r="FB2652" s="1"/>
      <c r="FC2652" s="1"/>
      <c r="FD2652" s="1"/>
      <c r="FE2652" s="1"/>
      <c r="FF2652" s="1"/>
      <c r="FG2652" s="1"/>
      <c r="FH2652" s="1"/>
      <c r="FI2652" s="1"/>
      <c r="FJ2652" s="1"/>
      <c r="FK2652" s="1"/>
      <c r="FL2652" s="1"/>
    </row>
    <row r="2653" spans="1:168" s="2" customFormat="1" ht="15.6" customHeight="1" x14ac:dyDescent="0.4">
      <c r="A2653" s="173">
        <v>1636</v>
      </c>
      <c r="B2653" s="2" t="s">
        <v>2759</v>
      </c>
      <c r="C2653" s="1" t="s">
        <v>34</v>
      </c>
      <c r="D2653" s="1" t="s">
        <v>1079</v>
      </c>
      <c r="E2653" s="1" t="s">
        <v>2714</v>
      </c>
      <c r="F2653" s="1" t="s">
        <v>32</v>
      </c>
      <c r="G2653" s="3">
        <v>30000</v>
      </c>
      <c r="H2653" s="56">
        <v>0</v>
      </c>
      <c r="I2653" s="5">
        <v>25</v>
      </c>
      <c r="J2653" s="5">
        <f t="shared" si="547"/>
        <v>861</v>
      </c>
      <c r="K2653" s="53">
        <f t="shared" si="549"/>
        <v>2130</v>
      </c>
      <c r="L2653" s="53">
        <f t="shared" si="546"/>
        <v>345</v>
      </c>
      <c r="M2653" s="5">
        <f t="shared" si="550"/>
        <v>912</v>
      </c>
      <c r="N2653" s="53">
        <f t="shared" si="551"/>
        <v>2127</v>
      </c>
      <c r="O2653" s="6">
        <v>0</v>
      </c>
      <c r="P2653" s="5">
        <f t="shared" si="552"/>
        <v>6375</v>
      </c>
      <c r="Q2653" s="5">
        <f t="shared" si="548"/>
        <v>1798</v>
      </c>
      <c r="R2653" s="5">
        <f t="shared" si="553"/>
        <v>4602</v>
      </c>
      <c r="S2653" s="55">
        <f t="shared" si="554"/>
        <v>28202</v>
      </c>
      <c r="T2653" s="1">
        <v>111</v>
      </c>
      <c r="U2653" s="1"/>
      <c r="V2653" s="1"/>
      <c r="W2653" s="1"/>
      <c r="X2653" s="1"/>
      <c r="Y2653" s="1"/>
      <c r="Z2653" s="1"/>
      <c r="AA2653" s="1"/>
      <c r="AB2653" s="1"/>
      <c r="AC2653" s="1"/>
      <c r="AD2653" s="1"/>
      <c r="AE2653" s="1"/>
      <c r="AF2653" s="1"/>
      <c r="AG2653" s="1"/>
      <c r="AH2653" s="1"/>
      <c r="AI2653" s="1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1"/>
      <c r="DY2653" s="1"/>
      <c r="DZ2653" s="1"/>
      <c r="EA2653" s="1"/>
      <c r="EB2653" s="1"/>
      <c r="EC2653" s="1"/>
      <c r="ED2653" s="1"/>
      <c r="EE2653" s="1"/>
      <c r="EF2653" s="1"/>
      <c r="EG2653" s="1"/>
      <c r="EH2653" s="1"/>
      <c r="EI2653" s="1"/>
      <c r="EJ2653" s="1"/>
      <c r="EK2653" s="1"/>
      <c r="EL2653" s="1"/>
      <c r="EM2653" s="1"/>
      <c r="EN2653" s="1"/>
      <c r="EO2653" s="1"/>
      <c r="EP2653" s="1"/>
      <c r="EQ2653" s="1"/>
      <c r="ER2653" s="1"/>
      <c r="ES2653" s="1"/>
      <c r="ET2653" s="1"/>
      <c r="EU2653" s="1"/>
      <c r="EV2653" s="1"/>
      <c r="EW2653" s="1"/>
      <c r="EX2653" s="1"/>
      <c r="EY2653" s="1"/>
      <c r="EZ2653" s="1"/>
      <c r="FA2653" s="1"/>
      <c r="FB2653" s="1"/>
      <c r="FC2653" s="1"/>
      <c r="FD2653" s="1"/>
      <c r="FE2653" s="1"/>
      <c r="FF2653" s="1"/>
      <c r="FG2653" s="1"/>
      <c r="FH2653" s="1"/>
      <c r="FI2653" s="1"/>
      <c r="FJ2653" s="1"/>
      <c r="FK2653" s="1"/>
      <c r="FL2653" s="1"/>
    </row>
    <row r="2654" spans="1:168" s="2" customFormat="1" ht="15.6" customHeight="1" x14ac:dyDescent="0.4">
      <c r="A2654" s="173">
        <v>1637</v>
      </c>
      <c r="B2654" s="2" t="s">
        <v>2760</v>
      </c>
      <c r="C2654" s="1" t="s">
        <v>34</v>
      </c>
      <c r="D2654" s="1" t="s">
        <v>1079</v>
      </c>
      <c r="E2654" s="1" t="s">
        <v>2714</v>
      </c>
      <c r="F2654" s="1" t="s">
        <v>32</v>
      </c>
      <c r="G2654" s="3">
        <v>30000</v>
      </c>
      <c r="H2654" s="56">
        <v>0</v>
      </c>
      <c r="I2654" s="5">
        <v>25</v>
      </c>
      <c r="J2654" s="5">
        <f t="shared" si="547"/>
        <v>861</v>
      </c>
      <c r="K2654" s="53">
        <f t="shared" si="549"/>
        <v>2130</v>
      </c>
      <c r="L2654" s="53">
        <f t="shared" si="546"/>
        <v>345</v>
      </c>
      <c r="M2654" s="5">
        <f t="shared" si="550"/>
        <v>912</v>
      </c>
      <c r="N2654" s="53">
        <f t="shared" si="551"/>
        <v>2127</v>
      </c>
      <c r="O2654" s="6">
        <v>0</v>
      </c>
      <c r="P2654" s="5">
        <f t="shared" si="552"/>
        <v>6375</v>
      </c>
      <c r="Q2654" s="5">
        <f t="shared" si="548"/>
        <v>1798</v>
      </c>
      <c r="R2654" s="5">
        <f t="shared" si="553"/>
        <v>4602</v>
      </c>
      <c r="S2654" s="55">
        <f t="shared" si="554"/>
        <v>28202</v>
      </c>
      <c r="T2654" s="1">
        <v>111</v>
      </c>
      <c r="U2654" s="1"/>
      <c r="V2654" s="1"/>
      <c r="W2654" s="1"/>
      <c r="X2654" s="1"/>
      <c r="Y2654" s="1"/>
      <c r="Z2654" s="1"/>
      <c r="AA2654" s="1"/>
      <c r="AB2654" s="1"/>
      <c r="AC2654" s="1"/>
      <c r="AD2654" s="1"/>
      <c r="AE2654" s="1"/>
      <c r="AF2654" s="1"/>
      <c r="AG2654" s="1"/>
      <c r="AH2654" s="1"/>
      <c r="AI2654" s="1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1"/>
      <c r="DY2654" s="1"/>
      <c r="DZ2654" s="1"/>
      <c r="EA2654" s="1"/>
      <c r="EB2654" s="1"/>
      <c r="EC2654" s="1"/>
      <c r="ED2654" s="1"/>
      <c r="EE2654" s="1"/>
      <c r="EF2654" s="1"/>
      <c r="EG2654" s="1"/>
      <c r="EH2654" s="1"/>
      <c r="EI2654" s="1"/>
      <c r="EJ2654" s="1"/>
      <c r="EK2654" s="1"/>
      <c r="EL2654" s="1"/>
      <c r="EM2654" s="1"/>
      <c r="EN2654" s="1"/>
      <c r="EO2654" s="1"/>
      <c r="EP2654" s="1"/>
      <c r="EQ2654" s="1"/>
      <c r="ER2654" s="1"/>
      <c r="ES2654" s="1"/>
      <c r="ET2654" s="1"/>
      <c r="EU2654" s="1"/>
      <c r="EV2654" s="1"/>
      <c r="EW2654" s="1"/>
      <c r="EX2654" s="1"/>
      <c r="EY2654" s="1"/>
      <c r="EZ2654" s="1"/>
      <c r="FA2654" s="1"/>
      <c r="FB2654" s="1"/>
      <c r="FC2654" s="1"/>
      <c r="FD2654" s="1"/>
      <c r="FE2654" s="1"/>
      <c r="FF2654" s="1"/>
      <c r="FG2654" s="1"/>
      <c r="FH2654" s="1"/>
      <c r="FI2654" s="1"/>
      <c r="FJ2654" s="1"/>
      <c r="FK2654" s="1"/>
      <c r="FL2654" s="1"/>
    </row>
    <row r="2655" spans="1:168" s="2" customFormat="1" ht="15.6" customHeight="1" x14ac:dyDescent="0.4">
      <c r="A2655" s="173">
        <v>1638</v>
      </c>
      <c r="B2655" s="2" t="s">
        <v>2761</v>
      </c>
      <c r="C2655" s="1" t="s">
        <v>34</v>
      </c>
      <c r="D2655" s="1" t="s">
        <v>1079</v>
      </c>
      <c r="E2655" s="1" t="s">
        <v>2714</v>
      </c>
      <c r="F2655" s="1" t="s">
        <v>32</v>
      </c>
      <c r="G2655" s="3">
        <v>30000</v>
      </c>
      <c r="H2655" s="56">
        <v>0</v>
      </c>
      <c r="I2655" s="5">
        <v>25</v>
      </c>
      <c r="J2655" s="5">
        <f t="shared" si="547"/>
        <v>861</v>
      </c>
      <c r="K2655" s="53">
        <f t="shared" si="549"/>
        <v>2130</v>
      </c>
      <c r="L2655" s="53">
        <f t="shared" si="546"/>
        <v>345</v>
      </c>
      <c r="M2655" s="5">
        <f t="shared" si="550"/>
        <v>912</v>
      </c>
      <c r="N2655" s="53">
        <f t="shared" si="551"/>
        <v>2127</v>
      </c>
      <c r="O2655" s="6">
        <v>0</v>
      </c>
      <c r="P2655" s="5">
        <f t="shared" si="552"/>
        <v>6375</v>
      </c>
      <c r="Q2655" s="5">
        <f t="shared" si="548"/>
        <v>1798</v>
      </c>
      <c r="R2655" s="5">
        <f t="shared" si="553"/>
        <v>4602</v>
      </c>
      <c r="S2655" s="55">
        <f t="shared" si="554"/>
        <v>28202</v>
      </c>
      <c r="T2655" s="1">
        <v>111</v>
      </c>
      <c r="U2655" s="1"/>
      <c r="V2655" s="1"/>
      <c r="W2655" s="1"/>
      <c r="X2655" s="1"/>
      <c r="Y2655" s="1"/>
      <c r="Z2655" s="1"/>
      <c r="AA2655" s="1"/>
      <c r="AB2655" s="1"/>
      <c r="AC2655" s="1"/>
      <c r="AD2655" s="1"/>
      <c r="AE2655" s="1"/>
      <c r="AF2655" s="1"/>
      <c r="AG2655" s="1"/>
      <c r="AH2655" s="1"/>
      <c r="AI2655" s="1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1"/>
      <c r="DY2655" s="1"/>
      <c r="DZ2655" s="1"/>
      <c r="EA2655" s="1"/>
      <c r="EB2655" s="1"/>
      <c r="EC2655" s="1"/>
      <c r="ED2655" s="1"/>
      <c r="EE2655" s="1"/>
      <c r="EF2655" s="1"/>
      <c r="EG2655" s="1"/>
      <c r="EH2655" s="1"/>
      <c r="EI2655" s="1"/>
      <c r="EJ2655" s="1"/>
      <c r="EK2655" s="1"/>
      <c r="EL2655" s="1"/>
      <c r="EM2655" s="1"/>
      <c r="EN2655" s="1"/>
      <c r="EO2655" s="1"/>
      <c r="EP2655" s="1"/>
      <c r="EQ2655" s="1"/>
      <c r="ER2655" s="1"/>
      <c r="ES2655" s="1"/>
      <c r="ET2655" s="1"/>
      <c r="EU2655" s="1"/>
      <c r="EV2655" s="1"/>
      <c r="EW2655" s="1"/>
      <c r="EX2655" s="1"/>
      <c r="EY2655" s="1"/>
      <c r="EZ2655" s="1"/>
      <c r="FA2655" s="1"/>
      <c r="FB2655" s="1"/>
      <c r="FC2655" s="1"/>
      <c r="FD2655" s="1"/>
      <c r="FE2655" s="1"/>
      <c r="FF2655" s="1"/>
      <c r="FG2655" s="1"/>
      <c r="FH2655" s="1"/>
      <c r="FI2655" s="1"/>
      <c r="FJ2655" s="1"/>
      <c r="FK2655" s="1"/>
      <c r="FL2655" s="1"/>
    </row>
    <row r="2656" spans="1:168" s="2" customFormat="1" ht="15.6" customHeight="1" x14ac:dyDescent="0.4">
      <c r="A2656" s="173">
        <v>1639</v>
      </c>
      <c r="B2656" s="2" t="s">
        <v>2762</v>
      </c>
      <c r="C2656" s="1" t="s">
        <v>34</v>
      </c>
      <c r="D2656" s="1" t="s">
        <v>1079</v>
      </c>
      <c r="E2656" s="1" t="s">
        <v>2714</v>
      </c>
      <c r="F2656" s="1" t="s">
        <v>32</v>
      </c>
      <c r="G2656" s="3">
        <v>30000</v>
      </c>
      <c r="H2656" s="56">
        <v>0</v>
      </c>
      <c r="I2656" s="5">
        <v>25</v>
      </c>
      <c r="J2656" s="5">
        <f t="shared" si="547"/>
        <v>861</v>
      </c>
      <c r="K2656" s="53">
        <f t="shared" si="549"/>
        <v>2130</v>
      </c>
      <c r="L2656" s="53">
        <f t="shared" si="546"/>
        <v>345</v>
      </c>
      <c r="M2656" s="5">
        <f t="shared" si="550"/>
        <v>912</v>
      </c>
      <c r="N2656" s="53">
        <f t="shared" si="551"/>
        <v>2127</v>
      </c>
      <c r="O2656" s="6">
        <v>0</v>
      </c>
      <c r="P2656" s="5">
        <f t="shared" si="552"/>
        <v>6375</v>
      </c>
      <c r="Q2656" s="5">
        <f t="shared" si="548"/>
        <v>1798</v>
      </c>
      <c r="R2656" s="5">
        <f t="shared" si="553"/>
        <v>4602</v>
      </c>
      <c r="S2656" s="55">
        <f t="shared" si="554"/>
        <v>28202</v>
      </c>
      <c r="T2656" s="1">
        <v>111</v>
      </c>
      <c r="U2656" s="1"/>
      <c r="V2656" s="1"/>
      <c r="W2656" s="1"/>
      <c r="X2656" s="1"/>
      <c r="Y2656" s="1"/>
      <c r="Z2656" s="1"/>
      <c r="AA2656" s="1"/>
      <c r="AB2656" s="1"/>
      <c r="AC2656" s="1"/>
      <c r="AD2656" s="1"/>
      <c r="AE2656" s="1"/>
      <c r="AF2656" s="1"/>
      <c r="AG2656" s="1"/>
      <c r="AH2656" s="1"/>
      <c r="AI2656" s="1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1"/>
      <c r="DY2656" s="1"/>
      <c r="DZ2656" s="1"/>
      <c r="EA2656" s="1"/>
      <c r="EB2656" s="1"/>
      <c r="EC2656" s="1"/>
      <c r="ED2656" s="1"/>
      <c r="EE2656" s="1"/>
      <c r="EF2656" s="1"/>
      <c r="EG2656" s="1"/>
      <c r="EH2656" s="1"/>
      <c r="EI2656" s="1"/>
      <c r="EJ2656" s="1"/>
      <c r="EK2656" s="1"/>
      <c r="EL2656" s="1"/>
      <c r="EM2656" s="1"/>
      <c r="EN2656" s="1"/>
      <c r="EO2656" s="1"/>
      <c r="EP2656" s="1"/>
      <c r="EQ2656" s="1"/>
      <c r="ER2656" s="1"/>
      <c r="ES2656" s="1"/>
      <c r="ET2656" s="1"/>
      <c r="EU2656" s="1"/>
      <c r="EV2656" s="1"/>
      <c r="EW2656" s="1"/>
      <c r="EX2656" s="1"/>
      <c r="EY2656" s="1"/>
      <c r="EZ2656" s="1"/>
      <c r="FA2656" s="1"/>
      <c r="FB2656" s="1"/>
      <c r="FC2656" s="1"/>
      <c r="FD2656" s="1"/>
      <c r="FE2656" s="1"/>
      <c r="FF2656" s="1"/>
      <c r="FG2656" s="1"/>
      <c r="FH2656" s="1"/>
      <c r="FI2656" s="1"/>
      <c r="FJ2656" s="1"/>
      <c r="FK2656" s="1"/>
      <c r="FL2656" s="1"/>
    </row>
    <row r="2657" spans="1:168" s="2" customFormat="1" ht="15.6" customHeight="1" x14ac:dyDescent="0.4">
      <c r="A2657" s="173">
        <v>1640</v>
      </c>
      <c r="B2657" s="2" t="s">
        <v>2763</v>
      </c>
      <c r="C2657" s="1" t="s">
        <v>34</v>
      </c>
      <c r="D2657" s="1" t="s">
        <v>1079</v>
      </c>
      <c r="E2657" s="1" t="s">
        <v>2714</v>
      </c>
      <c r="F2657" s="1" t="s">
        <v>32</v>
      </c>
      <c r="G2657" s="3">
        <v>30000</v>
      </c>
      <c r="H2657" s="56">
        <v>0</v>
      </c>
      <c r="I2657" s="5">
        <v>25</v>
      </c>
      <c r="J2657" s="5">
        <f t="shared" si="547"/>
        <v>861</v>
      </c>
      <c r="K2657" s="53">
        <f t="shared" si="549"/>
        <v>2130</v>
      </c>
      <c r="L2657" s="53">
        <f t="shared" si="546"/>
        <v>345</v>
      </c>
      <c r="M2657" s="5">
        <f t="shared" si="550"/>
        <v>912</v>
      </c>
      <c r="N2657" s="53">
        <f t="shared" si="551"/>
        <v>2127</v>
      </c>
      <c r="O2657" s="6">
        <v>3174.76</v>
      </c>
      <c r="P2657" s="5">
        <f t="shared" si="552"/>
        <v>6375</v>
      </c>
      <c r="Q2657" s="5">
        <f t="shared" si="548"/>
        <v>4972.76</v>
      </c>
      <c r="R2657" s="5">
        <f t="shared" si="553"/>
        <v>4602</v>
      </c>
      <c r="S2657" s="55">
        <f t="shared" si="554"/>
        <v>25027.239999999998</v>
      </c>
      <c r="T2657" s="1">
        <v>111</v>
      </c>
      <c r="U2657" s="1"/>
      <c r="V2657" s="1"/>
      <c r="W2657" s="1"/>
      <c r="X2657" s="1"/>
      <c r="Y2657" s="1"/>
      <c r="Z2657" s="1"/>
      <c r="AA2657" s="1"/>
      <c r="AB2657" s="1"/>
      <c r="AC2657" s="1"/>
      <c r="AD2657" s="1"/>
      <c r="AE2657" s="1"/>
      <c r="AF2657" s="1"/>
      <c r="AG2657" s="1"/>
      <c r="AH2657" s="1"/>
      <c r="AI2657" s="1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1"/>
      <c r="DY2657" s="1"/>
      <c r="DZ2657" s="1"/>
      <c r="EA2657" s="1"/>
      <c r="EB2657" s="1"/>
      <c r="EC2657" s="1"/>
      <c r="ED2657" s="1"/>
      <c r="EE2657" s="1"/>
      <c r="EF2657" s="1"/>
      <c r="EG2657" s="1"/>
      <c r="EH2657" s="1"/>
      <c r="EI2657" s="1"/>
      <c r="EJ2657" s="1"/>
      <c r="EK2657" s="1"/>
      <c r="EL2657" s="1"/>
      <c r="EM2657" s="1"/>
      <c r="EN2657" s="1"/>
      <c r="EO2657" s="1"/>
      <c r="EP2657" s="1"/>
      <c r="EQ2657" s="1"/>
      <c r="ER2657" s="1"/>
      <c r="ES2657" s="1"/>
      <c r="ET2657" s="1"/>
      <c r="EU2657" s="1"/>
      <c r="EV2657" s="1"/>
      <c r="EW2657" s="1"/>
      <c r="EX2657" s="1"/>
      <c r="EY2657" s="1"/>
      <c r="EZ2657" s="1"/>
      <c r="FA2657" s="1"/>
      <c r="FB2657" s="1"/>
      <c r="FC2657" s="1"/>
      <c r="FD2657" s="1"/>
      <c r="FE2657" s="1"/>
      <c r="FF2657" s="1"/>
      <c r="FG2657" s="1"/>
      <c r="FH2657" s="1"/>
      <c r="FI2657" s="1"/>
      <c r="FJ2657" s="1"/>
      <c r="FK2657" s="1"/>
      <c r="FL2657" s="1"/>
    </row>
    <row r="2658" spans="1:168" s="2" customFormat="1" ht="15.6" customHeight="1" x14ac:dyDescent="0.4">
      <c r="A2658" s="173">
        <v>1641</v>
      </c>
      <c r="B2658" s="2" t="s">
        <v>2764</v>
      </c>
      <c r="C2658" s="1" t="s">
        <v>34</v>
      </c>
      <c r="D2658" s="1" t="s">
        <v>1079</v>
      </c>
      <c r="E2658" s="1" t="s">
        <v>2714</v>
      </c>
      <c r="F2658" s="1" t="s">
        <v>32</v>
      </c>
      <c r="G2658" s="3">
        <v>30000</v>
      </c>
      <c r="H2658" s="56">
        <v>0</v>
      </c>
      <c r="I2658" s="5">
        <v>25</v>
      </c>
      <c r="J2658" s="5">
        <f t="shared" si="547"/>
        <v>861</v>
      </c>
      <c r="K2658" s="53">
        <f t="shared" si="549"/>
        <v>2130</v>
      </c>
      <c r="L2658" s="53">
        <f t="shared" si="546"/>
        <v>345</v>
      </c>
      <c r="M2658" s="5">
        <f t="shared" si="550"/>
        <v>912</v>
      </c>
      <c r="N2658" s="53">
        <f t="shared" si="551"/>
        <v>2127</v>
      </c>
      <c r="O2658" s="6">
        <v>1587.38</v>
      </c>
      <c r="P2658" s="5">
        <f t="shared" si="552"/>
        <v>6375</v>
      </c>
      <c r="Q2658" s="5">
        <f t="shared" si="548"/>
        <v>3385.38</v>
      </c>
      <c r="R2658" s="5">
        <f t="shared" si="553"/>
        <v>4602</v>
      </c>
      <c r="S2658" s="55">
        <f t="shared" si="554"/>
        <v>26614.62</v>
      </c>
      <c r="T2658" s="1">
        <v>111</v>
      </c>
      <c r="U2658" s="1"/>
      <c r="V2658" s="1"/>
      <c r="W2658" s="1"/>
      <c r="X2658" s="1"/>
      <c r="Y2658" s="1"/>
      <c r="Z2658" s="1"/>
      <c r="AA2658" s="1"/>
      <c r="AB2658" s="1"/>
      <c r="AC2658" s="1"/>
      <c r="AD2658" s="1"/>
      <c r="AE2658" s="1"/>
      <c r="AF2658" s="1"/>
      <c r="AG2658" s="1"/>
      <c r="AH2658" s="1"/>
      <c r="AI2658" s="1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1"/>
      <c r="DY2658" s="1"/>
      <c r="DZ2658" s="1"/>
      <c r="EA2658" s="1"/>
      <c r="EB2658" s="1"/>
      <c r="EC2658" s="1"/>
      <c r="ED2658" s="1"/>
      <c r="EE2658" s="1"/>
      <c r="EF2658" s="1"/>
      <c r="EG2658" s="1"/>
      <c r="EH2658" s="1"/>
      <c r="EI2658" s="1"/>
      <c r="EJ2658" s="1"/>
      <c r="EK2658" s="1"/>
      <c r="EL2658" s="1"/>
      <c r="EM2658" s="1"/>
      <c r="EN2658" s="1"/>
      <c r="EO2658" s="1"/>
      <c r="EP2658" s="1"/>
      <c r="EQ2658" s="1"/>
      <c r="ER2658" s="1"/>
      <c r="ES2658" s="1"/>
      <c r="ET2658" s="1"/>
      <c r="EU2658" s="1"/>
      <c r="EV2658" s="1"/>
      <c r="EW2658" s="1"/>
      <c r="EX2658" s="1"/>
      <c r="EY2658" s="1"/>
      <c r="EZ2658" s="1"/>
      <c r="FA2658" s="1"/>
      <c r="FB2658" s="1"/>
      <c r="FC2658" s="1"/>
      <c r="FD2658" s="1"/>
      <c r="FE2658" s="1"/>
      <c r="FF2658" s="1"/>
      <c r="FG2658" s="1"/>
      <c r="FH2658" s="1"/>
      <c r="FI2658" s="1"/>
      <c r="FJ2658" s="1"/>
      <c r="FK2658" s="1"/>
      <c r="FL2658" s="1"/>
    </row>
    <row r="2659" spans="1:168" s="2" customFormat="1" ht="15.6" customHeight="1" x14ac:dyDescent="0.4">
      <c r="A2659" s="173">
        <v>1642</v>
      </c>
      <c r="B2659" s="2" t="s">
        <v>2765</v>
      </c>
      <c r="C2659" s="1" t="s">
        <v>34</v>
      </c>
      <c r="D2659" s="1" t="s">
        <v>1079</v>
      </c>
      <c r="E2659" s="1" t="s">
        <v>2714</v>
      </c>
      <c r="F2659" s="1" t="s">
        <v>32</v>
      </c>
      <c r="G2659" s="3">
        <v>30000</v>
      </c>
      <c r="H2659" s="56">
        <v>0</v>
      </c>
      <c r="I2659" s="5">
        <v>25</v>
      </c>
      <c r="J2659" s="5">
        <f t="shared" si="547"/>
        <v>861</v>
      </c>
      <c r="K2659" s="53">
        <f t="shared" si="549"/>
        <v>2130</v>
      </c>
      <c r="L2659" s="53">
        <f t="shared" si="546"/>
        <v>345</v>
      </c>
      <c r="M2659" s="5">
        <f t="shared" si="550"/>
        <v>912</v>
      </c>
      <c r="N2659" s="53">
        <f t="shared" si="551"/>
        <v>2127</v>
      </c>
      <c r="O2659" s="6">
        <v>0</v>
      </c>
      <c r="P2659" s="5">
        <f t="shared" si="552"/>
        <v>6375</v>
      </c>
      <c r="Q2659" s="5">
        <f t="shared" si="548"/>
        <v>1798</v>
      </c>
      <c r="R2659" s="5">
        <f t="shared" si="553"/>
        <v>4602</v>
      </c>
      <c r="S2659" s="55">
        <f t="shared" si="554"/>
        <v>28202</v>
      </c>
      <c r="T2659" s="1">
        <v>111</v>
      </c>
      <c r="U2659" s="1"/>
      <c r="V2659" s="1"/>
      <c r="W2659" s="1"/>
      <c r="X2659" s="1"/>
      <c r="Y2659" s="1"/>
      <c r="Z2659" s="1"/>
      <c r="AA2659" s="1"/>
      <c r="AB2659" s="1"/>
      <c r="AC2659" s="1"/>
      <c r="AD2659" s="1"/>
      <c r="AE2659" s="1"/>
      <c r="AF2659" s="1"/>
      <c r="AG2659" s="1"/>
      <c r="AH2659" s="1"/>
      <c r="AI2659" s="1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1"/>
      <c r="DY2659" s="1"/>
      <c r="DZ2659" s="1"/>
      <c r="EA2659" s="1"/>
      <c r="EB2659" s="1"/>
      <c r="EC2659" s="1"/>
      <c r="ED2659" s="1"/>
      <c r="EE2659" s="1"/>
      <c r="EF2659" s="1"/>
      <c r="EG2659" s="1"/>
      <c r="EH2659" s="1"/>
      <c r="EI2659" s="1"/>
      <c r="EJ2659" s="1"/>
      <c r="EK2659" s="1"/>
      <c r="EL2659" s="1"/>
      <c r="EM2659" s="1"/>
      <c r="EN2659" s="1"/>
      <c r="EO2659" s="1"/>
      <c r="EP2659" s="1"/>
      <c r="EQ2659" s="1"/>
      <c r="ER2659" s="1"/>
      <c r="ES2659" s="1"/>
      <c r="ET2659" s="1"/>
      <c r="EU2659" s="1"/>
      <c r="EV2659" s="1"/>
      <c r="EW2659" s="1"/>
      <c r="EX2659" s="1"/>
      <c r="EY2659" s="1"/>
      <c r="EZ2659" s="1"/>
      <c r="FA2659" s="1"/>
      <c r="FB2659" s="1"/>
      <c r="FC2659" s="1"/>
      <c r="FD2659" s="1"/>
      <c r="FE2659" s="1"/>
      <c r="FF2659" s="1"/>
      <c r="FG2659" s="1"/>
      <c r="FH2659" s="1"/>
      <c r="FI2659" s="1"/>
      <c r="FJ2659" s="1"/>
      <c r="FK2659" s="1"/>
      <c r="FL2659" s="1"/>
    </row>
    <row r="2660" spans="1:168" s="2" customFormat="1" ht="15.6" customHeight="1" x14ac:dyDescent="0.4">
      <c r="A2660" s="173">
        <v>1643</v>
      </c>
      <c r="B2660" s="2" t="s">
        <v>2766</v>
      </c>
      <c r="C2660" s="1" t="s">
        <v>34</v>
      </c>
      <c r="D2660" s="1" t="s">
        <v>1079</v>
      </c>
      <c r="E2660" s="1" t="s">
        <v>2714</v>
      </c>
      <c r="F2660" s="1" t="s">
        <v>32</v>
      </c>
      <c r="G2660" s="3">
        <v>30000</v>
      </c>
      <c r="H2660" s="56">
        <v>0</v>
      </c>
      <c r="I2660" s="5">
        <v>25</v>
      </c>
      <c r="J2660" s="5">
        <f t="shared" si="547"/>
        <v>861</v>
      </c>
      <c r="K2660" s="53">
        <f t="shared" si="549"/>
        <v>2130</v>
      </c>
      <c r="L2660" s="53">
        <f t="shared" si="546"/>
        <v>345</v>
      </c>
      <c r="M2660" s="5">
        <f t="shared" si="550"/>
        <v>912</v>
      </c>
      <c r="N2660" s="53">
        <f t="shared" si="551"/>
        <v>2127</v>
      </c>
      <c r="O2660" s="6">
        <v>0</v>
      </c>
      <c r="P2660" s="5">
        <f t="shared" si="552"/>
        <v>6375</v>
      </c>
      <c r="Q2660" s="5">
        <f t="shared" si="548"/>
        <v>1798</v>
      </c>
      <c r="R2660" s="5">
        <f t="shared" si="553"/>
        <v>4602</v>
      </c>
      <c r="S2660" s="55">
        <f t="shared" si="554"/>
        <v>28202</v>
      </c>
      <c r="T2660" s="1">
        <v>111</v>
      </c>
      <c r="U2660" s="1"/>
      <c r="V2660" s="1"/>
      <c r="W2660" s="1"/>
      <c r="X2660" s="1"/>
      <c r="Y2660" s="1"/>
      <c r="Z2660" s="1"/>
      <c r="AA2660" s="1"/>
      <c r="AB2660" s="1"/>
      <c r="AC2660" s="1"/>
      <c r="AD2660" s="1"/>
      <c r="AE2660" s="1"/>
      <c r="AF2660" s="1"/>
      <c r="AG2660" s="1"/>
      <c r="AH2660" s="1"/>
      <c r="AI2660" s="1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1"/>
      <c r="DY2660" s="1"/>
      <c r="DZ2660" s="1"/>
      <c r="EA2660" s="1"/>
      <c r="EB2660" s="1"/>
      <c r="EC2660" s="1"/>
      <c r="ED2660" s="1"/>
      <c r="EE2660" s="1"/>
      <c r="EF2660" s="1"/>
      <c r="EG2660" s="1"/>
      <c r="EH2660" s="1"/>
      <c r="EI2660" s="1"/>
      <c r="EJ2660" s="1"/>
      <c r="EK2660" s="1"/>
      <c r="EL2660" s="1"/>
      <c r="EM2660" s="1"/>
      <c r="EN2660" s="1"/>
      <c r="EO2660" s="1"/>
      <c r="EP2660" s="1"/>
      <c r="EQ2660" s="1"/>
      <c r="ER2660" s="1"/>
      <c r="ES2660" s="1"/>
      <c r="ET2660" s="1"/>
      <c r="EU2660" s="1"/>
      <c r="EV2660" s="1"/>
      <c r="EW2660" s="1"/>
      <c r="EX2660" s="1"/>
      <c r="EY2660" s="1"/>
      <c r="EZ2660" s="1"/>
      <c r="FA2660" s="1"/>
      <c r="FB2660" s="1"/>
      <c r="FC2660" s="1"/>
      <c r="FD2660" s="1"/>
      <c r="FE2660" s="1"/>
      <c r="FF2660" s="1"/>
      <c r="FG2660" s="1"/>
      <c r="FH2660" s="1"/>
      <c r="FI2660" s="1"/>
      <c r="FJ2660" s="1"/>
      <c r="FK2660" s="1"/>
      <c r="FL2660" s="1"/>
    </row>
    <row r="2661" spans="1:168" s="2" customFormat="1" ht="15.6" customHeight="1" x14ac:dyDescent="0.4">
      <c r="A2661" s="173">
        <v>1644</v>
      </c>
      <c r="B2661" s="2" t="s">
        <v>2767</v>
      </c>
      <c r="C2661" s="1" t="s">
        <v>34</v>
      </c>
      <c r="D2661" s="1" t="s">
        <v>1079</v>
      </c>
      <c r="E2661" s="1" t="s">
        <v>2714</v>
      </c>
      <c r="F2661" s="1" t="s">
        <v>32</v>
      </c>
      <c r="G2661" s="3">
        <v>30000</v>
      </c>
      <c r="H2661" s="56">
        <v>0</v>
      </c>
      <c r="I2661" s="5">
        <v>25</v>
      </c>
      <c r="J2661" s="5">
        <f t="shared" si="547"/>
        <v>861</v>
      </c>
      <c r="K2661" s="53">
        <f t="shared" si="549"/>
        <v>2130</v>
      </c>
      <c r="L2661" s="53">
        <f t="shared" si="546"/>
        <v>345</v>
      </c>
      <c r="M2661" s="5">
        <f t="shared" si="550"/>
        <v>912</v>
      </c>
      <c r="N2661" s="53">
        <f t="shared" si="551"/>
        <v>2127</v>
      </c>
      <c r="O2661" s="6">
        <v>0</v>
      </c>
      <c r="P2661" s="5">
        <f t="shared" si="552"/>
        <v>6375</v>
      </c>
      <c r="Q2661" s="5">
        <f t="shared" si="548"/>
        <v>1798</v>
      </c>
      <c r="R2661" s="5">
        <f t="shared" si="553"/>
        <v>4602</v>
      </c>
      <c r="S2661" s="55">
        <f t="shared" si="554"/>
        <v>28202</v>
      </c>
      <c r="T2661" s="1">
        <v>111</v>
      </c>
      <c r="U2661" s="1"/>
      <c r="V2661" s="1"/>
      <c r="W2661" s="1"/>
      <c r="X2661" s="1"/>
      <c r="Y2661" s="1"/>
      <c r="Z2661" s="1"/>
      <c r="AA2661" s="1"/>
      <c r="AB2661" s="1"/>
      <c r="AC2661" s="1"/>
      <c r="AD2661" s="1"/>
      <c r="AE2661" s="1"/>
      <c r="AF2661" s="1"/>
      <c r="AG2661" s="1"/>
      <c r="AH2661" s="1"/>
      <c r="AI2661" s="1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1"/>
      <c r="DY2661" s="1"/>
      <c r="DZ2661" s="1"/>
      <c r="EA2661" s="1"/>
      <c r="EB2661" s="1"/>
      <c r="EC2661" s="1"/>
      <c r="ED2661" s="1"/>
      <c r="EE2661" s="1"/>
      <c r="EF2661" s="1"/>
      <c r="EG2661" s="1"/>
      <c r="EH2661" s="1"/>
      <c r="EI2661" s="1"/>
      <c r="EJ2661" s="1"/>
      <c r="EK2661" s="1"/>
      <c r="EL2661" s="1"/>
      <c r="EM2661" s="1"/>
      <c r="EN2661" s="1"/>
      <c r="EO2661" s="1"/>
      <c r="EP2661" s="1"/>
      <c r="EQ2661" s="1"/>
      <c r="ER2661" s="1"/>
      <c r="ES2661" s="1"/>
      <c r="ET2661" s="1"/>
      <c r="EU2661" s="1"/>
      <c r="EV2661" s="1"/>
      <c r="EW2661" s="1"/>
      <c r="EX2661" s="1"/>
      <c r="EY2661" s="1"/>
      <c r="EZ2661" s="1"/>
      <c r="FA2661" s="1"/>
      <c r="FB2661" s="1"/>
      <c r="FC2661" s="1"/>
      <c r="FD2661" s="1"/>
      <c r="FE2661" s="1"/>
      <c r="FF2661" s="1"/>
      <c r="FG2661" s="1"/>
      <c r="FH2661" s="1"/>
      <c r="FI2661" s="1"/>
      <c r="FJ2661" s="1"/>
      <c r="FK2661" s="1"/>
      <c r="FL2661" s="1"/>
    </row>
    <row r="2662" spans="1:168" s="2" customFormat="1" ht="15.6" customHeight="1" x14ac:dyDescent="0.4">
      <c r="A2662" s="173">
        <v>1645</v>
      </c>
      <c r="B2662" s="2" t="s">
        <v>2768</v>
      </c>
      <c r="C2662" s="1" t="s">
        <v>34</v>
      </c>
      <c r="D2662" s="1" t="s">
        <v>1079</v>
      </c>
      <c r="E2662" s="1" t="s">
        <v>2714</v>
      </c>
      <c r="F2662" s="1" t="s">
        <v>32</v>
      </c>
      <c r="G2662" s="3">
        <v>30000</v>
      </c>
      <c r="H2662" s="56">
        <v>0</v>
      </c>
      <c r="I2662" s="5">
        <v>25</v>
      </c>
      <c r="J2662" s="5">
        <f t="shared" si="547"/>
        <v>861</v>
      </c>
      <c r="K2662" s="53">
        <f t="shared" si="549"/>
        <v>2130</v>
      </c>
      <c r="L2662" s="53">
        <f t="shared" si="546"/>
        <v>345</v>
      </c>
      <c r="M2662" s="5">
        <f t="shared" si="550"/>
        <v>912</v>
      </c>
      <c r="N2662" s="53">
        <f t="shared" si="551"/>
        <v>2127</v>
      </c>
      <c r="O2662" s="6">
        <v>0</v>
      </c>
      <c r="P2662" s="5">
        <f t="shared" si="552"/>
        <v>6375</v>
      </c>
      <c r="Q2662" s="5">
        <f t="shared" si="548"/>
        <v>1798</v>
      </c>
      <c r="R2662" s="5">
        <f t="shared" si="553"/>
        <v>4602</v>
      </c>
      <c r="S2662" s="55">
        <f t="shared" si="554"/>
        <v>28202</v>
      </c>
      <c r="T2662" s="1">
        <v>111</v>
      </c>
      <c r="U2662" s="1"/>
      <c r="V2662" s="1"/>
      <c r="W2662" s="1"/>
      <c r="X2662" s="1"/>
      <c r="Y2662" s="1"/>
      <c r="Z2662" s="1"/>
      <c r="AA2662" s="1"/>
      <c r="AB2662" s="1"/>
      <c r="AC2662" s="1"/>
      <c r="AD2662" s="1"/>
      <c r="AE2662" s="1"/>
      <c r="AF2662" s="1"/>
      <c r="AG2662" s="1"/>
      <c r="AH2662" s="1"/>
      <c r="AI2662" s="1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1"/>
      <c r="DY2662" s="1"/>
      <c r="DZ2662" s="1"/>
      <c r="EA2662" s="1"/>
      <c r="EB2662" s="1"/>
      <c r="EC2662" s="1"/>
      <c r="ED2662" s="1"/>
      <c r="EE2662" s="1"/>
      <c r="EF2662" s="1"/>
      <c r="EG2662" s="1"/>
      <c r="EH2662" s="1"/>
      <c r="EI2662" s="1"/>
      <c r="EJ2662" s="1"/>
      <c r="EK2662" s="1"/>
      <c r="EL2662" s="1"/>
      <c r="EM2662" s="1"/>
      <c r="EN2662" s="1"/>
      <c r="EO2662" s="1"/>
      <c r="EP2662" s="1"/>
      <c r="EQ2662" s="1"/>
      <c r="ER2662" s="1"/>
      <c r="ES2662" s="1"/>
      <c r="ET2662" s="1"/>
      <c r="EU2662" s="1"/>
      <c r="EV2662" s="1"/>
      <c r="EW2662" s="1"/>
      <c r="EX2662" s="1"/>
      <c r="EY2662" s="1"/>
      <c r="EZ2662" s="1"/>
      <c r="FA2662" s="1"/>
      <c r="FB2662" s="1"/>
      <c r="FC2662" s="1"/>
      <c r="FD2662" s="1"/>
      <c r="FE2662" s="1"/>
      <c r="FF2662" s="1"/>
      <c r="FG2662" s="1"/>
      <c r="FH2662" s="1"/>
      <c r="FI2662" s="1"/>
      <c r="FJ2662" s="1"/>
      <c r="FK2662" s="1"/>
      <c r="FL2662" s="1"/>
    </row>
    <row r="2663" spans="1:168" s="2" customFormat="1" ht="15.6" customHeight="1" x14ac:dyDescent="0.4">
      <c r="A2663" s="173">
        <v>1646</v>
      </c>
      <c r="B2663" s="2" t="s">
        <v>2769</v>
      </c>
      <c r="C2663" s="1" t="s">
        <v>34</v>
      </c>
      <c r="D2663" s="1" t="s">
        <v>1079</v>
      </c>
      <c r="E2663" s="1" t="s">
        <v>2714</v>
      </c>
      <c r="F2663" s="1" t="s">
        <v>32</v>
      </c>
      <c r="G2663" s="3">
        <v>30000</v>
      </c>
      <c r="H2663" s="56">
        <v>0</v>
      </c>
      <c r="I2663" s="5">
        <v>25</v>
      </c>
      <c r="J2663" s="5">
        <f t="shared" si="547"/>
        <v>861</v>
      </c>
      <c r="K2663" s="53">
        <f t="shared" si="549"/>
        <v>2130</v>
      </c>
      <c r="L2663" s="53">
        <f t="shared" si="546"/>
        <v>345</v>
      </c>
      <c r="M2663" s="5">
        <f t="shared" si="550"/>
        <v>912</v>
      </c>
      <c r="N2663" s="53">
        <f t="shared" si="551"/>
        <v>2127</v>
      </c>
      <c r="O2663" s="6">
        <v>0</v>
      </c>
      <c r="P2663" s="5">
        <f t="shared" si="552"/>
        <v>6375</v>
      </c>
      <c r="Q2663" s="5">
        <f t="shared" si="548"/>
        <v>1798</v>
      </c>
      <c r="R2663" s="5">
        <f t="shared" si="553"/>
        <v>4602</v>
      </c>
      <c r="S2663" s="55">
        <f t="shared" si="554"/>
        <v>28202</v>
      </c>
      <c r="T2663" s="1">
        <v>111</v>
      </c>
      <c r="U2663" s="1"/>
      <c r="V2663" s="1"/>
      <c r="W2663" s="1"/>
      <c r="X2663" s="1"/>
      <c r="Y2663" s="1"/>
      <c r="Z2663" s="1"/>
      <c r="AA2663" s="1"/>
      <c r="AB2663" s="1"/>
      <c r="AC2663" s="1"/>
      <c r="AD2663" s="1"/>
      <c r="AE2663" s="1"/>
      <c r="AF2663" s="1"/>
      <c r="AG2663" s="1"/>
      <c r="AH2663" s="1"/>
      <c r="AI2663" s="1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1"/>
      <c r="DY2663" s="1"/>
      <c r="DZ2663" s="1"/>
      <c r="EA2663" s="1"/>
      <c r="EB2663" s="1"/>
      <c r="EC2663" s="1"/>
      <c r="ED2663" s="1"/>
      <c r="EE2663" s="1"/>
      <c r="EF2663" s="1"/>
      <c r="EG2663" s="1"/>
      <c r="EH2663" s="1"/>
      <c r="EI2663" s="1"/>
      <c r="EJ2663" s="1"/>
      <c r="EK2663" s="1"/>
      <c r="EL2663" s="1"/>
      <c r="EM2663" s="1"/>
      <c r="EN2663" s="1"/>
      <c r="EO2663" s="1"/>
      <c r="EP2663" s="1"/>
      <c r="EQ2663" s="1"/>
      <c r="ER2663" s="1"/>
      <c r="ES2663" s="1"/>
      <c r="ET2663" s="1"/>
      <c r="EU2663" s="1"/>
      <c r="EV2663" s="1"/>
      <c r="EW2663" s="1"/>
      <c r="EX2663" s="1"/>
      <c r="EY2663" s="1"/>
      <c r="EZ2663" s="1"/>
      <c r="FA2663" s="1"/>
      <c r="FB2663" s="1"/>
      <c r="FC2663" s="1"/>
      <c r="FD2663" s="1"/>
      <c r="FE2663" s="1"/>
      <c r="FF2663" s="1"/>
      <c r="FG2663" s="1"/>
      <c r="FH2663" s="1"/>
      <c r="FI2663" s="1"/>
      <c r="FJ2663" s="1"/>
      <c r="FK2663" s="1"/>
      <c r="FL2663" s="1"/>
    </row>
    <row r="2664" spans="1:168" s="2" customFormat="1" ht="15.6" customHeight="1" x14ac:dyDescent="0.4">
      <c r="A2664" s="173">
        <v>1647</v>
      </c>
      <c r="B2664" s="2" t="s">
        <v>2770</v>
      </c>
      <c r="C2664" s="1" t="s">
        <v>34</v>
      </c>
      <c r="D2664" s="1" t="s">
        <v>1079</v>
      </c>
      <c r="E2664" s="1" t="s">
        <v>2714</v>
      </c>
      <c r="F2664" s="1" t="s">
        <v>32</v>
      </c>
      <c r="G2664" s="3">
        <v>30000</v>
      </c>
      <c r="H2664" s="56">
        <v>0</v>
      </c>
      <c r="I2664" s="5">
        <v>25</v>
      </c>
      <c r="J2664" s="5">
        <f t="shared" si="547"/>
        <v>861</v>
      </c>
      <c r="K2664" s="53">
        <f t="shared" si="549"/>
        <v>2130</v>
      </c>
      <c r="L2664" s="53">
        <f t="shared" si="546"/>
        <v>345</v>
      </c>
      <c r="M2664" s="5">
        <f t="shared" si="550"/>
        <v>912</v>
      </c>
      <c r="N2664" s="53">
        <f t="shared" si="551"/>
        <v>2127</v>
      </c>
      <c r="O2664" s="6">
        <v>1587.38</v>
      </c>
      <c r="P2664" s="5">
        <f t="shared" si="552"/>
        <v>6375</v>
      </c>
      <c r="Q2664" s="5">
        <f t="shared" si="548"/>
        <v>3385.38</v>
      </c>
      <c r="R2664" s="5">
        <f t="shared" si="553"/>
        <v>4602</v>
      </c>
      <c r="S2664" s="55">
        <f t="shared" si="554"/>
        <v>26614.62</v>
      </c>
      <c r="T2664" s="1">
        <v>111</v>
      </c>
      <c r="U2664" s="1"/>
      <c r="V2664" s="1"/>
      <c r="W2664" s="1"/>
      <c r="X2664" s="1"/>
      <c r="Y2664" s="1"/>
      <c r="Z2664" s="1"/>
      <c r="AA2664" s="1"/>
      <c r="AB2664" s="1"/>
      <c r="AC2664" s="1"/>
      <c r="AD2664" s="1"/>
      <c r="AE2664" s="1"/>
      <c r="AF2664" s="1"/>
      <c r="AG2664" s="1"/>
      <c r="AH2664" s="1"/>
      <c r="AI2664" s="1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1"/>
      <c r="DY2664" s="1"/>
      <c r="DZ2664" s="1"/>
      <c r="EA2664" s="1"/>
      <c r="EB2664" s="1"/>
      <c r="EC2664" s="1"/>
      <c r="ED2664" s="1"/>
      <c r="EE2664" s="1"/>
      <c r="EF2664" s="1"/>
      <c r="EG2664" s="1"/>
      <c r="EH2664" s="1"/>
      <c r="EI2664" s="1"/>
      <c r="EJ2664" s="1"/>
      <c r="EK2664" s="1"/>
      <c r="EL2664" s="1"/>
      <c r="EM2664" s="1"/>
      <c r="EN2664" s="1"/>
      <c r="EO2664" s="1"/>
      <c r="EP2664" s="1"/>
      <c r="EQ2664" s="1"/>
      <c r="ER2664" s="1"/>
      <c r="ES2664" s="1"/>
      <c r="ET2664" s="1"/>
      <c r="EU2664" s="1"/>
      <c r="EV2664" s="1"/>
      <c r="EW2664" s="1"/>
      <c r="EX2664" s="1"/>
      <c r="EY2664" s="1"/>
      <c r="EZ2664" s="1"/>
      <c r="FA2664" s="1"/>
      <c r="FB2664" s="1"/>
      <c r="FC2664" s="1"/>
      <c r="FD2664" s="1"/>
      <c r="FE2664" s="1"/>
      <c r="FF2664" s="1"/>
      <c r="FG2664" s="1"/>
      <c r="FH2664" s="1"/>
      <c r="FI2664" s="1"/>
      <c r="FJ2664" s="1"/>
      <c r="FK2664" s="1"/>
      <c r="FL2664" s="1"/>
    </row>
    <row r="2665" spans="1:168" s="2" customFormat="1" ht="15.6" customHeight="1" x14ac:dyDescent="0.4">
      <c r="A2665" s="173">
        <v>1648</v>
      </c>
      <c r="B2665" s="2" t="s">
        <v>2771</v>
      </c>
      <c r="C2665" s="1" t="s">
        <v>34</v>
      </c>
      <c r="D2665" s="1" t="s">
        <v>1079</v>
      </c>
      <c r="E2665" s="1" t="s">
        <v>2714</v>
      </c>
      <c r="F2665" s="1" t="s">
        <v>32</v>
      </c>
      <c r="G2665" s="3">
        <v>30000</v>
      </c>
      <c r="H2665" s="56">
        <v>0</v>
      </c>
      <c r="I2665" s="5">
        <v>25</v>
      </c>
      <c r="J2665" s="5">
        <f t="shared" si="547"/>
        <v>861</v>
      </c>
      <c r="K2665" s="53">
        <f t="shared" si="549"/>
        <v>2130</v>
      </c>
      <c r="L2665" s="53">
        <f t="shared" ref="L2665:L2728" si="555">+G2665*1.15%</f>
        <v>345</v>
      </c>
      <c r="M2665" s="5">
        <f t="shared" si="550"/>
        <v>912</v>
      </c>
      <c r="N2665" s="53">
        <f t="shared" si="551"/>
        <v>2127</v>
      </c>
      <c r="O2665" s="6">
        <v>0</v>
      </c>
      <c r="P2665" s="5">
        <f t="shared" si="552"/>
        <v>6375</v>
      </c>
      <c r="Q2665" s="5">
        <f t="shared" si="548"/>
        <v>1798</v>
      </c>
      <c r="R2665" s="5">
        <f t="shared" si="553"/>
        <v>4602</v>
      </c>
      <c r="S2665" s="55">
        <f t="shared" si="554"/>
        <v>28202</v>
      </c>
      <c r="T2665" s="1">
        <v>111</v>
      </c>
      <c r="U2665" s="1"/>
      <c r="V2665" s="1"/>
      <c r="W2665" s="1"/>
      <c r="X2665" s="1"/>
      <c r="Y2665" s="1"/>
      <c r="Z2665" s="1"/>
      <c r="AA2665" s="1"/>
      <c r="AB2665" s="1"/>
      <c r="AC2665" s="1"/>
      <c r="AD2665" s="1"/>
      <c r="AE2665" s="1"/>
      <c r="AF2665" s="1"/>
      <c r="AG2665" s="1"/>
      <c r="AH2665" s="1"/>
      <c r="AI2665" s="1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1"/>
      <c r="DY2665" s="1"/>
      <c r="DZ2665" s="1"/>
      <c r="EA2665" s="1"/>
      <c r="EB2665" s="1"/>
      <c r="EC2665" s="1"/>
      <c r="ED2665" s="1"/>
      <c r="EE2665" s="1"/>
      <c r="EF2665" s="1"/>
      <c r="EG2665" s="1"/>
      <c r="EH2665" s="1"/>
      <c r="EI2665" s="1"/>
      <c r="EJ2665" s="1"/>
      <c r="EK2665" s="1"/>
      <c r="EL2665" s="1"/>
      <c r="EM2665" s="1"/>
      <c r="EN2665" s="1"/>
      <c r="EO2665" s="1"/>
      <c r="EP2665" s="1"/>
      <c r="EQ2665" s="1"/>
      <c r="ER2665" s="1"/>
      <c r="ES2665" s="1"/>
      <c r="ET2665" s="1"/>
      <c r="EU2665" s="1"/>
      <c r="EV2665" s="1"/>
      <c r="EW2665" s="1"/>
      <c r="EX2665" s="1"/>
      <c r="EY2665" s="1"/>
      <c r="EZ2665" s="1"/>
      <c r="FA2665" s="1"/>
      <c r="FB2665" s="1"/>
      <c r="FC2665" s="1"/>
      <c r="FD2665" s="1"/>
      <c r="FE2665" s="1"/>
      <c r="FF2665" s="1"/>
      <c r="FG2665" s="1"/>
      <c r="FH2665" s="1"/>
      <c r="FI2665" s="1"/>
      <c r="FJ2665" s="1"/>
      <c r="FK2665" s="1"/>
      <c r="FL2665" s="1"/>
    </row>
    <row r="2666" spans="1:168" s="2" customFormat="1" ht="15.6" customHeight="1" x14ac:dyDescent="0.4">
      <c r="A2666" s="173">
        <v>1649</v>
      </c>
      <c r="B2666" s="2" t="s">
        <v>2772</v>
      </c>
      <c r="C2666" s="1" t="s">
        <v>30</v>
      </c>
      <c r="D2666" s="1" t="s">
        <v>1079</v>
      </c>
      <c r="E2666" s="1" t="s">
        <v>2714</v>
      </c>
      <c r="F2666" s="1" t="s">
        <v>32</v>
      </c>
      <c r="G2666" s="3">
        <v>30000</v>
      </c>
      <c r="H2666" s="56">
        <v>0</v>
      </c>
      <c r="I2666" s="5">
        <v>25</v>
      </c>
      <c r="J2666" s="5">
        <f t="shared" si="547"/>
        <v>861</v>
      </c>
      <c r="K2666" s="53">
        <f t="shared" si="549"/>
        <v>2130</v>
      </c>
      <c r="L2666" s="53">
        <f t="shared" si="555"/>
        <v>345</v>
      </c>
      <c r="M2666" s="5">
        <f t="shared" si="550"/>
        <v>912</v>
      </c>
      <c r="N2666" s="53">
        <f t="shared" si="551"/>
        <v>2127</v>
      </c>
      <c r="O2666" s="6">
        <v>0</v>
      </c>
      <c r="P2666" s="5">
        <f t="shared" si="552"/>
        <v>6375</v>
      </c>
      <c r="Q2666" s="5">
        <f t="shared" si="548"/>
        <v>1798</v>
      </c>
      <c r="R2666" s="5">
        <f t="shared" si="553"/>
        <v>4602</v>
      </c>
      <c r="S2666" s="55">
        <f t="shared" si="554"/>
        <v>28202</v>
      </c>
      <c r="T2666" s="1">
        <v>111</v>
      </c>
      <c r="U2666" s="1"/>
      <c r="V2666" s="1"/>
      <c r="W2666" s="1"/>
      <c r="X2666" s="1"/>
      <c r="Y2666" s="1"/>
      <c r="Z2666" s="1"/>
      <c r="AA2666" s="1"/>
      <c r="AB2666" s="1"/>
      <c r="AC2666" s="1"/>
      <c r="AD2666" s="1"/>
      <c r="AE2666" s="1"/>
      <c r="AF2666" s="1"/>
      <c r="AG2666" s="1"/>
      <c r="AH2666" s="1"/>
      <c r="AI2666" s="1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1"/>
      <c r="DY2666" s="1"/>
      <c r="DZ2666" s="1"/>
      <c r="EA2666" s="1"/>
      <c r="EB2666" s="1"/>
      <c r="EC2666" s="1"/>
      <c r="ED2666" s="1"/>
      <c r="EE2666" s="1"/>
      <c r="EF2666" s="1"/>
      <c r="EG2666" s="1"/>
      <c r="EH2666" s="1"/>
      <c r="EI2666" s="1"/>
      <c r="EJ2666" s="1"/>
      <c r="EK2666" s="1"/>
      <c r="EL2666" s="1"/>
      <c r="EM2666" s="1"/>
      <c r="EN2666" s="1"/>
      <c r="EO2666" s="1"/>
      <c r="EP2666" s="1"/>
      <c r="EQ2666" s="1"/>
      <c r="ER2666" s="1"/>
      <c r="ES2666" s="1"/>
      <c r="ET2666" s="1"/>
      <c r="EU2666" s="1"/>
      <c r="EV2666" s="1"/>
      <c r="EW2666" s="1"/>
      <c r="EX2666" s="1"/>
      <c r="EY2666" s="1"/>
      <c r="EZ2666" s="1"/>
      <c r="FA2666" s="1"/>
      <c r="FB2666" s="1"/>
      <c r="FC2666" s="1"/>
      <c r="FD2666" s="1"/>
      <c r="FE2666" s="1"/>
      <c r="FF2666" s="1"/>
      <c r="FG2666" s="1"/>
      <c r="FH2666" s="1"/>
      <c r="FI2666" s="1"/>
      <c r="FJ2666" s="1"/>
      <c r="FK2666" s="1"/>
      <c r="FL2666" s="1"/>
    </row>
    <row r="2667" spans="1:168" s="2" customFormat="1" ht="15.6" customHeight="1" x14ac:dyDescent="0.4">
      <c r="A2667" s="173">
        <v>1650</v>
      </c>
      <c r="B2667" s="2" t="s">
        <v>2773</v>
      </c>
      <c r="C2667" s="1" t="s">
        <v>34</v>
      </c>
      <c r="D2667" s="1" t="s">
        <v>1079</v>
      </c>
      <c r="E2667" s="1" t="s">
        <v>2714</v>
      </c>
      <c r="F2667" s="1" t="s">
        <v>32</v>
      </c>
      <c r="G2667" s="3">
        <v>30000</v>
      </c>
      <c r="H2667" s="56">
        <v>0</v>
      </c>
      <c r="I2667" s="5">
        <v>25</v>
      </c>
      <c r="J2667" s="5">
        <f t="shared" si="547"/>
        <v>861</v>
      </c>
      <c r="K2667" s="53">
        <f t="shared" si="549"/>
        <v>2130</v>
      </c>
      <c r="L2667" s="53">
        <f t="shared" si="555"/>
        <v>345</v>
      </c>
      <c r="M2667" s="5">
        <f t="shared" si="550"/>
        <v>912</v>
      </c>
      <c r="N2667" s="53">
        <f t="shared" si="551"/>
        <v>2127</v>
      </c>
      <c r="O2667" s="6">
        <v>0</v>
      </c>
      <c r="P2667" s="5">
        <f t="shared" si="552"/>
        <v>6375</v>
      </c>
      <c r="Q2667" s="5">
        <f t="shared" si="548"/>
        <v>1798</v>
      </c>
      <c r="R2667" s="5">
        <f t="shared" si="553"/>
        <v>4602</v>
      </c>
      <c r="S2667" s="55">
        <f t="shared" si="554"/>
        <v>28202</v>
      </c>
      <c r="T2667" s="1">
        <v>111</v>
      </c>
      <c r="U2667" s="1"/>
      <c r="V2667" s="1"/>
      <c r="W2667" s="1"/>
      <c r="X2667" s="1"/>
      <c r="Y2667" s="1"/>
      <c r="Z2667" s="1"/>
      <c r="AA2667" s="1"/>
      <c r="AB2667" s="1"/>
      <c r="AC2667" s="1"/>
      <c r="AD2667" s="1"/>
      <c r="AE2667" s="1"/>
      <c r="AF2667" s="1"/>
      <c r="AG2667" s="1"/>
      <c r="AH2667" s="1"/>
      <c r="AI2667" s="1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1"/>
      <c r="DY2667" s="1"/>
      <c r="DZ2667" s="1"/>
      <c r="EA2667" s="1"/>
      <c r="EB2667" s="1"/>
      <c r="EC2667" s="1"/>
      <c r="ED2667" s="1"/>
      <c r="EE2667" s="1"/>
      <c r="EF2667" s="1"/>
      <c r="EG2667" s="1"/>
      <c r="EH2667" s="1"/>
      <c r="EI2667" s="1"/>
      <c r="EJ2667" s="1"/>
      <c r="EK2667" s="1"/>
      <c r="EL2667" s="1"/>
      <c r="EM2667" s="1"/>
      <c r="EN2667" s="1"/>
      <c r="EO2667" s="1"/>
      <c r="EP2667" s="1"/>
      <c r="EQ2667" s="1"/>
      <c r="ER2667" s="1"/>
      <c r="ES2667" s="1"/>
      <c r="ET2667" s="1"/>
      <c r="EU2667" s="1"/>
      <c r="EV2667" s="1"/>
      <c r="EW2667" s="1"/>
      <c r="EX2667" s="1"/>
      <c r="EY2667" s="1"/>
      <c r="EZ2667" s="1"/>
      <c r="FA2667" s="1"/>
      <c r="FB2667" s="1"/>
      <c r="FC2667" s="1"/>
      <c r="FD2667" s="1"/>
      <c r="FE2667" s="1"/>
      <c r="FF2667" s="1"/>
      <c r="FG2667" s="1"/>
      <c r="FH2667" s="1"/>
      <c r="FI2667" s="1"/>
      <c r="FJ2667" s="1"/>
      <c r="FK2667" s="1"/>
      <c r="FL2667" s="1"/>
    </row>
    <row r="2668" spans="1:168" s="2" customFormat="1" ht="15.6" customHeight="1" x14ac:dyDescent="0.4">
      <c r="A2668" s="173">
        <v>1651</v>
      </c>
      <c r="B2668" s="2" t="s">
        <v>2774</v>
      </c>
      <c r="C2668" s="1" t="s">
        <v>34</v>
      </c>
      <c r="D2668" s="1" t="s">
        <v>1079</v>
      </c>
      <c r="E2668" s="1" t="s">
        <v>2714</v>
      </c>
      <c r="F2668" s="1" t="s">
        <v>32</v>
      </c>
      <c r="G2668" s="3">
        <v>30000</v>
      </c>
      <c r="H2668" s="56">
        <v>0</v>
      </c>
      <c r="I2668" s="5">
        <v>25</v>
      </c>
      <c r="J2668" s="5">
        <f t="shared" si="547"/>
        <v>861</v>
      </c>
      <c r="K2668" s="53">
        <f t="shared" si="549"/>
        <v>2130</v>
      </c>
      <c r="L2668" s="53">
        <f t="shared" si="555"/>
        <v>345</v>
      </c>
      <c r="M2668" s="5">
        <f t="shared" si="550"/>
        <v>912</v>
      </c>
      <c r="N2668" s="53">
        <f t="shared" si="551"/>
        <v>2127</v>
      </c>
      <c r="O2668" s="6">
        <v>0</v>
      </c>
      <c r="P2668" s="5">
        <f t="shared" si="552"/>
        <v>6375</v>
      </c>
      <c r="Q2668" s="5">
        <f t="shared" si="548"/>
        <v>1798</v>
      </c>
      <c r="R2668" s="5">
        <f t="shared" si="553"/>
        <v>4602</v>
      </c>
      <c r="S2668" s="55">
        <f t="shared" si="554"/>
        <v>28202</v>
      </c>
      <c r="T2668" s="1">
        <v>111</v>
      </c>
      <c r="U2668" s="1"/>
      <c r="V2668" s="1"/>
      <c r="W2668" s="1"/>
      <c r="X2668" s="1"/>
      <c r="Y2668" s="1"/>
      <c r="Z2668" s="1"/>
      <c r="AA2668" s="1"/>
      <c r="AB2668" s="1"/>
      <c r="AC2668" s="1"/>
      <c r="AD2668" s="1"/>
      <c r="AE2668" s="1"/>
      <c r="AF2668" s="1"/>
      <c r="AG2668" s="1"/>
      <c r="AH2668" s="1"/>
      <c r="AI2668" s="1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1"/>
      <c r="DY2668" s="1"/>
      <c r="DZ2668" s="1"/>
      <c r="EA2668" s="1"/>
      <c r="EB2668" s="1"/>
      <c r="EC2668" s="1"/>
      <c r="ED2668" s="1"/>
      <c r="EE2668" s="1"/>
      <c r="EF2668" s="1"/>
      <c r="EG2668" s="1"/>
      <c r="EH2668" s="1"/>
      <c r="EI2668" s="1"/>
      <c r="EJ2668" s="1"/>
      <c r="EK2668" s="1"/>
      <c r="EL2668" s="1"/>
      <c r="EM2668" s="1"/>
      <c r="EN2668" s="1"/>
      <c r="EO2668" s="1"/>
      <c r="EP2668" s="1"/>
      <c r="EQ2668" s="1"/>
      <c r="ER2668" s="1"/>
      <c r="ES2668" s="1"/>
      <c r="ET2668" s="1"/>
      <c r="EU2668" s="1"/>
      <c r="EV2668" s="1"/>
      <c r="EW2668" s="1"/>
      <c r="EX2668" s="1"/>
      <c r="EY2668" s="1"/>
      <c r="EZ2668" s="1"/>
      <c r="FA2668" s="1"/>
      <c r="FB2668" s="1"/>
      <c r="FC2668" s="1"/>
      <c r="FD2668" s="1"/>
      <c r="FE2668" s="1"/>
      <c r="FF2668" s="1"/>
      <c r="FG2668" s="1"/>
      <c r="FH2668" s="1"/>
      <c r="FI2668" s="1"/>
      <c r="FJ2668" s="1"/>
      <c r="FK2668" s="1"/>
      <c r="FL2668" s="1"/>
    </row>
    <row r="2669" spans="1:168" s="2" customFormat="1" ht="15.6" customHeight="1" x14ac:dyDescent="0.4">
      <c r="A2669" s="173">
        <v>1652</v>
      </c>
      <c r="B2669" s="2" t="s">
        <v>2775</v>
      </c>
      <c r="C2669" s="1" t="s">
        <v>34</v>
      </c>
      <c r="D2669" s="1" t="s">
        <v>1079</v>
      </c>
      <c r="E2669" s="1" t="s">
        <v>2714</v>
      </c>
      <c r="F2669" s="1" t="s">
        <v>32</v>
      </c>
      <c r="G2669" s="3">
        <v>30000</v>
      </c>
      <c r="H2669" s="56">
        <v>0</v>
      </c>
      <c r="I2669" s="5">
        <v>25</v>
      </c>
      <c r="J2669" s="5">
        <f t="shared" si="547"/>
        <v>861</v>
      </c>
      <c r="K2669" s="53">
        <f t="shared" si="549"/>
        <v>2130</v>
      </c>
      <c r="L2669" s="53">
        <f t="shared" si="555"/>
        <v>345</v>
      </c>
      <c r="M2669" s="5">
        <f t="shared" si="550"/>
        <v>912</v>
      </c>
      <c r="N2669" s="53">
        <f t="shared" si="551"/>
        <v>2127</v>
      </c>
      <c r="O2669" s="6">
        <v>0</v>
      </c>
      <c r="P2669" s="5">
        <f t="shared" si="552"/>
        <v>6375</v>
      </c>
      <c r="Q2669" s="5">
        <f t="shared" si="548"/>
        <v>1798</v>
      </c>
      <c r="R2669" s="5">
        <f t="shared" si="553"/>
        <v>4602</v>
      </c>
      <c r="S2669" s="55">
        <f t="shared" si="554"/>
        <v>28202</v>
      </c>
      <c r="T2669" s="1">
        <v>111</v>
      </c>
      <c r="U2669" s="1"/>
      <c r="V2669" s="1"/>
      <c r="W2669" s="1"/>
      <c r="X2669" s="1"/>
      <c r="Y2669" s="1"/>
      <c r="Z2669" s="1"/>
      <c r="AA2669" s="1"/>
      <c r="AB2669" s="1"/>
      <c r="AC2669" s="1"/>
      <c r="AD2669" s="1"/>
      <c r="AE2669" s="1"/>
      <c r="AF2669" s="1"/>
      <c r="AG2669" s="1"/>
      <c r="AH2669" s="1"/>
      <c r="AI2669" s="1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1"/>
      <c r="DY2669" s="1"/>
      <c r="DZ2669" s="1"/>
      <c r="EA2669" s="1"/>
      <c r="EB2669" s="1"/>
      <c r="EC2669" s="1"/>
      <c r="ED2669" s="1"/>
      <c r="EE2669" s="1"/>
      <c r="EF2669" s="1"/>
      <c r="EG2669" s="1"/>
      <c r="EH2669" s="1"/>
      <c r="EI2669" s="1"/>
      <c r="EJ2669" s="1"/>
      <c r="EK2669" s="1"/>
      <c r="EL2669" s="1"/>
      <c r="EM2669" s="1"/>
      <c r="EN2669" s="1"/>
      <c r="EO2669" s="1"/>
      <c r="EP2669" s="1"/>
      <c r="EQ2669" s="1"/>
      <c r="ER2669" s="1"/>
      <c r="ES2669" s="1"/>
      <c r="ET2669" s="1"/>
      <c r="EU2669" s="1"/>
      <c r="EV2669" s="1"/>
      <c r="EW2669" s="1"/>
      <c r="EX2669" s="1"/>
      <c r="EY2669" s="1"/>
      <c r="EZ2669" s="1"/>
      <c r="FA2669" s="1"/>
      <c r="FB2669" s="1"/>
      <c r="FC2669" s="1"/>
      <c r="FD2669" s="1"/>
      <c r="FE2669" s="1"/>
      <c r="FF2669" s="1"/>
      <c r="FG2669" s="1"/>
      <c r="FH2669" s="1"/>
      <c r="FI2669" s="1"/>
      <c r="FJ2669" s="1"/>
      <c r="FK2669" s="1"/>
      <c r="FL2669" s="1"/>
    </row>
    <row r="2670" spans="1:168" s="2" customFormat="1" ht="15.6" customHeight="1" x14ac:dyDescent="0.4">
      <c r="A2670" s="173">
        <v>1653</v>
      </c>
      <c r="B2670" s="2" t="s">
        <v>2776</v>
      </c>
      <c r="C2670" s="1" t="s">
        <v>34</v>
      </c>
      <c r="D2670" s="1" t="s">
        <v>1079</v>
      </c>
      <c r="E2670" s="1" t="s">
        <v>2714</v>
      </c>
      <c r="F2670" s="1" t="s">
        <v>32</v>
      </c>
      <c r="G2670" s="3">
        <v>30000</v>
      </c>
      <c r="H2670" s="56">
        <v>0</v>
      </c>
      <c r="I2670" s="5">
        <v>25</v>
      </c>
      <c r="J2670" s="5">
        <f t="shared" si="547"/>
        <v>861</v>
      </c>
      <c r="K2670" s="53">
        <f t="shared" si="549"/>
        <v>2130</v>
      </c>
      <c r="L2670" s="53">
        <f t="shared" si="555"/>
        <v>345</v>
      </c>
      <c r="M2670" s="5">
        <f t="shared" si="550"/>
        <v>912</v>
      </c>
      <c r="N2670" s="53">
        <f t="shared" si="551"/>
        <v>2127</v>
      </c>
      <c r="O2670" s="6">
        <v>0</v>
      </c>
      <c r="P2670" s="5">
        <f t="shared" si="552"/>
        <v>6375</v>
      </c>
      <c r="Q2670" s="5">
        <f t="shared" si="548"/>
        <v>1798</v>
      </c>
      <c r="R2670" s="5">
        <f t="shared" si="553"/>
        <v>4602</v>
      </c>
      <c r="S2670" s="55">
        <f t="shared" si="554"/>
        <v>28202</v>
      </c>
      <c r="T2670" s="1">
        <v>111</v>
      </c>
      <c r="U2670" s="1"/>
      <c r="V2670" s="1"/>
      <c r="W2670" s="1"/>
      <c r="X2670" s="1"/>
      <c r="Y2670" s="1"/>
      <c r="Z2670" s="1"/>
      <c r="AA2670" s="1"/>
      <c r="AB2670" s="1"/>
      <c r="AC2670" s="1"/>
      <c r="AD2670" s="1"/>
      <c r="AE2670" s="1"/>
      <c r="AF2670" s="1"/>
      <c r="AG2670" s="1"/>
      <c r="AH2670" s="1"/>
      <c r="AI2670" s="1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1"/>
      <c r="DY2670" s="1"/>
      <c r="DZ2670" s="1"/>
      <c r="EA2670" s="1"/>
      <c r="EB2670" s="1"/>
      <c r="EC2670" s="1"/>
      <c r="ED2670" s="1"/>
      <c r="EE2670" s="1"/>
      <c r="EF2670" s="1"/>
      <c r="EG2670" s="1"/>
      <c r="EH2670" s="1"/>
      <c r="EI2670" s="1"/>
      <c r="EJ2670" s="1"/>
      <c r="EK2670" s="1"/>
      <c r="EL2670" s="1"/>
      <c r="EM2670" s="1"/>
      <c r="EN2670" s="1"/>
      <c r="EO2670" s="1"/>
      <c r="EP2670" s="1"/>
      <c r="EQ2670" s="1"/>
      <c r="ER2670" s="1"/>
      <c r="ES2670" s="1"/>
      <c r="ET2670" s="1"/>
      <c r="EU2670" s="1"/>
      <c r="EV2670" s="1"/>
      <c r="EW2670" s="1"/>
      <c r="EX2670" s="1"/>
      <c r="EY2670" s="1"/>
      <c r="EZ2670" s="1"/>
      <c r="FA2670" s="1"/>
      <c r="FB2670" s="1"/>
      <c r="FC2670" s="1"/>
      <c r="FD2670" s="1"/>
      <c r="FE2670" s="1"/>
      <c r="FF2670" s="1"/>
      <c r="FG2670" s="1"/>
      <c r="FH2670" s="1"/>
      <c r="FI2670" s="1"/>
      <c r="FJ2670" s="1"/>
      <c r="FK2670" s="1"/>
      <c r="FL2670" s="1"/>
    </row>
    <row r="2671" spans="1:168" s="2" customFormat="1" ht="15.6" customHeight="1" x14ac:dyDescent="0.4">
      <c r="A2671" s="173">
        <v>1654</v>
      </c>
      <c r="B2671" s="2" t="s">
        <v>2777</v>
      </c>
      <c r="C2671" s="1" t="s">
        <v>34</v>
      </c>
      <c r="D2671" s="1" t="s">
        <v>1079</v>
      </c>
      <c r="E2671" s="1" t="s">
        <v>2714</v>
      </c>
      <c r="F2671" s="1" t="s">
        <v>32</v>
      </c>
      <c r="G2671" s="3">
        <v>30000</v>
      </c>
      <c r="H2671" s="56">
        <v>0</v>
      </c>
      <c r="I2671" s="5">
        <v>25</v>
      </c>
      <c r="J2671" s="5">
        <f t="shared" si="547"/>
        <v>861</v>
      </c>
      <c r="K2671" s="53">
        <f t="shared" si="549"/>
        <v>2130</v>
      </c>
      <c r="L2671" s="53">
        <f t="shared" si="555"/>
        <v>345</v>
      </c>
      <c r="M2671" s="5">
        <f t="shared" si="550"/>
        <v>912</v>
      </c>
      <c r="N2671" s="53">
        <f t="shared" si="551"/>
        <v>2127</v>
      </c>
      <c r="O2671" s="6">
        <v>0</v>
      </c>
      <c r="P2671" s="5">
        <f t="shared" si="552"/>
        <v>6375</v>
      </c>
      <c r="Q2671" s="5">
        <f t="shared" si="548"/>
        <v>1798</v>
      </c>
      <c r="R2671" s="5">
        <f t="shared" si="553"/>
        <v>4602</v>
      </c>
      <c r="S2671" s="55">
        <f t="shared" si="554"/>
        <v>28202</v>
      </c>
      <c r="T2671" s="1">
        <v>111</v>
      </c>
      <c r="U2671" s="1"/>
      <c r="V2671" s="1"/>
      <c r="W2671" s="1"/>
      <c r="X2671" s="1"/>
      <c r="Y2671" s="1"/>
      <c r="Z2671" s="1"/>
      <c r="AA2671" s="1"/>
      <c r="AB2671" s="1"/>
      <c r="AC2671" s="1"/>
      <c r="AD2671" s="1"/>
      <c r="AE2671" s="1"/>
      <c r="AF2671" s="1"/>
      <c r="AG2671" s="1"/>
      <c r="AH2671" s="1"/>
      <c r="AI2671" s="1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  <c r="DZ2671" s="1"/>
      <c r="EA2671" s="1"/>
      <c r="EB2671" s="1"/>
      <c r="EC2671" s="1"/>
      <c r="ED2671" s="1"/>
      <c r="EE2671" s="1"/>
      <c r="EF2671" s="1"/>
      <c r="EG2671" s="1"/>
      <c r="EH2671" s="1"/>
      <c r="EI2671" s="1"/>
      <c r="EJ2671" s="1"/>
      <c r="EK2671" s="1"/>
      <c r="EL2671" s="1"/>
      <c r="EM2671" s="1"/>
      <c r="EN2671" s="1"/>
      <c r="EO2671" s="1"/>
      <c r="EP2671" s="1"/>
      <c r="EQ2671" s="1"/>
      <c r="ER2671" s="1"/>
      <c r="ES2671" s="1"/>
      <c r="ET2671" s="1"/>
      <c r="EU2671" s="1"/>
      <c r="EV2671" s="1"/>
      <c r="EW2671" s="1"/>
      <c r="EX2671" s="1"/>
      <c r="EY2671" s="1"/>
      <c r="EZ2671" s="1"/>
      <c r="FA2671" s="1"/>
      <c r="FB2671" s="1"/>
      <c r="FC2671" s="1"/>
      <c r="FD2671" s="1"/>
      <c r="FE2671" s="1"/>
      <c r="FF2671" s="1"/>
      <c r="FG2671" s="1"/>
      <c r="FH2671" s="1"/>
      <c r="FI2671" s="1"/>
      <c r="FJ2671" s="1"/>
      <c r="FK2671" s="1"/>
      <c r="FL2671" s="1"/>
    </row>
    <row r="2672" spans="1:168" s="2" customFormat="1" ht="15.6" customHeight="1" x14ac:dyDescent="0.4">
      <c r="A2672" s="173">
        <v>1655</v>
      </c>
      <c r="B2672" s="2" t="s">
        <v>2778</v>
      </c>
      <c r="C2672" s="1" t="s">
        <v>34</v>
      </c>
      <c r="D2672" s="1" t="s">
        <v>1079</v>
      </c>
      <c r="E2672" s="1" t="s">
        <v>2714</v>
      </c>
      <c r="F2672" s="1" t="s">
        <v>32</v>
      </c>
      <c r="G2672" s="3">
        <v>30000</v>
      </c>
      <c r="H2672" s="56">
        <v>0</v>
      </c>
      <c r="I2672" s="5">
        <v>25</v>
      </c>
      <c r="J2672" s="5">
        <f t="shared" ref="J2672:J2735" si="556">+G2672*2.87%</f>
        <v>861</v>
      </c>
      <c r="K2672" s="53">
        <f t="shared" si="549"/>
        <v>2130</v>
      </c>
      <c r="L2672" s="53">
        <f t="shared" si="555"/>
        <v>345</v>
      </c>
      <c r="M2672" s="5">
        <f t="shared" si="550"/>
        <v>912</v>
      </c>
      <c r="N2672" s="53">
        <f t="shared" si="551"/>
        <v>2127</v>
      </c>
      <c r="O2672" s="6">
        <v>0</v>
      </c>
      <c r="P2672" s="5">
        <f t="shared" si="552"/>
        <v>6375</v>
      </c>
      <c r="Q2672" s="5">
        <f t="shared" ref="Q2672:Q2735" si="557">H2672+I2672+J2672+M2672+O2672</f>
        <v>1798</v>
      </c>
      <c r="R2672" s="5">
        <f t="shared" si="553"/>
        <v>4602</v>
      </c>
      <c r="S2672" s="55">
        <f t="shared" si="554"/>
        <v>28202</v>
      </c>
      <c r="T2672" s="1">
        <v>111</v>
      </c>
      <c r="U2672" s="1"/>
      <c r="V2672" s="1"/>
      <c r="W2672" s="1"/>
      <c r="X2672" s="1"/>
      <c r="Y2672" s="1"/>
      <c r="Z2672" s="1"/>
      <c r="AA2672" s="1"/>
      <c r="AB2672" s="1"/>
      <c r="AC2672" s="1"/>
      <c r="AD2672" s="1"/>
      <c r="AE2672" s="1"/>
      <c r="AF2672" s="1"/>
      <c r="AG2672" s="1"/>
      <c r="AH2672" s="1"/>
      <c r="AI2672" s="1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1"/>
      <c r="DY2672" s="1"/>
      <c r="DZ2672" s="1"/>
      <c r="EA2672" s="1"/>
      <c r="EB2672" s="1"/>
      <c r="EC2672" s="1"/>
      <c r="ED2672" s="1"/>
      <c r="EE2672" s="1"/>
      <c r="EF2672" s="1"/>
      <c r="EG2672" s="1"/>
      <c r="EH2672" s="1"/>
      <c r="EI2672" s="1"/>
      <c r="EJ2672" s="1"/>
      <c r="EK2672" s="1"/>
      <c r="EL2672" s="1"/>
      <c r="EM2672" s="1"/>
      <c r="EN2672" s="1"/>
      <c r="EO2672" s="1"/>
      <c r="EP2672" s="1"/>
      <c r="EQ2672" s="1"/>
      <c r="ER2672" s="1"/>
      <c r="ES2672" s="1"/>
      <c r="ET2672" s="1"/>
      <c r="EU2672" s="1"/>
      <c r="EV2672" s="1"/>
      <c r="EW2672" s="1"/>
      <c r="EX2672" s="1"/>
      <c r="EY2672" s="1"/>
      <c r="EZ2672" s="1"/>
      <c r="FA2672" s="1"/>
      <c r="FB2672" s="1"/>
      <c r="FC2672" s="1"/>
      <c r="FD2672" s="1"/>
      <c r="FE2672" s="1"/>
      <c r="FF2672" s="1"/>
      <c r="FG2672" s="1"/>
      <c r="FH2672" s="1"/>
      <c r="FI2672" s="1"/>
      <c r="FJ2672" s="1"/>
      <c r="FK2672" s="1"/>
      <c r="FL2672" s="1"/>
    </row>
    <row r="2673" spans="1:168" s="2" customFormat="1" ht="15.6" customHeight="1" x14ac:dyDescent="0.4">
      <c r="A2673" s="173">
        <v>1656</v>
      </c>
      <c r="B2673" s="2" t="s">
        <v>2779</v>
      </c>
      <c r="C2673" s="1" t="s">
        <v>34</v>
      </c>
      <c r="D2673" s="1" t="s">
        <v>1079</v>
      </c>
      <c r="E2673" s="1" t="s">
        <v>2714</v>
      </c>
      <c r="F2673" s="1" t="s">
        <v>32</v>
      </c>
      <c r="G2673" s="3">
        <v>30000</v>
      </c>
      <c r="H2673" s="56">
        <v>0</v>
      </c>
      <c r="I2673" s="5">
        <v>25</v>
      </c>
      <c r="J2673" s="5">
        <f t="shared" si="556"/>
        <v>861</v>
      </c>
      <c r="K2673" s="53">
        <f t="shared" si="549"/>
        <v>2130</v>
      </c>
      <c r="L2673" s="53">
        <f t="shared" si="555"/>
        <v>345</v>
      </c>
      <c r="M2673" s="5">
        <f t="shared" si="550"/>
        <v>912</v>
      </c>
      <c r="N2673" s="53">
        <f t="shared" si="551"/>
        <v>2127</v>
      </c>
      <c r="O2673" s="6">
        <v>0</v>
      </c>
      <c r="P2673" s="5">
        <f t="shared" si="552"/>
        <v>6375</v>
      </c>
      <c r="Q2673" s="5">
        <f t="shared" si="557"/>
        <v>1798</v>
      </c>
      <c r="R2673" s="5">
        <f t="shared" si="553"/>
        <v>4602</v>
      </c>
      <c r="S2673" s="55">
        <f t="shared" si="554"/>
        <v>28202</v>
      </c>
      <c r="T2673" s="1">
        <v>111</v>
      </c>
      <c r="U2673" s="1"/>
      <c r="V2673" s="1"/>
      <c r="W2673" s="1"/>
      <c r="X2673" s="1"/>
      <c r="Y2673" s="1"/>
      <c r="Z2673" s="1"/>
      <c r="AA2673" s="1"/>
      <c r="AB2673" s="1"/>
      <c r="AC2673" s="1"/>
      <c r="AD2673" s="1"/>
      <c r="AE2673" s="1"/>
      <c r="AF2673" s="1"/>
      <c r="AG2673" s="1"/>
      <c r="AH2673" s="1"/>
      <c r="AI2673" s="1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1"/>
      <c r="DY2673" s="1"/>
      <c r="DZ2673" s="1"/>
      <c r="EA2673" s="1"/>
      <c r="EB2673" s="1"/>
      <c r="EC2673" s="1"/>
      <c r="ED2673" s="1"/>
      <c r="EE2673" s="1"/>
      <c r="EF2673" s="1"/>
      <c r="EG2673" s="1"/>
      <c r="EH2673" s="1"/>
      <c r="EI2673" s="1"/>
      <c r="EJ2673" s="1"/>
      <c r="EK2673" s="1"/>
      <c r="EL2673" s="1"/>
      <c r="EM2673" s="1"/>
      <c r="EN2673" s="1"/>
      <c r="EO2673" s="1"/>
      <c r="EP2673" s="1"/>
      <c r="EQ2673" s="1"/>
      <c r="ER2673" s="1"/>
      <c r="ES2673" s="1"/>
      <c r="ET2673" s="1"/>
      <c r="EU2673" s="1"/>
      <c r="EV2673" s="1"/>
      <c r="EW2673" s="1"/>
      <c r="EX2673" s="1"/>
      <c r="EY2673" s="1"/>
      <c r="EZ2673" s="1"/>
      <c r="FA2673" s="1"/>
      <c r="FB2673" s="1"/>
      <c r="FC2673" s="1"/>
      <c r="FD2673" s="1"/>
      <c r="FE2673" s="1"/>
      <c r="FF2673" s="1"/>
      <c r="FG2673" s="1"/>
      <c r="FH2673" s="1"/>
      <c r="FI2673" s="1"/>
      <c r="FJ2673" s="1"/>
      <c r="FK2673" s="1"/>
      <c r="FL2673" s="1"/>
    </row>
    <row r="2674" spans="1:168" s="2" customFormat="1" ht="15.6" customHeight="1" x14ac:dyDescent="0.4">
      <c r="A2674" s="173">
        <v>1657</v>
      </c>
      <c r="B2674" s="2" t="s">
        <v>2780</v>
      </c>
      <c r="C2674" s="1" t="s">
        <v>34</v>
      </c>
      <c r="D2674" s="1" t="s">
        <v>1079</v>
      </c>
      <c r="E2674" s="1" t="s">
        <v>2714</v>
      </c>
      <c r="F2674" s="1" t="s">
        <v>32</v>
      </c>
      <c r="G2674" s="3">
        <v>30000</v>
      </c>
      <c r="H2674" s="56">
        <v>0</v>
      </c>
      <c r="I2674" s="5">
        <v>25</v>
      </c>
      <c r="J2674" s="5">
        <f t="shared" si="556"/>
        <v>861</v>
      </c>
      <c r="K2674" s="53">
        <f t="shared" si="549"/>
        <v>2130</v>
      </c>
      <c r="L2674" s="53">
        <f t="shared" si="555"/>
        <v>345</v>
      </c>
      <c r="M2674" s="5">
        <f t="shared" si="550"/>
        <v>912</v>
      </c>
      <c r="N2674" s="53">
        <f t="shared" si="551"/>
        <v>2127</v>
      </c>
      <c r="O2674" s="6">
        <v>0</v>
      </c>
      <c r="P2674" s="5">
        <f t="shared" si="552"/>
        <v>6375</v>
      </c>
      <c r="Q2674" s="5">
        <f t="shared" si="557"/>
        <v>1798</v>
      </c>
      <c r="R2674" s="5">
        <f t="shared" si="553"/>
        <v>4602</v>
      </c>
      <c r="S2674" s="55">
        <f t="shared" si="554"/>
        <v>28202</v>
      </c>
      <c r="T2674" s="1">
        <v>111</v>
      </c>
      <c r="U2674" s="1"/>
      <c r="V2674" s="1"/>
      <c r="W2674" s="1"/>
      <c r="X2674" s="1"/>
      <c r="Y2674" s="1"/>
      <c r="Z2674" s="1"/>
      <c r="AA2674" s="1"/>
      <c r="AB2674" s="1"/>
      <c r="AC2674" s="1"/>
      <c r="AD2674" s="1"/>
      <c r="AE2674" s="1"/>
      <c r="AF2674" s="1"/>
      <c r="AG2674" s="1"/>
      <c r="AH2674" s="1"/>
      <c r="AI2674" s="1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1"/>
      <c r="DY2674" s="1"/>
      <c r="DZ2674" s="1"/>
      <c r="EA2674" s="1"/>
      <c r="EB2674" s="1"/>
      <c r="EC2674" s="1"/>
      <c r="ED2674" s="1"/>
      <c r="EE2674" s="1"/>
      <c r="EF2674" s="1"/>
      <c r="EG2674" s="1"/>
      <c r="EH2674" s="1"/>
      <c r="EI2674" s="1"/>
      <c r="EJ2674" s="1"/>
      <c r="EK2674" s="1"/>
      <c r="EL2674" s="1"/>
      <c r="EM2674" s="1"/>
      <c r="EN2674" s="1"/>
      <c r="EO2674" s="1"/>
      <c r="EP2674" s="1"/>
      <c r="EQ2674" s="1"/>
      <c r="ER2674" s="1"/>
      <c r="ES2674" s="1"/>
      <c r="ET2674" s="1"/>
      <c r="EU2674" s="1"/>
      <c r="EV2674" s="1"/>
      <c r="EW2674" s="1"/>
      <c r="EX2674" s="1"/>
      <c r="EY2674" s="1"/>
      <c r="EZ2674" s="1"/>
      <c r="FA2674" s="1"/>
      <c r="FB2674" s="1"/>
      <c r="FC2674" s="1"/>
      <c r="FD2674" s="1"/>
      <c r="FE2674" s="1"/>
      <c r="FF2674" s="1"/>
      <c r="FG2674" s="1"/>
      <c r="FH2674" s="1"/>
      <c r="FI2674" s="1"/>
      <c r="FJ2674" s="1"/>
      <c r="FK2674" s="1"/>
      <c r="FL2674" s="1"/>
    </row>
    <row r="2675" spans="1:168" s="2" customFormat="1" ht="15.6" customHeight="1" x14ac:dyDescent="0.4">
      <c r="A2675" s="173">
        <v>1658</v>
      </c>
      <c r="B2675" s="2" t="s">
        <v>2781</v>
      </c>
      <c r="C2675" s="1" t="s">
        <v>34</v>
      </c>
      <c r="D2675" s="1" t="s">
        <v>1079</v>
      </c>
      <c r="E2675" s="1" t="s">
        <v>2714</v>
      </c>
      <c r="F2675" s="1" t="s">
        <v>32</v>
      </c>
      <c r="G2675" s="3">
        <v>30000</v>
      </c>
      <c r="H2675" s="56">
        <v>0</v>
      </c>
      <c r="I2675" s="5">
        <v>25</v>
      </c>
      <c r="J2675" s="5">
        <f t="shared" si="556"/>
        <v>861</v>
      </c>
      <c r="K2675" s="53">
        <f t="shared" si="549"/>
        <v>2130</v>
      </c>
      <c r="L2675" s="53">
        <f t="shared" si="555"/>
        <v>345</v>
      </c>
      <c r="M2675" s="5">
        <f t="shared" si="550"/>
        <v>912</v>
      </c>
      <c r="N2675" s="53">
        <f t="shared" si="551"/>
        <v>2127</v>
      </c>
      <c r="O2675" s="6">
        <v>0</v>
      </c>
      <c r="P2675" s="5">
        <f t="shared" si="552"/>
        <v>6375</v>
      </c>
      <c r="Q2675" s="5">
        <f t="shared" si="557"/>
        <v>1798</v>
      </c>
      <c r="R2675" s="5">
        <f t="shared" si="553"/>
        <v>4602</v>
      </c>
      <c r="S2675" s="55">
        <f t="shared" si="554"/>
        <v>28202</v>
      </c>
      <c r="T2675" s="1">
        <v>111</v>
      </c>
      <c r="U2675" s="1"/>
      <c r="V2675" s="1"/>
      <c r="W2675" s="1"/>
      <c r="X2675" s="1"/>
      <c r="Y2675" s="1"/>
      <c r="Z2675" s="1"/>
      <c r="AA2675" s="1"/>
      <c r="AB2675" s="1"/>
      <c r="AC2675" s="1"/>
      <c r="AD2675" s="1"/>
      <c r="AE2675" s="1"/>
      <c r="AF2675" s="1"/>
      <c r="AG2675" s="1"/>
      <c r="AH2675" s="1"/>
      <c r="AI2675" s="1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1"/>
      <c r="DY2675" s="1"/>
      <c r="DZ2675" s="1"/>
      <c r="EA2675" s="1"/>
      <c r="EB2675" s="1"/>
      <c r="EC2675" s="1"/>
      <c r="ED2675" s="1"/>
      <c r="EE2675" s="1"/>
      <c r="EF2675" s="1"/>
      <c r="EG2675" s="1"/>
      <c r="EH2675" s="1"/>
      <c r="EI2675" s="1"/>
      <c r="EJ2675" s="1"/>
      <c r="EK2675" s="1"/>
      <c r="EL2675" s="1"/>
      <c r="EM2675" s="1"/>
      <c r="EN2675" s="1"/>
      <c r="EO2675" s="1"/>
      <c r="EP2675" s="1"/>
      <c r="EQ2675" s="1"/>
      <c r="ER2675" s="1"/>
      <c r="ES2675" s="1"/>
      <c r="ET2675" s="1"/>
      <c r="EU2675" s="1"/>
      <c r="EV2675" s="1"/>
      <c r="EW2675" s="1"/>
      <c r="EX2675" s="1"/>
      <c r="EY2675" s="1"/>
      <c r="EZ2675" s="1"/>
      <c r="FA2675" s="1"/>
      <c r="FB2675" s="1"/>
      <c r="FC2675" s="1"/>
      <c r="FD2675" s="1"/>
      <c r="FE2675" s="1"/>
      <c r="FF2675" s="1"/>
      <c r="FG2675" s="1"/>
      <c r="FH2675" s="1"/>
      <c r="FI2675" s="1"/>
      <c r="FJ2675" s="1"/>
      <c r="FK2675" s="1"/>
      <c r="FL2675" s="1"/>
    </row>
    <row r="2676" spans="1:168" s="2" customFormat="1" ht="15.6" customHeight="1" x14ac:dyDescent="0.4">
      <c r="A2676" s="173">
        <v>1659</v>
      </c>
      <c r="B2676" s="2" t="s">
        <v>2782</v>
      </c>
      <c r="C2676" s="1" t="s">
        <v>34</v>
      </c>
      <c r="D2676" s="1" t="s">
        <v>1079</v>
      </c>
      <c r="E2676" s="1" t="s">
        <v>2714</v>
      </c>
      <c r="F2676" s="1" t="s">
        <v>32</v>
      </c>
      <c r="G2676" s="3">
        <v>30000</v>
      </c>
      <c r="H2676" s="56">
        <v>0</v>
      </c>
      <c r="I2676" s="5">
        <v>25</v>
      </c>
      <c r="J2676" s="5">
        <f t="shared" si="556"/>
        <v>861</v>
      </c>
      <c r="K2676" s="53">
        <f t="shared" si="549"/>
        <v>2130</v>
      </c>
      <c r="L2676" s="53">
        <f t="shared" si="555"/>
        <v>345</v>
      </c>
      <c r="M2676" s="5">
        <f t="shared" si="550"/>
        <v>912</v>
      </c>
      <c r="N2676" s="53">
        <f t="shared" si="551"/>
        <v>2127</v>
      </c>
      <c r="O2676" s="6">
        <v>3174.76</v>
      </c>
      <c r="P2676" s="5">
        <f t="shared" si="552"/>
        <v>6375</v>
      </c>
      <c r="Q2676" s="5">
        <f t="shared" si="557"/>
        <v>4972.76</v>
      </c>
      <c r="R2676" s="5">
        <f t="shared" si="553"/>
        <v>4602</v>
      </c>
      <c r="S2676" s="55">
        <f t="shared" si="554"/>
        <v>25027.239999999998</v>
      </c>
      <c r="T2676" s="1">
        <v>111</v>
      </c>
      <c r="U2676" s="1"/>
      <c r="V2676" s="1"/>
      <c r="W2676" s="1"/>
      <c r="X2676" s="1"/>
      <c r="Y2676" s="1"/>
      <c r="Z2676" s="1"/>
      <c r="AA2676" s="1"/>
      <c r="AB2676" s="1"/>
      <c r="AC2676" s="1"/>
      <c r="AD2676" s="1"/>
      <c r="AE2676" s="1"/>
      <c r="AF2676" s="1"/>
      <c r="AG2676" s="1"/>
      <c r="AH2676" s="1"/>
      <c r="AI2676" s="1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1"/>
      <c r="DY2676" s="1"/>
      <c r="DZ2676" s="1"/>
      <c r="EA2676" s="1"/>
      <c r="EB2676" s="1"/>
      <c r="EC2676" s="1"/>
      <c r="ED2676" s="1"/>
      <c r="EE2676" s="1"/>
      <c r="EF2676" s="1"/>
      <c r="EG2676" s="1"/>
      <c r="EH2676" s="1"/>
      <c r="EI2676" s="1"/>
      <c r="EJ2676" s="1"/>
      <c r="EK2676" s="1"/>
      <c r="EL2676" s="1"/>
      <c r="EM2676" s="1"/>
      <c r="EN2676" s="1"/>
      <c r="EO2676" s="1"/>
      <c r="EP2676" s="1"/>
      <c r="EQ2676" s="1"/>
      <c r="ER2676" s="1"/>
      <c r="ES2676" s="1"/>
      <c r="ET2676" s="1"/>
      <c r="EU2676" s="1"/>
      <c r="EV2676" s="1"/>
      <c r="EW2676" s="1"/>
      <c r="EX2676" s="1"/>
      <c r="EY2676" s="1"/>
      <c r="EZ2676" s="1"/>
      <c r="FA2676" s="1"/>
      <c r="FB2676" s="1"/>
      <c r="FC2676" s="1"/>
      <c r="FD2676" s="1"/>
      <c r="FE2676" s="1"/>
      <c r="FF2676" s="1"/>
      <c r="FG2676" s="1"/>
      <c r="FH2676" s="1"/>
      <c r="FI2676" s="1"/>
      <c r="FJ2676" s="1"/>
      <c r="FK2676" s="1"/>
      <c r="FL2676" s="1"/>
    </row>
    <row r="2677" spans="1:168" s="2" customFormat="1" ht="15.6" customHeight="1" x14ac:dyDescent="0.4">
      <c r="A2677" s="173">
        <v>1660</v>
      </c>
      <c r="B2677" s="2" t="s">
        <v>2783</v>
      </c>
      <c r="C2677" s="1" t="s">
        <v>34</v>
      </c>
      <c r="D2677" s="1" t="s">
        <v>1079</v>
      </c>
      <c r="E2677" s="1" t="s">
        <v>2714</v>
      </c>
      <c r="F2677" s="1" t="s">
        <v>32</v>
      </c>
      <c r="G2677" s="3">
        <v>30000</v>
      </c>
      <c r="H2677" s="56">
        <v>0</v>
      </c>
      <c r="I2677" s="5">
        <v>25</v>
      </c>
      <c r="J2677" s="5">
        <f t="shared" si="556"/>
        <v>861</v>
      </c>
      <c r="K2677" s="53">
        <f t="shared" si="549"/>
        <v>2130</v>
      </c>
      <c r="L2677" s="53">
        <f t="shared" si="555"/>
        <v>345</v>
      </c>
      <c r="M2677" s="5">
        <f t="shared" si="550"/>
        <v>912</v>
      </c>
      <c r="N2677" s="53">
        <f t="shared" si="551"/>
        <v>2127</v>
      </c>
      <c r="O2677" s="6">
        <v>0</v>
      </c>
      <c r="P2677" s="5">
        <f t="shared" si="552"/>
        <v>6375</v>
      </c>
      <c r="Q2677" s="5">
        <f t="shared" si="557"/>
        <v>1798</v>
      </c>
      <c r="R2677" s="5">
        <f t="shared" si="553"/>
        <v>4602</v>
      </c>
      <c r="S2677" s="55">
        <f t="shared" si="554"/>
        <v>28202</v>
      </c>
      <c r="T2677" s="1">
        <v>111</v>
      </c>
      <c r="U2677" s="1"/>
      <c r="V2677" s="1"/>
      <c r="W2677" s="1"/>
      <c r="X2677" s="1"/>
      <c r="Y2677" s="1"/>
      <c r="Z2677" s="1"/>
      <c r="AA2677" s="1"/>
      <c r="AB2677" s="1"/>
      <c r="AC2677" s="1"/>
      <c r="AD2677" s="1"/>
      <c r="AE2677" s="1"/>
      <c r="AF2677" s="1"/>
      <c r="AG2677" s="1"/>
      <c r="AH2677" s="1"/>
      <c r="AI2677" s="1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1"/>
      <c r="DY2677" s="1"/>
      <c r="DZ2677" s="1"/>
      <c r="EA2677" s="1"/>
      <c r="EB2677" s="1"/>
      <c r="EC2677" s="1"/>
      <c r="ED2677" s="1"/>
      <c r="EE2677" s="1"/>
      <c r="EF2677" s="1"/>
      <c r="EG2677" s="1"/>
      <c r="EH2677" s="1"/>
      <c r="EI2677" s="1"/>
      <c r="EJ2677" s="1"/>
      <c r="EK2677" s="1"/>
      <c r="EL2677" s="1"/>
      <c r="EM2677" s="1"/>
      <c r="EN2677" s="1"/>
      <c r="EO2677" s="1"/>
      <c r="EP2677" s="1"/>
      <c r="EQ2677" s="1"/>
      <c r="ER2677" s="1"/>
      <c r="ES2677" s="1"/>
      <c r="ET2677" s="1"/>
      <c r="EU2677" s="1"/>
      <c r="EV2677" s="1"/>
      <c r="EW2677" s="1"/>
      <c r="EX2677" s="1"/>
      <c r="EY2677" s="1"/>
      <c r="EZ2677" s="1"/>
      <c r="FA2677" s="1"/>
      <c r="FB2677" s="1"/>
      <c r="FC2677" s="1"/>
      <c r="FD2677" s="1"/>
      <c r="FE2677" s="1"/>
      <c r="FF2677" s="1"/>
      <c r="FG2677" s="1"/>
      <c r="FH2677" s="1"/>
      <c r="FI2677" s="1"/>
      <c r="FJ2677" s="1"/>
      <c r="FK2677" s="1"/>
      <c r="FL2677" s="1"/>
    </row>
    <row r="2678" spans="1:168" s="2" customFormat="1" ht="15.6" customHeight="1" x14ac:dyDescent="0.4">
      <c r="A2678" s="173">
        <v>1661</v>
      </c>
      <c r="B2678" s="2" t="s">
        <v>2784</v>
      </c>
      <c r="C2678" s="1" t="s">
        <v>34</v>
      </c>
      <c r="D2678" s="1" t="s">
        <v>1079</v>
      </c>
      <c r="E2678" s="1" t="s">
        <v>2714</v>
      </c>
      <c r="F2678" s="1" t="s">
        <v>32</v>
      </c>
      <c r="G2678" s="3">
        <v>30000</v>
      </c>
      <c r="H2678" s="56">
        <v>0</v>
      </c>
      <c r="I2678" s="5">
        <v>25</v>
      </c>
      <c r="J2678" s="5">
        <f t="shared" si="556"/>
        <v>861</v>
      </c>
      <c r="K2678" s="53">
        <f t="shared" si="549"/>
        <v>2130</v>
      </c>
      <c r="L2678" s="53">
        <f t="shared" si="555"/>
        <v>345</v>
      </c>
      <c r="M2678" s="5">
        <f t="shared" si="550"/>
        <v>912</v>
      </c>
      <c r="N2678" s="53">
        <f t="shared" si="551"/>
        <v>2127</v>
      </c>
      <c r="O2678" s="6">
        <v>0</v>
      </c>
      <c r="P2678" s="5">
        <f t="shared" si="552"/>
        <v>6375</v>
      </c>
      <c r="Q2678" s="5">
        <f t="shared" si="557"/>
        <v>1798</v>
      </c>
      <c r="R2678" s="5">
        <f t="shared" si="553"/>
        <v>4602</v>
      </c>
      <c r="S2678" s="55">
        <f t="shared" si="554"/>
        <v>28202</v>
      </c>
      <c r="T2678" s="1">
        <v>111</v>
      </c>
      <c r="U2678" s="1"/>
      <c r="V2678" s="1"/>
      <c r="W2678" s="1"/>
      <c r="X2678" s="1"/>
      <c r="Y2678" s="1"/>
      <c r="Z2678" s="1"/>
      <c r="AA2678" s="1"/>
      <c r="AB2678" s="1"/>
      <c r="AC2678" s="1"/>
      <c r="AD2678" s="1"/>
      <c r="AE2678" s="1"/>
      <c r="AF2678" s="1"/>
      <c r="AG2678" s="1"/>
      <c r="AH2678" s="1"/>
      <c r="AI2678" s="1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1"/>
      <c r="DY2678" s="1"/>
      <c r="DZ2678" s="1"/>
      <c r="EA2678" s="1"/>
      <c r="EB2678" s="1"/>
      <c r="EC2678" s="1"/>
      <c r="ED2678" s="1"/>
      <c r="EE2678" s="1"/>
      <c r="EF2678" s="1"/>
      <c r="EG2678" s="1"/>
      <c r="EH2678" s="1"/>
      <c r="EI2678" s="1"/>
      <c r="EJ2678" s="1"/>
      <c r="EK2678" s="1"/>
      <c r="EL2678" s="1"/>
      <c r="EM2678" s="1"/>
      <c r="EN2678" s="1"/>
      <c r="EO2678" s="1"/>
      <c r="EP2678" s="1"/>
      <c r="EQ2678" s="1"/>
      <c r="ER2678" s="1"/>
      <c r="ES2678" s="1"/>
      <c r="ET2678" s="1"/>
      <c r="EU2678" s="1"/>
      <c r="EV2678" s="1"/>
      <c r="EW2678" s="1"/>
      <c r="EX2678" s="1"/>
      <c r="EY2678" s="1"/>
      <c r="EZ2678" s="1"/>
      <c r="FA2678" s="1"/>
      <c r="FB2678" s="1"/>
      <c r="FC2678" s="1"/>
      <c r="FD2678" s="1"/>
      <c r="FE2678" s="1"/>
      <c r="FF2678" s="1"/>
      <c r="FG2678" s="1"/>
      <c r="FH2678" s="1"/>
      <c r="FI2678" s="1"/>
      <c r="FJ2678" s="1"/>
      <c r="FK2678" s="1"/>
      <c r="FL2678" s="1"/>
    </row>
    <row r="2679" spans="1:168" s="2" customFormat="1" ht="15.6" customHeight="1" x14ac:dyDescent="0.4">
      <c r="A2679" s="173">
        <v>1662</v>
      </c>
      <c r="B2679" s="2" t="s">
        <v>2785</v>
      </c>
      <c r="C2679" s="1" t="s">
        <v>34</v>
      </c>
      <c r="D2679" s="1" t="s">
        <v>1079</v>
      </c>
      <c r="E2679" s="1" t="s">
        <v>2714</v>
      </c>
      <c r="F2679" s="1" t="s">
        <v>32</v>
      </c>
      <c r="G2679" s="3">
        <v>30000</v>
      </c>
      <c r="H2679" s="56">
        <v>0</v>
      </c>
      <c r="I2679" s="5">
        <v>25</v>
      </c>
      <c r="J2679" s="5">
        <f t="shared" si="556"/>
        <v>861</v>
      </c>
      <c r="K2679" s="53">
        <f t="shared" si="549"/>
        <v>2130</v>
      </c>
      <c r="L2679" s="53">
        <f t="shared" si="555"/>
        <v>345</v>
      </c>
      <c r="M2679" s="5">
        <f t="shared" si="550"/>
        <v>912</v>
      </c>
      <c r="N2679" s="53">
        <f t="shared" si="551"/>
        <v>2127</v>
      </c>
      <c r="O2679" s="6">
        <v>1587.38</v>
      </c>
      <c r="P2679" s="5">
        <f t="shared" si="552"/>
        <v>6375</v>
      </c>
      <c r="Q2679" s="5">
        <f t="shared" si="557"/>
        <v>3385.38</v>
      </c>
      <c r="R2679" s="5">
        <f t="shared" si="553"/>
        <v>4602</v>
      </c>
      <c r="S2679" s="55">
        <f t="shared" si="554"/>
        <v>26614.62</v>
      </c>
      <c r="T2679" s="1">
        <v>111</v>
      </c>
      <c r="U2679" s="1"/>
      <c r="V2679" s="1"/>
      <c r="W2679" s="1"/>
      <c r="X2679" s="1"/>
      <c r="Y2679" s="1"/>
      <c r="Z2679" s="1"/>
      <c r="AA2679" s="1"/>
      <c r="AB2679" s="1"/>
      <c r="AC2679" s="1"/>
      <c r="AD2679" s="1"/>
      <c r="AE2679" s="1"/>
      <c r="AF2679" s="1"/>
      <c r="AG2679" s="1"/>
      <c r="AH2679" s="1"/>
      <c r="AI2679" s="1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1"/>
      <c r="DV2679" s="1"/>
      <c r="DW2679" s="1"/>
      <c r="DX2679" s="1"/>
      <c r="DY2679" s="1"/>
      <c r="DZ2679" s="1"/>
      <c r="EA2679" s="1"/>
      <c r="EB2679" s="1"/>
      <c r="EC2679" s="1"/>
      <c r="ED2679" s="1"/>
      <c r="EE2679" s="1"/>
      <c r="EF2679" s="1"/>
      <c r="EG2679" s="1"/>
      <c r="EH2679" s="1"/>
      <c r="EI2679" s="1"/>
      <c r="EJ2679" s="1"/>
      <c r="EK2679" s="1"/>
      <c r="EL2679" s="1"/>
      <c r="EM2679" s="1"/>
      <c r="EN2679" s="1"/>
      <c r="EO2679" s="1"/>
      <c r="EP2679" s="1"/>
      <c r="EQ2679" s="1"/>
      <c r="ER2679" s="1"/>
      <c r="ES2679" s="1"/>
      <c r="ET2679" s="1"/>
      <c r="EU2679" s="1"/>
      <c r="EV2679" s="1"/>
      <c r="EW2679" s="1"/>
      <c r="EX2679" s="1"/>
      <c r="EY2679" s="1"/>
      <c r="EZ2679" s="1"/>
      <c r="FA2679" s="1"/>
      <c r="FB2679" s="1"/>
      <c r="FC2679" s="1"/>
      <c r="FD2679" s="1"/>
      <c r="FE2679" s="1"/>
      <c r="FF2679" s="1"/>
      <c r="FG2679" s="1"/>
      <c r="FH2679" s="1"/>
      <c r="FI2679" s="1"/>
      <c r="FJ2679" s="1"/>
      <c r="FK2679" s="1"/>
      <c r="FL2679" s="1"/>
    </row>
    <row r="2680" spans="1:168" s="2" customFormat="1" ht="15.6" customHeight="1" x14ac:dyDescent="0.4">
      <c r="A2680" s="173">
        <v>1663</v>
      </c>
      <c r="B2680" s="2" t="s">
        <v>2786</v>
      </c>
      <c r="C2680" s="1" t="s">
        <v>34</v>
      </c>
      <c r="D2680" s="1" t="s">
        <v>1079</v>
      </c>
      <c r="E2680" s="1" t="s">
        <v>2714</v>
      </c>
      <c r="F2680" s="1" t="s">
        <v>32</v>
      </c>
      <c r="G2680" s="3">
        <v>30000</v>
      </c>
      <c r="H2680" s="56">
        <v>0</v>
      </c>
      <c r="I2680" s="5">
        <v>25</v>
      </c>
      <c r="J2680" s="5">
        <f t="shared" si="556"/>
        <v>861</v>
      </c>
      <c r="K2680" s="53">
        <f t="shared" si="549"/>
        <v>2130</v>
      </c>
      <c r="L2680" s="53">
        <f t="shared" si="555"/>
        <v>345</v>
      </c>
      <c r="M2680" s="5">
        <f t="shared" si="550"/>
        <v>912</v>
      </c>
      <c r="N2680" s="53">
        <f t="shared" si="551"/>
        <v>2127</v>
      </c>
      <c r="O2680" s="6">
        <v>0</v>
      </c>
      <c r="P2680" s="5">
        <f t="shared" si="552"/>
        <v>6375</v>
      </c>
      <c r="Q2680" s="5">
        <f t="shared" si="557"/>
        <v>1798</v>
      </c>
      <c r="R2680" s="5">
        <f t="shared" si="553"/>
        <v>4602</v>
      </c>
      <c r="S2680" s="55">
        <f t="shared" si="554"/>
        <v>28202</v>
      </c>
      <c r="T2680" s="1">
        <v>111</v>
      </c>
      <c r="U2680" s="1"/>
      <c r="V2680" s="1"/>
      <c r="W2680" s="1"/>
      <c r="X2680" s="1"/>
      <c r="Y2680" s="1"/>
      <c r="Z2680" s="1"/>
      <c r="AA2680" s="1"/>
      <c r="AB2680" s="1"/>
      <c r="AC2680" s="1"/>
      <c r="AD2680" s="1"/>
      <c r="AE2680" s="1"/>
      <c r="AF2680" s="1"/>
      <c r="AG2680" s="1"/>
      <c r="AH2680" s="1"/>
      <c r="AI2680" s="1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1"/>
      <c r="DU2680" s="1"/>
      <c r="DV2680" s="1"/>
      <c r="DW2680" s="1"/>
      <c r="DX2680" s="1"/>
      <c r="DY2680" s="1"/>
      <c r="DZ2680" s="1"/>
      <c r="EA2680" s="1"/>
      <c r="EB2680" s="1"/>
      <c r="EC2680" s="1"/>
      <c r="ED2680" s="1"/>
      <c r="EE2680" s="1"/>
      <c r="EF2680" s="1"/>
      <c r="EG2680" s="1"/>
      <c r="EH2680" s="1"/>
      <c r="EI2680" s="1"/>
      <c r="EJ2680" s="1"/>
      <c r="EK2680" s="1"/>
      <c r="EL2680" s="1"/>
      <c r="EM2680" s="1"/>
      <c r="EN2680" s="1"/>
      <c r="EO2680" s="1"/>
      <c r="EP2680" s="1"/>
      <c r="EQ2680" s="1"/>
      <c r="ER2680" s="1"/>
      <c r="ES2680" s="1"/>
      <c r="ET2680" s="1"/>
      <c r="EU2680" s="1"/>
      <c r="EV2680" s="1"/>
      <c r="EW2680" s="1"/>
      <c r="EX2680" s="1"/>
      <c r="EY2680" s="1"/>
      <c r="EZ2680" s="1"/>
      <c r="FA2680" s="1"/>
      <c r="FB2680" s="1"/>
      <c r="FC2680" s="1"/>
      <c r="FD2680" s="1"/>
      <c r="FE2680" s="1"/>
      <c r="FF2680" s="1"/>
      <c r="FG2680" s="1"/>
      <c r="FH2680" s="1"/>
      <c r="FI2680" s="1"/>
      <c r="FJ2680" s="1"/>
      <c r="FK2680" s="1"/>
      <c r="FL2680" s="1"/>
    </row>
    <row r="2681" spans="1:168" s="2" customFormat="1" ht="15.6" customHeight="1" x14ac:dyDescent="0.4">
      <c r="A2681" s="173">
        <v>1664</v>
      </c>
      <c r="B2681" s="2" t="s">
        <v>2787</v>
      </c>
      <c r="C2681" s="1" t="s">
        <v>30</v>
      </c>
      <c r="D2681" s="1" t="s">
        <v>1079</v>
      </c>
      <c r="E2681" s="1" t="s">
        <v>2714</v>
      </c>
      <c r="F2681" s="1" t="s">
        <v>32</v>
      </c>
      <c r="G2681" s="3">
        <v>30000</v>
      </c>
      <c r="H2681" s="56">
        <v>0</v>
      </c>
      <c r="I2681" s="5">
        <v>25</v>
      </c>
      <c r="J2681" s="5">
        <f t="shared" si="556"/>
        <v>861</v>
      </c>
      <c r="K2681" s="53">
        <f t="shared" si="549"/>
        <v>2130</v>
      </c>
      <c r="L2681" s="53">
        <f t="shared" si="555"/>
        <v>345</v>
      </c>
      <c r="M2681" s="5">
        <f t="shared" si="550"/>
        <v>912</v>
      </c>
      <c r="N2681" s="53">
        <f t="shared" si="551"/>
        <v>2127</v>
      </c>
      <c r="O2681" s="6">
        <v>0</v>
      </c>
      <c r="P2681" s="5">
        <f t="shared" si="552"/>
        <v>6375</v>
      </c>
      <c r="Q2681" s="5">
        <f t="shared" si="557"/>
        <v>1798</v>
      </c>
      <c r="R2681" s="5">
        <f t="shared" si="553"/>
        <v>4602</v>
      </c>
      <c r="S2681" s="55">
        <f t="shared" si="554"/>
        <v>28202</v>
      </c>
      <c r="T2681" s="1">
        <v>111</v>
      </c>
      <c r="U2681" s="1"/>
      <c r="V2681" s="1"/>
      <c r="W2681" s="1"/>
      <c r="X2681" s="1"/>
      <c r="Y2681" s="1"/>
      <c r="Z2681" s="1"/>
      <c r="AA2681" s="1"/>
      <c r="AB2681" s="1"/>
      <c r="AC2681" s="1"/>
      <c r="AD2681" s="1"/>
      <c r="AE2681" s="1"/>
      <c r="AF2681" s="1"/>
      <c r="AG2681" s="1"/>
      <c r="AH2681" s="1"/>
      <c r="AI2681" s="1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1"/>
      <c r="DU2681" s="1"/>
      <c r="DV2681" s="1"/>
      <c r="DW2681" s="1"/>
      <c r="DX2681" s="1"/>
      <c r="DY2681" s="1"/>
      <c r="DZ2681" s="1"/>
      <c r="EA2681" s="1"/>
      <c r="EB2681" s="1"/>
      <c r="EC2681" s="1"/>
      <c r="ED2681" s="1"/>
      <c r="EE2681" s="1"/>
      <c r="EF2681" s="1"/>
      <c r="EG2681" s="1"/>
      <c r="EH2681" s="1"/>
      <c r="EI2681" s="1"/>
      <c r="EJ2681" s="1"/>
      <c r="EK2681" s="1"/>
      <c r="EL2681" s="1"/>
      <c r="EM2681" s="1"/>
      <c r="EN2681" s="1"/>
      <c r="EO2681" s="1"/>
      <c r="EP2681" s="1"/>
      <c r="EQ2681" s="1"/>
      <c r="ER2681" s="1"/>
      <c r="ES2681" s="1"/>
      <c r="ET2681" s="1"/>
      <c r="EU2681" s="1"/>
      <c r="EV2681" s="1"/>
      <c r="EW2681" s="1"/>
      <c r="EX2681" s="1"/>
      <c r="EY2681" s="1"/>
      <c r="EZ2681" s="1"/>
      <c r="FA2681" s="1"/>
      <c r="FB2681" s="1"/>
      <c r="FC2681" s="1"/>
      <c r="FD2681" s="1"/>
      <c r="FE2681" s="1"/>
      <c r="FF2681" s="1"/>
      <c r="FG2681" s="1"/>
      <c r="FH2681" s="1"/>
      <c r="FI2681" s="1"/>
      <c r="FJ2681" s="1"/>
      <c r="FK2681" s="1"/>
      <c r="FL2681" s="1"/>
    </row>
    <row r="2682" spans="1:168" s="2" customFormat="1" ht="15.6" customHeight="1" x14ac:dyDescent="0.4">
      <c r="A2682" s="173">
        <v>1665</v>
      </c>
      <c r="B2682" s="2" t="s">
        <v>2788</v>
      </c>
      <c r="C2682" s="1" t="s">
        <v>34</v>
      </c>
      <c r="D2682" s="1" t="s">
        <v>1079</v>
      </c>
      <c r="E2682" s="1" t="s">
        <v>2714</v>
      </c>
      <c r="F2682" s="1" t="s">
        <v>32</v>
      </c>
      <c r="G2682" s="3">
        <v>30000</v>
      </c>
      <c r="H2682" s="56">
        <v>0</v>
      </c>
      <c r="I2682" s="5">
        <v>25</v>
      </c>
      <c r="J2682" s="5">
        <f t="shared" si="556"/>
        <v>861</v>
      </c>
      <c r="K2682" s="53">
        <f t="shared" si="549"/>
        <v>2130</v>
      </c>
      <c r="L2682" s="53">
        <f t="shared" si="555"/>
        <v>345</v>
      </c>
      <c r="M2682" s="5">
        <f t="shared" si="550"/>
        <v>912</v>
      </c>
      <c r="N2682" s="53">
        <f t="shared" si="551"/>
        <v>2127</v>
      </c>
      <c r="O2682" s="6">
        <v>1587.38</v>
      </c>
      <c r="P2682" s="5">
        <f t="shared" si="552"/>
        <v>6375</v>
      </c>
      <c r="Q2682" s="5">
        <f t="shared" si="557"/>
        <v>3385.38</v>
      </c>
      <c r="R2682" s="5">
        <f t="shared" si="553"/>
        <v>4602</v>
      </c>
      <c r="S2682" s="55">
        <f t="shared" si="554"/>
        <v>26614.62</v>
      </c>
      <c r="T2682" s="1">
        <v>111</v>
      </c>
      <c r="U2682" s="1"/>
      <c r="V2682" s="1"/>
      <c r="W2682" s="1"/>
      <c r="X2682" s="1"/>
      <c r="Y2682" s="1"/>
      <c r="Z2682" s="1"/>
      <c r="AA2682" s="1"/>
      <c r="AB2682" s="1"/>
      <c r="AC2682" s="1"/>
      <c r="AD2682" s="1"/>
      <c r="AE2682" s="1"/>
      <c r="AF2682" s="1"/>
      <c r="AG2682" s="1"/>
      <c r="AH2682" s="1"/>
      <c r="AI2682" s="1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1"/>
      <c r="DU2682" s="1"/>
      <c r="DV2682" s="1"/>
      <c r="DW2682" s="1"/>
      <c r="DX2682" s="1"/>
      <c r="DY2682" s="1"/>
      <c r="DZ2682" s="1"/>
      <c r="EA2682" s="1"/>
      <c r="EB2682" s="1"/>
      <c r="EC2682" s="1"/>
      <c r="ED2682" s="1"/>
      <c r="EE2682" s="1"/>
      <c r="EF2682" s="1"/>
      <c r="EG2682" s="1"/>
      <c r="EH2682" s="1"/>
      <c r="EI2682" s="1"/>
      <c r="EJ2682" s="1"/>
      <c r="EK2682" s="1"/>
      <c r="EL2682" s="1"/>
      <c r="EM2682" s="1"/>
      <c r="EN2682" s="1"/>
      <c r="EO2682" s="1"/>
      <c r="EP2682" s="1"/>
      <c r="EQ2682" s="1"/>
      <c r="ER2682" s="1"/>
      <c r="ES2682" s="1"/>
      <c r="ET2682" s="1"/>
      <c r="EU2682" s="1"/>
      <c r="EV2682" s="1"/>
      <c r="EW2682" s="1"/>
      <c r="EX2682" s="1"/>
      <c r="EY2682" s="1"/>
      <c r="EZ2682" s="1"/>
      <c r="FA2682" s="1"/>
      <c r="FB2682" s="1"/>
      <c r="FC2682" s="1"/>
      <c r="FD2682" s="1"/>
      <c r="FE2682" s="1"/>
      <c r="FF2682" s="1"/>
      <c r="FG2682" s="1"/>
      <c r="FH2682" s="1"/>
      <c r="FI2682" s="1"/>
      <c r="FJ2682" s="1"/>
      <c r="FK2682" s="1"/>
      <c r="FL2682" s="1"/>
    </row>
    <row r="2683" spans="1:168" s="2" customFormat="1" ht="15.6" customHeight="1" x14ac:dyDescent="0.4">
      <c r="A2683" s="173">
        <v>1666</v>
      </c>
      <c r="B2683" s="2" t="s">
        <v>2789</v>
      </c>
      <c r="C2683" s="1" t="s">
        <v>34</v>
      </c>
      <c r="D2683" s="1" t="s">
        <v>1079</v>
      </c>
      <c r="E2683" s="1" t="s">
        <v>2714</v>
      </c>
      <c r="F2683" s="1" t="s">
        <v>32</v>
      </c>
      <c r="G2683" s="3">
        <v>30000</v>
      </c>
      <c r="H2683" s="56">
        <v>0</v>
      </c>
      <c r="I2683" s="5">
        <v>25</v>
      </c>
      <c r="J2683" s="5">
        <f t="shared" si="556"/>
        <v>861</v>
      </c>
      <c r="K2683" s="53">
        <f t="shared" ref="K2683:K2746" si="558">+G2683*7.1%</f>
        <v>2130</v>
      </c>
      <c r="L2683" s="53">
        <f t="shared" si="555"/>
        <v>345</v>
      </c>
      <c r="M2683" s="5">
        <f t="shared" ref="M2683:M2746" si="559">+G2683*3.04%</f>
        <v>912</v>
      </c>
      <c r="N2683" s="53">
        <f t="shared" ref="N2683:N2746" si="560">+G2683*7.09%</f>
        <v>2127</v>
      </c>
      <c r="O2683" s="6">
        <v>0</v>
      </c>
      <c r="P2683" s="5">
        <f t="shared" ref="P2683:P2746" si="561">SUM(J2683:N2683)</f>
        <v>6375</v>
      </c>
      <c r="Q2683" s="5">
        <f t="shared" si="557"/>
        <v>1798</v>
      </c>
      <c r="R2683" s="5">
        <f t="shared" ref="R2683:R2746" si="562">+K2683+L2683+N2683</f>
        <v>4602</v>
      </c>
      <c r="S2683" s="55">
        <f t="shared" ref="S2683:S2746" si="563">+G2683-Q2683</f>
        <v>28202</v>
      </c>
      <c r="T2683" s="1">
        <v>111</v>
      </c>
      <c r="U2683" s="1"/>
      <c r="V2683" s="1"/>
      <c r="W2683" s="1"/>
      <c r="X2683" s="1"/>
      <c r="Y2683" s="1"/>
      <c r="Z2683" s="1"/>
      <c r="AA2683" s="1"/>
      <c r="AB2683" s="1"/>
      <c r="AC2683" s="1"/>
      <c r="AD2683" s="1"/>
      <c r="AE2683" s="1"/>
      <c r="AF2683" s="1"/>
      <c r="AG2683" s="1"/>
      <c r="AH2683" s="1"/>
      <c r="AI2683" s="1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1"/>
      <c r="DU2683" s="1"/>
      <c r="DV2683" s="1"/>
      <c r="DW2683" s="1"/>
      <c r="DX2683" s="1"/>
      <c r="DY2683" s="1"/>
      <c r="DZ2683" s="1"/>
      <c r="EA2683" s="1"/>
      <c r="EB2683" s="1"/>
      <c r="EC2683" s="1"/>
      <c r="ED2683" s="1"/>
      <c r="EE2683" s="1"/>
      <c r="EF2683" s="1"/>
      <c r="EG2683" s="1"/>
      <c r="EH2683" s="1"/>
      <c r="EI2683" s="1"/>
      <c r="EJ2683" s="1"/>
      <c r="EK2683" s="1"/>
      <c r="EL2683" s="1"/>
      <c r="EM2683" s="1"/>
      <c r="EN2683" s="1"/>
      <c r="EO2683" s="1"/>
      <c r="EP2683" s="1"/>
      <c r="EQ2683" s="1"/>
      <c r="ER2683" s="1"/>
      <c r="ES2683" s="1"/>
      <c r="ET2683" s="1"/>
      <c r="EU2683" s="1"/>
      <c r="EV2683" s="1"/>
      <c r="EW2683" s="1"/>
      <c r="EX2683" s="1"/>
      <c r="EY2683" s="1"/>
      <c r="EZ2683" s="1"/>
      <c r="FA2683" s="1"/>
      <c r="FB2683" s="1"/>
      <c r="FC2683" s="1"/>
      <c r="FD2683" s="1"/>
      <c r="FE2683" s="1"/>
      <c r="FF2683" s="1"/>
      <c r="FG2683" s="1"/>
      <c r="FH2683" s="1"/>
      <c r="FI2683" s="1"/>
      <c r="FJ2683" s="1"/>
      <c r="FK2683" s="1"/>
      <c r="FL2683" s="1"/>
    </row>
    <row r="2684" spans="1:168" s="2" customFormat="1" ht="15.6" customHeight="1" x14ac:dyDescent="0.4">
      <c r="A2684" s="173">
        <v>1667</v>
      </c>
      <c r="B2684" s="2" t="s">
        <v>2790</v>
      </c>
      <c r="C2684" s="1" t="s">
        <v>34</v>
      </c>
      <c r="D2684" s="1" t="s">
        <v>1079</v>
      </c>
      <c r="E2684" s="1" t="s">
        <v>2714</v>
      </c>
      <c r="F2684" s="1" t="s">
        <v>32</v>
      </c>
      <c r="G2684" s="3">
        <v>30000</v>
      </c>
      <c r="H2684" s="56">
        <v>0</v>
      </c>
      <c r="I2684" s="5">
        <v>25</v>
      </c>
      <c r="J2684" s="5">
        <f t="shared" si="556"/>
        <v>861</v>
      </c>
      <c r="K2684" s="53">
        <f t="shared" si="558"/>
        <v>2130</v>
      </c>
      <c r="L2684" s="53">
        <f t="shared" si="555"/>
        <v>345</v>
      </c>
      <c r="M2684" s="5">
        <f t="shared" si="559"/>
        <v>912</v>
      </c>
      <c r="N2684" s="53">
        <f t="shared" si="560"/>
        <v>2127</v>
      </c>
      <c r="O2684" s="6">
        <v>0</v>
      </c>
      <c r="P2684" s="5">
        <f t="shared" si="561"/>
        <v>6375</v>
      </c>
      <c r="Q2684" s="5">
        <f t="shared" si="557"/>
        <v>1798</v>
      </c>
      <c r="R2684" s="5">
        <f t="shared" si="562"/>
        <v>4602</v>
      </c>
      <c r="S2684" s="55">
        <f t="shared" si="563"/>
        <v>28202</v>
      </c>
      <c r="T2684" s="1">
        <v>111</v>
      </c>
      <c r="U2684" s="1"/>
      <c r="V2684" s="1"/>
      <c r="W2684" s="1"/>
      <c r="X2684" s="1"/>
      <c r="Y2684" s="1"/>
      <c r="Z2684" s="1"/>
      <c r="AA2684" s="1"/>
      <c r="AB2684" s="1"/>
      <c r="AC2684" s="1"/>
      <c r="AD2684" s="1"/>
      <c r="AE2684" s="1"/>
      <c r="AF2684" s="1"/>
      <c r="AG2684" s="1"/>
      <c r="AH2684" s="1"/>
      <c r="AI2684" s="1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1"/>
      <c r="DU2684" s="1"/>
      <c r="DV2684" s="1"/>
      <c r="DW2684" s="1"/>
      <c r="DX2684" s="1"/>
      <c r="DY2684" s="1"/>
      <c r="DZ2684" s="1"/>
      <c r="EA2684" s="1"/>
      <c r="EB2684" s="1"/>
      <c r="EC2684" s="1"/>
      <c r="ED2684" s="1"/>
      <c r="EE2684" s="1"/>
      <c r="EF2684" s="1"/>
      <c r="EG2684" s="1"/>
      <c r="EH2684" s="1"/>
      <c r="EI2684" s="1"/>
      <c r="EJ2684" s="1"/>
      <c r="EK2684" s="1"/>
      <c r="EL2684" s="1"/>
      <c r="EM2684" s="1"/>
      <c r="EN2684" s="1"/>
      <c r="EO2684" s="1"/>
      <c r="EP2684" s="1"/>
      <c r="EQ2684" s="1"/>
      <c r="ER2684" s="1"/>
      <c r="ES2684" s="1"/>
      <c r="ET2684" s="1"/>
      <c r="EU2684" s="1"/>
      <c r="EV2684" s="1"/>
      <c r="EW2684" s="1"/>
      <c r="EX2684" s="1"/>
      <c r="EY2684" s="1"/>
      <c r="EZ2684" s="1"/>
      <c r="FA2684" s="1"/>
      <c r="FB2684" s="1"/>
      <c r="FC2684" s="1"/>
      <c r="FD2684" s="1"/>
      <c r="FE2684" s="1"/>
      <c r="FF2684" s="1"/>
      <c r="FG2684" s="1"/>
      <c r="FH2684" s="1"/>
      <c r="FI2684" s="1"/>
      <c r="FJ2684" s="1"/>
      <c r="FK2684" s="1"/>
      <c r="FL2684" s="1"/>
    </row>
    <row r="2685" spans="1:168" s="2" customFormat="1" ht="15.6" customHeight="1" x14ac:dyDescent="0.4">
      <c r="A2685" s="173">
        <v>1668</v>
      </c>
      <c r="B2685" s="2" t="s">
        <v>2791</v>
      </c>
      <c r="C2685" s="1" t="s">
        <v>34</v>
      </c>
      <c r="D2685" s="1" t="s">
        <v>1079</v>
      </c>
      <c r="E2685" s="1" t="s">
        <v>2714</v>
      </c>
      <c r="F2685" s="1" t="s">
        <v>32</v>
      </c>
      <c r="G2685" s="3">
        <v>30000</v>
      </c>
      <c r="H2685" s="56">
        <v>0</v>
      </c>
      <c r="I2685" s="5">
        <v>25</v>
      </c>
      <c r="J2685" s="5">
        <f t="shared" si="556"/>
        <v>861</v>
      </c>
      <c r="K2685" s="53">
        <f t="shared" si="558"/>
        <v>2130</v>
      </c>
      <c r="L2685" s="53">
        <f t="shared" si="555"/>
        <v>345</v>
      </c>
      <c r="M2685" s="5">
        <f t="shared" si="559"/>
        <v>912</v>
      </c>
      <c r="N2685" s="53">
        <f t="shared" si="560"/>
        <v>2127</v>
      </c>
      <c r="O2685" s="6">
        <v>1587.38</v>
      </c>
      <c r="P2685" s="5">
        <f t="shared" si="561"/>
        <v>6375</v>
      </c>
      <c r="Q2685" s="5">
        <f t="shared" si="557"/>
        <v>3385.38</v>
      </c>
      <c r="R2685" s="5">
        <f t="shared" si="562"/>
        <v>4602</v>
      </c>
      <c r="S2685" s="55">
        <f t="shared" si="563"/>
        <v>26614.62</v>
      </c>
      <c r="T2685" s="1">
        <v>111</v>
      </c>
      <c r="U2685" s="1"/>
      <c r="V2685" s="1"/>
      <c r="W2685" s="1"/>
      <c r="X2685" s="1"/>
      <c r="Y2685" s="1"/>
      <c r="Z2685" s="1"/>
      <c r="AA2685" s="1"/>
      <c r="AB2685" s="1"/>
      <c r="AC2685" s="1"/>
      <c r="AD2685" s="1"/>
      <c r="AE2685" s="1"/>
      <c r="AF2685" s="1"/>
      <c r="AG2685" s="1"/>
      <c r="AH2685" s="1"/>
      <c r="AI2685" s="1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1"/>
      <c r="DU2685" s="1"/>
      <c r="DV2685" s="1"/>
      <c r="DW2685" s="1"/>
      <c r="DX2685" s="1"/>
      <c r="DY2685" s="1"/>
      <c r="DZ2685" s="1"/>
      <c r="EA2685" s="1"/>
      <c r="EB2685" s="1"/>
      <c r="EC2685" s="1"/>
      <c r="ED2685" s="1"/>
      <c r="EE2685" s="1"/>
      <c r="EF2685" s="1"/>
      <c r="EG2685" s="1"/>
      <c r="EH2685" s="1"/>
      <c r="EI2685" s="1"/>
      <c r="EJ2685" s="1"/>
      <c r="EK2685" s="1"/>
      <c r="EL2685" s="1"/>
      <c r="EM2685" s="1"/>
      <c r="EN2685" s="1"/>
      <c r="EO2685" s="1"/>
      <c r="EP2685" s="1"/>
      <c r="EQ2685" s="1"/>
      <c r="ER2685" s="1"/>
      <c r="ES2685" s="1"/>
      <c r="ET2685" s="1"/>
      <c r="EU2685" s="1"/>
      <c r="EV2685" s="1"/>
      <c r="EW2685" s="1"/>
      <c r="EX2685" s="1"/>
      <c r="EY2685" s="1"/>
      <c r="EZ2685" s="1"/>
      <c r="FA2685" s="1"/>
      <c r="FB2685" s="1"/>
      <c r="FC2685" s="1"/>
      <c r="FD2685" s="1"/>
      <c r="FE2685" s="1"/>
      <c r="FF2685" s="1"/>
      <c r="FG2685" s="1"/>
      <c r="FH2685" s="1"/>
      <c r="FI2685" s="1"/>
      <c r="FJ2685" s="1"/>
      <c r="FK2685" s="1"/>
      <c r="FL2685" s="1"/>
    </row>
    <row r="2686" spans="1:168" s="2" customFormat="1" ht="15.6" customHeight="1" x14ac:dyDescent="0.4">
      <c r="A2686" s="173">
        <v>1669</v>
      </c>
      <c r="B2686" s="2" t="s">
        <v>2792</v>
      </c>
      <c r="C2686" s="1" t="s">
        <v>34</v>
      </c>
      <c r="D2686" s="1" t="s">
        <v>1079</v>
      </c>
      <c r="E2686" s="1" t="s">
        <v>2714</v>
      </c>
      <c r="F2686" s="1" t="s">
        <v>32</v>
      </c>
      <c r="G2686" s="3">
        <v>30000</v>
      </c>
      <c r="H2686" s="56">
        <v>0</v>
      </c>
      <c r="I2686" s="5">
        <v>25</v>
      </c>
      <c r="J2686" s="5">
        <f t="shared" si="556"/>
        <v>861</v>
      </c>
      <c r="K2686" s="53">
        <f t="shared" si="558"/>
        <v>2130</v>
      </c>
      <c r="L2686" s="53">
        <f t="shared" si="555"/>
        <v>345</v>
      </c>
      <c r="M2686" s="5">
        <f t="shared" si="559"/>
        <v>912</v>
      </c>
      <c r="N2686" s="53">
        <f t="shared" si="560"/>
        <v>2127</v>
      </c>
      <c r="O2686" s="6">
        <v>1587.38</v>
      </c>
      <c r="P2686" s="5">
        <f t="shared" si="561"/>
        <v>6375</v>
      </c>
      <c r="Q2686" s="5">
        <f t="shared" si="557"/>
        <v>3385.38</v>
      </c>
      <c r="R2686" s="5">
        <f t="shared" si="562"/>
        <v>4602</v>
      </c>
      <c r="S2686" s="55">
        <f t="shared" si="563"/>
        <v>26614.62</v>
      </c>
      <c r="T2686" s="1">
        <v>111</v>
      </c>
      <c r="U2686" s="1"/>
      <c r="V2686" s="1"/>
      <c r="W2686" s="1"/>
      <c r="X2686" s="1"/>
      <c r="Y2686" s="1"/>
      <c r="Z2686" s="1"/>
      <c r="AA2686" s="1"/>
      <c r="AB2686" s="1"/>
      <c r="AC2686" s="1"/>
      <c r="AD2686" s="1"/>
      <c r="AE2686" s="1"/>
      <c r="AF2686" s="1"/>
      <c r="AG2686" s="1"/>
      <c r="AH2686" s="1"/>
      <c r="AI2686" s="1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1"/>
      <c r="DU2686" s="1"/>
      <c r="DV2686" s="1"/>
      <c r="DW2686" s="1"/>
      <c r="DX2686" s="1"/>
      <c r="DY2686" s="1"/>
      <c r="DZ2686" s="1"/>
      <c r="EA2686" s="1"/>
      <c r="EB2686" s="1"/>
      <c r="EC2686" s="1"/>
      <c r="ED2686" s="1"/>
      <c r="EE2686" s="1"/>
      <c r="EF2686" s="1"/>
      <c r="EG2686" s="1"/>
      <c r="EH2686" s="1"/>
      <c r="EI2686" s="1"/>
      <c r="EJ2686" s="1"/>
      <c r="EK2686" s="1"/>
      <c r="EL2686" s="1"/>
      <c r="EM2686" s="1"/>
      <c r="EN2686" s="1"/>
      <c r="EO2686" s="1"/>
      <c r="EP2686" s="1"/>
      <c r="EQ2686" s="1"/>
      <c r="ER2686" s="1"/>
      <c r="ES2686" s="1"/>
      <c r="ET2686" s="1"/>
      <c r="EU2686" s="1"/>
      <c r="EV2686" s="1"/>
      <c r="EW2686" s="1"/>
      <c r="EX2686" s="1"/>
      <c r="EY2686" s="1"/>
      <c r="EZ2686" s="1"/>
      <c r="FA2686" s="1"/>
      <c r="FB2686" s="1"/>
      <c r="FC2686" s="1"/>
      <c r="FD2686" s="1"/>
      <c r="FE2686" s="1"/>
      <c r="FF2686" s="1"/>
      <c r="FG2686" s="1"/>
      <c r="FH2686" s="1"/>
      <c r="FI2686" s="1"/>
      <c r="FJ2686" s="1"/>
      <c r="FK2686" s="1"/>
      <c r="FL2686" s="1"/>
    </row>
    <row r="2687" spans="1:168" s="2" customFormat="1" ht="15.6" customHeight="1" x14ac:dyDescent="0.4">
      <c r="A2687" s="173">
        <v>1670</v>
      </c>
      <c r="B2687" s="2" t="s">
        <v>2793</v>
      </c>
      <c r="C2687" s="1" t="s">
        <v>34</v>
      </c>
      <c r="D2687" s="1" t="s">
        <v>1079</v>
      </c>
      <c r="E2687" s="1" t="s">
        <v>2714</v>
      </c>
      <c r="F2687" s="1" t="s">
        <v>32</v>
      </c>
      <c r="G2687" s="3">
        <v>30000</v>
      </c>
      <c r="H2687" s="56">
        <v>0</v>
      </c>
      <c r="I2687" s="5">
        <v>25</v>
      </c>
      <c r="J2687" s="5">
        <f t="shared" si="556"/>
        <v>861</v>
      </c>
      <c r="K2687" s="53">
        <f t="shared" si="558"/>
        <v>2130</v>
      </c>
      <c r="L2687" s="53">
        <f t="shared" si="555"/>
        <v>345</v>
      </c>
      <c r="M2687" s="5">
        <f t="shared" si="559"/>
        <v>912</v>
      </c>
      <c r="N2687" s="53">
        <f t="shared" si="560"/>
        <v>2127</v>
      </c>
      <c r="O2687" s="6">
        <v>0</v>
      </c>
      <c r="P2687" s="5">
        <f t="shared" si="561"/>
        <v>6375</v>
      </c>
      <c r="Q2687" s="5">
        <f t="shared" si="557"/>
        <v>1798</v>
      </c>
      <c r="R2687" s="5">
        <f t="shared" si="562"/>
        <v>4602</v>
      </c>
      <c r="S2687" s="55">
        <f t="shared" si="563"/>
        <v>28202</v>
      </c>
      <c r="T2687" s="1">
        <v>111</v>
      </c>
      <c r="U2687" s="1"/>
      <c r="V2687" s="1"/>
      <c r="W2687" s="1"/>
      <c r="X2687" s="1"/>
      <c r="Y2687" s="1"/>
      <c r="Z2687" s="1"/>
      <c r="AA2687" s="1"/>
      <c r="AB2687" s="1"/>
      <c r="AC2687" s="1"/>
      <c r="AD2687" s="1"/>
      <c r="AE2687" s="1"/>
      <c r="AF2687" s="1"/>
      <c r="AG2687" s="1"/>
      <c r="AH2687" s="1"/>
      <c r="AI2687" s="1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1"/>
      <c r="DU2687" s="1"/>
      <c r="DV2687" s="1"/>
      <c r="DW2687" s="1"/>
      <c r="DX2687" s="1"/>
      <c r="DY2687" s="1"/>
      <c r="DZ2687" s="1"/>
      <c r="EA2687" s="1"/>
      <c r="EB2687" s="1"/>
      <c r="EC2687" s="1"/>
      <c r="ED2687" s="1"/>
      <c r="EE2687" s="1"/>
      <c r="EF2687" s="1"/>
      <c r="EG2687" s="1"/>
      <c r="EH2687" s="1"/>
      <c r="EI2687" s="1"/>
      <c r="EJ2687" s="1"/>
      <c r="EK2687" s="1"/>
      <c r="EL2687" s="1"/>
      <c r="EM2687" s="1"/>
      <c r="EN2687" s="1"/>
      <c r="EO2687" s="1"/>
      <c r="EP2687" s="1"/>
      <c r="EQ2687" s="1"/>
      <c r="ER2687" s="1"/>
      <c r="ES2687" s="1"/>
      <c r="ET2687" s="1"/>
      <c r="EU2687" s="1"/>
      <c r="EV2687" s="1"/>
      <c r="EW2687" s="1"/>
      <c r="EX2687" s="1"/>
      <c r="EY2687" s="1"/>
      <c r="EZ2687" s="1"/>
      <c r="FA2687" s="1"/>
      <c r="FB2687" s="1"/>
      <c r="FC2687" s="1"/>
      <c r="FD2687" s="1"/>
      <c r="FE2687" s="1"/>
      <c r="FF2687" s="1"/>
      <c r="FG2687" s="1"/>
      <c r="FH2687" s="1"/>
      <c r="FI2687" s="1"/>
      <c r="FJ2687" s="1"/>
      <c r="FK2687" s="1"/>
      <c r="FL2687" s="1"/>
    </row>
    <row r="2688" spans="1:168" s="2" customFormat="1" ht="15.6" customHeight="1" x14ac:dyDescent="0.4">
      <c r="A2688" s="173">
        <v>1671</v>
      </c>
      <c r="B2688" s="2" t="s">
        <v>2794</v>
      </c>
      <c r="C2688" s="1" t="s">
        <v>34</v>
      </c>
      <c r="D2688" s="1" t="s">
        <v>1079</v>
      </c>
      <c r="E2688" s="1" t="s">
        <v>2714</v>
      </c>
      <c r="F2688" s="1" t="s">
        <v>32</v>
      </c>
      <c r="G2688" s="3">
        <v>30000</v>
      </c>
      <c r="H2688" s="56">
        <v>0</v>
      </c>
      <c r="I2688" s="5">
        <v>25</v>
      </c>
      <c r="J2688" s="5">
        <f t="shared" si="556"/>
        <v>861</v>
      </c>
      <c r="K2688" s="53">
        <f t="shared" si="558"/>
        <v>2130</v>
      </c>
      <c r="L2688" s="53">
        <f t="shared" si="555"/>
        <v>345</v>
      </c>
      <c r="M2688" s="5">
        <f t="shared" si="559"/>
        <v>912</v>
      </c>
      <c r="N2688" s="53">
        <f t="shared" si="560"/>
        <v>2127</v>
      </c>
      <c r="O2688" s="6">
        <v>0</v>
      </c>
      <c r="P2688" s="5">
        <f t="shared" si="561"/>
        <v>6375</v>
      </c>
      <c r="Q2688" s="5">
        <f t="shared" si="557"/>
        <v>1798</v>
      </c>
      <c r="R2688" s="5">
        <f t="shared" si="562"/>
        <v>4602</v>
      </c>
      <c r="S2688" s="55">
        <f t="shared" si="563"/>
        <v>28202</v>
      </c>
      <c r="T2688" s="1">
        <v>111</v>
      </c>
      <c r="U2688" s="1"/>
      <c r="V2688" s="1"/>
      <c r="W2688" s="1"/>
      <c r="X2688" s="1"/>
      <c r="Y2688" s="1"/>
      <c r="Z2688" s="1"/>
      <c r="AA2688" s="1"/>
      <c r="AB2688" s="1"/>
      <c r="AC2688" s="1"/>
      <c r="AD2688" s="1"/>
      <c r="AE2688" s="1"/>
      <c r="AF2688" s="1"/>
      <c r="AG2688" s="1"/>
      <c r="AH2688" s="1"/>
      <c r="AI2688" s="1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1"/>
      <c r="DU2688" s="1"/>
      <c r="DV2688" s="1"/>
      <c r="DW2688" s="1"/>
      <c r="DX2688" s="1"/>
      <c r="DY2688" s="1"/>
      <c r="DZ2688" s="1"/>
      <c r="EA2688" s="1"/>
      <c r="EB2688" s="1"/>
      <c r="EC2688" s="1"/>
      <c r="ED2688" s="1"/>
      <c r="EE2688" s="1"/>
      <c r="EF2688" s="1"/>
      <c r="EG2688" s="1"/>
      <c r="EH2688" s="1"/>
      <c r="EI2688" s="1"/>
      <c r="EJ2688" s="1"/>
      <c r="EK2688" s="1"/>
      <c r="EL2688" s="1"/>
      <c r="EM2688" s="1"/>
      <c r="EN2688" s="1"/>
      <c r="EO2688" s="1"/>
      <c r="EP2688" s="1"/>
      <c r="EQ2688" s="1"/>
      <c r="ER2688" s="1"/>
      <c r="ES2688" s="1"/>
      <c r="ET2688" s="1"/>
      <c r="EU2688" s="1"/>
      <c r="EV2688" s="1"/>
      <c r="EW2688" s="1"/>
      <c r="EX2688" s="1"/>
      <c r="EY2688" s="1"/>
      <c r="EZ2688" s="1"/>
      <c r="FA2688" s="1"/>
      <c r="FB2688" s="1"/>
      <c r="FC2688" s="1"/>
      <c r="FD2688" s="1"/>
      <c r="FE2688" s="1"/>
      <c r="FF2688" s="1"/>
      <c r="FG2688" s="1"/>
      <c r="FH2688" s="1"/>
      <c r="FI2688" s="1"/>
      <c r="FJ2688" s="1"/>
      <c r="FK2688" s="1"/>
      <c r="FL2688" s="1"/>
    </row>
    <row r="2689" spans="1:168" s="2" customFormat="1" ht="15.6" customHeight="1" x14ac:dyDescent="0.4">
      <c r="A2689" s="173">
        <v>1672</v>
      </c>
      <c r="B2689" s="2" t="s">
        <v>2795</v>
      </c>
      <c r="C2689" s="1" t="s">
        <v>34</v>
      </c>
      <c r="D2689" s="1" t="s">
        <v>1079</v>
      </c>
      <c r="E2689" s="1" t="s">
        <v>2714</v>
      </c>
      <c r="F2689" s="1" t="s">
        <v>32</v>
      </c>
      <c r="G2689" s="3">
        <v>30000</v>
      </c>
      <c r="H2689" s="56">
        <v>0</v>
      </c>
      <c r="I2689" s="5">
        <v>25</v>
      </c>
      <c r="J2689" s="5">
        <f t="shared" si="556"/>
        <v>861</v>
      </c>
      <c r="K2689" s="53">
        <f t="shared" si="558"/>
        <v>2130</v>
      </c>
      <c r="L2689" s="53">
        <f t="shared" si="555"/>
        <v>345</v>
      </c>
      <c r="M2689" s="5">
        <f t="shared" si="559"/>
        <v>912</v>
      </c>
      <c r="N2689" s="53">
        <f t="shared" si="560"/>
        <v>2127</v>
      </c>
      <c r="O2689" s="6">
        <v>0</v>
      </c>
      <c r="P2689" s="5">
        <f t="shared" si="561"/>
        <v>6375</v>
      </c>
      <c r="Q2689" s="5">
        <f t="shared" si="557"/>
        <v>1798</v>
      </c>
      <c r="R2689" s="5">
        <f t="shared" si="562"/>
        <v>4602</v>
      </c>
      <c r="S2689" s="55">
        <f t="shared" si="563"/>
        <v>28202</v>
      </c>
      <c r="T2689" s="1">
        <v>111</v>
      </c>
      <c r="U2689" s="1"/>
      <c r="V2689" s="1"/>
      <c r="W2689" s="1"/>
      <c r="X2689" s="1"/>
      <c r="Y2689" s="1"/>
      <c r="Z2689" s="1"/>
      <c r="AA2689" s="1"/>
      <c r="AB2689" s="1"/>
      <c r="AC2689" s="1"/>
      <c r="AD2689" s="1"/>
      <c r="AE2689" s="1"/>
      <c r="AF2689" s="1"/>
      <c r="AG2689" s="1"/>
      <c r="AH2689" s="1"/>
      <c r="AI2689" s="1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1"/>
      <c r="DU2689" s="1"/>
      <c r="DV2689" s="1"/>
      <c r="DW2689" s="1"/>
      <c r="DX2689" s="1"/>
      <c r="DY2689" s="1"/>
      <c r="DZ2689" s="1"/>
      <c r="EA2689" s="1"/>
      <c r="EB2689" s="1"/>
      <c r="EC2689" s="1"/>
      <c r="ED2689" s="1"/>
      <c r="EE2689" s="1"/>
      <c r="EF2689" s="1"/>
      <c r="EG2689" s="1"/>
      <c r="EH2689" s="1"/>
      <c r="EI2689" s="1"/>
      <c r="EJ2689" s="1"/>
      <c r="EK2689" s="1"/>
      <c r="EL2689" s="1"/>
      <c r="EM2689" s="1"/>
      <c r="EN2689" s="1"/>
      <c r="EO2689" s="1"/>
      <c r="EP2689" s="1"/>
      <c r="EQ2689" s="1"/>
      <c r="ER2689" s="1"/>
      <c r="ES2689" s="1"/>
      <c r="ET2689" s="1"/>
      <c r="EU2689" s="1"/>
      <c r="EV2689" s="1"/>
      <c r="EW2689" s="1"/>
      <c r="EX2689" s="1"/>
      <c r="EY2689" s="1"/>
      <c r="EZ2689" s="1"/>
      <c r="FA2689" s="1"/>
      <c r="FB2689" s="1"/>
      <c r="FC2689" s="1"/>
      <c r="FD2689" s="1"/>
      <c r="FE2689" s="1"/>
      <c r="FF2689" s="1"/>
      <c r="FG2689" s="1"/>
      <c r="FH2689" s="1"/>
      <c r="FI2689" s="1"/>
      <c r="FJ2689" s="1"/>
      <c r="FK2689" s="1"/>
      <c r="FL2689" s="1"/>
    </row>
    <row r="2690" spans="1:168" s="2" customFormat="1" ht="15.6" customHeight="1" x14ac:dyDescent="0.4">
      <c r="A2690" s="173">
        <v>1673</v>
      </c>
      <c r="B2690" s="2" t="s">
        <v>2796</v>
      </c>
      <c r="C2690" s="1" t="s">
        <v>34</v>
      </c>
      <c r="D2690" s="1" t="s">
        <v>1079</v>
      </c>
      <c r="E2690" s="1" t="s">
        <v>2714</v>
      </c>
      <c r="F2690" s="1" t="s">
        <v>32</v>
      </c>
      <c r="G2690" s="3">
        <v>30000</v>
      </c>
      <c r="H2690" s="56">
        <v>0</v>
      </c>
      <c r="I2690" s="5">
        <v>25</v>
      </c>
      <c r="J2690" s="5">
        <f t="shared" si="556"/>
        <v>861</v>
      </c>
      <c r="K2690" s="53">
        <f t="shared" si="558"/>
        <v>2130</v>
      </c>
      <c r="L2690" s="53">
        <f t="shared" si="555"/>
        <v>345</v>
      </c>
      <c r="M2690" s="5">
        <f t="shared" si="559"/>
        <v>912</v>
      </c>
      <c r="N2690" s="53">
        <f t="shared" si="560"/>
        <v>2127</v>
      </c>
      <c r="O2690" s="6">
        <v>0</v>
      </c>
      <c r="P2690" s="5">
        <f t="shared" si="561"/>
        <v>6375</v>
      </c>
      <c r="Q2690" s="5">
        <f t="shared" si="557"/>
        <v>1798</v>
      </c>
      <c r="R2690" s="5">
        <f t="shared" si="562"/>
        <v>4602</v>
      </c>
      <c r="S2690" s="55">
        <f t="shared" si="563"/>
        <v>28202</v>
      </c>
      <c r="T2690" s="1">
        <v>111</v>
      </c>
      <c r="U2690" s="1"/>
      <c r="V2690" s="1"/>
      <c r="W2690" s="1"/>
      <c r="X2690" s="1"/>
      <c r="Y2690" s="1"/>
      <c r="Z2690" s="1"/>
      <c r="AA2690" s="1"/>
      <c r="AB2690" s="1"/>
      <c r="AC2690" s="1"/>
      <c r="AD2690" s="1"/>
      <c r="AE2690" s="1"/>
      <c r="AF2690" s="1"/>
      <c r="AG2690" s="1"/>
      <c r="AH2690" s="1"/>
      <c r="AI2690" s="1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1"/>
      <c r="DU2690" s="1"/>
      <c r="DV2690" s="1"/>
      <c r="DW2690" s="1"/>
      <c r="DX2690" s="1"/>
      <c r="DY2690" s="1"/>
      <c r="DZ2690" s="1"/>
      <c r="EA2690" s="1"/>
      <c r="EB2690" s="1"/>
      <c r="EC2690" s="1"/>
      <c r="ED2690" s="1"/>
      <c r="EE2690" s="1"/>
      <c r="EF2690" s="1"/>
      <c r="EG2690" s="1"/>
      <c r="EH2690" s="1"/>
      <c r="EI2690" s="1"/>
      <c r="EJ2690" s="1"/>
      <c r="EK2690" s="1"/>
      <c r="EL2690" s="1"/>
      <c r="EM2690" s="1"/>
      <c r="EN2690" s="1"/>
      <c r="EO2690" s="1"/>
      <c r="EP2690" s="1"/>
      <c r="EQ2690" s="1"/>
      <c r="ER2690" s="1"/>
      <c r="ES2690" s="1"/>
      <c r="ET2690" s="1"/>
      <c r="EU2690" s="1"/>
      <c r="EV2690" s="1"/>
      <c r="EW2690" s="1"/>
      <c r="EX2690" s="1"/>
      <c r="EY2690" s="1"/>
      <c r="EZ2690" s="1"/>
      <c r="FA2690" s="1"/>
      <c r="FB2690" s="1"/>
      <c r="FC2690" s="1"/>
      <c r="FD2690" s="1"/>
      <c r="FE2690" s="1"/>
      <c r="FF2690" s="1"/>
      <c r="FG2690" s="1"/>
      <c r="FH2690" s="1"/>
      <c r="FI2690" s="1"/>
      <c r="FJ2690" s="1"/>
      <c r="FK2690" s="1"/>
      <c r="FL2690" s="1"/>
    </row>
    <row r="2691" spans="1:168" s="2" customFormat="1" ht="15.6" customHeight="1" x14ac:dyDescent="0.4">
      <c r="A2691" s="173">
        <v>1674</v>
      </c>
      <c r="B2691" s="2" t="s">
        <v>2797</v>
      </c>
      <c r="C2691" s="1" t="s">
        <v>34</v>
      </c>
      <c r="D2691" s="1" t="s">
        <v>1079</v>
      </c>
      <c r="E2691" s="1" t="s">
        <v>2714</v>
      </c>
      <c r="F2691" s="1" t="s">
        <v>32</v>
      </c>
      <c r="G2691" s="3">
        <v>30000</v>
      </c>
      <c r="H2691" s="56">
        <v>0</v>
      </c>
      <c r="I2691" s="5">
        <v>25</v>
      </c>
      <c r="J2691" s="5">
        <f t="shared" si="556"/>
        <v>861</v>
      </c>
      <c r="K2691" s="53">
        <f t="shared" si="558"/>
        <v>2130</v>
      </c>
      <c r="L2691" s="53">
        <f t="shared" si="555"/>
        <v>345</v>
      </c>
      <c r="M2691" s="5">
        <f t="shared" si="559"/>
        <v>912</v>
      </c>
      <c r="N2691" s="53">
        <f t="shared" si="560"/>
        <v>2127</v>
      </c>
      <c r="O2691" s="6">
        <v>0</v>
      </c>
      <c r="P2691" s="5">
        <f t="shared" si="561"/>
        <v>6375</v>
      </c>
      <c r="Q2691" s="5">
        <f t="shared" si="557"/>
        <v>1798</v>
      </c>
      <c r="R2691" s="5">
        <f t="shared" si="562"/>
        <v>4602</v>
      </c>
      <c r="S2691" s="55">
        <f t="shared" si="563"/>
        <v>28202</v>
      </c>
      <c r="T2691" s="1">
        <v>111</v>
      </c>
      <c r="U2691" s="1"/>
      <c r="V2691" s="1"/>
      <c r="W2691" s="1"/>
      <c r="X2691" s="1"/>
      <c r="Y2691" s="1"/>
      <c r="Z2691" s="1"/>
      <c r="AA2691" s="1"/>
      <c r="AB2691" s="1"/>
      <c r="AC2691" s="1"/>
      <c r="AD2691" s="1"/>
      <c r="AE2691" s="1"/>
      <c r="AF2691" s="1"/>
      <c r="AG2691" s="1"/>
      <c r="AH2691" s="1"/>
      <c r="AI2691" s="1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1"/>
      <c r="DU2691" s="1"/>
      <c r="DV2691" s="1"/>
      <c r="DW2691" s="1"/>
      <c r="DX2691" s="1"/>
      <c r="DY2691" s="1"/>
      <c r="DZ2691" s="1"/>
      <c r="EA2691" s="1"/>
      <c r="EB2691" s="1"/>
      <c r="EC2691" s="1"/>
      <c r="ED2691" s="1"/>
      <c r="EE2691" s="1"/>
      <c r="EF2691" s="1"/>
      <c r="EG2691" s="1"/>
      <c r="EH2691" s="1"/>
      <c r="EI2691" s="1"/>
      <c r="EJ2691" s="1"/>
      <c r="EK2691" s="1"/>
      <c r="EL2691" s="1"/>
      <c r="EM2691" s="1"/>
      <c r="EN2691" s="1"/>
      <c r="EO2691" s="1"/>
      <c r="EP2691" s="1"/>
      <c r="EQ2691" s="1"/>
      <c r="ER2691" s="1"/>
      <c r="ES2691" s="1"/>
      <c r="ET2691" s="1"/>
      <c r="EU2691" s="1"/>
      <c r="EV2691" s="1"/>
      <c r="EW2691" s="1"/>
      <c r="EX2691" s="1"/>
      <c r="EY2691" s="1"/>
      <c r="EZ2691" s="1"/>
      <c r="FA2691" s="1"/>
      <c r="FB2691" s="1"/>
      <c r="FC2691" s="1"/>
      <c r="FD2691" s="1"/>
      <c r="FE2691" s="1"/>
      <c r="FF2691" s="1"/>
      <c r="FG2691" s="1"/>
      <c r="FH2691" s="1"/>
      <c r="FI2691" s="1"/>
      <c r="FJ2691" s="1"/>
      <c r="FK2691" s="1"/>
      <c r="FL2691" s="1"/>
    </row>
    <row r="2692" spans="1:168" s="2" customFormat="1" ht="15.6" customHeight="1" x14ac:dyDescent="0.4">
      <c r="A2692" s="173">
        <v>1675</v>
      </c>
      <c r="B2692" s="2" t="s">
        <v>2798</v>
      </c>
      <c r="C2692" s="1" t="s">
        <v>34</v>
      </c>
      <c r="D2692" s="1" t="s">
        <v>1079</v>
      </c>
      <c r="E2692" s="1" t="s">
        <v>2714</v>
      </c>
      <c r="F2692" s="1" t="s">
        <v>32</v>
      </c>
      <c r="G2692" s="3">
        <v>30000</v>
      </c>
      <c r="H2692" s="56">
        <v>0</v>
      </c>
      <c r="I2692" s="5">
        <v>25</v>
      </c>
      <c r="J2692" s="5">
        <f t="shared" si="556"/>
        <v>861</v>
      </c>
      <c r="K2692" s="53">
        <f t="shared" si="558"/>
        <v>2130</v>
      </c>
      <c r="L2692" s="53">
        <f t="shared" si="555"/>
        <v>345</v>
      </c>
      <c r="M2692" s="5">
        <f t="shared" si="559"/>
        <v>912</v>
      </c>
      <c r="N2692" s="53">
        <f t="shared" si="560"/>
        <v>2127</v>
      </c>
      <c r="O2692" s="6">
        <v>0</v>
      </c>
      <c r="P2692" s="5">
        <f t="shared" si="561"/>
        <v>6375</v>
      </c>
      <c r="Q2692" s="5">
        <f t="shared" si="557"/>
        <v>1798</v>
      </c>
      <c r="R2692" s="5">
        <f t="shared" si="562"/>
        <v>4602</v>
      </c>
      <c r="S2692" s="55">
        <f t="shared" si="563"/>
        <v>28202</v>
      </c>
      <c r="T2692" s="1">
        <v>111</v>
      </c>
      <c r="U2692" s="1"/>
      <c r="V2692" s="1"/>
      <c r="W2692" s="1"/>
      <c r="X2692" s="1"/>
      <c r="Y2692" s="1"/>
      <c r="Z2692" s="1"/>
      <c r="AA2692" s="1"/>
      <c r="AB2692" s="1"/>
      <c r="AC2692" s="1"/>
      <c r="AD2692" s="1"/>
      <c r="AE2692" s="1"/>
      <c r="AF2692" s="1"/>
      <c r="AG2692" s="1"/>
      <c r="AH2692" s="1"/>
      <c r="AI2692" s="1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1"/>
      <c r="DU2692" s="1"/>
      <c r="DV2692" s="1"/>
      <c r="DW2692" s="1"/>
      <c r="DX2692" s="1"/>
      <c r="DY2692" s="1"/>
      <c r="DZ2692" s="1"/>
      <c r="EA2692" s="1"/>
      <c r="EB2692" s="1"/>
      <c r="EC2692" s="1"/>
      <c r="ED2692" s="1"/>
      <c r="EE2692" s="1"/>
      <c r="EF2692" s="1"/>
      <c r="EG2692" s="1"/>
      <c r="EH2692" s="1"/>
      <c r="EI2692" s="1"/>
      <c r="EJ2692" s="1"/>
      <c r="EK2692" s="1"/>
      <c r="EL2692" s="1"/>
      <c r="EM2692" s="1"/>
      <c r="EN2692" s="1"/>
      <c r="EO2692" s="1"/>
      <c r="EP2692" s="1"/>
      <c r="EQ2692" s="1"/>
      <c r="ER2692" s="1"/>
      <c r="ES2692" s="1"/>
      <c r="ET2692" s="1"/>
      <c r="EU2692" s="1"/>
      <c r="EV2692" s="1"/>
      <c r="EW2692" s="1"/>
      <c r="EX2692" s="1"/>
      <c r="EY2692" s="1"/>
      <c r="EZ2692" s="1"/>
      <c r="FA2692" s="1"/>
      <c r="FB2692" s="1"/>
      <c r="FC2692" s="1"/>
      <c r="FD2692" s="1"/>
      <c r="FE2692" s="1"/>
      <c r="FF2692" s="1"/>
      <c r="FG2692" s="1"/>
      <c r="FH2692" s="1"/>
      <c r="FI2692" s="1"/>
      <c r="FJ2692" s="1"/>
      <c r="FK2692" s="1"/>
      <c r="FL2692" s="1"/>
    </row>
    <row r="2693" spans="1:168" s="2" customFormat="1" ht="15.6" customHeight="1" x14ac:dyDescent="0.4">
      <c r="A2693" s="173">
        <v>1676</v>
      </c>
      <c r="B2693" s="2" t="s">
        <v>2799</v>
      </c>
      <c r="C2693" s="1" t="s">
        <v>34</v>
      </c>
      <c r="D2693" s="1" t="s">
        <v>1079</v>
      </c>
      <c r="E2693" s="1" t="s">
        <v>2714</v>
      </c>
      <c r="F2693" s="1" t="s">
        <v>32</v>
      </c>
      <c r="G2693" s="3">
        <v>30000</v>
      </c>
      <c r="H2693" s="56">
        <v>0</v>
      </c>
      <c r="I2693" s="5">
        <v>25</v>
      </c>
      <c r="J2693" s="5">
        <f t="shared" si="556"/>
        <v>861</v>
      </c>
      <c r="K2693" s="53">
        <f t="shared" si="558"/>
        <v>2130</v>
      </c>
      <c r="L2693" s="53">
        <f t="shared" si="555"/>
        <v>345</v>
      </c>
      <c r="M2693" s="5">
        <f t="shared" si="559"/>
        <v>912</v>
      </c>
      <c r="N2693" s="53">
        <f t="shared" si="560"/>
        <v>2127</v>
      </c>
      <c r="O2693" s="6">
        <v>0</v>
      </c>
      <c r="P2693" s="5">
        <f t="shared" si="561"/>
        <v>6375</v>
      </c>
      <c r="Q2693" s="5">
        <f t="shared" si="557"/>
        <v>1798</v>
      </c>
      <c r="R2693" s="5">
        <f t="shared" si="562"/>
        <v>4602</v>
      </c>
      <c r="S2693" s="55">
        <f t="shared" si="563"/>
        <v>28202</v>
      </c>
      <c r="T2693" s="1">
        <v>111</v>
      </c>
      <c r="U2693" s="1"/>
      <c r="V2693" s="1"/>
      <c r="W2693" s="1"/>
      <c r="X2693" s="1"/>
      <c r="Y2693" s="1"/>
      <c r="Z2693" s="1"/>
      <c r="AA2693" s="1"/>
      <c r="AB2693" s="1"/>
      <c r="AC2693" s="1"/>
      <c r="AD2693" s="1"/>
      <c r="AE2693" s="1"/>
      <c r="AF2693" s="1"/>
      <c r="AG2693" s="1"/>
      <c r="AH2693" s="1"/>
      <c r="AI2693" s="1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1"/>
      <c r="DU2693" s="1"/>
      <c r="DV2693" s="1"/>
      <c r="DW2693" s="1"/>
      <c r="DX2693" s="1"/>
      <c r="DY2693" s="1"/>
      <c r="DZ2693" s="1"/>
      <c r="EA2693" s="1"/>
      <c r="EB2693" s="1"/>
      <c r="EC2693" s="1"/>
      <c r="ED2693" s="1"/>
      <c r="EE2693" s="1"/>
      <c r="EF2693" s="1"/>
      <c r="EG2693" s="1"/>
      <c r="EH2693" s="1"/>
      <c r="EI2693" s="1"/>
      <c r="EJ2693" s="1"/>
      <c r="EK2693" s="1"/>
      <c r="EL2693" s="1"/>
      <c r="EM2693" s="1"/>
      <c r="EN2693" s="1"/>
      <c r="EO2693" s="1"/>
      <c r="EP2693" s="1"/>
      <c r="EQ2693" s="1"/>
      <c r="ER2693" s="1"/>
      <c r="ES2693" s="1"/>
      <c r="ET2693" s="1"/>
      <c r="EU2693" s="1"/>
      <c r="EV2693" s="1"/>
      <c r="EW2693" s="1"/>
      <c r="EX2693" s="1"/>
      <c r="EY2693" s="1"/>
      <c r="EZ2693" s="1"/>
      <c r="FA2693" s="1"/>
      <c r="FB2693" s="1"/>
      <c r="FC2693" s="1"/>
      <c r="FD2693" s="1"/>
      <c r="FE2693" s="1"/>
      <c r="FF2693" s="1"/>
      <c r="FG2693" s="1"/>
      <c r="FH2693" s="1"/>
      <c r="FI2693" s="1"/>
      <c r="FJ2693" s="1"/>
      <c r="FK2693" s="1"/>
      <c r="FL2693" s="1"/>
    </row>
    <row r="2694" spans="1:168" s="2" customFormat="1" ht="15.6" customHeight="1" x14ac:dyDescent="0.4">
      <c r="A2694" s="173">
        <v>1677</v>
      </c>
      <c r="B2694" s="2" t="s">
        <v>2800</v>
      </c>
      <c r="C2694" s="1" t="s">
        <v>34</v>
      </c>
      <c r="D2694" s="1" t="s">
        <v>1079</v>
      </c>
      <c r="E2694" s="1" t="s">
        <v>2714</v>
      </c>
      <c r="F2694" s="1" t="s">
        <v>32</v>
      </c>
      <c r="G2694" s="3">
        <v>30000</v>
      </c>
      <c r="H2694" s="56">
        <v>0</v>
      </c>
      <c r="I2694" s="5">
        <v>25</v>
      </c>
      <c r="J2694" s="5">
        <f t="shared" si="556"/>
        <v>861</v>
      </c>
      <c r="K2694" s="53">
        <f t="shared" si="558"/>
        <v>2130</v>
      </c>
      <c r="L2694" s="53">
        <f t="shared" si="555"/>
        <v>345</v>
      </c>
      <c r="M2694" s="5">
        <f t="shared" si="559"/>
        <v>912</v>
      </c>
      <c r="N2694" s="53">
        <f t="shared" si="560"/>
        <v>2127</v>
      </c>
      <c r="O2694" s="6">
        <v>0</v>
      </c>
      <c r="P2694" s="5">
        <f t="shared" si="561"/>
        <v>6375</v>
      </c>
      <c r="Q2694" s="5">
        <f t="shared" si="557"/>
        <v>1798</v>
      </c>
      <c r="R2694" s="5">
        <f t="shared" si="562"/>
        <v>4602</v>
      </c>
      <c r="S2694" s="55">
        <f t="shared" si="563"/>
        <v>28202</v>
      </c>
      <c r="T2694" s="1">
        <v>111</v>
      </c>
      <c r="U2694" s="1"/>
      <c r="V2694" s="1"/>
      <c r="W2694" s="1"/>
      <c r="X2694" s="1"/>
      <c r="Y2694" s="1"/>
      <c r="Z2694" s="1"/>
      <c r="AA2694" s="1"/>
      <c r="AB2694" s="1"/>
      <c r="AC2694" s="1"/>
      <c r="AD2694" s="1"/>
      <c r="AE2694" s="1"/>
      <c r="AF2694" s="1"/>
      <c r="AG2694" s="1"/>
      <c r="AH2694" s="1"/>
      <c r="AI2694" s="1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1"/>
      <c r="DU2694" s="1"/>
      <c r="DV2694" s="1"/>
      <c r="DW2694" s="1"/>
      <c r="DX2694" s="1"/>
      <c r="DY2694" s="1"/>
      <c r="DZ2694" s="1"/>
      <c r="EA2694" s="1"/>
      <c r="EB2694" s="1"/>
      <c r="EC2694" s="1"/>
      <c r="ED2694" s="1"/>
      <c r="EE2694" s="1"/>
      <c r="EF2694" s="1"/>
      <c r="EG2694" s="1"/>
      <c r="EH2694" s="1"/>
      <c r="EI2694" s="1"/>
      <c r="EJ2694" s="1"/>
      <c r="EK2694" s="1"/>
      <c r="EL2694" s="1"/>
      <c r="EM2694" s="1"/>
      <c r="EN2694" s="1"/>
      <c r="EO2694" s="1"/>
      <c r="EP2694" s="1"/>
      <c r="EQ2694" s="1"/>
      <c r="ER2694" s="1"/>
      <c r="ES2694" s="1"/>
      <c r="ET2694" s="1"/>
      <c r="EU2694" s="1"/>
      <c r="EV2694" s="1"/>
      <c r="EW2694" s="1"/>
      <c r="EX2694" s="1"/>
      <c r="EY2694" s="1"/>
      <c r="EZ2694" s="1"/>
      <c r="FA2694" s="1"/>
      <c r="FB2694" s="1"/>
      <c r="FC2694" s="1"/>
      <c r="FD2694" s="1"/>
      <c r="FE2694" s="1"/>
      <c r="FF2694" s="1"/>
      <c r="FG2694" s="1"/>
      <c r="FH2694" s="1"/>
      <c r="FI2694" s="1"/>
      <c r="FJ2694" s="1"/>
      <c r="FK2694" s="1"/>
      <c r="FL2694" s="1"/>
    </row>
    <row r="2695" spans="1:168" s="2" customFormat="1" ht="15.6" customHeight="1" x14ac:dyDescent="0.4">
      <c r="A2695" s="173">
        <v>1678</v>
      </c>
      <c r="B2695" s="2" t="s">
        <v>2801</v>
      </c>
      <c r="C2695" s="1" t="s">
        <v>34</v>
      </c>
      <c r="D2695" s="1" t="s">
        <v>1079</v>
      </c>
      <c r="E2695" s="1" t="s">
        <v>2714</v>
      </c>
      <c r="F2695" s="1" t="s">
        <v>32</v>
      </c>
      <c r="G2695" s="3">
        <v>30000</v>
      </c>
      <c r="H2695" s="56">
        <v>0</v>
      </c>
      <c r="I2695" s="5">
        <v>25</v>
      </c>
      <c r="J2695" s="5">
        <f t="shared" si="556"/>
        <v>861</v>
      </c>
      <c r="K2695" s="53">
        <f t="shared" si="558"/>
        <v>2130</v>
      </c>
      <c r="L2695" s="53">
        <f t="shared" si="555"/>
        <v>345</v>
      </c>
      <c r="M2695" s="5">
        <f t="shared" si="559"/>
        <v>912</v>
      </c>
      <c r="N2695" s="53">
        <f t="shared" si="560"/>
        <v>2127</v>
      </c>
      <c r="O2695" s="6">
        <v>1587.38</v>
      </c>
      <c r="P2695" s="5">
        <f t="shared" si="561"/>
        <v>6375</v>
      </c>
      <c r="Q2695" s="5">
        <f t="shared" si="557"/>
        <v>3385.38</v>
      </c>
      <c r="R2695" s="5">
        <f t="shared" si="562"/>
        <v>4602</v>
      </c>
      <c r="S2695" s="55">
        <f t="shared" si="563"/>
        <v>26614.62</v>
      </c>
      <c r="T2695" s="1">
        <v>111</v>
      </c>
      <c r="U2695" s="1"/>
      <c r="V2695" s="1"/>
      <c r="W2695" s="1"/>
      <c r="X2695" s="1"/>
      <c r="Y2695" s="1"/>
      <c r="Z2695" s="1"/>
      <c r="AA2695" s="1"/>
      <c r="AB2695" s="1"/>
      <c r="AC2695" s="1"/>
      <c r="AD2695" s="1"/>
      <c r="AE2695" s="1"/>
      <c r="AF2695" s="1"/>
      <c r="AG2695" s="1"/>
      <c r="AH2695" s="1"/>
      <c r="AI2695" s="1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1"/>
      <c r="DU2695" s="1"/>
      <c r="DV2695" s="1"/>
      <c r="DW2695" s="1"/>
      <c r="DX2695" s="1"/>
      <c r="DY2695" s="1"/>
      <c r="DZ2695" s="1"/>
      <c r="EA2695" s="1"/>
      <c r="EB2695" s="1"/>
      <c r="EC2695" s="1"/>
      <c r="ED2695" s="1"/>
      <c r="EE2695" s="1"/>
      <c r="EF2695" s="1"/>
      <c r="EG2695" s="1"/>
      <c r="EH2695" s="1"/>
      <c r="EI2695" s="1"/>
      <c r="EJ2695" s="1"/>
      <c r="EK2695" s="1"/>
      <c r="EL2695" s="1"/>
      <c r="EM2695" s="1"/>
      <c r="EN2695" s="1"/>
      <c r="EO2695" s="1"/>
      <c r="EP2695" s="1"/>
      <c r="EQ2695" s="1"/>
      <c r="ER2695" s="1"/>
      <c r="ES2695" s="1"/>
      <c r="ET2695" s="1"/>
      <c r="EU2695" s="1"/>
      <c r="EV2695" s="1"/>
      <c r="EW2695" s="1"/>
      <c r="EX2695" s="1"/>
      <c r="EY2695" s="1"/>
      <c r="EZ2695" s="1"/>
      <c r="FA2695" s="1"/>
      <c r="FB2695" s="1"/>
      <c r="FC2695" s="1"/>
      <c r="FD2695" s="1"/>
      <c r="FE2695" s="1"/>
      <c r="FF2695" s="1"/>
      <c r="FG2695" s="1"/>
      <c r="FH2695" s="1"/>
      <c r="FI2695" s="1"/>
      <c r="FJ2695" s="1"/>
      <c r="FK2695" s="1"/>
      <c r="FL2695" s="1"/>
    </row>
    <row r="2696" spans="1:168" s="2" customFormat="1" ht="15.6" customHeight="1" x14ac:dyDescent="0.4">
      <c r="A2696" s="173">
        <v>1679</v>
      </c>
      <c r="B2696" s="2" t="s">
        <v>2802</v>
      </c>
      <c r="C2696" s="1" t="s">
        <v>34</v>
      </c>
      <c r="D2696" s="1" t="s">
        <v>1079</v>
      </c>
      <c r="E2696" s="1" t="s">
        <v>2714</v>
      </c>
      <c r="F2696" s="1" t="s">
        <v>32</v>
      </c>
      <c r="G2696" s="3">
        <v>30000</v>
      </c>
      <c r="H2696" s="56">
        <v>0</v>
      </c>
      <c r="I2696" s="5">
        <v>25</v>
      </c>
      <c r="J2696" s="5">
        <f t="shared" si="556"/>
        <v>861</v>
      </c>
      <c r="K2696" s="53">
        <f t="shared" si="558"/>
        <v>2130</v>
      </c>
      <c r="L2696" s="53">
        <f t="shared" si="555"/>
        <v>345</v>
      </c>
      <c r="M2696" s="5">
        <f t="shared" si="559"/>
        <v>912</v>
      </c>
      <c r="N2696" s="53">
        <f t="shared" si="560"/>
        <v>2127</v>
      </c>
      <c r="O2696" s="6">
        <v>0</v>
      </c>
      <c r="P2696" s="5">
        <f t="shared" si="561"/>
        <v>6375</v>
      </c>
      <c r="Q2696" s="5">
        <f t="shared" si="557"/>
        <v>1798</v>
      </c>
      <c r="R2696" s="5">
        <f t="shared" si="562"/>
        <v>4602</v>
      </c>
      <c r="S2696" s="55">
        <f t="shared" si="563"/>
        <v>28202</v>
      </c>
      <c r="T2696" s="1">
        <v>111</v>
      </c>
      <c r="U2696" s="1"/>
      <c r="V2696" s="1"/>
      <c r="W2696" s="1"/>
      <c r="X2696" s="1"/>
      <c r="Y2696" s="1"/>
      <c r="Z2696" s="1"/>
      <c r="AA2696" s="1"/>
      <c r="AB2696" s="1"/>
      <c r="AC2696" s="1"/>
      <c r="AD2696" s="1"/>
      <c r="AE2696" s="1"/>
      <c r="AF2696" s="1"/>
      <c r="AG2696" s="1"/>
      <c r="AH2696" s="1"/>
      <c r="AI2696" s="1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1"/>
      <c r="DU2696" s="1"/>
      <c r="DV2696" s="1"/>
      <c r="DW2696" s="1"/>
      <c r="DX2696" s="1"/>
      <c r="DY2696" s="1"/>
      <c r="DZ2696" s="1"/>
      <c r="EA2696" s="1"/>
      <c r="EB2696" s="1"/>
      <c r="EC2696" s="1"/>
      <c r="ED2696" s="1"/>
      <c r="EE2696" s="1"/>
      <c r="EF2696" s="1"/>
      <c r="EG2696" s="1"/>
      <c r="EH2696" s="1"/>
      <c r="EI2696" s="1"/>
      <c r="EJ2696" s="1"/>
      <c r="EK2696" s="1"/>
      <c r="EL2696" s="1"/>
      <c r="EM2696" s="1"/>
      <c r="EN2696" s="1"/>
      <c r="EO2696" s="1"/>
      <c r="EP2696" s="1"/>
      <c r="EQ2696" s="1"/>
      <c r="ER2696" s="1"/>
      <c r="ES2696" s="1"/>
      <c r="ET2696" s="1"/>
      <c r="EU2696" s="1"/>
      <c r="EV2696" s="1"/>
      <c r="EW2696" s="1"/>
      <c r="EX2696" s="1"/>
      <c r="EY2696" s="1"/>
      <c r="EZ2696" s="1"/>
      <c r="FA2696" s="1"/>
      <c r="FB2696" s="1"/>
      <c r="FC2696" s="1"/>
      <c r="FD2696" s="1"/>
      <c r="FE2696" s="1"/>
      <c r="FF2696" s="1"/>
      <c r="FG2696" s="1"/>
      <c r="FH2696" s="1"/>
      <c r="FI2696" s="1"/>
      <c r="FJ2696" s="1"/>
      <c r="FK2696" s="1"/>
      <c r="FL2696" s="1"/>
    </row>
    <row r="2697" spans="1:168" s="2" customFormat="1" ht="15.6" customHeight="1" x14ac:dyDescent="0.4">
      <c r="A2697" s="173">
        <v>1680</v>
      </c>
      <c r="B2697" s="2" t="s">
        <v>2803</v>
      </c>
      <c r="C2697" s="1" t="s">
        <v>34</v>
      </c>
      <c r="D2697" s="1" t="s">
        <v>1079</v>
      </c>
      <c r="E2697" s="1" t="s">
        <v>2714</v>
      </c>
      <c r="F2697" s="1" t="s">
        <v>32</v>
      </c>
      <c r="G2697" s="3">
        <v>30000</v>
      </c>
      <c r="H2697" s="56">
        <v>0</v>
      </c>
      <c r="I2697" s="5">
        <v>25</v>
      </c>
      <c r="J2697" s="5">
        <f t="shared" si="556"/>
        <v>861</v>
      </c>
      <c r="K2697" s="53">
        <f t="shared" si="558"/>
        <v>2130</v>
      </c>
      <c r="L2697" s="53">
        <f t="shared" si="555"/>
        <v>345</v>
      </c>
      <c r="M2697" s="5">
        <f t="shared" si="559"/>
        <v>912</v>
      </c>
      <c r="N2697" s="53">
        <f t="shared" si="560"/>
        <v>2127</v>
      </c>
      <c r="O2697" s="6">
        <v>0</v>
      </c>
      <c r="P2697" s="5">
        <f t="shared" si="561"/>
        <v>6375</v>
      </c>
      <c r="Q2697" s="5">
        <f t="shared" si="557"/>
        <v>1798</v>
      </c>
      <c r="R2697" s="5">
        <f t="shared" si="562"/>
        <v>4602</v>
      </c>
      <c r="S2697" s="55">
        <f t="shared" si="563"/>
        <v>28202</v>
      </c>
      <c r="T2697" s="1">
        <v>111</v>
      </c>
      <c r="U2697" s="1"/>
      <c r="V2697" s="1"/>
      <c r="W2697" s="1"/>
      <c r="X2697" s="1"/>
      <c r="Y2697" s="1"/>
      <c r="Z2697" s="1"/>
      <c r="AA2697" s="1"/>
      <c r="AB2697" s="1"/>
      <c r="AC2697" s="1"/>
      <c r="AD2697" s="1"/>
      <c r="AE2697" s="1"/>
      <c r="AF2697" s="1"/>
      <c r="AG2697" s="1"/>
      <c r="AH2697" s="1"/>
      <c r="AI2697" s="1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1"/>
      <c r="DU2697" s="1"/>
      <c r="DV2697" s="1"/>
      <c r="DW2697" s="1"/>
      <c r="DX2697" s="1"/>
      <c r="DY2697" s="1"/>
      <c r="DZ2697" s="1"/>
      <c r="EA2697" s="1"/>
      <c r="EB2697" s="1"/>
      <c r="EC2697" s="1"/>
      <c r="ED2697" s="1"/>
      <c r="EE2697" s="1"/>
      <c r="EF2697" s="1"/>
      <c r="EG2697" s="1"/>
      <c r="EH2697" s="1"/>
      <c r="EI2697" s="1"/>
      <c r="EJ2697" s="1"/>
      <c r="EK2697" s="1"/>
      <c r="EL2697" s="1"/>
      <c r="EM2697" s="1"/>
      <c r="EN2697" s="1"/>
      <c r="EO2697" s="1"/>
      <c r="EP2697" s="1"/>
      <c r="EQ2697" s="1"/>
      <c r="ER2697" s="1"/>
      <c r="ES2697" s="1"/>
      <c r="ET2697" s="1"/>
      <c r="EU2697" s="1"/>
      <c r="EV2697" s="1"/>
      <c r="EW2697" s="1"/>
      <c r="EX2697" s="1"/>
      <c r="EY2697" s="1"/>
      <c r="EZ2697" s="1"/>
      <c r="FA2697" s="1"/>
      <c r="FB2697" s="1"/>
      <c r="FC2697" s="1"/>
      <c r="FD2697" s="1"/>
      <c r="FE2697" s="1"/>
      <c r="FF2697" s="1"/>
      <c r="FG2697" s="1"/>
      <c r="FH2697" s="1"/>
      <c r="FI2697" s="1"/>
      <c r="FJ2697" s="1"/>
      <c r="FK2697" s="1"/>
      <c r="FL2697" s="1"/>
    </row>
    <row r="2698" spans="1:168" s="2" customFormat="1" ht="15.6" customHeight="1" x14ac:dyDescent="0.4">
      <c r="A2698" s="173">
        <v>1681</v>
      </c>
      <c r="B2698" s="2" t="s">
        <v>2804</v>
      </c>
      <c r="C2698" s="1" t="s">
        <v>34</v>
      </c>
      <c r="D2698" s="1" t="s">
        <v>1079</v>
      </c>
      <c r="E2698" s="1" t="s">
        <v>2714</v>
      </c>
      <c r="F2698" s="1" t="s">
        <v>32</v>
      </c>
      <c r="G2698" s="3">
        <v>30000</v>
      </c>
      <c r="H2698" s="56">
        <v>0</v>
      </c>
      <c r="I2698" s="5">
        <v>25</v>
      </c>
      <c r="J2698" s="5">
        <f t="shared" si="556"/>
        <v>861</v>
      </c>
      <c r="K2698" s="53">
        <f t="shared" si="558"/>
        <v>2130</v>
      </c>
      <c r="L2698" s="53">
        <f t="shared" si="555"/>
        <v>345</v>
      </c>
      <c r="M2698" s="5">
        <f t="shared" si="559"/>
        <v>912</v>
      </c>
      <c r="N2698" s="53">
        <f t="shared" si="560"/>
        <v>2127</v>
      </c>
      <c r="O2698" s="6">
        <v>0</v>
      </c>
      <c r="P2698" s="5">
        <f t="shared" si="561"/>
        <v>6375</v>
      </c>
      <c r="Q2698" s="5">
        <f t="shared" si="557"/>
        <v>1798</v>
      </c>
      <c r="R2698" s="5">
        <f t="shared" si="562"/>
        <v>4602</v>
      </c>
      <c r="S2698" s="55">
        <f t="shared" si="563"/>
        <v>28202</v>
      </c>
      <c r="T2698" s="1">
        <v>111</v>
      </c>
      <c r="U2698" s="1"/>
      <c r="V2698" s="1"/>
      <c r="W2698" s="1"/>
      <c r="X2698" s="1"/>
      <c r="Y2698" s="1"/>
      <c r="Z2698" s="1"/>
      <c r="AA2698" s="1"/>
      <c r="AB2698" s="1"/>
      <c r="AC2698" s="1"/>
      <c r="AD2698" s="1"/>
      <c r="AE2698" s="1"/>
      <c r="AF2698" s="1"/>
      <c r="AG2698" s="1"/>
      <c r="AH2698" s="1"/>
      <c r="AI2698" s="1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1"/>
      <c r="DU2698" s="1"/>
      <c r="DV2698" s="1"/>
      <c r="DW2698" s="1"/>
      <c r="DX2698" s="1"/>
      <c r="DY2698" s="1"/>
      <c r="DZ2698" s="1"/>
      <c r="EA2698" s="1"/>
      <c r="EB2698" s="1"/>
      <c r="EC2698" s="1"/>
      <c r="ED2698" s="1"/>
      <c r="EE2698" s="1"/>
      <c r="EF2698" s="1"/>
      <c r="EG2698" s="1"/>
      <c r="EH2698" s="1"/>
      <c r="EI2698" s="1"/>
      <c r="EJ2698" s="1"/>
      <c r="EK2698" s="1"/>
      <c r="EL2698" s="1"/>
      <c r="EM2698" s="1"/>
      <c r="EN2698" s="1"/>
      <c r="EO2698" s="1"/>
      <c r="EP2698" s="1"/>
      <c r="EQ2698" s="1"/>
      <c r="ER2698" s="1"/>
      <c r="ES2698" s="1"/>
      <c r="ET2698" s="1"/>
      <c r="EU2698" s="1"/>
      <c r="EV2698" s="1"/>
      <c r="EW2698" s="1"/>
      <c r="EX2698" s="1"/>
      <c r="EY2698" s="1"/>
      <c r="EZ2698" s="1"/>
      <c r="FA2698" s="1"/>
      <c r="FB2698" s="1"/>
      <c r="FC2698" s="1"/>
      <c r="FD2698" s="1"/>
      <c r="FE2698" s="1"/>
      <c r="FF2698" s="1"/>
      <c r="FG2698" s="1"/>
      <c r="FH2698" s="1"/>
      <c r="FI2698" s="1"/>
      <c r="FJ2698" s="1"/>
      <c r="FK2698" s="1"/>
      <c r="FL2698" s="1"/>
    </row>
    <row r="2699" spans="1:168" s="2" customFormat="1" ht="15.6" customHeight="1" x14ac:dyDescent="0.4">
      <c r="A2699" s="173">
        <v>1682</v>
      </c>
      <c r="B2699" s="2" t="s">
        <v>2805</v>
      </c>
      <c r="C2699" s="1" t="s">
        <v>34</v>
      </c>
      <c r="D2699" s="1" t="s">
        <v>1079</v>
      </c>
      <c r="E2699" s="1" t="s">
        <v>2714</v>
      </c>
      <c r="F2699" s="1" t="s">
        <v>32</v>
      </c>
      <c r="G2699" s="3">
        <v>30000</v>
      </c>
      <c r="H2699" s="56">
        <v>0</v>
      </c>
      <c r="I2699" s="5">
        <v>25</v>
      </c>
      <c r="J2699" s="5">
        <f t="shared" si="556"/>
        <v>861</v>
      </c>
      <c r="K2699" s="53">
        <f t="shared" si="558"/>
        <v>2130</v>
      </c>
      <c r="L2699" s="53">
        <f t="shared" si="555"/>
        <v>345</v>
      </c>
      <c r="M2699" s="5">
        <f t="shared" si="559"/>
        <v>912</v>
      </c>
      <c r="N2699" s="53">
        <f t="shared" si="560"/>
        <v>2127</v>
      </c>
      <c r="O2699" s="6">
        <v>1587.38</v>
      </c>
      <c r="P2699" s="5">
        <f t="shared" si="561"/>
        <v>6375</v>
      </c>
      <c r="Q2699" s="5">
        <f t="shared" si="557"/>
        <v>3385.38</v>
      </c>
      <c r="R2699" s="5">
        <f t="shared" si="562"/>
        <v>4602</v>
      </c>
      <c r="S2699" s="55">
        <f t="shared" si="563"/>
        <v>26614.62</v>
      </c>
      <c r="T2699" s="1">
        <v>111</v>
      </c>
      <c r="U2699" s="1"/>
      <c r="V2699" s="1"/>
      <c r="W2699" s="1"/>
      <c r="X2699" s="1"/>
      <c r="Y2699" s="1"/>
      <c r="Z2699" s="1"/>
      <c r="AA2699" s="1"/>
      <c r="AB2699" s="1"/>
      <c r="AC2699" s="1"/>
      <c r="AD2699" s="1"/>
      <c r="AE2699" s="1"/>
      <c r="AF2699" s="1"/>
      <c r="AG2699" s="1"/>
      <c r="AH2699" s="1"/>
      <c r="AI2699" s="1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1"/>
      <c r="DU2699" s="1"/>
      <c r="DV2699" s="1"/>
      <c r="DW2699" s="1"/>
      <c r="DX2699" s="1"/>
      <c r="DY2699" s="1"/>
      <c r="DZ2699" s="1"/>
      <c r="EA2699" s="1"/>
      <c r="EB2699" s="1"/>
      <c r="EC2699" s="1"/>
      <c r="ED2699" s="1"/>
      <c r="EE2699" s="1"/>
      <c r="EF2699" s="1"/>
      <c r="EG2699" s="1"/>
      <c r="EH2699" s="1"/>
      <c r="EI2699" s="1"/>
      <c r="EJ2699" s="1"/>
      <c r="EK2699" s="1"/>
      <c r="EL2699" s="1"/>
      <c r="EM2699" s="1"/>
      <c r="EN2699" s="1"/>
      <c r="EO2699" s="1"/>
      <c r="EP2699" s="1"/>
      <c r="EQ2699" s="1"/>
      <c r="ER2699" s="1"/>
      <c r="ES2699" s="1"/>
      <c r="ET2699" s="1"/>
      <c r="EU2699" s="1"/>
      <c r="EV2699" s="1"/>
      <c r="EW2699" s="1"/>
      <c r="EX2699" s="1"/>
      <c r="EY2699" s="1"/>
      <c r="EZ2699" s="1"/>
      <c r="FA2699" s="1"/>
      <c r="FB2699" s="1"/>
      <c r="FC2699" s="1"/>
      <c r="FD2699" s="1"/>
      <c r="FE2699" s="1"/>
      <c r="FF2699" s="1"/>
      <c r="FG2699" s="1"/>
      <c r="FH2699" s="1"/>
      <c r="FI2699" s="1"/>
      <c r="FJ2699" s="1"/>
      <c r="FK2699" s="1"/>
      <c r="FL2699" s="1"/>
    </row>
    <row r="2700" spans="1:168" s="2" customFormat="1" ht="15.6" customHeight="1" x14ac:dyDescent="0.4">
      <c r="A2700" s="173">
        <v>1683</v>
      </c>
      <c r="B2700" s="2" t="s">
        <v>2806</v>
      </c>
      <c r="C2700" s="1" t="s">
        <v>34</v>
      </c>
      <c r="D2700" s="1" t="s">
        <v>1079</v>
      </c>
      <c r="E2700" s="1" t="s">
        <v>2714</v>
      </c>
      <c r="F2700" s="1" t="s">
        <v>32</v>
      </c>
      <c r="G2700" s="3">
        <v>30000</v>
      </c>
      <c r="H2700" s="56">
        <v>0</v>
      </c>
      <c r="I2700" s="5">
        <v>25</v>
      </c>
      <c r="J2700" s="5">
        <f t="shared" si="556"/>
        <v>861</v>
      </c>
      <c r="K2700" s="53">
        <f t="shared" si="558"/>
        <v>2130</v>
      </c>
      <c r="L2700" s="53">
        <f t="shared" si="555"/>
        <v>345</v>
      </c>
      <c r="M2700" s="5">
        <f t="shared" si="559"/>
        <v>912</v>
      </c>
      <c r="N2700" s="53">
        <f t="shared" si="560"/>
        <v>2127</v>
      </c>
      <c r="O2700" s="6">
        <v>3174.76</v>
      </c>
      <c r="P2700" s="5">
        <f t="shared" si="561"/>
        <v>6375</v>
      </c>
      <c r="Q2700" s="5">
        <f t="shared" si="557"/>
        <v>4972.76</v>
      </c>
      <c r="R2700" s="5">
        <f t="shared" si="562"/>
        <v>4602</v>
      </c>
      <c r="S2700" s="55">
        <f t="shared" si="563"/>
        <v>25027.239999999998</v>
      </c>
      <c r="T2700" s="1">
        <v>111</v>
      </c>
      <c r="U2700" s="1"/>
      <c r="V2700" s="1"/>
      <c r="W2700" s="1"/>
      <c r="X2700" s="1"/>
      <c r="Y2700" s="1"/>
      <c r="Z2700" s="1"/>
      <c r="AA2700" s="1"/>
      <c r="AB2700" s="1"/>
      <c r="AC2700" s="1"/>
      <c r="AD2700" s="1"/>
      <c r="AE2700" s="1"/>
      <c r="AF2700" s="1"/>
      <c r="AG2700" s="1"/>
      <c r="AH2700" s="1"/>
      <c r="AI2700" s="1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1"/>
      <c r="DU2700" s="1"/>
      <c r="DV2700" s="1"/>
      <c r="DW2700" s="1"/>
      <c r="DX2700" s="1"/>
      <c r="DY2700" s="1"/>
      <c r="DZ2700" s="1"/>
      <c r="EA2700" s="1"/>
      <c r="EB2700" s="1"/>
      <c r="EC2700" s="1"/>
      <c r="ED2700" s="1"/>
      <c r="EE2700" s="1"/>
      <c r="EF2700" s="1"/>
      <c r="EG2700" s="1"/>
      <c r="EH2700" s="1"/>
      <c r="EI2700" s="1"/>
      <c r="EJ2700" s="1"/>
      <c r="EK2700" s="1"/>
      <c r="EL2700" s="1"/>
      <c r="EM2700" s="1"/>
      <c r="EN2700" s="1"/>
      <c r="EO2700" s="1"/>
      <c r="EP2700" s="1"/>
      <c r="EQ2700" s="1"/>
      <c r="ER2700" s="1"/>
      <c r="ES2700" s="1"/>
      <c r="ET2700" s="1"/>
      <c r="EU2700" s="1"/>
      <c r="EV2700" s="1"/>
      <c r="EW2700" s="1"/>
      <c r="EX2700" s="1"/>
      <c r="EY2700" s="1"/>
      <c r="EZ2700" s="1"/>
      <c r="FA2700" s="1"/>
      <c r="FB2700" s="1"/>
      <c r="FC2700" s="1"/>
      <c r="FD2700" s="1"/>
      <c r="FE2700" s="1"/>
      <c r="FF2700" s="1"/>
      <c r="FG2700" s="1"/>
      <c r="FH2700" s="1"/>
      <c r="FI2700" s="1"/>
      <c r="FJ2700" s="1"/>
      <c r="FK2700" s="1"/>
      <c r="FL2700" s="1"/>
    </row>
    <row r="2701" spans="1:168" s="2" customFormat="1" ht="15.6" customHeight="1" x14ac:dyDescent="0.4">
      <c r="A2701" s="173">
        <v>1684</v>
      </c>
      <c r="B2701" s="2" t="s">
        <v>2807</v>
      </c>
      <c r="C2701" s="1" t="s">
        <v>34</v>
      </c>
      <c r="D2701" s="1" t="s">
        <v>1079</v>
      </c>
      <c r="E2701" s="1" t="s">
        <v>2714</v>
      </c>
      <c r="F2701" s="1" t="s">
        <v>32</v>
      </c>
      <c r="G2701" s="3">
        <v>30000</v>
      </c>
      <c r="H2701" s="56">
        <v>0</v>
      </c>
      <c r="I2701" s="5">
        <v>25</v>
      </c>
      <c r="J2701" s="5">
        <f t="shared" si="556"/>
        <v>861</v>
      </c>
      <c r="K2701" s="53">
        <f t="shared" si="558"/>
        <v>2130</v>
      </c>
      <c r="L2701" s="53">
        <f t="shared" si="555"/>
        <v>345</v>
      </c>
      <c r="M2701" s="5">
        <f t="shared" si="559"/>
        <v>912</v>
      </c>
      <c r="N2701" s="53">
        <f t="shared" si="560"/>
        <v>2127</v>
      </c>
      <c r="O2701" s="6">
        <v>1587.38</v>
      </c>
      <c r="P2701" s="5">
        <f t="shared" si="561"/>
        <v>6375</v>
      </c>
      <c r="Q2701" s="5">
        <f t="shared" si="557"/>
        <v>3385.38</v>
      </c>
      <c r="R2701" s="5">
        <f t="shared" si="562"/>
        <v>4602</v>
      </c>
      <c r="S2701" s="55">
        <f t="shared" si="563"/>
        <v>26614.62</v>
      </c>
      <c r="T2701" s="1">
        <v>111</v>
      </c>
      <c r="U2701" s="1"/>
      <c r="V2701" s="1"/>
      <c r="W2701" s="1"/>
      <c r="X2701" s="1"/>
      <c r="Y2701" s="1"/>
      <c r="Z2701" s="1"/>
      <c r="AA2701" s="1"/>
      <c r="AB2701" s="1"/>
      <c r="AC2701" s="1"/>
      <c r="AD2701" s="1"/>
      <c r="AE2701" s="1"/>
      <c r="AF2701" s="1"/>
      <c r="AG2701" s="1"/>
      <c r="AH2701" s="1"/>
      <c r="AI2701" s="1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1"/>
      <c r="DU2701" s="1"/>
      <c r="DV2701" s="1"/>
      <c r="DW2701" s="1"/>
      <c r="DX2701" s="1"/>
      <c r="DY2701" s="1"/>
      <c r="DZ2701" s="1"/>
      <c r="EA2701" s="1"/>
      <c r="EB2701" s="1"/>
      <c r="EC2701" s="1"/>
      <c r="ED2701" s="1"/>
      <c r="EE2701" s="1"/>
      <c r="EF2701" s="1"/>
      <c r="EG2701" s="1"/>
      <c r="EH2701" s="1"/>
      <c r="EI2701" s="1"/>
      <c r="EJ2701" s="1"/>
      <c r="EK2701" s="1"/>
      <c r="EL2701" s="1"/>
      <c r="EM2701" s="1"/>
      <c r="EN2701" s="1"/>
      <c r="EO2701" s="1"/>
      <c r="EP2701" s="1"/>
      <c r="EQ2701" s="1"/>
      <c r="ER2701" s="1"/>
      <c r="ES2701" s="1"/>
      <c r="ET2701" s="1"/>
      <c r="EU2701" s="1"/>
      <c r="EV2701" s="1"/>
      <c r="EW2701" s="1"/>
      <c r="EX2701" s="1"/>
      <c r="EY2701" s="1"/>
      <c r="EZ2701" s="1"/>
      <c r="FA2701" s="1"/>
      <c r="FB2701" s="1"/>
      <c r="FC2701" s="1"/>
      <c r="FD2701" s="1"/>
      <c r="FE2701" s="1"/>
      <c r="FF2701" s="1"/>
      <c r="FG2701" s="1"/>
      <c r="FH2701" s="1"/>
      <c r="FI2701" s="1"/>
      <c r="FJ2701" s="1"/>
      <c r="FK2701" s="1"/>
      <c r="FL2701" s="1"/>
    </row>
    <row r="2702" spans="1:168" s="2" customFormat="1" ht="15.6" customHeight="1" x14ac:dyDescent="0.4">
      <c r="A2702" s="173">
        <v>1685</v>
      </c>
      <c r="B2702" s="2" t="s">
        <v>2808</v>
      </c>
      <c r="C2702" s="1" t="s">
        <v>34</v>
      </c>
      <c r="D2702" s="1" t="s">
        <v>1079</v>
      </c>
      <c r="E2702" s="1" t="s">
        <v>2714</v>
      </c>
      <c r="F2702" s="1" t="s">
        <v>32</v>
      </c>
      <c r="G2702" s="3">
        <v>30000</v>
      </c>
      <c r="H2702" s="56">
        <v>0</v>
      </c>
      <c r="I2702" s="5">
        <v>25</v>
      </c>
      <c r="J2702" s="5">
        <f t="shared" si="556"/>
        <v>861</v>
      </c>
      <c r="K2702" s="53">
        <f t="shared" si="558"/>
        <v>2130</v>
      </c>
      <c r="L2702" s="53">
        <f t="shared" si="555"/>
        <v>345</v>
      </c>
      <c r="M2702" s="5">
        <f t="shared" si="559"/>
        <v>912</v>
      </c>
      <c r="N2702" s="53">
        <f t="shared" si="560"/>
        <v>2127</v>
      </c>
      <c r="O2702" s="6">
        <v>3174.76</v>
      </c>
      <c r="P2702" s="5">
        <f t="shared" si="561"/>
        <v>6375</v>
      </c>
      <c r="Q2702" s="5">
        <f t="shared" si="557"/>
        <v>4972.76</v>
      </c>
      <c r="R2702" s="5">
        <f t="shared" si="562"/>
        <v>4602</v>
      </c>
      <c r="S2702" s="55">
        <f t="shared" si="563"/>
        <v>25027.239999999998</v>
      </c>
      <c r="T2702" s="1">
        <v>111</v>
      </c>
      <c r="U2702" s="1"/>
      <c r="V2702" s="1"/>
      <c r="W2702" s="1"/>
      <c r="X2702" s="1"/>
      <c r="Y2702" s="1"/>
      <c r="Z2702" s="1"/>
      <c r="AA2702" s="1"/>
      <c r="AB2702" s="1"/>
      <c r="AC2702" s="1"/>
      <c r="AD2702" s="1"/>
      <c r="AE2702" s="1"/>
      <c r="AF2702" s="1"/>
      <c r="AG2702" s="1"/>
      <c r="AH2702" s="1"/>
      <c r="AI2702" s="1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1"/>
      <c r="DU2702" s="1"/>
      <c r="DV2702" s="1"/>
      <c r="DW2702" s="1"/>
      <c r="DX2702" s="1"/>
      <c r="DY2702" s="1"/>
      <c r="DZ2702" s="1"/>
      <c r="EA2702" s="1"/>
      <c r="EB2702" s="1"/>
      <c r="EC2702" s="1"/>
      <c r="ED2702" s="1"/>
      <c r="EE2702" s="1"/>
      <c r="EF2702" s="1"/>
      <c r="EG2702" s="1"/>
      <c r="EH2702" s="1"/>
      <c r="EI2702" s="1"/>
      <c r="EJ2702" s="1"/>
      <c r="EK2702" s="1"/>
      <c r="EL2702" s="1"/>
      <c r="EM2702" s="1"/>
      <c r="EN2702" s="1"/>
      <c r="EO2702" s="1"/>
      <c r="EP2702" s="1"/>
      <c r="EQ2702" s="1"/>
      <c r="ER2702" s="1"/>
      <c r="ES2702" s="1"/>
      <c r="ET2702" s="1"/>
      <c r="EU2702" s="1"/>
      <c r="EV2702" s="1"/>
      <c r="EW2702" s="1"/>
      <c r="EX2702" s="1"/>
      <c r="EY2702" s="1"/>
      <c r="EZ2702" s="1"/>
      <c r="FA2702" s="1"/>
      <c r="FB2702" s="1"/>
      <c r="FC2702" s="1"/>
      <c r="FD2702" s="1"/>
      <c r="FE2702" s="1"/>
      <c r="FF2702" s="1"/>
      <c r="FG2702" s="1"/>
      <c r="FH2702" s="1"/>
      <c r="FI2702" s="1"/>
      <c r="FJ2702" s="1"/>
      <c r="FK2702" s="1"/>
      <c r="FL2702" s="1"/>
    </row>
    <row r="2703" spans="1:168" s="2" customFormat="1" ht="15.6" customHeight="1" x14ac:dyDescent="0.4">
      <c r="A2703" s="173">
        <v>1686</v>
      </c>
      <c r="B2703" s="2" t="s">
        <v>2809</v>
      </c>
      <c r="C2703" s="1" t="s">
        <v>34</v>
      </c>
      <c r="D2703" s="1" t="s">
        <v>1079</v>
      </c>
      <c r="E2703" s="1" t="s">
        <v>2714</v>
      </c>
      <c r="F2703" s="1" t="s">
        <v>32</v>
      </c>
      <c r="G2703" s="3">
        <v>30000</v>
      </c>
      <c r="H2703" s="56">
        <v>0</v>
      </c>
      <c r="I2703" s="5">
        <v>25</v>
      </c>
      <c r="J2703" s="5">
        <f t="shared" si="556"/>
        <v>861</v>
      </c>
      <c r="K2703" s="53">
        <f t="shared" si="558"/>
        <v>2130</v>
      </c>
      <c r="L2703" s="53">
        <f t="shared" si="555"/>
        <v>345</v>
      </c>
      <c r="M2703" s="5">
        <f t="shared" si="559"/>
        <v>912</v>
      </c>
      <c r="N2703" s="53">
        <f t="shared" si="560"/>
        <v>2127</v>
      </c>
      <c r="O2703" s="6">
        <v>0</v>
      </c>
      <c r="P2703" s="5">
        <f t="shared" si="561"/>
        <v>6375</v>
      </c>
      <c r="Q2703" s="5">
        <f t="shared" si="557"/>
        <v>1798</v>
      </c>
      <c r="R2703" s="5">
        <f t="shared" si="562"/>
        <v>4602</v>
      </c>
      <c r="S2703" s="55">
        <f t="shared" si="563"/>
        <v>28202</v>
      </c>
      <c r="T2703" s="1">
        <v>111</v>
      </c>
      <c r="U2703" s="1"/>
      <c r="V2703" s="1"/>
      <c r="W2703" s="1"/>
      <c r="X2703" s="1"/>
      <c r="Y2703" s="1"/>
      <c r="Z2703" s="1"/>
      <c r="AA2703" s="1"/>
      <c r="AB2703" s="1"/>
      <c r="AC2703" s="1"/>
      <c r="AD2703" s="1"/>
      <c r="AE2703" s="1"/>
      <c r="AF2703" s="1"/>
      <c r="AG2703" s="1"/>
      <c r="AH2703" s="1"/>
      <c r="AI2703" s="1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1"/>
      <c r="DU2703" s="1"/>
      <c r="DV2703" s="1"/>
      <c r="DW2703" s="1"/>
      <c r="DX2703" s="1"/>
      <c r="DY2703" s="1"/>
      <c r="DZ2703" s="1"/>
      <c r="EA2703" s="1"/>
      <c r="EB2703" s="1"/>
      <c r="EC2703" s="1"/>
      <c r="ED2703" s="1"/>
      <c r="EE2703" s="1"/>
      <c r="EF2703" s="1"/>
      <c r="EG2703" s="1"/>
      <c r="EH2703" s="1"/>
      <c r="EI2703" s="1"/>
      <c r="EJ2703" s="1"/>
      <c r="EK2703" s="1"/>
      <c r="EL2703" s="1"/>
      <c r="EM2703" s="1"/>
      <c r="EN2703" s="1"/>
      <c r="EO2703" s="1"/>
      <c r="EP2703" s="1"/>
      <c r="EQ2703" s="1"/>
      <c r="ER2703" s="1"/>
      <c r="ES2703" s="1"/>
      <c r="ET2703" s="1"/>
      <c r="EU2703" s="1"/>
      <c r="EV2703" s="1"/>
      <c r="EW2703" s="1"/>
      <c r="EX2703" s="1"/>
      <c r="EY2703" s="1"/>
      <c r="EZ2703" s="1"/>
      <c r="FA2703" s="1"/>
      <c r="FB2703" s="1"/>
      <c r="FC2703" s="1"/>
      <c r="FD2703" s="1"/>
      <c r="FE2703" s="1"/>
      <c r="FF2703" s="1"/>
      <c r="FG2703" s="1"/>
      <c r="FH2703" s="1"/>
      <c r="FI2703" s="1"/>
      <c r="FJ2703" s="1"/>
      <c r="FK2703" s="1"/>
      <c r="FL2703" s="1"/>
    </row>
    <row r="2704" spans="1:168" s="2" customFormat="1" ht="15.6" customHeight="1" x14ac:dyDescent="0.4">
      <c r="A2704" s="173">
        <v>1687</v>
      </c>
      <c r="B2704" s="2" t="s">
        <v>2810</v>
      </c>
      <c r="C2704" s="1" t="s">
        <v>34</v>
      </c>
      <c r="D2704" s="1" t="s">
        <v>1079</v>
      </c>
      <c r="E2704" s="1" t="s">
        <v>2714</v>
      </c>
      <c r="F2704" s="1" t="s">
        <v>32</v>
      </c>
      <c r="G2704" s="3">
        <v>30000</v>
      </c>
      <c r="H2704" s="56">
        <v>0</v>
      </c>
      <c r="I2704" s="5">
        <v>25</v>
      </c>
      <c r="J2704" s="5">
        <f t="shared" si="556"/>
        <v>861</v>
      </c>
      <c r="K2704" s="53">
        <f t="shared" si="558"/>
        <v>2130</v>
      </c>
      <c r="L2704" s="53">
        <f t="shared" si="555"/>
        <v>345</v>
      </c>
      <c r="M2704" s="5">
        <f t="shared" si="559"/>
        <v>912</v>
      </c>
      <c r="N2704" s="53">
        <f t="shared" si="560"/>
        <v>2127</v>
      </c>
      <c r="O2704" s="6">
        <v>0</v>
      </c>
      <c r="P2704" s="5">
        <f t="shared" si="561"/>
        <v>6375</v>
      </c>
      <c r="Q2704" s="5">
        <f t="shared" si="557"/>
        <v>1798</v>
      </c>
      <c r="R2704" s="5">
        <f t="shared" si="562"/>
        <v>4602</v>
      </c>
      <c r="S2704" s="55">
        <f t="shared" si="563"/>
        <v>28202</v>
      </c>
      <c r="T2704" s="1">
        <v>111</v>
      </c>
      <c r="U2704" s="1"/>
      <c r="V2704" s="1"/>
      <c r="W2704" s="1"/>
      <c r="X2704" s="1"/>
      <c r="Y2704" s="1"/>
      <c r="Z2704" s="1"/>
      <c r="AA2704" s="1"/>
      <c r="AB2704" s="1"/>
      <c r="AC2704" s="1"/>
      <c r="AD2704" s="1"/>
      <c r="AE2704" s="1"/>
      <c r="AF2704" s="1"/>
      <c r="AG2704" s="1"/>
      <c r="AH2704" s="1"/>
      <c r="AI2704" s="1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1"/>
      <c r="DU2704" s="1"/>
      <c r="DV2704" s="1"/>
      <c r="DW2704" s="1"/>
      <c r="DX2704" s="1"/>
      <c r="DY2704" s="1"/>
      <c r="DZ2704" s="1"/>
      <c r="EA2704" s="1"/>
      <c r="EB2704" s="1"/>
      <c r="EC2704" s="1"/>
      <c r="ED2704" s="1"/>
      <c r="EE2704" s="1"/>
      <c r="EF2704" s="1"/>
      <c r="EG2704" s="1"/>
      <c r="EH2704" s="1"/>
      <c r="EI2704" s="1"/>
      <c r="EJ2704" s="1"/>
      <c r="EK2704" s="1"/>
      <c r="EL2704" s="1"/>
      <c r="EM2704" s="1"/>
      <c r="EN2704" s="1"/>
      <c r="EO2704" s="1"/>
      <c r="EP2704" s="1"/>
      <c r="EQ2704" s="1"/>
      <c r="ER2704" s="1"/>
      <c r="ES2704" s="1"/>
      <c r="ET2704" s="1"/>
      <c r="EU2704" s="1"/>
      <c r="EV2704" s="1"/>
      <c r="EW2704" s="1"/>
      <c r="EX2704" s="1"/>
      <c r="EY2704" s="1"/>
      <c r="EZ2704" s="1"/>
      <c r="FA2704" s="1"/>
      <c r="FB2704" s="1"/>
      <c r="FC2704" s="1"/>
      <c r="FD2704" s="1"/>
      <c r="FE2704" s="1"/>
      <c r="FF2704" s="1"/>
      <c r="FG2704" s="1"/>
      <c r="FH2704" s="1"/>
      <c r="FI2704" s="1"/>
      <c r="FJ2704" s="1"/>
      <c r="FK2704" s="1"/>
      <c r="FL2704" s="1"/>
    </row>
    <row r="2705" spans="1:168" s="2" customFormat="1" ht="15.6" customHeight="1" x14ac:dyDescent="0.4">
      <c r="A2705" s="173">
        <v>1688</v>
      </c>
      <c r="B2705" s="2" t="s">
        <v>2811</v>
      </c>
      <c r="C2705" s="1" t="s">
        <v>34</v>
      </c>
      <c r="D2705" s="1" t="s">
        <v>1079</v>
      </c>
      <c r="E2705" s="1" t="s">
        <v>2714</v>
      </c>
      <c r="F2705" s="1" t="s">
        <v>32</v>
      </c>
      <c r="G2705" s="3">
        <v>30000</v>
      </c>
      <c r="H2705" s="56">
        <v>0</v>
      </c>
      <c r="I2705" s="5">
        <v>25</v>
      </c>
      <c r="J2705" s="5">
        <f t="shared" si="556"/>
        <v>861</v>
      </c>
      <c r="K2705" s="53">
        <f t="shared" si="558"/>
        <v>2130</v>
      </c>
      <c r="L2705" s="53">
        <f t="shared" si="555"/>
        <v>345</v>
      </c>
      <c r="M2705" s="5">
        <f t="shared" si="559"/>
        <v>912</v>
      </c>
      <c r="N2705" s="53">
        <f t="shared" si="560"/>
        <v>2127</v>
      </c>
      <c r="O2705" s="6">
        <v>1587.38</v>
      </c>
      <c r="P2705" s="5">
        <f t="shared" si="561"/>
        <v>6375</v>
      </c>
      <c r="Q2705" s="5">
        <f t="shared" si="557"/>
        <v>3385.38</v>
      </c>
      <c r="R2705" s="5">
        <f t="shared" si="562"/>
        <v>4602</v>
      </c>
      <c r="S2705" s="55">
        <f t="shared" si="563"/>
        <v>26614.62</v>
      </c>
      <c r="T2705" s="1">
        <v>111</v>
      </c>
      <c r="U2705" s="1"/>
      <c r="V2705" s="1"/>
      <c r="W2705" s="1"/>
      <c r="X2705" s="1"/>
      <c r="Y2705" s="1"/>
      <c r="Z2705" s="1"/>
      <c r="AA2705" s="1"/>
      <c r="AB2705" s="1"/>
      <c r="AC2705" s="1"/>
      <c r="AD2705" s="1"/>
      <c r="AE2705" s="1"/>
      <c r="AF2705" s="1"/>
      <c r="AG2705" s="1"/>
      <c r="AH2705" s="1"/>
      <c r="AI2705" s="1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1"/>
      <c r="DU2705" s="1"/>
      <c r="DV2705" s="1"/>
      <c r="DW2705" s="1"/>
      <c r="DX2705" s="1"/>
      <c r="DY2705" s="1"/>
      <c r="DZ2705" s="1"/>
      <c r="EA2705" s="1"/>
      <c r="EB2705" s="1"/>
      <c r="EC2705" s="1"/>
      <c r="ED2705" s="1"/>
      <c r="EE2705" s="1"/>
      <c r="EF2705" s="1"/>
      <c r="EG2705" s="1"/>
      <c r="EH2705" s="1"/>
      <c r="EI2705" s="1"/>
      <c r="EJ2705" s="1"/>
      <c r="EK2705" s="1"/>
      <c r="EL2705" s="1"/>
      <c r="EM2705" s="1"/>
      <c r="EN2705" s="1"/>
      <c r="EO2705" s="1"/>
      <c r="EP2705" s="1"/>
      <c r="EQ2705" s="1"/>
      <c r="ER2705" s="1"/>
      <c r="ES2705" s="1"/>
      <c r="ET2705" s="1"/>
      <c r="EU2705" s="1"/>
      <c r="EV2705" s="1"/>
      <c r="EW2705" s="1"/>
      <c r="EX2705" s="1"/>
      <c r="EY2705" s="1"/>
      <c r="EZ2705" s="1"/>
      <c r="FA2705" s="1"/>
      <c r="FB2705" s="1"/>
      <c r="FC2705" s="1"/>
      <c r="FD2705" s="1"/>
      <c r="FE2705" s="1"/>
      <c r="FF2705" s="1"/>
      <c r="FG2705" s="1"/>
      <c r="FH2705" s="1"/>
      <c r="FI2705" s="1"/>
      <c r="FJ2705" s="1"/>
      <c r="FK2705" s="1"/>
      <c r="FL2705" s="1"/>
    </row>
    <row r="2706" spans="1:168" s="2" customFormat="1" ht="15.6" customHeight="1" x14ac:dyDescent="0.4">
      <c r="A2706" s="173">
        <v>1689</v>
      </c>
      <c r="B2706" s="2" t="s">
        <v>2812</v>
      </c>
      <c r="C2706" s="1" t="s">
        <v>34</v>
      </c>
      <c r="D2706" s="1" t="s">
        <v>1079</v>
      </c>
      <c r="E2706" s="1" t="s">
        <v>2714</v>
      </c>
      <c r="F2706" s="1" t="s">
        <v>32</v>
      </c>
      <c r="G2706" s="3">
        <v>30000</v>
      </c>
      <c r="H2706" s="56">
        <v>0</v>
      </c>
      <c r="I2706" s="5">
        <v>25</v>
      </c>
      <c r="J2706" s="5">
        <f t="shared" si="556"/>
        <v>861</v>
      </c>
      <c r="K2706" s="53">
        <f t="shared" si="558"/>
        <v>2130</v>
      </c>
      <c r="L2706" s="53">
        <f t="shared" si="555"/>
        <v>345</v>
      </c>
      <c r="M2706" s="5">
        <f t="shared" si="559"/>
        <v>912</v>
      </c>
      <c r="N2706" s="53">
        <f t="shared" si="560"/>
        <v>2127</v>
      </c>
      <c r="O2706" s="6">
        <v>0</v>
      </c>
      <c r="P2706" s="5">
        <f t="shared" si="561"/>
        <v>6375</v>
      </c>
      <c r="Q2706" s="5">
        <f t="shared" si="557"/>
        <v>1798</v>
      </c>
      <c r="R2706" s="5">
        <f t="shared" si="562"/>
        <v>4602</v>
      </c>
      <c r="S2706" s="55">
        <f t="shared" si="563"/>
        <v>28202</v>
      </c>
      <c r="T2706" s="1">
        <v>111</v>
      </c>
      <c r="U2706" s="1"/>
      <c r="V2706" s="1"/>
      <c r="W2706" s="1"/>
      <c r="X2706" s="1"/>
      <c r="Y2706" s="1"/>
      <c r="Z2706" s="1"/>
      <c r="AA2706" s="1"/>
      <c r="AB2706" s="1"/>
      <c r="AC2706" s="1"/>
      <c r="AD2706" s="1"/>
      <c r="AE2706" s="1"/>
      <c r="AF2706" s="1"/>
      <c r="AG2706" s="1"/>
      <c r="AH2706" s="1"/>
      <c r="AI2706" s="1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1"/>
      <c r="DU2706" s="1"/>
      <c r="DV2706" s="1"/>
      <c r="DW2706" s="1"/>
      <c r="DX2706" s="1"/>
      <c r="DY2706" s="1"/>
      <c r="DZ2706" s="1"/>
      <c r="EA2706" s="1"/>
      <c r="EB2706" s="1"/>
      <c r="EC2706" s="1"/>
      <c r="ED2706" s="1"/>
      <c r="EE2706" s="1"/>
      <c r="EF2706" s="1"/>
      <c r="EG2706" s="1"/>
      <c r="EH2706" s="1"/>
      <c r="EI2706" s="1"/>
      <c r="EJ2706" s="1"/>
      <c r="EK2706" s="1"/>
      <c r="EL2706" s="1"/>
      <c r="EM2706" s="1"/>
      <c r="EN2706" s="1"/>
      <c r="EO2706" s="1"/>
      <c r="EP2706" s="1"/>
      <c r="EQ2706" s="1"/>
      <c r="ER2706" s="1"/>
      <c r="ES2706" s="1"/>
      <c r="ET2706" s="1"/>
      <c r="EU2706" s="1"/>
      <c r="EV2706" s="1"/>
      <c r="EW2706" s="1"/>
      <c r="EX2706" s="1"/>
      <c r="EY2706" s="1"/>
      <c r="EZ2706" s="1"/>
      <c r="FA2706" s="1"/>
      <c r="FB2706" s="1"/>
      <c r="FC2706" s="1"/>
      <c r="FD2706" s="1"/>
      <c r="FE2706" s="1"/>
      <c r="FF2706" s="1"/>
      <c r="FG2706" s="1"/>
      <c r="FH2706" s="1"/>
      <c r="FI2706" s="1"/>
      <c r="FJ2706" s="1"/>
      <c r="FK2706" s="1"/>
      <c r="FL2706" s="1"/>
    </row>
    <row r="2707" spans="1:168" s="2" customFormat="1" ht="15.6" customHeight="1" x14ac:dyDescent="0.4">
      <c r="A2707" s="173">
        <v>1690</v>
      </c>
      <c r="B2707" s="2" t="s">
        <v>2813</v>
      </c>
      <c r="C2707" s="1" t="s">
        <v>34</v>
      </c>
      <c r="D2707" s="1" t="s">
        <v>1079</v>
      </c>
      <c r="E2707" s="1" t="s">
        <v>2714</v>
      </c>
      <c r="F2707" s="1" t="s">
        <v>32</v>
      </c>
      <c r="G2707" s="3">
        <v>30000</v>
      </c>
      <c r="H2707" s="56">
        <v>0</v>
      </c>
      <c r="I2707" s="5">
        <v>25</v>
      </c>
      <c r="J2707" s="5">
        <f t="shared" si="556"/>
        <v>861</v>
      </c>
      <c r="K2707" s="53">
        <f t="shared" si="558"/>
        <v>2130</v>
      </c>
      <c r="L2707" s="53">
        <f t="shared" si="555"/>
        <v>345</v>
      </c>
      <c r="M2707" s="5">
        <f t="shared" si="559"/>
        <v>912</v>
      </c>
      <c r="N2707" s="53">
        <f t="shared" si="560"/>
        <v>2127</v>
      </c>
      <c r="O2707" s="6">
        <v>0</v>
      </c>
      <c r="P2707" s="5">
        <f t="shared" si="561"/>
        <v>6375</v>
      </c>
      <c r="Q2707" s="5">
        <f t="shared" si="557"/>
        <v>1798</v>
      </c>
      <c r="R2707" s="5">
        <f t="shared" si="562"/>
        <v>4602</v>
      </c>
      <c r="S2707" s="55">
        <f t="shared" si="563"/>
        <v>28202</v>
      </c>
      <c r="T2707" s="1">
        <v>111</v>
      </c>
      <c r="U2707" s="1"/>
      <c r="V2707" s="1"/>
      <c r="W2707" s="1"/>
      <c r="X2707" s="1"/>
      <c r="Y2707" s="1"/>
      <c r="Z2707" s="1"/>
      <c r="AA2707" s="1"/>
      <c r="AB2707" s="1"/>
      <c r="AC2707" s="1"/>
      <c r="AD2707" s="1"/>
      <c r="AE2707" s="1"/>
      <c r="AF2707" s="1"/>
      <c r="AG2707" s="1"/>
      <c r="AH2707" s="1"/>
      <c r="AI2707" s="1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1"/>
      <c r="DU2707" s="1"/>
      <c r="DV2707" s="1"/>
      <c r="DW2707" s="1"/>
      <c r="DX2707" s="1"/>
      <c r="DY2707" s="1"/>
      <c r="DZ2707" s="1"/>
      <c r="EA2707" s="1"/>
      <c r="EB2707" s="1"/>
      <c r="EC2707" s="1"/>
      <c r="ED2707" s="1"/>
      <c r="EE2707" s="1"/>
      <c r="EF2707" s="1"/>
      <c r="EG2707" s="1"/>
      <c r="EH2707" s="1"/>
      <c r="EI2707" s="1"/>
      <c r="EJ2707" s="1"/>
      <c r="EK2707" s="1"/>
      <c r="EL2707" s="1"/>
      <c r="EM2707" s="1"/>
      <c r="EN2707" s="1"/>
      <c r="EO2707" s="1"/>
      <c r="EP2707" s="1"/>
      <c r="EQ2707" s="1"/>
      <c r="ER2707" s="1"/>
      <c r="ES2707" s="1"/>
      <c r="ET2707" s="1"/>
      <c r="EU2707" s="1"/>
      <c r="EV2707" s="1"/>
      <c r="EW2707" s="1"/>
      <c r="EX2707" s="1"/>
      <c r="EY2707" s="1"/>
      <c r="EZ2707" s="1"/>
      <c r="FA2707" s="1"/>
      <c r="FB2707" s="1"/>
      <c r="FC2707" s="1"/>
      <c r="FD2707" s="1"/>
      <c r="FE2707" s="1"/>
      <c r="FF2707" s="1"/>
      <c r="FG2707" s="1"/>
      <c r="FH2707" s="1"/>
      <c r="FI2707" s="1"/>
      <c r="FJ2707" s="1"/>
      <c r="FK2707" s="1"/>
      <c r="FL2707" s="1"/>
    </row>
    <row r="2708" spans="1:168" s="2" customFormat="1" ht="15.6" customHeight="1" x14ac:dyDescent="0.4">
      <c r="A2708" s="173">
        <v>1691</v>
      </c>
      <c r="B2708" s="2" t="s">
        <v>2814</v>
      </c>
      <c r="C2708" s="1" t="s">
        <v>34</v>
      </c>
      <c r="D2708" s="1" t="s">
        <v>1079</v>
      </c>
      <c r="E2708" s="1" t="s">
        <v>2714</v>
      </c>
      <c r="F2708" s="1" t="s">
        <v>32</v>
      </c>
      <c r="G2708" s="3">
        <v>30000</v>
      </c>
      <c r="H2708" s="56">
        <v>0</v>
      </c>
      <c r="I2708" s="5">
        <v>25</v>
      </c>
      <c r="J2708" s="5">
        <f t="shared" si="556"/>
        <v>861</v>
      </c>
      <c r="K2708" s="53">
        <f t="shared" si="558"/>
        <v>2130</v>
      </c>
      <c r="L2708" s="53">
        <f t="shared" si="555"/>
        <v>345</v>
      </c>
      <c r="M2708" s="5">
        <f t="shared" si="559"/>
        <v>912</v>
      </c>
      <c r="N2708" s="53">
        <f t="shared" si="560"/>
        <v>2127</v>
      </c>
      <c r="O2708" s="6">
        <v>1587.38</v>
      </c>
      <c r="P2708" s="5">
        <f t="shared" si="561"/>
        <v>6375</v>
      </c>
      <c r="Q2708" s="5">
        <f t="shared" si="557"/>
        <v>3385.38</v>
      </c>
      <c r="R2708" s="5">
        <f t="shared" si="562"/>
        <v>4602</v>
      </c>
      <c r="S2708" s="55">
        <f t="shared" si="563"/>
        <v>26614.62</v>
      </c>
      <c r="T2708" s="1">
        <v>111</v>
      </c>
      <c r="U2708" s="1"/>
      <c r="V2708" s="1"/>
      <c r="W2708" s="1"/>
      <c r="X2708" s="1"/>
      <c r="Y2708" s="1"/>
      <c r="Z2708" s="1"/>
      <c r="AA2708" s="1"/>
      <c r="AB2708" s="1"/>
      <c r="AC2708" s="1"/>
      <c r="AD2708" s="1"/>
      <c r="AE2708" s="1"/>
      <c r="AF2708" s="1"/>
      <c r="AG2708" s="1"/>
      <c r="AH2708" s="1"/>
      <c r="AI2708" s="1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1"/>
      <c r="DU2708" s="1"/>
      <c r="DV2708" s="1"/>
      <c r="DW2708" s="1"/>
      <c r="DX2708" s="1"/>
      <c r="DY2708" s="1"/>
      <c r="DZ2708" s="1"/>
      <c r="EA2708" s="1"/>
      <c r="EB2708" s="1"/>
      <c r="EC2708" s="1"/>
      <c r="ED2708" s="1"/>
      <c r="EE2708" s="1"/>
      <c r="EF2708" s="1"/>
      <c r="EG2708" s="1"/>
      <c r="EH2708" s="1"/>
      <c r="EI2708" s="1"/>
      <c r="EJ2708" s="1"/>
      <c r="EK2708" s="1"/>
      <c r="EL2708" s="1"/>
      <c r="EM2708" s="1"/>
      <c r="EN2708" s="1"/>
      <c r="EO2708" s="1"/>
      <c r="EP2708" s="1"/>
      <c r="EQ2708" s="1"/>
      <c r="ER2708" s="1"/>
      <c r="ES2708" s="1"/>
      <c r="ET2708" s="1"/>
      <c r="EU2708" s="1"/>
      <c r="EV2708" s="1"/>
      <c r="EW2708" s="1"/>
      <c r="EX2708" s="1"/>
      <c r="EY2708" s="1"/>
      <c r="EZ2708" s="1"/>
      <c r="FA2708" s="1"/>
      <c r="FB2708" s="1"/>
      <c r="FC2708" s="1"/>
      <c r="FD2708" s="1"/>
      <c r="FE2708" s="1"/>
      <c r="FF2708" s="1"/>
      <c r="FG2708" s="1"/>
      <c r="FH2708" s="1"/>
      <c r="FI2708" s="1"/>
      <c r="FJ2708" s="1"/>
      <c r="FK2708" s="1"/>
      <c r="FL2708" s="1"/>
    </row>
    <row r="2709" spans="1:168" s="2" customFormat="1" ht="15.6" customHeight="1" x14ac:dyDescent="0.4">
      <c r="A2709" s="173">
        <v>1692</v>
      </c>
      <c r="B2709" s="2" t="s">
        <v>2815</v>
      </c>
      <c r="C2709" s="1" t="s">
        <v>34</v>
      </c>
      <c r="D2709" s="1" t="s">
        <v>1079</v>
      </c>
      <c r="E2709" s="1" t="s">
        <v>2714</v>
      </c>
      <c r="F2709" s="1" t="s">
        <v>32</v>
      </c>
      <c r="G2709" s="3">
        <v>30000</v>
      </c>
      <c r="H2709" s="56">
        <v>0</v>
      </c>
      <c r="I2709" s="5">
        <v>25</v>
      </c>
      <c r="J2709" s="5">
        <f t="shared" si="556"/>
        <v>861</v>
      </c>
      <c r="K2709" s="53">
        <f t="shared" si="558"/>
        <v>2130</v>
      </c>
      <c r="L2709" s="53">
        <f t="shared" si="555"/>
        <v>345</v>
      </c>
      <c r="M2709" s="5">
        <f t="shared" si="559"/>
        <v>912</v>
      </c>
      <c r="N2709" s="53">
        <f t="shared" si="560"/>
        <v>2127</v>
      </c>
      <c r="O2709" s="6">
        <v>3174.76</v>
      </c>
      <c r="P2709" s="5">
        <f t="shared" si="561"/>
        <v>6375</v>
      </c>
      <c r="Q2709" s="5">
        <f t="shared" si="557"/>
        <v>4972.76</v>
      </c>
      <c r="R2709" s="5">
        <f t="shared" si="562"/>
        <v>4602</v>
      </c>
      <c r="S2709" s="55">
        <f t="shared" si="563"/>
        <v>25027.239999999998</v>
      </c>
      <c r="T2709" s="1">
        <v>111</v>
      </c>
      <c r="U2709" s="1"/>
      <c r="V2709" s="1"/>
      <c r="W2709" s="1"/>
      <c r="X2709" s="1"/>
      <c r="Y2709" s="1"/>
      <c r="Z2709" s="1"/>
      <c r="AA2709" s="1"/>
      <c r="AB2709" s="1"/>
      <c r="AC2709" s="1"/>
      <c r="AD2709" s="1"/>
      <c r="AE2709" s="1"/>
      <c r="AF2709" s="1"/>
      <c r="AG2709" s="1"/>
      <c r="AH2709" s="1"/>
      <c r="AI2709" s="1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1"/>
      <c r="DU2709" s="1"/>
      <c r="DV2709" s="1"/>
      <c r="DW2709" s="1"/>
      <c r="DX2709" s="1"/>
      <c r="DY2709" s="1"/>
      <c r="DZ2709" s="1"/>
      <c r="EA2709" s="1"/>
      <c r="EB2709" s="1"/>
      <c r="EC2709" s="1"/>
      <c r="ED2709" s="1"/>
      <c r="EE2709" s="1"/>
      <c r="EF2709" s="1"/>
      <c r="EG2709" s="1"/>
      <c r="EH2709" s="1"/>
      <c r="EI2709" s="1"/>
      <c r="EJ2709" s="1"/>
      <c r="EK2709" s="1"/>
      <c r="EL2709" s="1"/>
      <c r="EM2709" s="1"/>
      <c r="EN2709" s="1"/>
      <c r="EO2709" s="1"/>
      <c r="EP2709" s="1"/>
      <c r="EQ2709" s="1"/>
      <c r="ER2709" s="1"/>
      <c r="ES2709" s="1"/>
      <c r="ET2709" s="1"/>
      <c r="EU2709" s="1"/>
      <c r="EV2709" s="1"/>
      <c r="EW2709" s="1"/>
      <c r="EX2709" s="1"/>
      <c r="EY2709" s="1"/>
      <c r="EZ2709" s="1"/>
      <c r="FA2709" s="1"/>
      <c r="FB2709" s="1"/>
      <c r="FC2709" s="1"/>
      <c r="FD2709" s="1"/>
      <c r="FE2709" s="1"/>
      <c r="FF2709" s="1"/>
      <c r="FG2709" s="1"/>
      <c r="FH2709" s="1"/>
      <c r="FI2709" s="1"/>
      <c r="FJ2709" s="1"/>
      <c r="FK2709" s="1"/>
      <c r="FL2709" s="1"/>
    </row>
    <row r="2710" spans="1:168" s="2" customFormat="1" ht="15.6" customHeight="1" x14ac:dyDescent="0.4">
      <c r="A2710" s="173">
        <v>1693</v>
      </c>
      <c r="B2710" s="2" t="s">
        <v>2816</v>
      </c>
      <c r="C2710" s="1" t="s">
        <v>34</v>
      </c>
      <c r="D2710" s="1" t="s">
        <v>1079</v>
      </c>
      <c r="E2710" s="1" t="s">
        <v>2714</v>
      </c>
      <c r="F2710" s="1" t="s">
        <v>32</v>
      </c>
      <c r="G2710" s="3">
        <v>30000</v>
      </c>
      <c r="H2710" s="56">
        <v>0</v>
      </c>
      <c r="I2710" s="5">
        <v>25</v>
      </c>
      <c r="J2710" s="5">
        <f t="shared" si="556"/>
        <v>861</v>
      </c>
      <c r="K2710" s="53">
        <f t="shared" si="558"/>
        <v>2130</v>
      </c>
      <c r="L2710" s="53">
        <f t="shared" si="555"/>
        <v>345</v>
      </c>
      <c r="M2710" s="5">
        <f t="shared" si="559"/>
        <v>912</v>
      </c>
      <c r="N2710" s="53">
        <f t="shared" si="560"/>
        <v>2127</v>
      </c>
      <c r="O2710" s="6">
        <v>0</v>
      </c>
      <c r="P2710" s="5">
        <f t="shared" si="561"/>
        <v>6375</v>
      </c>
      <c r="Q2710" s="5">
        <f t="shared" si="557"/>
        <v>1798</v>
      </c>
      <c r="R2710" s="5">
        <f t="shared" si="562"/>
        <v>4602</v>
      </c>
      <c r="S2710" s="55">
        <f t="shared" si="563"/>
        <v>28202</v>
      </c>
      <c r="T2710" s="1">
        <v>111</v>
      </c>
      <c r="U2710" s="1"/>
      <c r="V2710" s="1"/>
      <c r="W2710" s="1"/>
      <c r="X2710" s="1"/>
      <c r="Y2710" s="1"/>
      <c r="Z2710" s="1"/>
      <c r="AA2710" s="1"/>
      <c r="AB2710" s="1"/>
      <c r="AC2710" s="1"/>
      <c r="AD2710" s="1"/>
      <c r="AE2710" s="1"/>
      <c r="AF2710" s="1"/>
      <c r="AG2710" s="1"/>
      <c r="AH2710" s="1"/>
      <c r="AI2710" s="1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1"/>
      <c r="DU2710" s="1"/>
      <c r="DV2710" s="1"/>
      <c r="DW2710" s="1"/>
      <c r="DX2710" s="1"/>
      <c r="DY2710" s="1"/>
      <c r="DZ2710" s="1"/>
      <c r="EA2710" s="1"/>
      <c r="EB2710" s="1"/>
      <c r="EC2710" s="1"/>
      <c r="ED2710" s="1"/>
      <c r="EE2710" s="1"/>
      <c r="EF2710" s="1"/>
      <c r="EG2710" s="1"/>
      <c r="EH2710" s="1"/>
      <c r="EI2710" s="1"/>
      <c r="EJ2710" s="1"/>
      <c r="EK2710" s="1"/>
      <c r="EL2710" s="1"/>
      <c r="EM2710" s="1"/>
      <c r="EN2710" s="1"/>
      <c r="EO2710" s="1"/>
      <c r="EP2710" s="1"/>
      <c r="EQ2710" s="1"/>
      <c r="ER2710" s="1"/>
      <c r="ES2710" s="1"/>
      <c r="ET2710" s="1"/>
      <c r="EU2710" s="1"/>
      <c r="EV2710" s="1"/>
      <c r="EW2710" s="1"/>
      <c r="EX2710" s="1"/>
      <c r="EY2710" s="1"/>
      <c r="EZ2710" s="1"/>
      <c r="FA2710" s="1"/>
      <c r="FB2710" s="1"/>
      <c r="FC2710" s="1"/>
      <c r="FD2710" s="1"/>
      <c r="FE2710" s="1"/>
      <c r="FF2710" s="1"/>
      <c r="FG2710" s="1"/>
      <c r="FH2710" s="1"/>
      <c r="FI2710" s="1"/>
      <c r="FJ2710" s="1"/>
      <c r="FK2710" s="1"/>
      <c r="FL2710" s="1"/>
    </row>
    <row r="2711" spans="1:168" s="2" customFormat="1" ht="15.6" customHeight="1" x14ac:dyDescent="0.4">
      <c r="A2711" s="173">
        <v>1694</v>
      </c>
      <c r="B2711" s="7" t="s">
        <v>2817</v>
      </c>
      <c r="C2711" s="1" t="s">
        <v>34</v>
      </c>
      <c r="D2711" s="1" t="s">
        <v>1079</v>
      </c>
      <c r="E2711" s="1" t="s">
        <v>2714</v>
      </c>
      <c r="F2711" s="1" t="s">
        <v>32</v>
      </c>
      <c r="G2711" s="3">
        <v>30000</v>
      </c>
      <c r="H2711" s="56">
        <v>0</v>
      </c>
      <c r="I2711" s="5">
        <v>25</v>
      </c>
      <c r="J2711" s="5">
        <f t="shared" si="556"/>
        <v>861</v>
      </c>
      <c r="K2711" s="53">
        <f t="shared" si="558"/>
        <v>2130</v>
      </c>
      <c r="L2711" s="53">
        <f t="shared" si="555"/>
        <v>345</v>
      </c>
      <c r="M2711" s="5">
        <f t="shared" si="559"/>
        <v>912</v>
      </c>
      <c r="N2711" s="53">
        <f t="shared" si="560"/>
        <v>2127</v>
      </c>
      <c r="O2711" s="6">
        <v>0</v>
      </c>
      <c r="P2711" s="5">
        <f t="shared" si="561"/>
        <v>6375</v>
      </c>
      <c r="Q2711" s="5">
        <f t="shared" si="557"/>
        <v>1798</v>
      </c>
      <c r="R2711" s="5">
        <f t="shared" si="562"/>
        <v>4602</v>
      </c>
      <c r="S2711" s="55">
        <f t="shared" si="563"/>
        <v>28202</v>
      </c>
      <c r="T2711" s="1">
        <v>111</v>
      </c>
      <c r="U2711" s="1"/>
      <c r="V2711" s="1"/>
      <c r="W2711" s="1"/>
      <c r="X2711" s="1"/>
      <c r="Y2711" s="1"/>
      <c r="Z2711" s="1"/>
      <c r="AA2711" s="1"/>
      <c r="AB2711" s="1"/>
      <c r="AC2711" s="1"/>
      <c r="AD2711" s="1"/>
      <c r="AE2711" s="1"/>
      <c r="AF2711" s="1"/>
      <c r="AG2711" s="1"/>
      <c r="AH2711" s="1"/>
      <c r="AI2711" s="1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1"/>
      <c r="DU2711" s="1"/>
      <c r="DV2711" s="1"/>
      <c r="DW2711" s="1"/>
      <c r="DX2711" s="1"/>
      <c r="DY2711" s="1"/>
      <c r="DZ2711" s="1"/>
      <c r="EA2711" s="1"/>
      <c r="EB2711" s="1"/>
      <c r="EC2711" s="1"/>
      <c r="ED2711" s="1"/>
      <c r="EE2711" s="1"/>
      <c r="EF2711" s="1"/>
      <c r="EG2711" s="1"/>
      <c r="EH2711" s="1"/>
      <c r="EI2711" s="1"/>
      <c r="EJ2711" s="1"/>
      <c r="EK2711" s="1"/>
      <c r="EL2711" s="1"/>
      <c r="EM2711" s="1"/>
      <c r="EN2711" s="1"/>
      <c r="EO2711" s="1"/>
      <c r="EP2711" s="1"/>
      <c r="EQ2711" s="1"/>
      <c r="ER2711" s="1"/>
      <c r="ES2711" s="1"/>
      <c r="ET2711" s="1"/>
      <c r="EU2711" s="1"/>
      <c r="EV2711" s="1"/>
      <c r="EW2711" s="1"/>
      <c r="EX2711" s="1"/>
      <c r="EY2711" s="1"/>
      <c r="EZ2711" s="1"/>
      <c r="FA2711" s="1"/>
      <c r="FB2711" s="1"/>
      <c r="FC2711" s="1"/>
      <c r="FD2711" s="1"/>
      <c r="FE2711" s="1"/>
      <c r="FF2711" s="1"/>
      <c r="FG2711" s="1"/>
      <c r="FH2711" s="1"/>
      <c r="FI2711" s="1"/>
      <c r="FJ2711" s="1"/>
      <c r="FK2711" s="1"/>
      <c r="FL2711" s="1"/>
    </row>
    <row r="2712" spans="1:168" s="2" customFormat="1" ht="15.6" customHeight="1" x14ac:dyDescent="0.4">
      <c r="A2712" s="173">
        <v>1695</v>
      </c>
      <c r="B2712" s="2" t="s">
        <v>2818</v>
      </c>
      <c r="C2712" s="1" t="s">
        <v>34</v>
      </c>
      <c r="D2712" s="1" t="s">
        <v>1079</v>
      </c>
      <c r="E2712" s="1" t="s">
        <v>2714</v>
      </c>
      <c r="F2712" s="1" t="s">
        <v>32</v>
      </c>
      <c r="G2712" s="3">
        <v>30000</v>
      </c>
      <c r="H2712" s="56">
        <v>0</v>
      </c>
      <c r="I2712" s="5">
        <v>25</v>
      </c>
      <c r="J2712" s="5">
        <f t="shared" si="556"/>
        <v>861</v>
      </c>
      <c r="K2712" s="53">
        <f t="shared" si="558"/>
        <v>2130</v>
      </c>
      <c r="L2712" s="53">
        <f t="shared" si="555"/>
        <v>345</v>
      </c>
      <c r="M2712" s="5">
        <f t="shared" si="559"/>
        <v>912</v>
      </c>
      <c r="N2712" s="53">
        <f t="shared" si="560"/>
        <v>2127</v>
      </c>
      <c r="O2712" s="6">
        <v>0</v>
      </c>
      <c r="P2712" s="5">
        <f t="shared" si="561"/>
        <v>6375</v>
      </c>
      <c r="Q2712" s="5">
        <f t="shared" si="557"/>
        <v>1798</v>
      </c>
      <c r="R2712" s="5">
        <f t="shared" si="562"/>
        <v>4602</v>
      </c>
      <c r="S2712" s="55">
        <f t="shared" si="563"/>
        <v>28202</v>
      </c>
      <c r="T2712" s="1">
        <v>111</v>
      </c>
      <c r="U2712" s="1"/>
      <c r="V2712" s="1"/>
      <c r="W2712" s="1"/>
      <c r="X2712" s="1"/>
      <c r="Y2712" s="1"/>
      <c r="Z2712" s="1"/>
      <c r="AA2712" s="1"/>
      <c r="AB2712" s="1"/>
      <c r="AC2712" s="1"/>
      <c r="AD2712" s="1"/>
      <c r="AE2712" s="1"/>
      <c r="AF2712" s="1"/>
      <c r="AG2712" s="1"/>
      <c r="AH2712" s="1"/>
      <c r="AI2712" s="1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1"/>
      <c r="DU2712" s="1"/>
      <c r="DV2712" s="1"/>
      <c r="DW2712" s="1"/>
      <c r="DX2712" s="1"/>
      <c r="DY2712" s="1"/>
      <c r="DZ2712" s="1"/>
      <c r="EA2712" s="1"/>
      <c r="EB2712" s="1"/>
      <c r="EC2712" s="1"/>
      <c r="ED2712" s="1"/>
      <c r="EE2712" s="1"/>
      <c r="EF2712" s="1"/>
      <c r="EG2712" s="1"/>
      <c r="EH2712" s="1"/>
      <c r="EI2712" s="1"/>
      <c r="EJ2712" s="1"/>
      <c r="EK2712" s="1"/>
      <c r="EL2712" s="1"/>
      <c r="EM2712" s="1"/>
      <c r="EN2712" s="1"/>
      <c r="EO2712" s="1"/>
      <c r="EP2712" s="1"/>
      <c r="EQ2712" s="1"/>
      <c r="ER2712" s="1"/>
      <c r="ES2712" s="1"/>
      <c r="ET2712" s="1"/>
      <c r="EU2712" s="1"/>
      <c r="EV2712" s="1"/>
      <c r="EW2712" s="1"/>
      <c r="EX2712" s="1"/>
      <c r="EY2712" s="1"/>
      <c r="EZ2712" s="1"/>
      <c r="FA2712" s="1"/>
      <c r="FB2712" s="1"/>
      <c r="FC2712" s="1"/>
      <c r="FD2712" s="1"/>
      <c r="FE2712" s="1"/>
      <c r="FF2712" s="1"/>
      <c r="FG2712" s="1"/>
      <c r="FH2712" s="1"/>
      <c r="FI2712" s="1"/>
      <c r="FJ2712" s="1"/>
      <c r="FK2712" s="1"/>
      <c r="FL2712" s="1"/>
    </row>
    <row r="2713" spans="1:168" s="2" customFormat="1" ht="15.6" customHeight="1" x14ac:dyDescent="0.4">
      <c r="A2713" s="173">
        <v>1696</v>
      </c>
      <c r="B2713" s="2" t="s">
        <v>2819</v>
      </c>
      <c r="C2713" s="1" t="s">
        <v>34</v>
      </c>
      <c r="D2713" s="1" t="s">
        <v>1079</v>
      </c>
      <c r="E2713" s="1" t="s">
        <v>2714</v>
      </c>
      <c r="F2713" s="1" t="s">
        <v>32</v>
      </c>
      <c r="G2713" s="3">
        <v>30000</v>
      </c>
      <c r="H2713" s="56">
        <v>0</v>
      </c>
      <c r="I2713" s="5">
        <v>25</v>
      </c>
      <c r="J2713" s="5">
        <f t="shared" si="556"/>
        <v>861</v>
      </c>
      <c r="K2713" s="53">
        <f t="shared" si="558"/>
        <v>2130</v>
      </c>
      <c r="L2713" s="53">
        <f t="shared" si="555"/>
        <v>345</v>
      </c>
      <c r="M2713" s="5">
        <f t="shared" si="559"/>
        <v>912</v>
      </c>
      <c r="N2713" s="53">
        <f t="shared" si="560"/>
        <v>2127</v>
      </c>
      <c r="O2713" s="6">
        <v>0</v>
      </c>
      <c r="P2713" s="5">
        <f t="shared" si="561"/>
        <v>6375</v>
      </c>
      <c r="Q2713" s="5">
        <f t="shared" si="557"/>
        <v>1798</v>
      </c>
      <c r="R2713" s="5">
        <f t="shared" si="562"/>
        <v>4602</v>
      </c>
      <c r="S2713" s="55">
        <f t="shared" si="563"/>
        <v>28202</v>
      </c>
      <c r="T2713" s="1">
        <v>111</v>
      </c>
      <c r="U2713" s="1"/>
      <c r="V2713" s="1"/>
      <c r="W2713" s="1"/>
      <c r="X2713" s="1"/>
      <c r="Y2713" s="1"/>
      <c r="Z2713" s="1"/>
      <c r="AA2713" s="1"/>
      <c r="AB2713" s="1"/>
      <c r="AC2713" s="1"/>
      <c r="AD2713" s="1"/>
      <c r="AE2713" s="1"/>
      <c r="AF2713" s="1"/>
      <c r="AG2713" s="1"/>
      <c r="AH2713" s="1"/>
      <c r="AI2713" s="1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1"/>
      <c r="DU2713" s="1"/>
      <c r="DV2713" s="1"/>
      <c r="DW2713" s="1"/>
      <c r="DX2713" s="1"/>
      <c r="DY2713" s="1"/>
      <c r="DZ2713" s="1"/>
      <c r="EA2713" s="1"/>
      <c r="EB2713" s="1"/>
      <c r="EC2713" s="1"/>
      <c r="ED2713" s="1"/>
      <c r="EE2713" s="1"/>
      <c r="EF2713" s="1"/>
      <c r="EG2713" s="1"/>
      <c r="EH2713" s="1"/>
      <c r="EI2713" s="1"/>
      <c r="EJ2713" s="1"/>
      <c r="EK2713" s="1"/>
      <c r="EL2713" s="1"/>
      <c r="EM2713" s="1"/>
      <c r="EN2713" s="1"/>
      <c r="EO2713" s="1"/>
      <c r="EP2713" s="1"/>
      <c r="EQ2713" s="1"/>
      <c r="ER2713" s="1"/>
      <c r="ES2713" s="1"/>
      <c r="ET2713" s="1"/>
      <c r="EU2713" s="1"/>
      <c r="EV2713" s="1"/>
      <c r="EW2713" s="1"/>
      <c r="EX2713" s="1"/>
      <c r="EY2713" s="1"/>
      <c r="EZ2713" s="1"/>
      <c r="FA2713" s="1"/>
      <c r="FB2713" s="1"/>
      <c r="FC2713" s="1"/>
      <c r="FD2713" s="1"/>
      <c r="FE2713" s="1"/>
      <c r="FF2713" s="1"/>
      <c r="FG2713" s="1"/>
      <c r="FH2713" s="1"/>
      <c r="FI2713" s="1"/>
      <c r="FJ2713" s="1"/>
      <c r="FK2713" s="1"/>
      <c r="FL2713" s="1"/>
    </row>
    <row r="2714" spans="1:168" s="2" customFormat="1" ht="15.6" customHeight="1" x14ac:dyDescent="0.4">
      <c r="A2714" s="173">
        <v>1697</v>
      </c>
      <c r="B2714" s="2" t="s">
        <v>2820</v>
      </c>
      <c r="C2714" s="1" t="s">
        <v>34</v>
      </c>
      <c r="D2714" s="1" t="s">
        <v>1079</v>
      </c>
      <c r="E2714" s="1" t="s">
        <v>2714</v>
      </c>
      <c r="F2714" s="1" t="s">
        <v>32</v>
      </c>
      <c r="G2714" s="3">
        <v>30000</v>
      </c>
      <c r="H2714" s="56">
        <v>0</v>
      </c>
      <c r="I2714" s="5">
        <v>25</v>
      </c>
      <c r="J2714" s="5">
        <f t="shared" si="556"/>
        <v>861</v>
      </c>
      <c r="K2714" s="53">
        <f t="shared" si="558"/>
        <v>2130</v>
      </c>
      <c r="L2714" s="53">
        <f t="shared" si="555"/>
        <v>345</v>
      </c>
      <c r="M2714" s="5">
        <f t="shared" si="559"/>
        <v>912</v>
      </c>
      <c r="N2714" s="53">
        <f t="shared" si="560"/>
        <v>2127</v>
      </c>
      <c r="O2714" s="6">
        <v>3174.76</v>
      </c>
      <c r="P2714" s="5">
        <f t="shared" si="561"/>
        <v>6375</v>
      </c>
      <c r="Q2714" s="5">
        <f t="shared" si="557"/>
        <v>4972.76</v>
      </c>
      <c r="R2714" s="5">
        <f t="shared" si="562"/>
        <v>4602</v>
      </c>
      <c r="S2714" s="55">
        <f t="shared" si="563"/>
        <v>25027.239999999998</v>
      </c>
      <c r="T2714" s="1">
        <v>111</v>
      </c>
      <c r="U2714" s="1"/>
      <c r="V2714" s="1"/>
      <c r="W2714" s="1"/>
      <c r="X2714" s="1"/>
      <c r="Y2714" s="1"/>
      <c r="Z2714" s="1"/>
      <c r="AA2714" s="1"/>
      <c r="AB2714" s="1"/>
      <c r="AC2714" s="1"/>
      <c r="AD2714" s="1"/>
      <c r="AE2714" s="1"/>
      <c r="AF2714" s="1"/>
      <c r="AG2714" s="1"/>
      <c r="AH2714" s="1"/>
      <c r="AI2714" s="1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1"/>
      <c r="DU2714" s="1"/>
      <c r="DV2714" s="1"/>
      <c r="DW2714" s="1"/>
      <c r="DX2714" s="1"/>
      <c r="DY2714" s="1"/>
      <c r="DZ2714" s="1"/>
      <c r="EA2714" s="1"/>
      <c r="EB2714" s="1"/>
      <c r="EC2714" s="1"/>
      <c r="ED2714" s="1"/>
      <c r="EE2714" s="1"/>
      <c r="EF2714" s="1"/>
      <c r="EG2714" s="1"/>
      <c r="EH2714" s="1"/>
      <c r="EI2714" s="1"/>
      <c r="EJ2714" s="1"/>
      <c r="EK2714" s="1"/>
      <c r="EL2714" s="1"/>
      <c r="EM2714" s="1"/>
      <c r="EN2714" s="1"/>
      <c r="EO2714" s="1"/>
      <c r="EP2714" s="1"/>
      <c r="EQ2714" s="1"/>
      <c r="ER2714" s="1"/>
      <c r="ES2714" s="1"/>
      <c r="ET2714" s="1"/>
      <c r="EU2714" s="1"/>
      <c r="EV2714" s="1"/>
      <c r="EW2714" s="1"/>
      <c r="EX2714" s="1"/>
      <c r="EY2714" s="1"/>
      <c r="EZ2714" s="1"/>
      <c r="FA2714" s="1"/>
      <c r="FB2714" s="1"/>
      <c r="FC2714" s="1"/>
      <c r="FD2714" s="1"/>
      <c r="FE2714" s="1"/>
      <c r="FF2714" s="1"/>
      <c r="FG2714" s="1"/>
      <c r="FH2714" s="1"/>
      <c r="FI2714" s="1"/>
      <c r="FJ2714" s="1"/>
      <c r="FK2714" s="1"/>
      <c r="FL2714" s="1"/>
    </row>
    <row r="2715" spans="1:168" s="2" customFormat="1" ht="15.6" customHeight="1" x14ac:dyDescent="0.4">
      <c r="A2715" s="173">
        <v>1698</v>
      </c>
      <c r="B2715" s="2" t="s">
        <v>2821</v>
      </c>
      <c r="C2715" s="1" t="s">
        <v>34</v>
      </c>
      <c r="D2715" s="1" t="s">
        <v>1079</v>
      </c>
      <c r="E2715" s="1" t="s">
        <v>2714</v>
      </c>
      <c r="F2715" s="1" t="s">
        <v>32</v>
      </c>
      <c r="G2715" s="3">
        <v>30000</v>
      </c>
      <c r="H2715" s="56">
        <v>0</v>
      </c>
      <c r="I2715" s="5">
        <v>25</v>
      </c>
      <c r="J2715" s="5">
        <f t="shared" si="556"/>
        <v>861</v>
      </c>
      <c r="K2715" s="53">
        <f t="shared" si="558"/>
        <v>2130</v>
      </c>
      <c r="L2715" s="53">
        <f t="shared" si="555"/>
        <v>345</v>
      </c>
      <c r="M2715" s="5">
        <f t="shared" si="559"/>
        <v>912</v>
      </c>
      <c r="N2715" s="53">
        <f t="shared" si="560"/>
        <v>2127</v>
      </c>
      <c r="O2715" s="6">
        <v>1587.38</v>
      </c>
      <c r="P2715" s="5">
        <f t="shared" si="561"/>
        <v>6375</v>
      </c>
      <c r="Q2715" s="5">
        <f t="shared" si="557"/>
        <v>3385.38</v>
      </c>
      <c r="R2715" s="5">
        <f t="shared" si="562"/>
        <v>4602</v>
      </c>
      <c r="S2715" s="55">
        <f t="shared" si="563"/>
        <v>26614.62</v>
      </c>
      <c r="T2715" s="1">
        <v>111</v>
      </c>
      <c r="U2715" s="1"/>
      <c r="V2715" s="1"/>
      <c r="W2715" s="1"/>
      <c r="X2715" s="1"/>
      <c r="Y2715" s="1"/>
      <c r="Z2715" s="1"/>
      <c r="AA2715" s="1"/>
      <c r="AB2715" s="1"/>
      <c r="AC2715" s="1"/>
      <c r="AD2715" s="1"/>
      <c r="AE2715" s="1"/>
      <c r="AF2715" s="1"/>
      <c r="AG2715" s="1"/>
      <c r="AH2715" s="1"/>
      <c r="AI2715" s="1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1"/>
      <c r="DU2715" s="1"/>
      <c r="DV2715" s="1"/>
      <c r="DW2715" s="1"/>
      <c r="DX2715" s="1"/>
      <c r="DY2715" s="1"/>
      <c r="DZ2715" s="1"/>
      <c r="EA2715" s="1"/>
      <c r="EB2715" s="1"/>
      <c r="EC2715" s="1"/>
      <c r="ED2715" s="1"/>
      <c r="EE2715" s="1"/>
      <c r="EF2715" s="1"/>
      <c r="EG2715" s="1"/>
      <c r="EH2715" s="1"/>
      <c r="EI2715" s="1"/>
      <c r="EJ2715" s="1"/>
      <c r="EK2715" s="1"/>
      <c r="EL2715" s="1"/>
      <c r="EM2715" s="1"/>
      <c r="EN2715" s="1"/>
      <c r="EO2715" s="1"/>
      <c r="EP2715" s="1"/>
      <c r="EQ2715" s="1"/>
      <c r="ER2715" s="1"/>
      <c r="ES2715" s="1"/>
      <c r="ET2715" s="1"/>
      <c r="EU2715" s="1"/>
      <c r="EV2715" s="1"/>
      <c r="EW2715" s="1"/>
      <c r="EX2715" s="1"/>
      <c r="EY2715" s="1"/>
      <c r="EZ2715" s="1"/>
      <c r="FA2715" s="1"/>
      <c r="FB2715" s="1"/>
      <c r="FC2715" s="1"/>
      <c r="FD2715" s="1"/>
      <c r="FE2715" s="1"/>
      <c r="FF2715" s="1"/>
      <c r="FG2715" s="1"/>
      <c r="FH2715" s="1"/>
      <c r="FI2715" s="1"/>
      <c r="FJ2715" s="1"/>
      <c r="FK2715" s="1"/>
      <c r="FL2715" s="1"/>
    </row>
    <row r="2716" spans="1:168" s="2" customFormat="1" ht="15.6" customHeight="1" x14ac:dyDescent="0.4">
      <c r="A2716" s="173">
        <v>1699</v>
      </c>
      <c r="B2716" s="2" t="s">
        <v>2822</v>
      </c>
      <c r="C2716" s="1" t="s">
        <v>34</v>
      </c>
      <c r="D2716" s="1" t="s">
        <v>1079</v>
      </c>
      <c r="E2716" s="1" t="s">
        <v>2714</v>
      </c>
      <c r="F2716" s="1" t="s">
        <v>32</v>
      </c>
      <c r="G2716" s="3">
        <v>30000</v>
      </c>
      <c r="H2716" s="56">
        <v>0</v>
      </c>
      <c r="I2716" s="5">
        <v>25</v>
      </c>
      <c r="J2716" s="5">
        <f t="shared" si="556"/>
        <v>861</v>
      </c>
      <c r="K2716" s="53">
        <f t="shared" si="558"/>
        <v>2130</v>
      </c>
      <c r="L2716" s="53">
        <f t="shared" si="555"/>
        <v>345</v>
      </c>
      <c r="M2716" s="5">
        <f t="shared" si="559"/>
        <v>912</v>
      </c>
      <c r="N2716" s="53">
        <f t="shared" si="560"/>
        <v>2127</v>
      </c>
      <c r="O2716" s="6">
        <v>1587.38</v>
      </c>
      <c r="P2716" s="5">
        <f t="shared" si="561"/>
        <v>6375</v>
      </c>
      <c r="Q2716" s="5">
        <f t="shared" si="557"/>
        <v>3385.38</v>
      </c>
      <c r="R2716" s="5">
        <f t="shared" si="562"/>
        <v>4602</v>
      </c>
      <c r="S2716" s="55">
        <f t="shared" si="563"/>
        <v>26614.62</v>
      </c>
      <c r="T2716" s="1">
        <v>111</v>
      </c>
      <c r="U2716" s="1"/>
      <c r="V2716" s="1"/>
      <c r="W2716" s="1"/>
      <c r="X2716" s="1"/>
      <c r="Y2716" s="1"/>
      <c r="Z2716" s="1"/>
      <c r="AA2716" s="1"/>
      <c r="AB2716" s="1"/>
      <c r="AC2716" s="1"/>
      <c r="AD2716" s="1"/>
      <c r="AE2716" s="1"/>
      <c r="AF2716" s="1"/>
      <c r="AG2716" s="1"/>
      <c r="AH2716" s="1"/>
      <c r="AI2716" s="1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1"/>
      <c r="DT2716" s="1"/>
      <c r="DU2716" s="1"/>
      <c r="DV2716" s="1"/>
      <c r="DW2716" s="1"/>
      <c r="DX2716" s="1"/>
      <c r="DY2716" s="1"/>
      <c r="DZ2716" s="1"/>
      <c r="EA2716" s="1"/>
      <c r="EB2716" s="1"/>
      <c r="EC2716" s="1"/>
      <c r="ED2716" s="1"/>
      <c r="EE2716" s="1"/>
      <c r="EF2716" s="1"/>
      <c r="EG2716" s="1"/>
      <c r="EH2716" s="1"/>
      <c r="EI2716" s="1"/>
      <c r="EJ2716" s="1"/>
      <c r="EK2716" s="1"/>
      <c r="EL2716" s="1"/>
      <c r="EM2716" s="1"/>
      <c r="EN2716" s="1"/>
      <c r="EO2716" s="1"/>
      <c r="EP2716" s="1"/>
      <c r="EQ2716" s="1"/>
      <c r="ER2716" s="1"/>
      <c r="ES2716" s="1"/>
      <c r="ET2716" s="1"/>
      <c r="EU2716" s="1"/>
      <c r="EV2716" s="1"/>
      <c r="EW2716" s="1"/>
      <c r="EX2716" s="1"/>
      <c r="EY2716" s="1"/>
      <c r="EZ2716" s="1"/>
      <c r="FA2716" s="1"/>
      <c r="FB2716" s="1"/>
      <c r="FC2716" s="1"/>
      <c r="FD2716" s="1"/>
      <c r="FE2716" s="1"/>
      <c r="FF2716" s="1"/>
      <c r="FG2716" s="1"/>
      <c r="FH2716" s="1"/>
      <c r="FI2716" s="1"/>
      <c r="FJ2716" s="1"/>
      <c r="FK2716" s="1"/>
      <c r="FL2716" s="1"/>
    </row>
    <row r="2717" spans="1:168" s="2" customFormat="1" ht="15.6" customHeight="1" x14ac:dyDescent="0.4">
      <c r="A2717" s="173">
        <v>1700</v>
      </c>
      <c r="B2717" s="2" t="s">
        <v>2823</v>
      </c>
      <c r="C2717" s="1" t="s">
        <v>34</v>
      </c>
      <c r="D2717" s="1" t="s">
        <v>1079</v>
      </c>
      <c r="E2717" s="1" t="s">
        <v>2714</v>
      </c>
      <c r="F2717" s="1" t="s">
        <v>32</v>
      </c>
      <c r="G2717" s="3">
        <v>30000</v>
      </c>
      <c r="H2717" s="56">
        <v>0</v>
      </c>
      <c r="I2717" s="5">
        <v>25</v>
      </c>
      <c r="J2717" s="5">
        <f t="shared" si="556"/>
        <v>861</v>
      </c>
      <c r="K2717" s="53">
        <f t="shared" si="558"/>
        <v>2130</v>
      </c>
      <c r="L2717" s="53">
        <f t="shared" si="555"/>
        <v>345</v>
      </c>
      <c r="M2717" s="5">
        <f t="shared" si="559"/>
        <v>912</v>
      </c>
      <c r="N2717" s="53">
        <f t="shared" si="560"/>
        <v>2127</v>
      </c>
      <c r="O2717" s="6">
        <v>0</v>
      </c>
      <c r="P2717" s="5">
        <f t="shared" si="561"/>
        <v>6375</v>
      </c>
      <c r="Q2717" s="5">
        <f t="shared" si="557"/>
        <v>1798</v>
      </c>
      <c r="R2717" s="5">
        <f t="shared" si="562"/>
        <v>4602</v>
      </c>
      <c r="S2717" s="55">
        <f t="shared" si="563"/>
        <v>28202</v>
      </c>
      <c r="T2717" s="1">
        <v>111</v>
      </c>
      <c r="U2717" s="1"/>
      <c r="V2717" s="1"/>
      <c r="W2717" s="1"/>
      <c r="X2717" s="1"/>
      <c r="Y2717" s="1"/>
      <c r="Z2717" s="1"/>
      <c r="AA2717" s="1"/>
      <c r="AB2717" s="1"/>
      <c r="AC2717" s="1"/>
      <c r="AD2717" s="1"/>
      <c r="AE2717" s="1"/>
      <c r="AF2717" s="1"/>
      <c r="AG2717" s="1"/>
      <c r="AH2717" s="1"/>
      <c r="AI2717" s="1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1"/>
      <c r="DT2717" s="1"/>
      <c r="DU2717" s="1"/>
      <c r="DV2717" s="1"/>
      <c r="DW2717" s="1"/>
      <c r="DX2717" s="1"/>
      <c r="DY2717" s="1"/>
      <c r="DZ2717" s="1"/>
      <c r="EA2717" s="1"/>
      <c r="EB2717" s="1"/>
      <c r="EC2717" s="1"/>
      <c r="ED2717" s="1"/>
      <c r="EE2717" s="1"/>
      <c r="EF2717" s="1"/>
      <c r="EG2717" s="1"/>
      <c r="EH2717" s="1"/>
      <c r="EI2717" s="1"/>
      <c r="EJ2717" s="1"/>
      <c r="EK2717" s="1"/>
      <c r="EL2717" s="1"/>
      <c r="EM2717" s="1"/>
      <c r="EN2717" s="1"/>
      <c r="EO2717" s="1"/>
      <c r="EP2717" s="1"/>
      <c r="EQ2717" s="1"/>
      <c r="ER2717" s="1"/>
      <c r="ES2717" s="1"/>
      <c r="ET2717" s="1"/>
      <c r="EU2717" s="1"/>
      <c r="EV2717" s="1"/>
      <c r="EW2717" s="1"/>
      <c r="EX2717" s="1"/>
      <c r="EY2717" s="1"/>
      <c r="EZ2717" s="1"/>
      <c r="FA2717" s="1"/>
      <c r="FB2717" s="1"/>
      <c r="FC2717" s="1"/>
      <c r="FD2717" s="1"/>
      <c r="FE2717" s="1"/>
      <c r="FF2717" s="1"/>
      <c r="FG2717" s="1"/>
      <c r="FH2717" s="1"/>
      <c r="FI2717" s="1"/>
      <c r="FJ2717" s="1"/>
      <c r="FK2717" s="1"/>
      <c r="FL2717" s="1"/>
    </row>
    <row r="2718" spans="1:168" s="2" customFormat="1" ht="15.6" customHeight="1" x14ac:dyDescent="0.4">
      <c r="A2718" s="173">
        <v>1701</v>
      </c>
      <c r="B2718" s="2" t="s">
        <v>2824</v>
      </c>
      <c r="C2718" s="1" t="s">
        <v>34</v>
      </c>
      <c r="D2718" s="1" t="s">
        <v>1079</v>
      </c>
      <c r="E2718" s="1" t="s">
        <v>2714</v>
      </c>
      <c r="F2718" s="1" t="s">
        <v>32</v>
      </c>
      <c r="G2718" s="3">
        <v>30000</v>
      </c>
      <c r="H2718" s="56">
        <v>0</v>
      </c>
      <c r="I2718" s="5">
        <v>25</v>
      </c>
      <c r="J2718" s="5">
        <f t="shared" si="556"/>
        <v>861</v>
      </c>
      <c r="K2718" s="53">
        <f t="shared" si="558"/>
        <v>2130</v>
      </c>
      <c r="L2718" s="53">
        <f t="shared" si="555"/>
        <v>345</v>
      </c>
      <c r="M2718" s="5">
        <f t="shared" si="559"/>
        <v>912</v>
      </c>
      <c r="N2718" s="53">
        <f t="shared" si="560"/>
        <v>2127</v>
      </c>
      <c r="O2718" s="6">
        <v>1587.38</v>
      </c>
      <c r="P2718" s="5">
        <f t="shared" si="561"/>
        <v>6375</v>
      </c>
      <c r="Q2718" s="5">
        <f t="shared" si="557"/>
        <v>3385.38</v>
      </c>
      <c r="R2718" s="5">
        <f t="shared" si="562"/>
        <v>4602</v>
      </c>
      <c r="S2718" s="55">
        <f t="shared" si="563"/>
        <v>26614.62</v>
      </c>
      <c r="T2718" s="1">
        <v>111</v>
      </c>
      <c r="U2718" s="1"/>
      <c r="V2718" s="1"/>
      <c r="W2718" s="1"/>
      <c r="X2718" s="1"/>
      <c r="Y2718" s="1"/>
      <c r="Z2718" s="1"/>
      <c r="AA2718" s="1"/>
      <c r="AB2718" s="1"/>
      <c r="AC2718" s="1"/>
      <c r="AD2718" s="1"/>
      <c r="AE2718" s="1"/>
      <c r="AF2718" s="1"/>
      <c r="AG2718" s="1"/>
      <c r="AH2718" s="1"/>
      <c r="AI2718" s="1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1"/>
      <c r="DT2718" s="1"/>
      <c r="DU2718" s="1"/>
      <c r="DV2718" s="1"/>
      <c r="DW2718" s="1"/>
      <c r="DX2718" s="1"/>
      <c r="DY2718" s="1"/>
      <c r="DZ2718" s="1"/>
      <c r="EA2718" s="1"/>
      <c r="EB2718" s="1"/>
      <c r="EC2718" s="1"/>
      <c r="ED2718" s="1"/>
      <c r="EE2718" s="1"/>
      <c r="EF2718" s="1"/>
      <c r="EG2718" s="1"/>
      <c r="EH2718" s="1"/>
      <c r="EI2718" s="1"/>
      <c r="EJ2718" s="1"/>
      <c r="EK2718" s="1"/>
      <c r="EL2718" s="1"/>
      <c r="EM2718" s="1"/>
      <c r="EN2718" s="1"/>
      <c r="EO2718" s="1"/>
      <c r="EP2718" s="1"/>
      <c r="EQ2718" s="1"/>
      <c r="ER2718" s="1"/>
      <c r="ES2718" s="1"/>
      <c r="ET2718" s="1"/>
      <c r="EU2718" s="1"/>
      <c r="EV2718" s="1"/>
      <c r="EW2718" s="1"/>
      <c r="EX2718" s="1"/>
      <c r="EY2718" s="1"/>
      <c r="EZ2718" s="1"/>
      <c r="FA2718" s="1"/>
      <c r="FB2718" s="1"/>
      <c r="FC2718" s="1"/>
      <c r="FD2718" s="1"/>
      <c r="FE2718" s="1"/>
      <c r="FF2718" s="1"/>
      <c r="FG2718" s="1"/>
      <c r="FH2718" s="1"/>
      <c r="FI2718" s="1"/>
      <c r="FJ2718" s="1"/>
      <c r="FK2718" s="1"/>
      <c r="FL2718" s="1"/>
    </row>
    <row r="2719" spans="1:168" s="2" customFormat="1" ht="15.6" customHeight="1" x14ac:dyDescent="0.4">
      <c r="A2719" s="173">
        <v>1702</v>
      </c>
      <c r="B2719" s="2" t="s">
        <v>2825</v>
      </c>
      <c r="C2719" s="1" t="s">
        <v>34</v>
      </c>
      <c r="D2719" s="1" t="s">
        <v>1079</v>
      </c>
      <c r="E2719" s="1" t="s">
        <v>2714</v>
      </c>
      <c r="F2719" s="1" t="s">
        <v>32</v>
      </c>
      <c r="G2719" s="3">
        <v>30000</v>
      </c>
      <c r="H2719" s="56">
        <v>0</v>
      </c>
      <c r="I2719" s="5">
        <v>25</v>
      </c>
      <c r="J2719" s="5">
        <f t="shared" si="556"/>
        <v>861</v>
      </c>
      <c r="K2719" s="53">
        <f t="shared" si="558"/>
        <v>2130</v>
      </c>
      <c r="L2719" s="53">
        <f t="shared" si="555"/>
        <v>345</v>
      </c>
      <c r="M2719" s="5">
        <f t="shared" si="559"/>
        <v>912</v>
      </c>
      <c r="N2719" s="53">
        <f t="shared" si="560"/>
        <v>2127</v>
      </c>
      <c r="O2719" s="6">
        <v>0</v>
      </c>
      <c r="P2719" s="5">
        <f t="shared" si="561"/>
        <v>6375</v>
      </c>
      <c r="Q2719" s="5">
        <f t="shared" si="557"/>
        <v>1798</v>
      </c>
      <c r="R2719" s="5">
        <f t="shared" si="562"/>
        <v>4602</v>
      </c>
      <c r="S2719" s="55">
        <f t="shared" si="563"/>
        <v>28202</v>
      </c>
      <c r="T2719" s="1">
        <v>111</v>
      </c>
      <c r="U2719" s="1"/>
      <c r="V2719" s="1"/>
      <c r="W2719" s="1"/>
      <c r="X2719" s="1"/>
      <c r="Y2719" s="1"/>
      <c r="Z2719" s="1"/>
      <c r="AA2719" s="1"/>
      <c r="AB2719" s="1"/>
      <c r="AC2719" s="1"/>
      <c r="AD2719" s="1"/>
      <c r="AE2719" s="1"/>
      <c r="AF2719" s="1"/>
      <c r="AG2719" s="1"/>
      <c r="AH2719" s="1"/>
      <c r="AI2719" s="1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1"/>
      <c r="DT2719" s="1"/>
      <c r="DU2719" s="1"/>
      <c r="DV2719" s="1"/>
      <c r="DW2719" s="1"/>
      <c r="DX2719" s="1"/>
      <c r="DY2719" s="1"/>
      <c r="DZ2719" s="1"/>
      <c r="EA2719" s="1"/>
      <c r="EB2719" s="1"/>
      <c r="EC2719" s="1"/>
      <c r="ED2719" s="1"/>
      <c r="EE2719" s="1"/>
      <c r="EF2719" s="1"/>
      <c r="EG2719" s="1"/>
      <c r="EH2719" s="1"/>
      <c r="EI2719" s="1"/>
      <c r="EJ2719" s="1"/>
      <c r="EK2719" s="1"/>
      <c r="EL2719" s="1"/>
      <c r="EM2719" s="1"/>
      <c r="EN2719" s="1"/>
      <c r="EO2719" s="1"/>
      <c r="EP2719" s="1"/>
      <c r="EQ2719" s="1"/>
      <c r="ER2719" s="1"/>
      <c r="ES2719" s="1"/>
      <c r="ET2719" s="1"/>
      <c r="EU2719" s="1"/>
      <c r="EV2719" s="1"/>
      <c r="EW2719" s="1"/>
      <c r="EX2719" s="1"/>
      <c r="EY2719" s="1"/>
      <c r="EZ2719" s="1"/>
      <c r="FA2719" s="1"/>
      <c r="FB2719" s="1"/>
      <c r="FC2719" s="1"/>
      <c r="FD2719" s="1"/>
      <c r="FE2719" s="1"/>
      <c r="FF2719" s="1"/>
      <c r="FG2719" s="1"/>
      <c r="FH2719" s="1"/>
      <c r="FI2719" s="1"/>
      <c r="FJ2719" s="1"/>
      <c r="FK2719" s="1"/>
      <c r="FL2719" s="1"/>
    </row>
    <row r="2720" spans="1:168" s="2" customFormat="1" ht="15.6" customHeight="1" x14ac:dyDescent="0.4">
      <c r="A2720" s="173">
        <v>1703</v>
      </c>
      <c r="B2720" s="2" t="s">
        <v>2826</v>
      </c>
      <c r="C2720" s="1" t="s">
        <v>34</v>
      </c>
      <c r="D2720" s="1" t="s">
        <v>1079</v>
      </c>
      <c r="E2720" s="1" t="s">
        <v>2714</v>
      </c>
      <c r="F2720" s="1" t="s">
        <v>32</v>
      </c>
      <c r="G2720" s="3">
        <v>30000</v>
      </c>
      <c r="H2720" s="56">
        <v>0</v>
      </c>
      <c r="I2720" s="5">
        <v>25</v>
      </c>
      <c r="J2720" s="5">
        <f t="shared" si="556"/>
        <v>861</v>
      </c>
      <c r="K2720" s="53">
        <f t="shared" si="558"/>
        <v>2130</v>
      </c>
      <c r="L2720" s="53">
        <f t="shared" si="555"/>
        <v>345</v>
      </c>
      <c r="M2720" s="5">
        <f t="shared" si="559"/>
        <v>912</v>
      </c>
      <c r="N2720" s="53">
        <f t="shared" si="560"/>
        <v>2127</v>
      </c>
      <c r="O2720" s="6">
        <v>0</v>
      </c>
      <c r="P2720" s="5">
        <f t="shared" si="561"/>
        <v>6375</v>
      </c>
      <c r="Q2720" s="5">
        <f t="shared" si="557"/>
        <v>1798</v>
      </c>
      <c r="R2720" s="5">
        <f t="shared" si="562"/>
        <v>4602</v>
      </c>
      <c r="S2720" s="55">
        <f t="shared" si="563"/>
        <v>28202</v>
      </c>
      <c r="T2720" s="1">
        <v>111</v>
      </c>
      <c r="U2720" s="1"/>
      <c r="V2720" s="1"/>
      <c r="W2720" s="1"/>
      <c r="X2720" s="1"/>
      <c r="Y2720" s="1"/>
      <c r="Z2720" s="1"/>
      <c r="AA2720" s="1"/>
      <c r="AB2720" s="1"/>
      <c r="AC2720" s="1"/>
      <c r="AD2720" s="1"/>
      <c r="AE2720" s="1"/>
      <c r="AF2720" s="1"/>
      <c r="AG2720" s="1"/>
      <c r="AH2720" s="1"/>
      <c r="AI2720" s="1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1"/>
      <c r="DR2720" s="1"/>
      <c r="DS2720" s="1"/>
      <c r="DT2720" s="1"/>
      <c r="DU2720" s="1"/>
      <c r="DV2720" s="1"/>
      <c r="DW2720" s="1"/>
      <c r="DX2720" s="1"/>
      <c r="DY2720" s="1"/>
      <c r="DZ2720" s="1"/>
      <c r="EA2720" s="1"/>
      <c r="EB2720" s="1"/>
      <c r="EC2720" s="1"/>
      <c r="ED2720" s="1"/>
      <c r="EE2720" s="1"/>
      <c r="EF2720" s="1"/>
      <c r="EG2720" s="1"/>
      <c r="EH2720" s="1"/>
      <c r="EI2720" s="1"/>
      <c r="EJ2720" s="1"/>
      <c r="EK2720" s="1"/>
      <c r="EL2720" s="1"/>
      <c r="EM2720" s="1"/>
      <c r="EN2720" s="1"/>
      <c r="EO2720" s="1"/>
      <c r="EP2720" s="1"/>
      <c r="EQ2720" s="1"/>
      <c r="ER2720" s="1"/>
      <c r="ES2720" s="1"/>
      <c r="ET2720" s="1"/>
      <c r="EU2720" s="1"/>
      <c r="EV2720" s="1"/>
      <c r="EW2720" s="1"/>
      <c r="EX2720" s="1"/>
      <c r="EY2720" s="1"/>
      <c r="EZ2720" s="1"/>
      <c r="FA2720" s="1"/>
      <c r="FB2720" s="1"/>
      <c r="FC2720" s="1"/>
      <c r="FD2720" s="1"/>
      <c r="FE2720" s="1"/>
      <c r="FF2720" s="1"/>
      <c r="FG2720" s="1"/>
      <c r="FH2720" s="1"/>
      <c r="FI2720" s="1"/>
      <c r="FJ2720" s="1"/>
      <c r="FK2720" s="1"/>
      <c r="FL2720" s="1"/>
    </row>
    <row r="2721" spans="1:168" s="2" customFormat="1" ht="15.6" customHeight="1" x14ac:dyDescent="0.4">
      <c r="A2721" s="173">
        <v>1704</v>
      </c>
      <c r="B2721" s="2" t="s">
        <v>2827</v>
      </c>
      <c r="C2721" s="1" t="s">
        <v>34</v>
      </c>
      <c r="D2721" s="1" t="s">
        <v>1079</v>
      </c>
      <c r="E2721" s="1" t="s">
        <v>2714</v>
      </c>
      <c r="F2721" s="1" t="s">
        <v>32</v>
      </c>
      <c r="G2721" s="3">
        <v>30000</v>
      </c>
      <c r="H2721" s="56">
        <v>0</v>
      </c>
      <c r="I2721" s="5">
        <v>25</v>
      </c>
      <c r="J2721" s="5">
        <f t="shared" si="556"/>
        <v>861</v>
      </c>
      <c r="K2721" s="53">
        <f t="shared" si="558"/>
        <v>2130</v>
      </c>
      <c r="L2721" s="53">
        <f t="shared" si="555"/>
        <v>345</v>
      </c>
      <c r="M2721" s="5">
        <f t="shared" si="559"/>
        <v>912</v>
      </c>
      <c r="N2721" s="53">
        <f t="shared" si="560"/>
        <v>2127</v>
      </c>
      <c r="O2721" s="6">
        <v>0</v>
      </c>
      <c r="P2721" s="5">
        <f t="shared" si="561"/>
        <v>6375</v>
      </c>
      <c r="Q2721" s="5">
        <f t="shared" si="557"/>
        <v>1798</v>
      </c>
      <c r="R2721" s="5">
        <f t="shared" si="562"/>
        <v>4602</v>
      </c>
      <c r="S2721" s="55">
        <f t="shared" si="563"/>
        <v>28202</v>
      </c>
      <c r="T2721" s="1">
        <v>111</v>
      </c>
      <c r="U2721" s="1"/>
      <c r="V2721" s="1"/>
      <c r="W2721" s="1"/>
      <c r="X2721" s="1"/>
      <c r="Y2721" s="1"/>
      <c r="Z2721" s="1"/>
      <c r="AA2721" s="1"/>
      <c r="AB2721" s="1"/>
      <c r="AC2721" s="1"/>
      <c r="AD2721" s="1"/>
      <c r="AE2721" s="1"/>
      <c r="AF2721" s="1"/>
      <c r="AG2721" s="1"/>
      <c r="AH2721" s="1"/>
      <c r="AI2721" s="1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1"/>
      <c r="DR2721" s="1"/>
      <c r="DS2721" s="1"/>
      <c r="DT2721" s="1"/>
      <c r="DU2721" s="1"/>
      <c r="DV2721" s="1"/>
      <c r="DW2721" s="1"/>
      <c r="DX2721" s="1"/>
      <c r="DY2721" s="1"/>
      <c r="DZ2721" s="1"/>
      <c r="EA2721" s="1"/>
      <c r="EB2721" s="1"/>
      <c r="EC2721" s="1"/>
      <c r="ED2721" s="1"/>
      <c r="EE2721" s="1"/>
      <c r="EF2721" s="1"/>
      <c r="EG2721" s="1"/>
      <c r="EH2721" s="1"/>
      <c r="EI2721" s="1"/>
      <c r="EJ2721" s="1"/>
      <c r="EK2721" s="1"/>
      <c r="EL2721" s="1"/>
      <c r="EM2721" s="1"/>
      <c r="EN2721" s="1"/>
      <c r="EO2721" s="1"/>
      <c r="EP2721" s="1"/>
      <c r="EQ2721" s="1"/>
      <c r="ER2721" s="1"/>
      <c r="ES2721" s="1"/>
      <c r="ET2721" s="1"/>
      <c r="EU2721" s="1"/>
      <c r="EV2721" s="1"/>
      <c r="EW2721" s="1"/>
      <c r="EX2721" s="1"/>
      <c r="EY2721" s="1"/>
      <c r="EZ2721" s="1"/>
      <c r="FA2721" s="1"/>
      <c r="FB2721" s="1"/>
      <c r="FC2721" s="1"/>
      <c r="FD2721" s="1"/>
      <c r="FE2721" s="1"/>
      <c r="FF2721" s="1"/>
      <c r="FG2721" s="1"/>
      <c r="FH2721" s="1"/>
      <c r="FI2721" s="1"/>
      <c r="FJ2721" s="1"/>
      <c r="FK2721" s="1"/>
      <c r="FL2721" s="1"/>
    </row>
    <row r="2722" spans="1:168" s="2" customFormat="1" ht="15.6" customHeight="1" x14ac:dyDescent="0.4">
      <c r="A2722" s="173">
        <v>1705</v>
      </c>
      <c r="B2722" s="2" t="s">
        <v>2828</v>
      </c>
      <c r="C2722" s="1" t="s">
        <v>34</v>
      </c>
      <c r="D2722" s="1" t="s">
        <v>1079</v>
      </c>
      <c r="E2722" s="1" t="s">
        <v>2714</v>
      </c>
      <c r="F2722" s="1" t="s">
        <v>32</v>
      </c>
      <c r="G2722" s="3">
        <v>30000</v>
      </c>
      <c r="H2722" s="56">
        <v>0</v>
      </c>
      <c r="I2722" s="5">
        <v>25</v>
      </c>
      <c r="J2722" s="5">
        <f t="shared" si="556"/>
        <v>861</v>
      </c>
      <c r="K2722" s="53">
        <f t="shared" si="558"/>
        <v>2130</v>
      </c>
      <c r="L2722" s="53">
        <f t="shared" si="555"/>
        <v>345</v>
      </c>
      <c r="M2722" s="5">
        <f t="shared" si="559"/>
        <v>912</v>
      </c>
      <c r="N2722" s="53">
        <f t="shared" si="560"/>
        <v>2127</v>
      </c>
      <c r="O2722" s="6">
        <v>0</v>
      </c>
      <c r="P2722" s="5">
        <f t="shared" si="561"/>
        <v>6375</v>
      </c>
      <c r="Q2722" s="5">
        <f t="shared" si="557"/>
        <v>1798</v>
      </c>
      <c r="R2722" s="5">
        <f t="shared" si="562"/>
        <v>4602</v>
      </c>
      <c r="S2722" s="55">
        <f t="shared" si="563"/>
        <v>28202</v>
      </c>
      <c r="T2722" s="1">
        <v>111</v>
      </c>
      <c r="U2722" s="1"/>
      <c r="V2722" s="1"/>
      <c r="W2722" s="1"/>
      <c r="X2722" s="1"/>
      <c r="Y2722" s="1"/>
      <c r="Z2722" s="1"/>
      <c r="AA2722" s="1"/>
      <c r="AB2722" s="1"/>
      <c r="AC2722" s="1"/>
      <c r="AD2722" s="1"/>
      <c r="AE2722" s="1"/>
      <c r="AF2722" s="1"/>
      <c r="AG2722" s="1"/>
      <c r="AH2722" s="1"/>
      <c r="AI2722" s="1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1"/>
      <c r="DR2722" s="1"/>
      <c r="DS2722" s="1"/>
      <c r="DT2722" s="1"/>
      <c r="DU2722" s="1"/>
      <c r="DV2722" s="1"/>
      <c r="DW2722" s="1"/>
      <c r="DX2722" s="1"/>
      <c r="DY2722" s="1"/>
      <c r="DZ2722" s="1"/>
      <c r="EA2722" s="1"/>
      <c r="EB2722" s="1"/>
      <c r="EC2722" s="1"/>
      <c r="ED2722" s="1"/>
      <c r="EE2722" s="1"/>
      <c r="EF2722" s="1"/>
      <c r="EG2722" s="1"/>
      <c r="EH2722" s="1"/>
      <c r="EI2722" s="1"/>
      <c r="EJ2722" s="1"/>
      <c r="EK2722" s="1"/>
      <c r="EL2722" s="1"/>
      <c r="EM2722" s="1"/>
      <c r="EN2722" s="1"/>
      <c r="EO2722" s="1"/>
      <c r="EP2722" s="1"/>
      <c r="EQ2722" s="1"/>
      <c r="ER2722" s="1"/>
      <c r="ES2722" s="1"/>
      <c r="ET2722" s="1"/>
      <c r="EU2722" s="1"/>
      <c r="EV2722" s="1"/>
      <c r="EW2722" s="1"/>
      <c r="EX2722" s="1"/>
      <c r="EY2722" s="1"/>
      <c r="EZ2722" s="1"/>
      <c r="FA2722" s="1"/>
      <c r="FB2722" s="1"/>
      <c r="FC2722" s="1"/>
      <c r="FD2722" s="1"/>
      <c r="FE2722" s="1"/>
      <c r="FF2722" s="1"/>
      <c r="FG2722" s="1"/>
      <c r="FH2722" s="1"/>
      <c r="FI2722" s="1"/>
      <c r="FJ2722" s="1"/>
      <c r="FK2722" s="1"/>
      <c r="FL2722" s="1"/>
    </row>
    <row r="2723" spans="1:168" s="2" customFormat="1" ht="15.6" customHeight="1" x14ac:dyDescent="0.4">
      <c r="A2723" s="173">
        <v>1706</v>
      </c>
      <c r="B2723" s="2" t="s">
        <v>2829</v>
      </c>
      <c r="C2723" s="1" t="s">
        <v>34</v>
      </c>
      <c r="D2723" s="1" t="s">
        <v>1079</v>
      </c>
      <c r="E2723" s="1" t="s">
        <v>2714</v>
      </c>
      <c r="F2723" s="1" t="s">
        <v>32</v>
      </c>
      <c r="G2723" s="3">
        <v>30000</v>
      </c>
      <c r="H2723" s="56">
        <v>0</v>
      </c>
      <c r="I2723" s="5">
        <v>25</v>
      </c>
      <c r="J2723" s="5">
        <f t="shared" si="556"/>
        <v>861</v>
      </c>
      <c r="K2723" s="53">
        <f t="shared" si="558"/>
        <v>2130</v>
      </c>
      <c r="L2723" s="53">
        <f t="shared" si="555"/>
        <v>345</v>
      </c>
      <c r="M2723" s="5">
        <f t="shared" si="559"/>
        <v>912</v>
      </c>
      <c r="N2723" s="53">
        <f t="shared" si="560"/>
        <v>2127</v>
      </c>
      <c r="O2723" s="6">
        <v>0</v>
      </c>
      <c r="P2723" s="5">
        <f t="shared" si="561"/>
        <v>6375</v>
      </c>
      <c r="Q2723" s="5">
        <f t="shared" si="557"/>
        <v>1798</v>
      </c>
      <c r="R2723" s="5">
        <f t="shared" si="562"/>
        <v>4602</v>
      </c>
      <c r="S2723" s="55">
        <f t="shared" si="563"/>
        <v>28202</v>
      </c>
      <c r="T2723" s="1">
        <v>111</v>
      </c>
      <c r="U2723" s="1"/>
      <c r="V2723" s="1"/>
      <c r="W2723" s="1"/>
      <c r="X2723" s="1"/>
      <c r="Y2723" s="1"/>
      <c r="Z2723" s="1"/>
      <c r="AA2723" s="1"/>
      <c r="AB2723" s="1"/>
      <c r="AC2723" s="1"/>
      <c r="AD2723" s="1"/>
      <c r="AE2723" s="1"/>
      <c r="AF2723" s="1"/>
      <c r="AG2723" s="1"/>
      <c r="AH2723" s="1"/>
      <c r="AI2723" s="1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1"/>
      <c r="DR2723" s="1"/>
      <c r="DS2723" s="1"/>
      <c r="DT2723" s="1"/>
      <c r="DU2723" s="1"/>
      <c r="DV2723" s="1"/>
      <c r="DW2723" s="1"/>
      <c r="DX2723" s="1"/>
      <c r="DY2723" s="1"/>
      <c r="DZ2723" s="1"/>
      <c r="EA2723" s="1"/>
      <c r="EB2723" s="1"/>
      <c r="EC2723" s="1"/>
      <c r="ED2723" s="1"/>
      <c r="EE2723" s="1"/>
      <c r="EF2723" s="1"/>
      <c r="EG2723" s="1"/>
      <c r="EH2723" s="1"/>
      <c r="EI2723" s="1"/>
      <c r="EJ2723" s="1"/>
      <c r="EK2723" s="1"/>
      <c r="EL2723" s="1"/>
      <c r="EM2723" s="1"/>
      <c r="EN2723" s="1"/>
      <c r="EO2723" s="1"/>
      <c r="EP2723" s="1"/>
      <c r="EQ2723" s="1"/>
      <c r="ER2723" s="1"/>
      <c r="ES2723" s="1"/>
      <c r="ET2723" s="1"/>
      <c r="EU2723" s="1"/>
      <c r="EV2723" s="1"/>
      <c r="EW2723" s="1"/>
      <c r="EX2723" s="1"/>
      <c r="EY2723" s="1"/>
      <c r="EZ2723" s="1"/>
      <c r="FA2723" s="1"/>
      <c r="FB2723" s="1"/>
      <c r="FC2723" s="1"/>
      <c r="FD2723" s="1"/>
      <c r="FE2723" s="1"/>
      <c r="FF2723" s="1"/>
      <c r="FG2723" s="1"/>
      <c r="FH2723" s="1"/>
      <c r="FI2723" s="1"/>
      <c r="FJ2723" s="1"/>
      <c r="FK2723" s="1"/>
      <c r="FL2723" s="1"/>
    </row>
    <row r="2724" spans="1:168" s="2" customFormat="1" ht="15.6" customHeight="1" x14ac:dyDescent="0.4">
      <c r="A2724" s="173">
        <v>1707</v>
      </c>
      <c r="B2724" s="2" t="s">
        <v>2830</v>
      </c>
      <c r="C2724" s="1" t="s">
        <v>34</v>
      </c>
      <c r="D2724" s="1" t="s">
        <v>1079</v>
      </c>
      <c r="E2724" s="1" t="s">
        <v>2714</v>
      </c>
      <c r="F2724" s="1" t="s">
        <v>32</v>
      </c>
      <c r="G2724" s="3">
        <v>30000</v>
      </c>
      <c r="H2724" s="56">
        <v>0</v>
      </c>
      <c r="I2724" s="5">
        <v>25</v>
      </c>
      <c r="J2724" s="5">
        <f t="shared" si="556"/>
        <v>861</v>
      </c>
      <c r="K2724" s="53">
        <f t="shared" si="558"/>
        <v>2130</v>
      </c>
      <c r="L2724" s="53">
        <f t="shared" si="555"/>
        <v>345</v>
      </c>
      <c r="M2724" s="5">
        <f t="shared" si="559"/>
        <v>912</v>
      </c>
      <c r="N2724" s="53">
        <f t="shared" si="560"/>
        <v>2127</v>
      </c>
      <c r="O2724" s="6">
        <v>0</v>
      </c>
      <c r="P2724" s="5">
        <f t="shared" si="561"/>
        <v>6375</v>
      </c>
      <c r="Q2724" s="5">
        <f t="shared" si="557"/>
        <v>1798</v>
      </c>
      <c r="R2724" s="5">
        <f t="shared" si="562"/>
        <v>4602</v>
      </c>
      <c r="S2724" s="55">
        <f t="shared" si="563"/>
        <v>28202</v>
      </c>
      <c r="T2724" s="1">
        <v>111</v>
      </c>
      <c r="U2724" s="1"/>
      <c r="V2724" s="1"/>
      <c r="W2724" s="1"/>
      <c r="X2724" s="1"/>
      <c r="Y2724" s="1"/>
      <c r="Z2724" s="1"/>
      <c r="AA2724" s="1"/>
      <c r="AB2724" s="1"/>
      <c r="AC2724" s="1"/>
      <c r="AD2724" s="1"/>
      <c r="AE2724" s="1"/>
      <c r="AF2724" s="1"/>
      <c r="AG2724" s="1"/>
      <c r="AH2724" s="1"/>
      <c r="AI2724" s="1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1"/>
      <c r="DR2724" s="1"/>
      <c r="DS2724" s="1"/>
      <c r="DT2724" s="1"/>
      <c r="DU2724" s="1"/>
      <c r="DV2724" s="1"/>
      <c r="DW2724" s="1"/>
      <c r="DX2724" s="1"/>
      <c r="DY2724" s="1"/>
      <c r="DZ2724" s="1"/>
      <c r="EA2724" s="1"/>
      <c r="EB2724" s="1"/>
      <c r="EC2724" s="1"/>
      <c r="ED2724" s="1"/>
      <c r="EE2724" s="1"/>
      <c r="EF2724" s="1"/>
      <c r="EG2724" s="1"/>
      <c r="EH2724" s="1"/>
      <c r="EI2724" s="1"/>
      <c r="EJ2724" s="1"/>
      <c r="EK2724" s="1"/>
      <c r="EL2724" s="1"/>
      <c r="EM2724" s="1"/>
      <c r="EN2724" s="1"/>
      <c r="EO2724" s="1"/>
      <c r="EP2724" s="1"/>
      <c r="EQ2724" s="1"/>
      <c r="ER2724" s="1"/>
      <c r="ES2724" s="1"/>
      <c r="ET2724" s="1"/>
      <c r="EU2724" s="1"/>
      <c r="EV2724" s="1"/>
      <c r="EW2724" s="1"/>
      <c r="EX2724" s="1"/>
      <c r="EY2724" s="1"/>
      <c r="EZ2724" s="1"/>
      <c r="FA2724" s="1"/>
      <c r="FB2724" s="1"/>
      <c r="FC2724" s="1"/>
      <c r="FD2724" s="1"/>
      <c r="FE2724" s="1"/>
      <c r="FF2724" s="1"/>
      <c r="FG2724" s="1"/>
      <c r="FH2724" s="1"/>
      <c r="FI2724" s="1"/>
      <c r="FJ2724" s="1"/>
      <c r="FK2724" s="1"/>
      <c r="FL2724" s="1"/>
    </row>
    <row r="2725" spans="1:168" s="2" customFormat="1" ht="15.6" customHeight="1" x14ac:dyDescent="0.4">
      <c r="A2725" s="173">
        <v>1708</v>
      </c>
      <c r="B2725" s="2" t="s">
        <v>2831</v>
      </c>
      <c r="C2725" s="1" t="s">
        <v>34</v>
      </c>
      <c r="D2725" s="1" t="s">
        <v>1079</v>
      </c>
      <c r="E2725" s="1" t="s">
        <v>2714</v>
      </c>
      <c r="F2725" s="1" t="s">
        <v>32</v>
      </c>
      <c r="G2725" s="3">
        <v>30000</v>
      </c>
      <c r="H2725" s="56">
        <v>0</v>
      </c>
      <c r="I2725" s="5">
        <v>25</v>
      </c>
      <c r="J2725" s="5">
        <f t="shared" si="556"/>
        <v>861</v>
      </c>
      <c r="K2725" s="53">
        <f t="shared" si="558"/>
        <v>2130</v>
      </c>
      <c r="L2725" s="53">
        <f t="shared" si="555"/>
        <v>345</v>
      </c>
      <c r="M2725" s="5">
        <f t="shared" si="559"/>
        <v>912</v>
      </c>
      <c r="N2725" s="53">
        <f t="shared" si="560"/>
        <v>2127</v>
      </c>
      <c r="O2725" s="6">
        <v>0</v>
      </c>
      <c r="P2725" s="5">
        <f t="shared" si="561"/>
        <v>6375</v>
      </c>
      <c r="Q2725" s="5">
        <f t="shared" si="557"/>
        <v>1798</v>
      </c>
      <c r="R2725" s="5">
        <f t="shared" si="562"/>
        <v>4602</v>
      </c>
      <c r="S2725" s="55">
        <f t="shared" si="563"/>
        <v>28202</v>
      </c>
      <c r="T2725" s="1">
        <v>111</v>
      </c>
      <c r="U2725" s="1"/>
      <c r="V2725" s="1"/>
      <c r="W2725" s="1"/>
      <c r="X2725" s="1"/>
      <c r="Y2725" s="1"/>
      <c r="Z2725" s="1"/>
      <c r="AA2725" s="1"/>
      <c r="AB2725" s="1"/>
      <c r="AC2725" s="1"/>
      <c r="AD2725" s="1"/>
      <c r="AE2725" s="1"/>
      <c r="AF2725" s="1"/>
      <c r="AG2725" s="1"/>
      <c r="AH2725" s="1"/>
      <c r="AI2725" s="1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1"/>
      <c r="DR2725" s="1"/>
      <c r="DS2725" s="1"/>
      <c r="DT2725" s="1"/>
      <c r="DU2725" s="1"/>
      <c r="DV2725" s="1"/>
      <c r="DW2725" s="1"/>
      <c r="DX2725" s="1"/>
      <c r="DY2725" s="1"/>
      <c r="DZ2725" s="1"/>
      <c r="EA2725" s="1"/>
      <c r="EB2725" s="1"/>
      <c r="EC2725" s="1"/>
      <c r="ED2725" s="1"/>
      <c r="EE2725" s="1"/>
      <c r="EF2725" s="1"/>
      <c r="EG2725" s="1"/>
      <c r="EH2725" s="1"/>
      <c r="EI2725" s="1"/>
      <c r="EJ2725" s="1"/>
      <c r="EK2725" s="1"/>
      <c r="EL2725" s="1"/>
      <c r="EM2725" s="1"/>
      <c r="EN2725" s="1"/>
      <c r="EO2725" s="1"/>
      <c r="EP2725" s="1"/>
      <c r="EQ2725" s="1"/>
      <c r="ER2725" s="1"/>
      <c r="ES2725" s="1"/>
      <c r="ET2725" s="1"/>
      <c r="EU2725" s="1"/>
      <c r="EV2725" s="1"/>
      <c r="EW2725" s="1"/>
      <c r="EX2725" s="1"/>
      <c r="EY2725" s="1"/>
      <c r="EZ2725" s="1"/>
      <c r="FA2725" s="1"/>
      <c r="FB2725" s="1"/>
      <c r="FC2725" s="1"/>
      <c r="FD2725" s="1"/>
      <c r="FE2725" s="1"/>
      <c r="FF2725" s="1"/>
      <c r="FG2725" s="1"/>
      <c r="FH2725" s="1"/>
      <c r="FI2725" s="1"/>
      <c r="FJ2725" s="1"/>
      <c r="FK2725" s="1"/>
      <c r="FL2725" s="1"/>
    </row>
    <row r="2726" spans="1:168" s="2" customFormat="1" ht="15.6" customHeight="1" x14ac:dyDescent="0.4">
      <c r="A2726" s="173">
        <v>1709</v>
      </c>
      <c r="B2726" s="2" t="s">
        <v>2832</v>
      </c>
      <c r="C2726" s="1" t="s">
        <v>34</v>
      </c>
      <c r="D2726" s="1" t="s">
        <v>1079</v>
      </c>
      <c r="E2726" s="1" t="s">
        <v>2714</v>
      </c>
      <c r="F2726" s="1" t="s">
        <v>32</v>
      </c>
      <c r="G2726" s="3">
        <v>30000</v>
      </c>
      <c r="H2726" s="56">
        <v>0</v>
      </c>
      <c r="I2726" s="5">
        <v>25</v>
      </c>
      <c r="J2726" s="5">
        <f t="shared" si="556"/>
        <v>861</v>
      </c>
      <c r="K2726" s="53">
        <f t="shared" si="558"/>
        <v>2130</v>
      </c>
      <c r="L2726" s="53">
        <f t="shared" si="555"/>
        <v>345</v>
      </c>
      <c r="M2726" s="5">
        <f t="shared" si="559"/>
        <v>912</v>
      </c>
      <c r="N2726" s="53">
        <f t="shared" si="560"/>
        <v>2127</v>
      </c>
      <c r="O2726" s="6">
        <v>0</v>
      </c>
      <c r="P2726" s="5">
        <f t="shared" si="561"/>
        <v>6375</v>
      </c>
      <c r="Q2726" s="5">
        <f t="shared" si="557"/>
        <v>1798</v>
      </c>
      <c r="R2726" s="5">
        <f t="shared" si="562"/>
        <v>4602</v>
      </c>
      <c r="S2726" s="55">
        <f t="shared" si="563"/>
        <v>28202</v>
      </c>
      <c r="T2726" s="1">
        <v>111</v>
      </c>
      <c r="U2726" s="1"/>
      <c r="V2726" s="1"/>
      <c r="W2726" s="1"/>
      <c r="X2726" s="1"/>
      <c r="Y2726" s="1"/>
      <c r="Z2726" s="1"/>
      <c r="AA2726" s="1"/>
      <c r="AB2726" s="1"/>
      <c r="AC2726" s="1"/>
      <c r="AD2726" s="1"/>
      <c r="AE2726" s="1"/>
      <c r="AF2726" s="1"/>
      <c r="AG2726" s="1"/>
      <c r="AH2726" s="1"/>
      <c r="AI2726" s="1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1"/>
      <c r="DR2726" s="1"/>
      <c r="DS2726" s="1"/>
      <c r="DT2726" s="1"/>
      <c r="DU2726" s="1"/>
      <c r="DV2726" s="1"/>
      <c r="DW2726" s="1"/>
      <c r="DX2726" s="1"/>
      <c r="DY2726" s="1"/>
      <c r="DZ2726" s="1"/>
      <c r="EA2726" s="1"/>
      <c r="EB2726" s="1"/>
      <c r="EC2726" s="1"/>
      <c r="ED2726" s="1"/>
      <c r="EE2726" s="1"/>
      <c r="EF2726" s="1"/>
      <c r="EG2726" s="1"/>
      <c r="EH2726" s="1"/>
      <c r="EI2726" s="1"/>
      <c r="EJ2726" s="1"/>
      <c r="EK2726" s="1"/>
      <c r="EL2726" s="1"/>
      <c r="EM2726" s="1"/>
      <c r="EN2726" s="1"/>
      <c r="EO2726" s="1"/>
      <c r="EP2726" s="1"/>
      <c r="EQ2726" s="1"/>
      <c r="ER2726" s="1"/>
      <c r="ES2726" s="1"/>
      <c r="ET2726" s="1"/>
      <c r="EU2726" s="1"/>
      <c r="EV2726" s="1"/>
      <c r="EW2726" s="1"/>
      <c r="EX2726" s="1"/>
      <c r="EY2726" s="1"/>
      <c r="EZ2726" s="1"/>
      <c r="FA2726" s="1"/>
      <c r="FB2726" s="1"/>
      <c r="FC2726" s="1"/>
      <c r="FD2726" s="1"/>
      <c r="FE2726" s="1"/>
      <c r="FF2726" s="1"/>
      <c r="FG2726" s="1"/>
      <c r="FH2726" s="1"/>
      <c r="FI2726" s="1"/>
      <c r="FJ2726" s="1"/>
      <c r="FK2726" s="1"/>
      <c r="FL2726" s="1"/>
    </row>
    <row r="2727" spans="1:168" s="2" customFormat="1" ht="15.6" customHeight="1" x14ac:dyDescent="0.4">
      <c r="A2727" s="173">
        <v>1710</v>
      </c>
      <c r="B2727" s="2" t="s">
        <v>2833</v>
      </c>
      <c r="C2727" s="1" t="s">
        <v>34</v>
      </c>
      <c r="D2727" s="1" t="s">
        <v>1079</v>
      </c>
      <c r="E2727" s="1" t="s">
        <v>2714</v>
      </c>
      <c r="F2727" s="1" t="s">
        <v>32</v>
      </c>
      <c r="G2727" s="3">
        <v>30000</v>
      </c>
      <c r="H2727" s="56">
        <v>0</v>
      </c>
      <c r="I2727" s="5">
        <v>25</v>
      </c>
      <c r="J2727" s="5">
        <f t="shared" si="556"/>
        <v>861</v>
      </c>
      <c r="K2727" s="53">
        <f t="shared" si="558"/>
        <v>2130</v>
      </c>
      <c r="L2727" s="53">
        <f t="shared" si="555"/>
        <v>345</v>
      </c>
      <c r="M2727" s="5">
        <f t="shared" si="559"/>
        <v>912</v>
      </c>
      <c r="N2727" s="53">
        <f t="shared" si="560"/>
        <v>2127</v>
      </c>
      <c r="O2727" s="6">
        <v>0</v>
      </c>
      <c r="P2727" s="5">
        <f t="shared" si="561"/>
        <v>6375</v>
      </c>
      <c r="Q2727" s="5">
        <f t="shared" si="557"/>
        <v>1798</v>
      </c>
      <c r="R2727" s="5">
        <f t="shared" si="562"/>
        <v>4602</v>
      </c>
      <c r="S2727" s="55">
        <f t="shared" si="563"/>
        <v>28202</v>
      </c>
      <c r="T2727" s="1">
        <v>111</v>
      </c>
      <c r="U2727" s="1"/>
      <c r="V2727" s="1"/>
      <c r="W2727" s="1"/>
      <c r="X2727" s="1"/>
      <c r="Y2727" s="1"/>
      <c r="Z2727" s="1"/>
      <c r="AA2727" s="1"/>
      <c r="AB2727" s="1"/>
      <c r="AC2727" s="1"/>
      <c r="AD2727" s="1"/>
      <c r="AE2727" s="1"/>
      <c r="AF2727" s="1"/>
      <c r="AG2727" s="1"/>
      <c r="AH2727" s="1"/>
      <c r="AI2727" s="1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1"/>
      <c r="DR2727" s="1"/>
      <c r="DS2727" s="1"/>
      <c r="DT2727" s="1"/>
      <c r="DU2727" s="1"/>
      <c r="DV2727" s="1"/>
      <c r="DW2727" s="1"/>
      <c r="DX2727" s="1"/>
      <c r="DY2727" s="1"/>
      <c r="DZ2727" s="1"/>
      <c r="EA2727" s="1"/>
      <c r="EB2727" s="1"/>
      <c r="EC2727" s="1"/>
      <c r="ED2727" s="1"/>
      <c r="EE2727" s="1"/>
      <c r="EF2727" s="1"/>
      <c r="EG2727" s="1"/>
      <c r="EH2727" s="1"/>
      <c r="EI2727" s="1"/>
      <c r="EJ2727" s="1"/>
      <c r="EK2727" s="1"/>
      <c r="EL2727" s="1"/>
      <c r="EM2727" s="1"/>
      <c r="EN2727" s="1"/>
      <c r="EO2727" s="1"/>
      <c r="EP2727" s="1"/>
      <c r="EQ2727" s="1"/>
      <c r="ER2727" s="1"/>
      <c r="ES2727" s="1"/>
      <c r="ET2727" s="1"/>
      <c r="EU2727" s="1"/>
      <c r="EV2727" s="1"/>
      <c r="EW2727" s="1"/>
      <c r="EX2727" s="1"/>
      <c r="EY2727" s="1"/>
      <c r="EZ2727" s="1"/>
      <c r="FA2727" s="1"/>
      <c r="FB2727" s="1"/>
      <c r="FC2727" s="1"/>
      <c r="FD2727" s="1"/>
      <c r="FE2727" s="1"/>
      <c r="FF2727" s="1"/>
      <c r="FG2727" s="1"/>
      <c r="FH2727" s="1"/>
      <c r="FI2727" s="1"/>
      <c r="FJ2727" s="1"/>
      <c r="FK2727" s="1"/>
      <c r="FL2727" s="1"/>
    </row>
    <row r="2728" spans="1:168" s="2" customFormat="1" ht="15.6" customHeight="1" x14ac:dyDescent="0.4">
      <c r="A2728" s="173">
        <v>1711</v>
      </c>
      <c r="B2728" s="2" t="s">
        <v>2834</v>
      </c>
      <c r="C2728" s="1" t="s">
        <v>34</v>
      </c>
      <c r="D2728" s="1" t="s">
        <v>1079</v>
      </c>
      <c r="E2728" s="1" t="s">
        <v>2714</v>
      </c>
      <c r="F2728" s="1" t="s">
        <v>32</v>
      </c>
      <c r="G2728" s="3">
        <v>30000</v>
      </c>
      <c r="H2728" s="56">
        <v>0</v>
      </c>
      <c r="I2728" s="5">
        <v>25</v>
      </c>
      <c r="J2728" s="5">
        <f t="shared" si="556"/>
        <v>861</v>
      </c>
      <c r="K2728" s="53">
        <f t="shared" si="558"/>
        <v>2130</v>
      </c>
      <c r="L2728" s="53">
        <f t="shared" si="555"/>
        <v>345</v>
      </c>
      <c r="M2728" s="5">
        <f t="shared" si="559"/>
        <v>912</v>
      </c>
      <c r="N2728" s="53">
        <f t="shared" si="560"/>
        <v>2127</v>
      </c>
      <c r="O2728" s="6">
        <v>0</v>
      </c>
      <c r="P2728" s="5">
        <f t="shared" si="561"/>
        <v>6375</v>
      </c>
      <c r="Q2728" s="5">
        <f t="shared" si="557"/>
        <v>1798</v>
      </c>
      <c r="R2728" s="5">
        <f t="shared" si="562"/>
        <v>4602</v>
      </c>
      <c r="S2728" s="55">
        <f t="shared" si="563"/>
        <v>28202</v>
      </c>
      <c r="T2728" s="1">
        <v>111</v>
      </c>
      <c r="U2728" s="1"/>
      <c r="V2728" s="1"/>
      <c r="W2728" s="1"/>
      <c r="X2728" s="1"/>
      <c r="Y2728" s="1"/>
      <c r="Z2728" s="1"/>
      <c r="AA2728" s="1"/>
      <c r="AB2728" s="1"/>
      <c r="AC2728" s="1"/>
      <c r="AD2728" s="1"/>
      <c r="AE2728" s="1"/>
      <c r="AF2728" s="1"/>
      <c r="AG2728" s="1"/>
      <c r="AH2728" s="1"/>
      <c r="AI2728" s="1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1"/>
      <c r="DR2728" s="1"/>
      <c r="DS2728" s="1"/>
      <c r="DT2728" s="1"/>
      <c r="DU2728" s="1"/>
      <c r="DV2728" s="1"/>
      <c r="DW2728" s="1"/>
      <c r="DX2728" s="1"/>
      <c r="DY2728" s="1"/>
      <c r="DZ2728" s="1"/>
      <c r="EA2728" s="1"/>
      <c r="EB2728" s="1"/>
      <c r="EC2728" s="1"/>
      <c r="ED2728" s="1"/>
      <c r="EE2728" s="1"/>
      <c r="EF2728" s="1"/>
      <c r="EG2728" s="1"/>
      <c r="EH2728" s="1"/>
      <c r="EI2728" s="1"/>
      <c r="EJ2728" s="1"/>
      <c r="EK2728" s="1"/>
      <c r="EL2728" s="1"/>
      <c r="EM2728" s="1"/>
      <c r="EN2728" s="1"/>
      <c r="EO2728" s="1"/>
      <c r="EP2728" s="1"/>
      <c r="EQ2728" s="1"/>
      <c r="ER2728" s="1"/>
      <c r="ES2728" s="1"/>
      <c r="ET2728" s="1"/>
      <c r="EU2728" s="1"/>
      <c r="EV2728" s="1"/>
      <c r="EW2728" s="1"/>
      <c r="EX2728" s="1"/>
      <c r="EY2728" s="1"/>
      <c r="EZ2728" s="1"/>
      <c r="FA2728" s="1"/>
      <c r="FB2728" s="1"/>
      <c r="FC2728" s="1"/>
      <c r="FD2728" s="1"/>
      <c r="FE2728" s="1"/>
      <c r="FF2728" s="1"/>
      <c r="FG2728" s="1"/>
      <c r="FH2728" s="1"/>
      <c r="FI2728" s="1"/>
      <c r="FJ2728" s="1"/>
      <c r="FK2728" s="1"/>
      <c r="FL2728" s="1"/>
    </row>
    <row r="2729" spans="1:168" s="2" customFormat="1" ht="15.6" customHeight="1" x14ac:dyDescent="0.4">
      <c r="A2729" s="173">
        <v>1712</v>
      </c>
      <c r="B2729" s="2" t="s">
        <v>2835</v>
      </c>
      <c r="C2729" s="1" t="s">
        <v>34</v>
      </c>
      <c r="D2729" s="1" t="s">
        <v>1079</v>
      </c>
      <c r="E2729" s="1" t="s">
        <v>2714</v>
      </c>
      <c r="F2729" s="1" t="s">
        <v>32</v>
      </c>
      <c r="G2729" s="3">
        <v>30000</v>
      </c>
      <c r="H2729" s="56">
        <v>0</v>
      </c>
      <c r="I2729" s="5">
        <v>25</v>
      </c>
      <c r="J2729" s="5">
        <f t="shared" si="556"/>
        <v>861</v>
      </c>
      <c r="K2729" s="53">
        <f t="shared" si="558"/>
        <v>2130</v>
      </c>
      <c r="L2729" s="53">
        <f t="shared" ref="L2729:L2748" si="564">+G2729*1.15%</f>
        <v>345</v>
      </c>
      <c r="M2729" s="5">
        <f t="shared" si="559"/>
        <v>912</v>
      </c>
      <c r="N2729" s="53">
        <f t="shared" si="560"/>
        <v>2127</v>
      </c>
      <c r="O2729" s="6">
        <v>0</v>
      </c>
      <c r="P2729" s="5">
        <f t="shared" si="561"/>
        <v>6375</v>
      </c>
      <c r="Q2729" s="5">
        <f t="shared" si="557"/>
        <v>1798</v>
      </c>
      <c r="R2729" s="5">
        <f t="shared" si="562"/>
        <v>4602</v>
      </c>
      <c r="S2729" s="55">
        <f t="shared" si="563"/>
        <v>28202</v>
      </c>
      <c r="T2729" s="1">
        <v>111</v>
      </c>
      <c r="U2729" s="1"/>
      <c r="V2729" s="1"/>
      <c r="W2729" s="1"/>
      <c r="X2729" s="1"/>
      <c r="Y2729" s="1"/>
      <c r="Z2729" s="1"/>
      <c r="AA2729" s="1"/>
      <c r="AB2729" s="1"/>
      <c r="AC2729" s="1"/>
      <c r="AD2729" s="1"/>
      <c r="AE2729" s="1"/>
      <c r="AF2729" s="1"/>
      <c r="AG2729" s="1"/>
      <c r="AH2729" s="1"/>
      <c r="AI2729" s="1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1"/>
      <c r="DR2729" s="1"/>
      <c r="DS2729" s="1"/>
      <c r="DT2729" s="1"/>
      <c r="DU2729" s="1"/>
      <c r="DV2729" s="1"/>
      <c r="DW2729" s="1"/>
      <c r="DX2729" s="1"/>
      <c r="DY2729" s="1"/>
      <c r="DZ2729" s="1"/>
      <c r="EA2729" s="1"/>
      <c r="EB2729" s="1"/>
      <c r="EC2729" s="1"/>
      <c r="ED2729" s="1"/>
      <c r="EE2729" s="1"/>
      <c r="EF2729" s="1"/>
      <c r="EG2729" s="1"/>
      <c r="EH2729" s="1"/>
      <c r="EI2729" s="1"/>
      <c r="EJ2729" s="1"/>
      <c r="EK2729" s="1"/>
      <c r="EL2729" s="1"/>
      <c r="EM2729" s="1"/>
      <c r="EN2729" s="1"/>
      <c r="EO2729" s="1"/>
      <c r="EP2729" s="1"/>
      <c r="EQ2729" s="1"/>
      <c r="ER2729" s="1"/>
      <c r="ES2729" s="1"/>
      <c r="ET2729" s="1"/>
      <c r="EU2729" s="1"/>
      <c r="EV2729" s="1"/>
      <c r="EW2729" s="1"/>
      <c r="EX2729" s="1"/>
      <c r="EY2729" s="1"/>
      <c r="EZ2729" s="1"/>
      <c r="FA2729" s="1"/>
      <c r="FB2729" s="1"/>
      <c r="FC2729" s="1"/>
      <c r="FD2729" s="1"/>
      <c r="FE2729" s="1"/>
      <c r="FF2729" s="1"/>
      <c r="FG2729" s="1"/>
      <c r="FH2729" s="1"/>
      <c r="FI2729" s="1"/>
      <c r="FJ2729" s="1"/>
      <c r="FK2729" s="1"/>
      <c r="FL2729" s="1"/>
    </row>
    <row r="2730" spans="1:168" s="2" customFormat="1" ht="15.6" customHeight="1" x14ac:dyDescent="0.4">
      <c r="A2730" s="173">
        <v>1713</v>
      </c>
      <c r="B2730" s="2" t="s">
        <v>2836</v>
      </c>
      <c r="C2730" s="1" t="s">
        <v>34</v>
      </c>
      <c r="D2730" s="1" t="s">
        <v>1079</v>
      </c>
      <c r="E2730" s="1" t="s">
        <v>2714</v>
      </c>
      <c r="F2730" s="1" t="s">
        <v>32</v>
      </c>
      <c r="G2730" s="3">
        <v>30000</v>
      </c>
      <c r="H2730" s="56">
        <v>0</v>
      </c>
      <c r="I2730" s="5">
        <v>25</v>
      </c>
      <c r="J2730" s="5">
        <f t="shared" si="556"/>
        <v>861</v>
      </c>
      <c r="K2730" s="53">
        <f t="shared" si="558"/>
        <v>2130</v>
      </c>
      <c r="L2730" s="53">
        <f t="shared" si="564"/>
        <v>345</v>
      </c>
      <c r="M2730" s="5">
        <f t="shared" si="559"/>
        <v>912</v>
      </c>
      <c r="N2730" s="53">
        <f t="shared" si="560"/>
        <v>2127</v>
      </c>
      <c r="O2730" s="6">
        <v>0</v>
      </c>
      <c r="P2730" s="5">
        <f t="shared" si="561"/>
        <v>6375</v>
      </c>
      <c r="Q2730" s="5">
        <f t="shared" si="557"/>
        <v>1798</v>
      </c>
      <c r="R2730" s="5">
        <f t="shared" si="562"/>
        <v>4602</v>
      </c>
      <c r="S2730" s="55">
        <f t="shared" si="563"/>
        <v>28202</v>
      </c>
      <c r="T2730" s="1">
        <v>111</v>
      </c>
      <c r="U2730" s="1"/>
      <c r="V2730" s="1"/>
      <c r="W2730" s="1"/>
      <c r="X2730" s="1"/>
      <c r="Y2730" s="1"/>
      <c r="Z2730" s="1"/>
      <c r="AA2730" s="1"/>
      <c r="AB2730" s="1"/>
      <c r="AC2730" s="1"/>
      <c r="AD2730" s="1"/>
      <c r="AE2730" s="1"/>
      <c r="AF2730" s="1"/>
      <c r="AG2730" s="1"/>
      <c r="AH2730" s="1"/>
      <c r="AI2730" s="1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1"/>
      <c r="DR2730" s="1"/>
      <c r="DS2730" s="1"/>
      <c r="DT2730" s="1"/>
      <c r="DU2730" s="1"/>
      <c r="DV2730" s="1"/>
      <c r="DW2730" s="1"/>
      <c r="DX2730" s="1"/>
      <c r="DY2730" s="1"/>
      <c r="DZ2730" s="1"/>
      <c r="EA2730" s="1"/>
      <c r="EB2730" s="1"/>
      <c r="EC2730" s="1"/>
      <c r="ED2730" s="1"/>
      <c r="EE2730" s="1"/>
      <c r="EF2730" s="1"/>
      <c r="EG2730" s="1"/>
      <c r="EH2730" s="1"/>
      <c r="EI2730" s="1"/>
      <c r="EJ2730" s="1"/>
      <c r="EK2730" s="1"/>
      <c r="EL2730" s="1"/>
      <c r="EM2730" s="1"/>
      <c r="EN2730" s="1"/>
      <c r="EO2730" s="1"/>
      <c r="EP2730" s="1"/>
      <c r="EQ2730" s="1"/>
      <c r="ER2730" s="1"/>
      <c r="ES2730" s="1"/>
      <c r="ET2730" s="1"/>
      <c r="EU2730" s="1"/>
      <c r="EV2730" s="1"/>
      <c r="EW2730" s="1"/>
      <c r="EX2730" s="1"/>
      <c r="EY2730" s="1"/>
      <c r="EZ2730" s="1"/>
      <c r="FA2730" s="1"/>
      <c r="FB2730" s="1"/>
      <c r="FC2730" s="1"/>
      <c r="FD2730" s="1"/>
      <c r="FE2730" s="1"/>
      <c r="FF2730" s="1"/>
      <c r="FG2730" s="1"/>
      <c r="FH2730" s="1"/>
      <c r="FI2730" s="1"/>
      <c r="FJ2730" s="1"/>
      <c r="FK2730" s="1"/>
      <c r="FL2730" s="1"/>
    </row>
    <row r="2731" spans="1:168" s="2" customFormat="1" ht="15.6" customHeight="1" x14ac:dyDescent="0.4">
      <c r="A2731" s="173">
        <v>1714</v>
      </c>
      <c r="B2731" s="2" t="s">
        <v>2837</v>
      </c>
      <c r="C2731" s="1" t="s">
        <v>34</v>
      </c>
      <c r="D2731" s="1" t="s">
        <v>1079</v>
      </c>
      <c r="E2731" s="1" t="s">
        <v>2714</v>
      </c>
      <c r="F2731" s="1" t="s">
        <v>32</v>
      </c>
      <c r="G2731" s="3">
        <v>30000</v>
      </c>
      <c r="H2731" s="56">
        <v>0</v>
      </c>
      <c r="I2731" s="5">
        <v>25</v>
      </c>
      <c r="J2731" s="5">
        <f t="shared" si="556"/>
        <v>861</v>
      </c>
      <c r="K2731" s="53">
        <f t="shared" si="558"/>
        <v>2130</v>
      </c>
      <c r="L2731" s="53">
        <f t="shared" si="564"/>
        <v>345</v>
      </c>
      <c r="M2731" s="5">
        <f t="shared" si="559"/>
        <v>912</v>
      </c>
      <c r="N2731" s="53">
        <f t="shared" si="560"/>
        <v>2127</v>
      </c>
      <c r="O2731" s="6">
        <v>3174.76</v>
      </c>
      <c r="P2731" s="5">
        <f t="shared" si="561"/>
        <v>6375</v>
      </c>
      <c r="Q2731" s="5">
        <f t="shared" si="557"/>
        <v>4972.76</v>
      </c>
      <c r="R2731" s="5">
        <f t="shared" si="562"/>
        <v>4602</v>
      </c>
      <c r="S2731" s="55">
        <f t="shared" si="563"/>
        <v>25027.239999999998</v>
      </c>
      <c r="T2731" s="1">
        <v>111</v>
      </c>
      <c r="U2731" s="1"/>
      <c r="V2731" s="1"/>
      <c r="W2731" s="1"/>
      <c r="X2731" s="1"/>
      <c r="Y2731" s="1"/>
      <c r="Z2731" s="1"/>
      <c r="AA2731" s="1"/>
      <c r="AB2731" s="1"/>
      <c r="AC2731" s="1"/>
      <c r="AD2731" s="1"/>
      <c r="AE2731" s="1"/>
      <c r="AF2731" s="1"/>
      <c r="AG2731" s="1"/>
      <c r="AH2731" s="1"/>
      <c r="AI2731" s="1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1"/>
      <c r="DR2731" s="1"/>
      <c r="DS2731" s="1"/>
      <c r="DT2731" s="1"/>
      <c r="DU2731" s="1"/>
      <c r="DV2731" s="1"/>
      <c r="DW2731" s="1"/>
      <c r="DX2731" s="1"/>
      <c r="DY2731" s="1"/>
      <c r="DZ2731" s="1"/>
      <c r="EA2731" s="1"/>
      <c r="EB2731" s="1"/>
      <c r="EC2731" s="1"/>
      <c r="ED2731" s="1"/>
      <c r="EE2731" s="1"/>
      <c r="EF2731" s="1"/>
      <c r="EG2731" s="1"/>
      <c r="EH2731" s="1"/>
      <c r="EI2731" s="1"/>
      <c r="EJ2731" s="1"/>
      <c r="EK2731" s="1"/>
      <c r="EL2731" s="1"/>
      <c r="EM2731" s="1"/>
      <c r="EN2731" s="1"/>
      <c r="EO2731" s="1"/>
      <c r="EP2731" s="1"/>
      <c r="EQ2731" s="1"/>
      <c r="ER2731" s="1"/>
      <c r="ES2731" s="1"/>
      <c r="ET2731" s="1"/>
      <c r="EU2731" s="1"/>
      <c r="EV2731" s="1"/>
      <c r="EW2731" s="1"/>
      <c r="EX2731" s="1"/>
      <c r="EY2731" s="1"/>
      <c r="EZ2731" s="1"/>
      <c r="FA2731" s="1"/>
      <c r="FB2731" s="1"/>
      <c r="FC2731" s="1"/>
      <c r="FD2731" s="1"/>
      <c r="FE2731" s="1"/>
      <c r="FF2731" s="1"/>
      <c r="FG2731" s="1"/>
      <c r="FH2731" s="1"/>
      <c r="FI2731" s="1"/>
      <c r="FJ2731" s="1"/>
      <c r="FK2731" s="1"/>
      <c r="FL2731" s="1"/>
    </row>
    <row r="2732" spans="1:168" s="2" customFormat="1" ht="15.6" customHeight="1" x14ac:dyDescent="0.4">
      <c r="A2732" s="173">
        <v>1715</v>
      </c>
      <c r="B2732" s="2" t="s">
        <v>2838</v>
      </c>
      <c r="C2732" s="1" t="s">
        <v>34</v>
      </c>
      <c r="D2732" s="1" t="s">
        <v>1079</v>
      </c>
      <c r="E2732" s="1" t="s">
        <v>2714</v>
      </c>
      <c r="F2732" s="1" t="s">
        <v>32</v>
      </c>
      <c r="G2732" s="3">
        <v>30000</v>
      </c>
      <c r="H2732" s="56">
        <v>0</v>
      </c>
      <c r="I2732" s="5">
        <v>25</v>
      </c>
      <c r="J2732" s="5">
        <f t="shared" si="556"/>
        <v>861</v>
      </c>
      <c r="K2732" s="53">
        <f t="shared" si="558"/>
        <v>2130</v>
      </c>
      <c r="L2732" s="53">
        <f t="shared" si="564"/>
        <v>345</v>
      </c>
      <c r="M2732" s="5">
        <f t="shared" si="559"/>
        <v>912</v>
      </c>
      <c r="N2732" s="53">
        <f t="shared" si="560"/>
        <v>2127</v>
      </c>
      <c r="O2732" s="6">
        <v>0</v>
      </c>
      <c r="P2732" s="5">
        <f t="shared" si="561"/>
        <v>6375</v>
      </c>
      <c r="Q2732" s="5">
        <f t="shared" si="557"/>
        <v>1798</v>
      </c>
      <c r="R2732" s="5">
        <f t="shared" si="562"/>
        <v>4602</v>
      </c>
      <c r="S2732" s="55">
        <f t="shared" si="563"/>
        <v>28202</v>
      </c>
      <c r="T2732" s="1">
        <v>111</v>
      </c>
      <c r="U2732" s="1"/>
      <c r="V2732" s="1"/>
      <c r="W2732" s="1"/>
      <c r="X2732" s="1"/>
      <c r="Y2732" s="1"/>
      <c r="Z2732" s="1"/>
      <c r="AA2732" s="1"/>
      <c r="AB2732" s="1"/>
      <c r="AC2732" s="1"/>
      <c r="AD2732" s="1"/>
      <c r="AE2732" s="1"/>
      <c r="AF2732" s="1"/>
      <c r="AG2732" s="1"/>
      <c r="AH2732" s="1"/>
      <c r="AI2732" s="1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1"/>
      <c r="DR2732" s="1"/>
      <c r="DS2732" s="1"/>
      <c r="DT2732" s="1"/>
      <c r="DU2732" s="1"/>
      <c r="DV2732" s="1"/>
      <c r="DW2732" s="1"/>
      <c r="DX2732" s="1"/>
      <c r="DY2732" s="1"/>
      <c r="DZ2732" s="1"/>
      <c r="EA2732" s="1"/>
      <c r="EB2732" s="1"/>
      <c r="EC2732" s="1"/>
      <c r="ED2732" s="1"/>
      <c r="EE2732" s="1"/>
      <c r="EF2732" s="1"/>
      <c r="EG2732" s="1"/>
      <c r="EH2732" s="1"/>
      <c r="EI2732" s="1"/>
      <c r="EJ2732" s="1"/>
      <c r="EK2732" s="1"/>
      <c r="EL2732" s="1"/>
      <c r="EM2732" s="1"/>
      <c r="EN2732" s="1"/>
      <c r="EO2732" s="1"/>
      <c r="EP2732" s="1"/>
      <c r="EQ2732" s="1"/>
      <c r="ER2732" s="1"/>
      <c r="ES2732" s="1"/>
      <c r="ET2732" s="1"/>
      <c r="EU2732" s="1"/>
      <c r="EV2732" s="1"/>
      <c r="EW2732" s="1"/>
      <c r="EX2732" s="1"/>
      <c r="EY2732" s="1"/>
      <c r="EZ2732" s="1"/>
      <c r="FA2732" s="1"/>
      <c r="FB2732" s="1"/>
      <c r="FC2732" s="1"/>
      <c r="FD2732" s="1"/>
      <c r="FE2732" s="1"/>
      <c r="FF2732" s="1"/>
      <c r="FG2732" s="1"/>
      <c r="FH2732" s="1"/>
      <c r="FI2732" s="1"/>
      <c r="FJ2732" s="1"/>
      <c r="FK2732" s="1"/>
      <c r="FL2732" s="1"/>
    </row>
    <row r="2733" spans="1:168" s="2" customFormat="1" ht="15.6" customHeight="1" x14ac:dyDescent="0.4">
      <c r="A2733" s="173">
        <v>1716</v>
      </c>
      <c r="B2733" s="2" t="s">
        <v>2839</v>
      </c>
      <c r="C2733" s="1" t="s">
        <v>34</v>
      </c>
      <c r="D2733" s="1" t="s">
        <v>1079</v>
      </c>
      <c r="E2733" s="1" t="s">
        <v>2714</v>
      </c>
      <c r="F2733" s="1" t="s">
        <v>32</v>
      </c>
      <c r="G2733" s="3">
        <v>30000</v>
      </c>
      <c r="H2733" s="56">
        <v>0</v>
      </c>
      <c r="I2733" s="5">
        <v>25</v>
      </c>
      <c r="J2733" s="5">
        <f t="shared" si="556"/>
        <v>861</v>
      </c>
      <c r="K2733" s="53">
        <f t="shared" si="558"/>
        <v>2130</v>
      </c>
      <c r="L2733" s="53">
        <f t="shared" si="564"/>
        <v>345</v>
      </c>
      <c r="M2733" s="5">
        <f t="shared" si="559"/>
        <v>912</v>
      </c>
      <c r="N2733" s="53">
        <f t="shared" si="560"/>
        <v>2127</v>
      </c>
      <c r="O2733" s="6">
        <v>0</v>
      </c>
      <c r="P2733" s="5">
        <f t="shared" si="561"/>
        <v>6375</v>
      </c>
      <c r="Q2733" s="5">
        <f t="shared" si="557"/>
        <v>1798</v>
      </c>
      <c r="R2733" s="5">
        <f t="shared" si="562"/>
        <v>4602</v>
      </c>
      <c r="S2733" s="55">
        <f t="shared" si="563"/>
        <v>28202</v>
      </c>
      <c r="T2733" s="1">
        <v>111</v>
      </c>
      <c r="U2733" s="1"/>
      <c r="V2733" s="1"/>
      <c r="W2733" s="1"/>
      <c r="X2733" s="1"/>
      <c r="Y2733" s="1"/>
      <c r="Z2733" s="1"/>
      <c r="AA2733" s="1"/>
      <c r="AB2733" s="1"/>
      <c r="AC2733" s="1"/>
      <c r="AD2733" s="1"/>
      <c r="AE2733" s="1"/>
      <c r="AF2733" s="1"/>
      <c r="AG2733" s="1"/>
      <c r="AH2733" s="1"/>
      <c r="AI2733" s="1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1"/>
      <c r="DR2733" s="1"/>
      <c r="DS2733" s="1"/>
      <c r="DT2733" s="1"/>
      <c r="DU2733" s="1"/>
      <c r="DV2733" s="1"/>
      <c r="DW2733" s="1"/>
      <c r="DX2733" s="1"/>
      <c r="DY2733" s="1"/>
      <c r="DZ2733" s="1"/>
      <c r="EA2733" s="1"/>
      <c r="EB2733" s="1"/>
      <c r="EC2733" s="1"/>
      <c r="ED2733" s="1"/>
      <c r="EE2733" s="1"/>
      <c r="EF2733" s="1"/>
      <c r="EG2733" s="1"/>
      <c r="EH2733" s="1"/>
      <c r="EI2733" s="1"/>
      <c r="EJ2733" s="1"/>
      <c r="EK2733" s="1"/>
      <c r="EL2733" s="1"/>
      <c r="EM2733" s="1"/>
      <c r="EN2733" s="1"/>
      <c r="EO2733" s="1"/>
      <c r="EP2733" s="1"/>
      <c r="EQ2733" s="1"/>
      <c r="ER2733" s="1"/>
      <c r="ES2733" s="1"/>
      <c r="ET2733" s="1"/>
      <c r="EU2733" s="1"/>
      <c r="EV2733" s="1"/>
      <c r="EW2733" s="1"/>
      <c r="EX2733" s="1"/>
      <c r="EY2733" s="1"/>
      <c r="EZ2733" s="1"/>
      <c r="FA2733" s="1"/>
      <c r="FB2733" s="1"/>
      <c r="FC2733" s="1"/>
      <c r="FD2733" s="1"/>
      <c r="FE2733" s="1"/>
      <c r="FF2733" s="1"/>
      <c r="FG2733" s="1"/>
      <c r="FH2733" s="1"/>
      <c r="FI2733" s="1"/>
      <c r="FJ2733" s="1"/>
      <c r="FK2733" s="1"/>
      <c r="FL2733" s="1"/>
    </row>
    <row r="2734" spans="1:168" s="2" customFormat="1" ht="15.6" customHeight="1" x14ac:dyDescent="0.4">
      <c r="A2734" s="173">
        <v>1717</v>
      </c>
      <c r="B2734" s="2" t="s">
        <v>2840</v>
      </c>
      <c r="C2734" s="1" t="s">
        <v>34</v>
      </c>
      <c r="D2734" s="1" t="s">
        <v>1079</v>
      </c>
      <c r="E2734" s="1" t="s">
        <v>2714</v>
      </c>
      <c r="F2734" s="1" t="s">
        <v>32</v>
      </c>
      <c r="G2734" s="3">
        <v>30000</v>
      </c>
      <c r="H2734" s="56">
        <v>0</v>
      </c>
      <c r="I2734" s="5">
        <v>25</v>
      </c>
      <c r="J2734" s="5">
        <f t="shared" si="556"/>
        <v>861</v>
      </c>
      <c r="K2734" s="53">
        <f t="shared" si="558"/>
        <v>2130</v>
      </c>
      <c r="L2734" s="53">
        <f t="shared" si="564"/>
        <v>345</v>
      </c>
      <c r="M2734" s="5">
        <f t="shared" si="559"/>
        <v>912</v>
      </c>
      <c r="N2734" s="53">
        <f t="shared" si="560"/>
        <v>2127</v>
      </c>
      <c r="O2734" s="6">
        <v>0</v>
      </c>
      <c r="P2734" s="5">
        <f t="shared" si="561"/>
        <v>6375</v>
      </c>
      <c r="Q2734" s="5">
        <f t="shared" si="557"/>
        <v>1798</v>
      </c>
      <c r="R2734" s="5">
        <f t="shared" si="562"/>
        <v>4602</v>
      </c>
      <c r="S2734" s="55">
        <f t="shared" si="563"/>
        <v>28202</v>
      </c>
      <c r="T2734" s="1">
        <v>111</v>
      </c>
      <c r="U2734" s="1"/>
      <c r="V2734" s="1"/>
      <c r="W2734" s="1"/>
      <c r="X2734" s="1"/>
      <c r="Y2734" s="1"/>
      <c r="Z2734" s="1"/>
      <c r="AA2734" s="1"/>
      <c r="AB2734" s="1"/>
      <c r="AC2734" s="1"/>
      <c r="AD2734" s="1"/>
      <c r="AE2734" s="1"/>
      <c r="AF2734" s="1"/>
      <c r="AG2734" s="1"/>
      <c r="AH2734" s="1"/>
      <c r="AI2734" s="1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1"/>
      <c r="DR2734" s="1"/>
      <c r="DS2734" s="1"/>
      <c r="DT2734" s="1"/>
      <c r="DU2734" s="1"/>
      <c r="DV2734" s="1"/>
      <c r="DW2734" s="1"/>
      <c r="DX2734" s="1"/>
      <c r="DY2734" s="1"/>
      <c r="DZ2734" s="1"/>
      <c r="EA2734" s="1"/>
      <c r="EB2734" s="1"/>
      <c r="EC2734" s="1"/>
      <c r="ED2734" s="1"/>
      <c r="EE2734" s="1"/>
      <c r="EF2734" s="1"/>
      <c r="EG2734" s="1"/>
      <c r="EH2734" s="1"/>
      <c r="EI2734" s="1"/>
      <c r="EJ2734" s="1"/>
      <c r="EK2734" s="1"/>
      <c r="EL2734" s="1"/>
      <c r="EM2734" s="1"/>
      <c r="EN2734" s="1"/>
      <c r="EO2734" s="1"/>
      <c r="EP2734" s="1"/>
      <c r="EQ2734" s="1"/>
      <c r="ER2734" s="1"/>
      <c r="ES2734" s="1"/>
      <c r="ET2734" s="1"/>
      <c r="EU2734" s="1"/>
      <c r="EV2734" s="1"/>
      <c r="EW2734" s="1"/>
      <c r="EX2734" s="1"/>
      <c r="EY2734" s="1"/>
      <c r="EZ2734" s="1"/>
      <c r="FA2734" s="1"/>
      <c r="FB2734" s="1"/>
      <c r="FC2734" s="1"/>
      <c r="FD2734" s="1"/>
      <c r="FE2734" s="1"/>
      <c r="FF2734" s="1"/>
      <c r="FG2734" s="1"/>
      <c r="FH2734" s="1"/>
      <c r="FI2734" s="1"/>
      <c r="FJ2734" s="1"/>
      <c r="FK2734" s="1"/>
      <c r="FL2734" s="1"/>
    </row>
    <row r="2735" spans="1:168" s="2" customFormat="1" ht="15.6" customHeight="1" x14ac:dyDescent="0.4">
      <c r="A2735" s="173">
        <v>1718</v>
      </c>
      <c r="B2735" s="2" t="s">
        <v>2841</v>
      </c>
      <c r="C2735" s="1" t="s">
        <v>34</v>
      </c>
      <c r="D2735" s="1" t="s">
        <v>1079</v>
      </c>
      <c r="E2735" s="1" t="s">
        <v>2714</v>
      </c>
      <c r="F2735" s="1" t="s">
        <v>80</v>
      </c>
      <c r="G2735" s="3">
        <v>30000</v>
      </c>
      <c r="H2735" s="56">
        <v>0</v>
      </c>
      <c r="I2735" s="5">
        <v>25</v>
      </c>
      <c r="J2735" s="5">
        <f t="shared" si="556"/>
        <v>861</v>
      </c>
      <c r="K2735" s="53">
        <f t="shared" si="558"/>
        <v>2130</v>
      </c>
      <c r="L2735" s="53">
        <f t="shared" si="564"/>
        <v>345</v>
      </c>
      <c r="M2735" s="5">
        <f t="shared" si="559"/>
        <v>912</v>
      </c>
      <c r="N2735" s="53">
        <f t="shared" si="560"/>
        <v>2127</v>
      </c>
      <c r="O2735" s="6">
        <v>0</v>
      </c>
      <c r="P2735" s="5">
        <f t="shared" si="561"/>
        <v>6375</v>
      </c>
      <c r="Q2735" s="5">
        <f t="shared" si="557"/>
        <v>1798</v>
      </c>
      <c r="R2735" s="5">
        <f t="shared" si="562"/>
        <v>4602</v>
      </c>
      <c r="S2735" s="55">
        <f t="shared" si="563"/>
        <v>28202</v>
      </c>
      <c r="T2735" s="1">
        <v>111</v>
      </c>
      <c r="U2735" s="1"/>
      <c r="V2735" s="1"/>
      <c r="W2735" s="1"/>
      <c r="X2735" s="1"/>
      <c r="Y2735" s="1"/>
      <c r="Z2735" s="1"/>
      <c r="AA2735" s="1"/>
      <c r="AB2735" s="1"/>
      <c r="AC2735" s="1"/>
      <c r="AD2735" s="1"/>
      <c r="AE2735" s="1"/>
      <c r="AF2735" s="1"/>
      <c r="AG2735" s="1"/>
      <c r="AH2735" s="1"/>
      <c r="AI2735" s="1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1"/>
      <c r="DR2735" s="1"/>
      <c r="DS2735" s="1"/>
      <c r="DT2735" s="1"/>
      <c r="DU2735" s="1"/>
      <c r="DV2735" s="1"/>
      <c r="DW2735" s="1"/>
      <c r="DX2735" s="1"/>
      <c r="DY2735" s="1"/>
      <c r="DZ2735" s="1"/>
      <c r="EA2735" s="1"/>
      <c r="EB2735" s="1"/>
      <c r="EC2735" s="1"/>
      <c r="ED2735" s="1"/>
      <c r="EE2735" s="1"/>
      <c r="EF2735" s="1"/>
      <c r="EG2735" s="1"/>
      <c r="EH2735" s="1"/>
      <c r="EI2735" s="1"/>
      <c r="EJ2735" s="1"/>
      <c r="EK2735" s="1"/>
      <c r="EL2735" s="1"/>
      <c r="EM2735" s="1"/>
      <c r="EN2735" s="1"/>
      <c r="EO2735" s="1"/>
      <c r="EP2735" s="1"/>
      <c r="EQ2735" s="1"/>
      <c r="ER2735" s="1"/>
      <c r="ES2735" s="1"/>
      <c r="ET2735" s="1"/>
      <c r="EU2735" s="1"/>
      <c r="EV2735" s="1"/>
      <c r="EW2735" s="1"/>
      <c r="EX2735" s="1"/>
      <c r="EY2735" s="1"/>
      <c r="EZ2735" s="1"/>
      <c r="FA2735" s="1"/>
      <c r="FB2735" s="1"/>
      <c r="FC2735" s="1"/>
      <c r="FD2735" s="1"/>
      <c r="FE2735" s="1"/>
      <c r="FF2735" s="1"/>
      <c r="FG2735" s="1"/>
      <c r="FH2735" s="1"/>
      <c r="FI2735" s="1"/>
      <c r="FJ2735" s="1"/>
      <c r="FK2735" s="1"/>
      <c r="FL2735" s="1"/>
    </row>
    <row r="2736" spans="1:168" s="2" customFormat="1" ht="15.6" customHeight="1" x14ac:dyDescent="0.4">
      <c r="A2736" s="173">
        <v>1719</v>
      </c>
      <c r="B2736" s="2" t="s">
        <v>2842</v>
      </c>
      <c r="C2736" s="1" t="s">
        <v>34</v>
      </c>
      <c r="D2736" s="1" t="s">
        <v>1079</v>
      </c>
      <c r="E2736" s="1" t="s">
        <v>2714</v>
      </c>
      <c r="F2736" s="1" t="s">
        <v>32</v>
      </c>
      <c r="G2736" s="3">
        <v>30000</v>
      </c>
      <c r="H2736" s="56">
        <v>0</v>
      </c>
      <c r="I2736" s="5">
        <v>25</v>
      </c>
      <c r="J2736" s="5">
        <f t="shared" ref="J2736:J2749" si="565">+G2736*2.87%</f>
        <v>861</v>
      </c>
      <c r="K2736" s="53">
        <f t="shared" si="558"/>
        <v>2130</v>
      </c>
      <c r="L2736" s="53">
        <f t="shared" si="564"/>
        <v>345</v>
      </c>
      <c r="M2736" s="5">
        <f t="shared" si="559"/>
        <v>912</v>
      </c>
      <c r="N2736" s="53">
        <f t="shared" si="560"/>
        <v>2127</v>
      </c>
      <c r="O2736" s="6">
        <v>0</v>
      </c>
      <c r="P2736" s="5">
        <f t="shared" si="561"/>
        <v>6375</v>
      </c>
      <c r="Q2736" s="5">
        <f t="shared" ref="Q2736:Q2749" si="566">H2736+I2736+J2736+M2736+O2736</f>
        <v>1798</v>
      </c>
      <c r="R2736" s="5">
        <f t="shared" si="562"/>
        <v>4602</v>
      </c>
      <c r="S2736" s="55">
        <f t="shared" si="563"/>
        <v>28202</v>
      </c>
      <c r="T2736" s="1">
        <v>111</v>
      </c>
      <c r="U2736" s="1"/>
      <c r="V2736" s="1"/>
      <c r="W2736" s="1"/>
      <c r="X2736" s="1"/>
      <c r="Y2736" s="1"/>
      <c r="Z2736" s="1"/>
      <c r="AA2736" s="1"/>
      <c r="AB2736" s="1"/>
      <c r="AC2736" s="1"/>
      <c r="AD2736" s="1"/>
      <c r="AE2736" s="1"/>
      <c r="AF2736" s="1"/>
      <c r="AG2736" s="1"/>
      <c r="AH2736" s="1"/>
      <c r="AI2736" s="1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1"/>
      <c r="DR2736" s="1"/>
      <c r="DS2736" s="1"/>
      <c r="DT2736" s="1"/>
      <c r="DU2736" s="1"/>
      <c r="DV2736" s="1"/>
      <c r="DW2736" s="1"/>
      <c r="DX2736" s="1"/>
      <c r="DY2736" s="1"/>
      <c r="DZ2736" s="1"/>
      <c r="EA2736" s="1"/>
      <c r="EB2736" s="1"/>
      <c r="EC2736" s="1"/>
      <c r="ED2736" s="1"/>
      <c r="EE2736" s="1"/>
      <c r="EF2736" s="1"/>
      <c r="EG2736" s="1"/>
      <c r="EH2736" s="1"/>
      <c r="EI2736" s="1"/>
      <c r="EJ2736" s="1"/>
      <c r="EK2736" s="1"/>
      <c r="EL2736" s="1"/>
      <c r="EM2736" s="1"/>
      <c r="EN2736" s="1"/>
      <c r="EO2736" s="1"/>
      <c r="EP2736" s="1"/>
      <c r="EQ2736" s="1"/>
      <c r="ER2736" s="1"/>
      <c r="ES2736" s="1"/>
      <c r="ET2736" s="1"/>
      <c r="EU2736" s="1"/>
      <c r="EV2736" s="1"/>
      <c r="EW2736" s="1"/>
      <c r="EX2736" s="1"/>
      <c r="EY2736" s="1"/>
      <c r="EZ2736" s="1"/>
      <c r="FA2736" s="1"/>
      <c r="FB2736" s="1"/>
      <c r="FC2736" s="1"/>
      <c r="FD2736" s="1"/>
      <c r="FE2736" s="1"/>
      <c r="FF2736" s="1"/>
      <c r="FG2736" s="1"/>
      <c r="FH2736" s="1"/>
      <c r="FI2736" s="1"/>
      <c r="FJ2736" s="1"/>
      <c r="FK2736" s="1"/>
      <c r="FL2736" s="1"/>
    </row>
    <row r="2737" spans="1:191" s="2" customFormat="1" ht="15.6" customHeight="1" x14ac:dyDescent="0.4">
      <c r="A2737" s="173">
        <v>1720</v>
      </c>
      <c r="B2737" s="2" t="s">
        <v>2843</v>
      </c>
      <c r="C2737" s="1" t="s">
        <v>34</v>
      </c>
      <c r="D2737" s="1" t="s">
        <v>1079</v>
      </c>
      <c r="E2737" s="1" t="s">
        <v>2714</v>
      </c>
      <c r="F2737" s="1" t="s">
        <v>32</v>
      </c>
      <c r="G2737" s="3">
        <v>30000</v>
      </c>
      <c r="H2737" s="56">
        <v>0</v>
      </c>
      <c r="I2737" s="5">
        <v>25</v>
      </c>
      <c r="J2737" s="5">
        <f t="shared" si="565"/>
        <v>861</v>
      </c>
      <c r="K2737" s="53">
        <f t="shared" si="558"/>
        <v>2130</v>
      </c>
      <c r="L2737" s="53">
        <f t="shared" si="564"/>
        <v>345</v>
      </c>
      <c r="M2737" s="5">
        <f t="shared" si="559"/>
        <v>912</v>
      </c>
      <c r="N2737" s="53">
        <f t="shared" si="560"/>
        <v>2127</v>
      </c>
      <c r="O2737" s="6">
        <v>0</v>
      </c>
      <c r="P2737" s="5">
        <f t="shared" si="561"/>
        <v>6375</v>
      </c>
      <c r="Q2737" s="5">
        <f t="shared" si="566"/>
        <v>1798</v>
      </c>
      <c r="R2737" s="5">
        <f t="shared" si="562"/>
        <v>4602</v>
      </c>
      <c r="S2737" s="55">
        <f t="shared" si="563"/>
        <v>28202</v>
      </c>
      <c r="T2737" s="1">
        <v>111</v>
      </c>
      <c r="U2737" s="1"/>
      <c r="V2737" s="1"/>
      <c r="W2737" s="1"/>
      <c r="X2737" s="1"/>
      <c r="Y2737" s="1"/>
      <c r="Z2737" s="1"/>
      <c r="AA2737" s="1"/>
      <c r="AB2737" s="1"/>
      <c r="AC2737" s="1"/>
      <c r="AD2737" s="1"/>
      <c r="AE2737" s="1"/>
      <c r="AF2737" s="1"/>
      <c r="AG2737" s="1"/>
      <c r="AH2737" s="1"/>
      <c r="AI2737" s="1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1"/>
      <c r="DR2737" s="1"/>
      <c r="DS2737" s="1"/>
      <c r="DT2737" s="1"/>
      <c r="DU2737" s="1"/>
      <c r="DV2737" s="1"/>
      <c r="DW2737" s="1"/>
      <c r="DX2737" s="1"/>
      <c r="DY2737" s="1"/>
      <c r="DZ2737" s="1"/>
      <c r="EA2737" s="1"/>
      <c r="EB2737" s="1"/>
      <c r="EC2737" s="1"/>
      <c r="ED2737" s="1"/>
      <c r="EE2737" s="1"/>
      <c r="EF2737" s="1"/>
      <c r="EG2737" s="1"/>
      <c r="EH2737" s="1"/>
      <c r="EI2737" s="1"/>
      <c r="EJ2737" s="1"/>
      <c r="EK2737" s="1"/>
      <c r="EL2737" s="1"/>
      <c r="EM2737" s="1"/>
      <c r="EN2737" s="1"/>
      <c r="EO2737" s="1"/>
      <c r="EP2737" s="1"/>
      <c r="EQ2737" s="1"/>
      <c r="ER2737" s="1"/>
      <c r="ES2737" s="1"/>
      <c r="ET2737" s="1"/>
      <c r="EU2737" s="1"/>
      <c r="EV2737" s="1"/>
      <c r="EW2737" s="1"/>
      <c r="EX2737" s="1"/>
      <c r="EY2737" s="1"/>
      <c r="EZ2737" s="1"/>
      <c r="FA2737" s="1"/>
      <c r="FB2737" s="1"/>
      <c r="FC2737" s="1"/>
      <c r="FD2737" s="1"/>
      <c r="FE2737" s="1"/>
      <c r="FF2737" s="1"/>
      <c r="FG2737" s="1"/>
      <c r="FH2737" s="1"/>
      <c r="FI2737" s="1"/>
      <c r="FJ2737" s="1"/>
      <c r="FK2737" s="1"/>
      <c r="FL2737" s="1"/>
    </row>
    <row r="2738" spans="1:191" s="2" customFormat="1" ht="15.6" customHeight="1" x14ac:dyDescent="0.4">
      <c r="A2738" s="173">
        <v>1721</v>
      </c>
      <c r="B2738" s="2" t="s">
        <v>2844</v>
      </c>
      <c r="C2738" s="1" t="s">
        <v>34</v>
      </c>
      <c r="D2738" s="1" t="s">
        <v>1079</v>
      </c>
      <c r="E2738" s="1" t="s">
        <v>2714</v>
      </c>
      <c r="F2738" s="1" t="s">
        <v>32</v>
      </c>
      <c r="G2738" s="3">
        <v>30000</v>
      </c>
      <c r="H2738" s="56">
        <v>0</v>
      </c>
      <c r="I2738" s="5">
        <v>25</v>
      </c>
      <c r="J2738" s="5">
        <f t="shared" si="565"/>
        <v>861</v>
      </c>
      <c r="K2738" s="53">
        <f t="shared" si="558"/>
        <v>2130</v>
      </c>
      <c r="L2738" s="53">
        <f t="shared" si="564"/>
        <v>345</v>
      </c>
      <c r="M2738" s="5">
        <f t="shared" si="559"/>
        <v>912</v>
      </c>
      <c r="N2738" s="53">
        <f t="shared" si="560"/>
        <v>2127</v>
      </c>
      <c r="O2738" s="6">
        <v>0</v>
      </c>
      <c r="P2738" s="5">
        <f t="shared" si="561"/>
        <v>6375</v>
      </c>
      <c r="Q2738" s="5">
        <f t="shared" si="566"/>
        <v>1798</v>
      </c>
      <c r="R2738" s="5">
        <f t="shared" si="562"/>
        <v>4602</v>
      </c>
      <c r="S2738" s="55">
        <f t="shared" si="563"/>
        <v>28202</v>
      </c>
      <c r="T2738" s="1">
        <v>111</v>
      </c>
      <c r="U2738" s="1"/>
      <c r="V2738" s="1"/>
      <c r="W2738" s="1"/>
      <c r="X2738" s="1"/>
      <c r="Y2738" s="1"/>
      <c r="Z2738" s="1"/>
      <c r="AA2738" s="1"/>
      <c r="AB2738" s="1"/>
      <c r="AC2738" s="1"/>
      <c r="AD2738" s="1"/>
      <c r="AE2738" s="1"/>
      <c r="AF2738" s="1"/>
      <c r="AG2738" s="1"/>
      <c r="AH2738" s="1"/>
      <c r="AI2738" s="1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1"/>
      <c r="DR2738" s="1"/>
      <c r="DS2738" s="1"/>
      <c r="DT2738" s="1"/>
      <c r="DU2738" s="1"/>
      <c r="DV2738" s="1"/>
      <c r="DW2738" s="1"/>
      <c r="DX2738" s="1"/>
      <c r="DY2738" s="1"/>
      <c r="DZ2738" s="1"/>
      <c r="EA2738" s="1"/>
      <c r="EB2738" s="1"/>
      <c r="EC2738" s="1"/>
      <c r="ED2738" s="1"/>
      <c r="EE2738" s="1"/>
      <c r="EF2738" s="1"/>
      <c r="EG2738" s="1"/>
      <c r="EH2738" s="1"/>
      <c r="EI2738" s="1"/>
      <c r="EJ2738" s="1"/>
      <c r="EK2738" s="1"/>
      <c r="EL2738" s="1"/>
      <c r="EM2738" s="1"/>
      <c r="EN2738" s="1"/>
      <c r="EO2738" s="1"/>
      <c r="EP2738" s="1"/>
      <c r="EQ2738" s="1"/>
      <c r="ER2738" s="1"/>
      <c r="ES2738" s="1"/>
      <c r="ET2738" s="1"/>
      <c r="EU2738" s="1"/>
      <c r="EV2738" s="1"/>
      <c r="EW2738" s="1"/>
      <c r="EX2738" s="1"/>
      <c r="EY2738" s="1"/>
      <c r="EZ2738" s="1"/>
      <c r="FA2738" s="1"/>
      <c r="FB2738" s="1"/>
      <c r="FC2738" s="1"/>
      <c r="FD2738" s="1"/>
      <c r="FE2738" s="1"/>
      <c r="FF2738" s="1"/>
      <c r="FG2738" s="1"/>
      <c r="FH2738" s="1"/>
      <c r="FI2738" s="1"/>
      <c r="FJ2738" s="1"/>
      <c r="FK2738" s="1"/>
      <c r="FL2738" s="1"/>
    </row>
    <row r="2739" spans="1:191" s="2" customFormat="1" ht="15.6" customHeight="1" x14ac:dyDescent="0.4">
      <c r="A2739" s="173">
        <v>1722</v>
      </c>
      <c r="B2739" s="2" t="s">
        <v>2845</v>
      </c>
      <c r="C2739" s="1" t="s">
        <v>34</v>
      </c>
      <c r="D2739" s="1" t="s">
        <v>1079</v>
      </c>
      <c r="E2739" s="1" t="s">
        <v>2714</v>
      </c>
      <c r="F2739" s="1" t="s">
        <v>32</v>
      </c>
      <c r="G2739" s="3">
        <v>30000</v>
      </c>
      <c r="H2739" s="56">
        <v>0</v>
      </c>
      <c r="I2739" s="5">
        <v>25</v>
      </c>
      <c r="J2739" s="5">
        <f t="shared" si="565"/>
        <v>861</v>
      </c>
      <c r="K2739" s="53">
        <f t="shared" si="558"/>
        <v>2130</v>
      </c>
      <c r="L2739" s="53">
        <f t="shared" si="564"/>
        <v>345</v>
      </c>
      <c r="M2739" s="5">
        <f t="shared" si="559"/>
        <v>912</v>
      </c>
      <c r="N2739" s="53">
        <f t="shared" si="560"/>
        <v>2127</v>
      </c>
      <c r="O2739" s="6">
        <v>0</v>
      </c>
      <c r="P2739" s="5">
        <f t="shared" si="561"/>
        <v>6375</v>
      </c>
      <c r="Q2739" s="5">
        <f t="shared" si="566"/>
        <v>1798</v>
      </c>
      <c r="R2739" s="5">
        <f t="shared" si="562"/>
        <v>4602</v>
      </c>
      <c r="S2739" s="55">
        <f t="shared" si="563"/>
        <v>28202</v>
      </c>
      <c r="T2739" s="1">
        <v>111</v>
      </c>
      <c r="U2739" s="1"/>
      <c r="V2739" s="1"/>
      <c r="W2739" s="1"/>
      <c r="X2739" s="1"/>
      <c r="Y2739" s="1"/>
      <c r="Z2739" s="1"/>
      <c r="AA2739" s="1"/>
      <c r="AB2739" s="1"/>
      <c r="AC2739" s="1"/>
      <c r="AD2739" s="1"/>
      <c r="AE2739" s="1"/>
      <c r="AF2739" s="1"/>
      <c r="AG2739" s="1"/>
      <c r="AH2739" s="1"/>
      <c r="AI2739" s="1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1"/>
      <c r="DR2739" s="1"/>
      <c r="DS2739" s="1"/>
      <c r="DT2739" s="1"/>
      <c r="DU2739" s="1"/>
      <c r="DV2739" s="1"/>
      <c r="DW2739" s="1"/>
      <c r="DX2739" s="1"/>
      <c r="DY2739" s="1"/>
      <c r="DZ2739" s="1"/>
      <c r="EA2739" s="1"/>
      <c r="EB2739" s="1"/>
      <c r="EC2739" s="1"/>
      <c r="ED2739" s="1"/>
      <c r="EE2739" s="1"/>
      <c r="EF2739" s="1"/>
      <c r="EG2739" s="1"/>
      <c r="EH2739" s="1"/>
      <c r="EI2739" s="1"/>
      <c r="EJ2739" s="1"/>
      <c r="EK2739" s="1"/>
      <c r="EL2739" s="1"/>
      <c r="EM2739" s="1"/>
      <c r="EN2739" s="1"/>
      <c r="EO2739" s="1"/>
      <c r="EP2739" s="1"/>
      <c r="EQ2739" s="1"/>
      <c r="ER2739" s="1"/>
      <c r="ES2739" s="1"/>
      <c r="ET2739" s="1"/>
      <c r="EU2739" s="1"/>
      <c r="EV2739" s="1"/>
      <c r="EW2739" s="1"/>
      <c r="EX2739" s="1"/>
      <c r="EY2739" s="1"/>
      <c r="EZ2739" s="1"/>
      <c r="FA2739" s="1"/>
      <c r="FB2739" s="1"/>
      <c r="FC2739" s="1"/>
      <c r="FD2739" s="1"/>
      <c r="FE2739" s="1"/>
      <c r="FF2739" s="1"/>
      <c r="FG2739" s="1"/>
      <c r="FH2739" s="1"/>
      <c r="FI2739" s="1"/>
      <c r="FJ2739" s="1"/>
      <c r="FK2739" s="1"/>
      <c r="FL2739" s="1"/>
    </row>
    <row r="2740" spans="1:191" s="2" customFormat="1" ht="15.6" customHeight="1" x14ac:dyDescent="0.4">
      <c r="A2740" s="173">
        <v>1723</v>
      </c>
      <c r="B2740" s="2" t="s">
        <v>2846</v>
      </c>
      <c r="C2740" s="1" t="s">
        <v>34</v>
      </c>
      <c r="D2740" s="1" t="s">
        <v>1079</v>
      </c>
      <c r="E2740" s="1" t="s">
        <v>2714</v>
      </c>
      <c r="F2740" s="1" t="s">
        <v>32</v>
      </c>
      <c r="G2740" s="3">
        <v>30000</v>
      </c>
      <c r="H2740" s="56">
        <v>0</v>
      </c>
      <c r="I2740" s="5">
        <v>25</v>
      </c>
      <c r="J2740" s="5">
        <f t="shared" si="565"/>
        <v>861</v>
      </c>
      <c r="K2740" s="53">
        <f t="shared" si="558"/>
        <v>2130</v>
      </c>
      <c r="L2740" s="53">
        <f t="shared" si="564"/>
        <v>345</v>
      </c>
      <c r="M2740" s="5">
        <f t="shared" si="559"/>
        <v>912</v>
      </c>
      <c r="N2740" s="53">
        <f t="shared" si="560"/>
        <v>2127</v>
      </c>
      <c r="O2740" s="6">
        <v>0</v>
      </c>
      <c r="P2740" s="5">
        <f t="shared" si="561"/>
        <v>6375</v>
      </c>
      <c r="Q2740" s="5">
        <f t="shared" si="566"/>
        <v>1798</v>
      </c>
      <c r="R2740" s="5">
        <f t="shared" si="562"/>
        <v>4602</v>
      </c>
      <c r="S2740" s="55">
        <f t="shared" si="563"/>
        <v>28202</v>
      </c>
      <c r="T2740" s="1">
        <v>111</v>
      </c>
      <c r="U2740" s="1"/>
      <c r="V2740" s="1"/>
      <c r="W2740" s="1"/>
      <c r="X2740" s="1"/>
      <c r="Y2740" s="1"/>
      <c r="Z2740" s="1"/>
      <c r="AA2740" s="1"/>
      <c r="AB2740" s="1"/>
      <c r="AC2740" s="1"/>
      <c r="AD2740" s="1"/>
      <c r="AE2740" s="1"/>
      <c r="AF2740" s="1"/>
      <c r="AG2740" s="1"/>
      <c r="AH2740" s="1"/>
      <c r="AI2740" s="1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1"/>
      <c r="DR2740" s="1"/>
      <c r="DS2740" s="1"/>
      <c r="DT2740" s="1"/>
      <c r="DU2740" s="1"/>
      <c r="DV2740" s="1"/>
      <c r="DW2740" s="1"/>
      <c r="DX2740" s="1"/>
      <c r="DY2740" s="1"/>
      <c r="DZ2740" s="1"/>
      <c r="EA2740" s="1"/>
      <c r="EB2740" s="1"/>
      <c r="EC2740" s="1"/>
      <c r="ED2740" s="1"/>
      <c r="EE2740" s="1"/>
      <c r="EF2740" s="1"/>
      <c r="EG2740" s="1"/>
      <c r="EH2740" s="1"/>
      <c r="EI2740" s="1"/>
      <c r="EJ2740" s="1"/>
      <c r="EK2740" s="1"/>
      <c r="EL2740" s="1"/>
      <c r="EM2740" s="1"/>
      <c r="EN2740" s="1"/>
      <c r="EO2740" s="1"/>
      <c r="EP2740" s="1"/>
      <c r="EQ2740" s="1"/>
      <c r="ER2740" s="1"/>
      <c r="ES2740" s="1"/>
      <c r="ET2740" s="1"/>
      <c r="EU2740" s="1"/>
      <c r="EV2740" s="1"/>
      <c r="EW2740" s="1"/>
      <c r="EX2740" s="1"/>
      <c r="EY2740" s="1"/>
      <c r="EZ2740" s="1"/>
      <c r="FA2740" s="1"/>
      <c r="FB2740" s="1"/>
      <c r="FC2740" s="1"/>
      <c r="FD2740" s="1"/>
      <c r="FE2740" s="1"/>
      <c r="FF2740" s="1"/>
      <c r="FG2740" s="1"/>
      <c r="FH2740" s="1"/>
      <c r="FI2740" s="1"/>
      <c r="FJ2740" s="1"/>
      <c r="FK2740" s="1"/>
      <c r="FL2740" s="1"/>
    </row>
    <row r="2741" spans="1:191" s="2" customFormat="1" ht="15.6" customHeight="1" x14ac:dyDescent="0.4">
      <c r="A2741" s="173">
        <v>1724</v>
      </c>
      <c r="B2741" s="2" t="s">
        <v>2847</v>
      </c>
      <c r="C2741" s="1" t="s">
        <v>34</v>
      </c>
      <c r="D2741" s="1" t="s">
        <v>1079</v>
      </c>
      <c r="E2741" s="1" t="s">
        <v>2714</v>
      </c>
      <c r="F2741" s="1" t="s">
        <v>32</v>
      </c>
      <c r="G2741" s="3">
        <v>30000</v>
      </c>
      <c r="H2741" s="56">
        <v>0</v>
      </c>
      <c r="I2741" s="5">
        <v>25</v>
      </c>
      <c r="J2741" s="5">
        <f t="shared" si="565"/>
        <v>861</v>
      </c>
      <c r="K2741" s="53">
        <f t="shared" si="558"/>
        <v>2130</v>
      </c>
      <c r="L2741" s="53">
        <f t="shared" si="564"/>
        <v>345</v>
      </c>
      <c r="M2741" s="5">
        <f t="shared" si="559"/>
        <v>912</v>
      </c>
      <c r="N2741" s="53">
        <f t="shared" si="560"/>
        <v>2127</v>
      </c>
      <c r="O2741" s="6">
        <v>0</v>
      </c>
      <c r="P2741" s="5">
        <f t="shared" si="561"/>
        <v>6375</v>
      </c>
      <c r="Q2741" s="5">
        <f t="shared" si="566"/>
        <v>1798</v>
      </c>
      <c r="R2741" s="5">
        <f t="shared" si="562"/>
        <v>4602</v>
      </c>
      <c r="S2741" s="55">
        <f t="shared" si="563"/>
        <v>28202</v>
      </c>
      <c r="T2741" s="1">
        <v>111</v>
      </c>
      <c r="U2741" s="1"/>
      <c r="V2741" s="1"/>
      <c r="W2741" s="1"/>
      <c r="X2741" s="1"/>
      <c r="Y2741" s="1"/>
      <c r="Z2741" s="1"/>
      <c r="AA2741" s="1"/>
      <c r="AB2741" s="1"/>
      <c r="AC2741" s="1"/>
      <c r="AD2741" s="1"/>
      <c r="AE2741" s="1"/>
      <c r="AF2741" s="1"/>
      <c r="AG2741" s="1"/>
      <c r="AH2741" s="1"/>
      <c r="AI2741" s="1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1"/>
      <c r="DR2741" s="1"/>
      <c r="DS2741" s="1"/>
      <c r="DT2741" s="1"/>
      <c r="DU2741" s="1"/>
      <c r="DV2741" s="1"/>
      <c r="DW2741" s="1"/>
      <c r="DX2741" s="1"/>
      <c r="DY2741" s="1"/>
      <c r="DZ2741" s="1"/>
      <c r="EA2741" s="1"/>
      <c r="EB2741" s="1"/>
      <c r="EC2741" s="1"/>
      <c r="ED2741" s="1"/>
      <c r="EE2741" s="1"/>
      <c r="EF2741" s="1"/>
      <c r="EG2741" s="1"/>
      <c r="EH2741" s="1"/>
      <c r="EI2741" s="1"/>
      <c r="EJ2741" s="1"/>
      <c r="EK2741" s="1"/>
      <c r="EL2741" s="1"/>
      <c r="EM2741" s="1"/>
      <c r="EN2741" s="1"/>
      <c r="EO2741" s="1"/>
      <c r="EP2741" s="1"/>
      <c r="EQ2741" s="1"/>
      <c r="ER2741" s="1"/>
      <c r="ES2741" s="1"/>
      <c r="ET2741" s="1"/>
      <c r="EU2741" s="1"/>
      <c r="EV2741" s="1"/>
      <c r="EW2741" s="1"/>
      <c r="EX2741" s="1"/>
      <c r="EY2741" s="1"/>
      <c r="EZ2741" s="1"/>
      <c r="FA2741" s="1"/>
      <c r="FB2741" s="1"/>
      <c r="FC2741" s="1"/>
      <c r="FD2741" s="1"/>
      <c r="FE2741" s="1"/>
      <c r="FF2741" s="1"/>
      <c r="FG2741" s="1"/>
      <c r="FH2741" s="1"/>
      <c r="FI2741" s="1"/>
      <c r="FJ2741" s="1"/>
      <c r="FK2741" s="1"/>
      <c r="FL2741" s="1"/>
    </row>
    <row r="2742" spans="1:191" s="2" customFormat="1" ht="15.6" customHeight="1" x14ac:dyDescent="0.4">
      <c r="A2742" s="173">
        <v>1725</v>
      </c>
      <c r="B2742" s="2" t="s">
        <v>2848</v>
      </c>
      <c r="C2742" s="1" t="s">
        <v>34</v>
      </c>
      <c r="D2742" s="1" t="s">
        <v>1079</v>
      </c>
      <c r="E2742" s="1" t="s">
        <v>2714</v>
      </c>
      <c r="F2742" s="1" t="s">
        <v>32</v>
      </c>
      <c r="G2742" s="3">
        <v>30000</v>
      </c>
      <c r="H2742" s="56">
        <v>0</v>
      </c>
      <c r="I2742" s="5">
        <v>25</v>
      </c>
      <c r="J2742" s="5">
        <f t="shared" si="565"/>
        <v>861</v>
      </c>
      <c r="K2742" s="53">
        <f t="shared" si="558"/>
        <v>2130</v>
      </c>
      <c r="L2742" s="53">
        <f t="shared" si="564"/>
        <v>345</v>
      </c>
      <c r="M2742" s="5">
        <f t="shared" si="559"/>
        <v>912</v>
      </c>
      <c r="N2742" s="53">
        <f t="shared" si="560"/>
        <v>2127</v>
      </c>
      <c r="O2742" s="6">
        <v>0</v>
      </c>
      <c r="P2742" s="5">
        <f t="shared" si="561"/>
        <v>6375</v>
      </c>
      <c r="Q2742" s="5">
        <f t="shared" si="566"/>
        <v>1798</v>
      </c>
      <c r="R2742" s="5">
        <f t="shared" si="562"/>
        <v>4602</v>
      </c>
      <c r="S2742" s="55">
        <f t="shared" si="563"/>
        <v>28202</v>
      </c>
      <c r="T2742" s="1">
        <v>111</v>
      </c>
      <c r="U2742" s="1"/>
      <c r="V2742" s="1"/>
      <c r="W2742" s="1"/>
      <c r="X2742" s="1"/>
      <c r="Y2742" s="1"/>
      <c r="Z2742" s="1"/>
      <c r="AA2742" s="1"/>
      <c r="AB2742" s="1"/>
      <c r="AC2742" s="1"/>
      <c r="AD2742" s="1"/>
      <c r="AE2742" s="1"/>
      <c r="AF2742" s="1"/>
      <c r="AG2742" s="1"/>
      <c r="AH2742" s="1"/>
      <c r="AI2742" s="1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1"/>
      <c r="DR2742" s="1"/>
      <c r="DS2742" s="1"/>
      <c r="DT2742" s="1"/>
      <c r="DU2742" s="1"/>
      <c r="DV2742" s="1"/>
      <c r="DW2742" s="1"/>
      <c r="DX2742" s="1"/>
      <c r="DY2742" s="1"/>
      <c r="DZ2742" s="1"/>
      <c r="EA2742" s="1"/>
      <c r="EB2742" s="1"/>
      <c r="EC2742" s="1"/>
      <c r="ED2742" s="1"/>
      <c r="EE2742" s="1"/>
      <c r="EF2742" s="1"/>
      <c r="EG2742" s="1"/>
      <c r="EH2742" s="1"/>
      <c r="EI2742" s="1"/>
      <c r="EJ2742" s="1"/>
      <c r="EK2742" s="1"/>
      <c r="EL2742" s="1"/>
      <c r="EM2742" s="1"/>
      <c r="EN2742" s="1"/>
      <c r="EO2742" s="1"/>
      <c r="EP2742" s="1"/>
      <c r="EQ2742" s="1"/>
      <c r="ER2742" s="1"/>
      <c r="ES2742" s="1"/>
      <c r="ET2742" s="1"/>
      <c r="EU2742" s="1"/>
      <c r="EV2742" s="1"/>
      <c r="EW2742" s="1"/>
      <c r="EX2742" s="1"/>
      <c r="EY2742" s="1"/>
      <c r="EZ2742" s="1"/>
      <c r="FA2742" s="1"/>
      <c r="FB2742" s="1"/>
      <c r="FC2742" s="1"/>
      <c r="FD2742" s="1"/>
      <c r="FE2742" s="1"/>
      <c r="FF2742" s="1"/>
      <c r="FG2742" s="1"/>
      <c r="FH2742" s="1"/>
      <c r="FI2742" s="1"/>
      <c r="FJ2742" s="1"/>
      <c r="FK2742" s="1"/>
      <c r="FL2742" s="1"/>
    </row>
    <row r="2743" spans="1:191" s="2" customFormat="1" ht="15.6" customHeight="1" x14ac:dyDescent="0.4">
      <c r="A2743" s="173">
        <v>1726</v>
      </c>
      <c r="B2743" s="2" t="s">
        <v>2849</v>
      </c>
      <c r="C2743" s="1" t="s">
        <v>34</v>
      </c>
      <c r="D2743" s="1" t="s">
        <v>1079</v>
      </c>
      <c r="E2743" s="1" t="s">
        <v>2714</v>
      </c>
      <c r="F2743" s="1" t="s">
        <v>32</v>
      </c>
      <c r="G2743" s="3">
        <v>30000</v>
      </c>
      <c r="H2743" s="56">
        <v>0</v>
      </c>
      <c r="I2743" s="5">
        <v>25</v>
      </c>
      <c r="J2743" s="5">
        <f t="shared" si="565"/>
        <v>861</v>
      </c>
      <c r="K2743" s="53">
        <f t="shared" si="558"/>
        <v>2130</v>
      </c>
      <c r="L2743" s="53">
        <f t="shared" si="564"/>
        <v>345</v>
      </c>
      <c r="M2743" s="5">
        <f t="shared" si="559"/>
        <v>912</v>
      </c>
      <c r="N2743" s="53">
        <f t="shared" si="560"/>
        <v>2127</v>
      </c>
      <c r="O2743" s="6">
        <v>0</v>
      </c>
      <c r="P2743" s="5">
        <f t="shared" si="561"/>
        <v>6375</v>
      </c>
      <c r="Q2743" s="5">
        <f t="shared" si="566"/>
        <v>1798</v>
      </c>
      <c r="R2743" s="5">
        <f t="shared" si="562"/>
        <v>4602</v>
      </c>
      <c r="S2743" s="55">
        <f t="shared" si="563"/>
        <v>28202</v>
      </c>
      <c r="T2743" s="1">
        <v>111</v>
      </c>
      <c r="U2743" s="1"/>
      <c r="V2743" s="1"/>
      <c r="W2743" s="1"/>
      <c r="X2743" s="1"/>
      <c r="Y2743" s="1"/>
      <c r="Z2743" s="1"/>
      <c r="AA2743" s="1"/>
      <c r="AB2743" s="1"/>
      <c r="AC2743" s="1"/>
      <c r="AD2743" s="1"/>
      <c r="AE2743" s="1"/>
      <c r="AF2743" s="1"/>
      <c r="AG2743" s="1"/>
      <c r="AH2743" s="1"/>
      <c r="AI2743" s="1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1"/>
      <c r="DR2743" s="1"/>
      <c r="DS2743" s="1"/>
      <c r="DT2743" s="1"/>
      <c r="DU2743" s="1"/>
      <c r="DV2743" s="1"/>
      <c r="DW2743" s="1"/>
      <c r="DX2743" s="1"/>
      <c r="DY2743" s="1"/>
      <c r="DZ2743" s="1"/>
      <c r="EA2743" s="1"/>
      <c r="EB2743" s="1"/>
      <c r="EC2743" s="1"/>
      <c r="ED2743" s="1"/>
      <c r="EE2743" s="1"/>
      <c r="EF2743" s="1"/>
      <c r="EG2743" s="1"/>
      <c r="EH2743" s="1"/>
      <c r="EI2743" s="1"/>
      <c r="EJ2743" s="1"/>
      <c r="EK2743" s="1"/>
      <c r="EL2743" s="1"/>
      <c r="EM2743" s="1"/>
      <c r="EN2743" s="1"/>
      <c r="EO2743" s="1"/>
      <c r="EP2743" s="1"/>
      <c r="EQ2743" s="1"/>
      <c r="ER2743" s="1"/>
      <c r="ES2743" s="1"/>
      <c r="ET2743" s="1"/>
      <c r="EU2743" s="1"/>
      <c r="EV2743" s="1"/>
      <c r="EW2743" s="1"/>
      <c r="EX2743" s="1"/>
      <c r="EY2743" s="1"/>
      <c r="EZ2743" s="1"/>
      <c r="FA2743" s="1"/>
      <c r="FB2743" s="1"/>
      <c r="FC2743" s="1"/>
      <c r="FD2743" s="1"/>
      <c r="FE2743" s="1"/>
      <c r="FF2743" s="1"/>
      <c r="FG2743" s="1"/>
      <c r="FH2743" s="1"/>
      <c r="FI2743" s="1"/>
      <c r="FJ2743" s="1"/>
      <c r="FK2743" s="1"/>
      <c r="FL2743" s="1"/>
    </row>
    <row r="2744" spans="1:191" s="2" customFormat="1" ht="15.6" customHeight="1" x14ac:dyDescent="0.4">
      <c r="A2744" s="173">
        <v>1727</v>
      </c>
      <c r="B2744" s="2" t="s">
        <v>2850</v>
      </c>
      <c r="C2744" s="1" t="s">
        <v>34</v>
      </c>
      <c r="D2744" s="1" t="s">
        <v>1079</v>
      </c>
      <c r="E2744" s="1" t="s">
        <v>2714</v>
      </c>
      <c r="F2744" s="1" t="s">
        <v>32</v>
      </c>
      <c r="G2744" s="3">
        <v>30000</v>
      </c>
      <c r="H2744" s="56">
        <v>0</v>
      </c>
      <c r="I2744" s="5">
        <v>25</v>
      </c>
      <c r="J2744" s="5">
        <f t="shared" si="565"/>
        <v>861</v>
      </c>
      <c r="K2744" s="53">
        <f t="shared" si="558"/>
        <v>2130</v>
      </c>
      <c r="L2744" s="53">
        <f t="shared" si="564"/>
        <v>345</v>
      </c>
      <c r="M2744" s="5">
        <f t="shared" si="559"/>
        <v>912</v>
      </c>
      <c r="N2744" s="53">
        <f t="shared" si="560"/>
        <v>2127</v>
      </c>
      <c r="O2744" s="6">
        <v>1587.38</v>
      </c>
      <c r="P2744" s="5">
        <f t="shared" si="561"/>
        <v>6375</v>
      </c>
      <c r="Q2744" s="5">
        <f t="shared" si="566"/>
        <v>3385.38</v>
      </c>
      <c r="R2744" s="5">
        <f t="shared" si="562"/>
        <v>4602</v>
      </c>
      <c r="S2744" s="55">
        <f t="shared" si="563"/>
        <v>26614.62</v>
      </c>
      <c r="T2744" s="1">
        <v>111</v>
      </c>
      <c r="U2744" s="1"/>
      <c r="V2744" s="1"/>
      <c r="W2744" s="1"/>
      <c r="X2744" s="1"/>
      <c r="Y2744" s="1"/>
      <c r="Z2744" s="1"/>
      <c r="AA2744" s="1"/>
      <c r="AB2744" s="1"/>
      <c r="AC2744" s="1"/>
      <c r="AD2744" s="1"/>
      <c r="AE2744" s="1"/>
      <c r="AF2744" s="1"/>
      <c r="AG2744" s="1"/>
      <c r="AH2744" s="1"/>
      <c r="AI2744" s="1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1"/>
      <c r="DR2744" s="1"/>
      <c r="DS2744" s="1"/>
      <c r="DT2744" s="1"/>
      <c r="DU2744" s="1"/>
      <c r="DV2744" s="1"/>
      <c r="DW2744" s="1"/>
      <c r="DX2744" s="1"/>
      <c r="DY2744" s="1"/>
      <c r="DZ2744" s="1"/>
      <c r="EA2744" s="1"/>
      <c r="EB2744" s="1"/>
      <c r="EC2744" s="1"/>
      <c r="ED2744" s="1"/>
      <c r="EE2744" s="1"/>
      <c r="EF2744" s="1"/>
      <c r="EG2744" s="1"/>
      <c r="EH2744" s="1"/>
      <c r="EI2744" s="1"/>
      <c r="EJ2744" s="1"/>
      <c r="EK2744" s="1"/>
      <c r="EL2744" s="1"/>
      <c r="EM2744" s="1"/>
      <c r="EN2744" s="1"/>
      <c r="EO2744" s="1"/>
      <c r="EP2744" s="1"/>
      <c r="EQ2744" s="1"/>
      <c r="ER2744" s="1"/>
      <c r="ES2744" s="1"/>
      <c r="ET2744" s="1"/>
      <c r="EU2744" s="1"/>
      <c r="EV2744" s="1"/>
      <c r="EW2744" s="1"/>
      <c r="EX2744" s="1"/>
      <c r="EY2744" s="1"/>
      <c r="EZ2744" s="1"/>
      <c r="FA2744" s="1"/>
      <c r="FB2744" s="1"/>
      <c r="FC2744" s="1"/>
      <c r="FD2744" s="1"/>
      <c r="FE2744" s="1"/>
      <c r="FF2744" s="1"/>
      <c r="FG2744" s="1"/>
      <c r="FH2744" s="1"/>
      <c r="FI2744" s="1"/>
      <c r="FJ2744" s="1"/>
      <c r="FK2744" s="1"/>
      <c r="FL2744" s="1"/>
    </row>
    <row r="2745" spans="1:191" s="2" customFormat="1" ht="15.6" customHeight="1" x14ac:dyDescent="0.4">
      <c r="A2745" s="173">
        <v>1728</v>
      </c>
      <c r="B2745" s="2" t="s">
        <v>2851</v>
      </c>
      <c r="C2745" s="1" t="s">
        <v>34</v>
      </c>
      <c r="D2745" s="1" t="s">
        <v>1079</v>
      </c>
      <c r="E2745" s="1" t="s">
        <v>2714</v>
      </c>
      <c r="F2745" s="1" t="s">
        <v>32</v>
      </c>
      <c r="G2745" s="3">
        <v>30000</v>
      </c>
      <c r="H2745" s="56">
        <v>0</v>
      </c>
      <c r="I2745" s="5">
        <v>25</v>
      </c>
      <c r="J2745" s="5">
        <f t="shared" si="565"/>
        <v>861</v>
      </c>
      <c r="K2745" s="53">
        <f t="shared" si="558"/>
        <v>2130</v>
      </c>
      <c r="L2745" s="53">
        <f t="shared" si="564"/>
        <v>345</v>
      </c>
      <c r="M2745" s="5">
        <f t="shared" si="559"/>
        <v>912</v>
      </c>
      <c r="N2745" s="53">
        <f t="shared" si="560"/>
        <v>2127</v>
      </c>
      <c r="O2745" s="6">
        <v>0</v>
      </c>
      <c r="P2745" s="5">
        <f t="shared" si="561"/>
        <v>6375</v>
      </c>
      <c r="Q2745" s="5">
        <f t="shared" si="566"/>
        <v>1798</v>
      </c>
      <c r="R2745" s="5">
        <f t="shared" si="562"/>
        <v>4602</v>
      </c>
      <c r="S2745" s="55">
        <f t="shared" si="563"/>
        <v>28202</v>
      </c>
      <c r="T2745" s="1">
        <v>111</v>
      </c>
      <c r="U2745" s="1"/>
      <c r="V2745" s="1"/>
      <c r="W2745" s="1"/>
      <c r="X2745" s="1"/>
      <c r="Y2745" s="1"/>
      <c r="Z2745" s="1"/>
      <c r="AA2745" s="1"/>
      <c r="AB2745" s="1"/>
      <c r="AC2745" s="1"/>
      <c r="AD2745" s="1"/>
      <c r="AE2745" s="1"/>
      <c r="AF2745" s="1"/>
      <c r="AG2745" s="1"/>
      <c r="AH2745" s="1"/>
      <c r="AI2745" s="1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1"/>
      <c r="DR2745" s="1"/>
      <c r="DS2745" s="1"/>
      <c r="DT2745" s="1"/>
      <c r="DU2745" s="1"/>
      <c r="DV2745" s="1"/>
      <c r="DW2745" s="1"/>
      <c r="DX2745" s="1"/>
      <c r="DY2745" s="1"/>
      <c r="DZ2745" s="1"/>
      <c r="EA2745" s="1"/>
      <c r="EB2745" s="1"/>
      <c r="EC2745" s="1"/>
      <c r="ED2745" s="1"/>
      <c r="EE2745" s="1"/>
      <c r="EF2745" s="1"/>
      <c r="EG2745" s="1"/>
      <c r="EH2745" s="1"/>
      <c r="EI2745" s="1"/>
      <c r="EJ2745" s="1"/>
      <c r="EK2745" s="1"/>
      <c r="EL2745" s="1"/>
      <c r="EM2745" s="1"/>
      <c r="EN2745" s="1"/>
      <c r="EO2745" s="1"/>
      <c r="EP2745" s="1"/>
      <c r="EQ2745" s="1"/>
      <c r="ER2745" s="1"/>
      <c r="ES2745" s="1"/>
      <c r="ET2745" s="1"/>
      <c r="EU2745" s="1"/>
      <c r="EV2745" s="1"/>
      <c r="EW2745" s="1"/>
      <c r="EX2745" s="1"/>
      <c r="EY2745" s="1"/>
      <c r="EZ2745" s="1"/>
      <c r="FA2745" s="1"/>
      <c r="FB2745" s="1"/>
      <c r="FC2745" s="1"/>
      <c r="FD2745" s="1"/>
      <c r="FE2745" s="1"/>
      <c r="FF2745" s="1"/>
      <c r="FG2745" s="1"/>
      <c r="FH2745" s="1"/>
      <c r="FI2745" s="1"/>
      <c r="FJ2745" s="1"/>
      <c r="FK2745" s="1"/>
      <c r="FL2745" s="1"/>
    </row>
    <row r="2746" spans="1:191" s="2" customFormat="1" ht="15.6" customHeight="1" x14ac:dyDescent="0.4">
      <c r="A2746" s="173">
        <v>1729</v>
      </c>
      <c r="B2746" s="2" t="s">
        <v>2852</v>
      </c>
      <c r="C2746" s="1" t="s">
        <v>34</v>
      </c>
      <c r="D2746" s="1" t="s">
        <v>1079</v>
      </c>
      <c r="E2746" s="1" t="s">
        <v>2714</v>
      </c>
      <c r="F2746" s="1" t="s">
        <v>32</v>
      </c>
      <c r="G2746" s="3">
        <v>30000</v>
      </c>
      <c r="H2746" s="56">
        <v>0</v>
      </c>
      <c r="I2746" s="5">
        <v>25</v>
      </c>
      <c r="J2746" s="5">
        <f t="shared" si="565"/>
        <v>861</v>
      </c>
      <c r="K2746" s="53">
        <f t="shared" si="558"/>
        <v>2130</v>
      </c>
      <c r="L2746" s="53">
        <f t="shared" si="564"/>
        <v>345</v>
      </c>
      <c r="M2746" s="5">
        <f t="shared" si="559"/>
        <v>912</v>
      </c>
      <c r="N2746" s="53">
        <f t="shared" si="560"/>
        <v>2127</v>
      </c>
      <c r="O2746" s="6">
        <v>0</v>
      </c>
      <c r="P2746" s="5">
        <f t="shared" si="561"/>
        <v>6375</v>
      </c>
      <c r="Q2746" s="5">
        <f t="shared" si="566"/>
        <v>1798</v>
      </c>
      <c r="R2746" s="5">
        <f t="shared" si="562"/>
        <v>4602</v>
      </c>
      <c r="S2746" s="55">
        <f t="shared" si="563"/>
        <v>28202</v>
      </c>
      <c r="T2746" s="1">
        <v>111</v>
      </c>
      <c r="U2746" s="1"/>
      <c r="V2746" s="1"/>
      <c r="W2746" s="1"/>
      <c r="X2746" s="1"/>
      <c r="Y2746" s="1"/>
      <c r="Z2746" s="1"/>
      <c r="AA2746" s="1"/>
      <c r="AB2746" s="1"/>
      <c r="AC2746" s="1"/>
      <c r="AD2746" s="1"/>
      <c r="AE2746" s="1"/>
      <c r="AF2746" s="1"/>
      <c r="AG2746" s="1"/>
      <c r="AH2746" s="1"/>
      <c r="AI2746" s="1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1"/>
      <c r="DR2746" s="1"/>
      <c r="DS2746" s="1"/>
      <c r="DT2746" s="1"/>
      <c r="DU2746" s="1"/>
      <c r="DV2746" s="1"/>
      <c r="DW2746" s="1"/>
      <c r="DX2746" s="1"/>
      <c r="DY2746" s="1"/>
      <c r="DZ2746" s="1"/>
      <c r="EA2746" s="1"/>
      <c r="EB2746" s="1"/>
      <c r="EC2746" s="1"/>
      <c r="ED2746" s="1"/>
      <c r="EE2746" s="1"/>
      <c r="EF2746" s="1"/>
      <c r="EG2746" s="1"/>
      <c r="EH2746" s="1"/>
      <c r="EI2746" s="1"/>
      <c r="EJ2746" s="1"/>
      <c r="EK2746" s="1"/>
      <c r="EL2746" s="1"/>
      <c r="EM2746" s="1"/>
      <c r="EN2746" s="1"/>
      <c r="EO2746" s="1"/>
      <c r="EP2746" s="1"/>
      <c r="EQ2746" s="1"/>
      <c r="ER2746" s="1"/>
      <c r="ES2746" s="1"/>
      <c r="ET2746" s="1"/>
      <c r="EU2746" s="1"/>
      <c r="EV2746" s="1"/>
      <c r="EW2746" s="1"/>
      <c r="EX2746" s="1"/>
      <c r="EY2746" s="1"/>
      <c r="EZ2746" s="1"/>
      <c r="FA2746" s="1"/>
      <c r="FB2746" s="1"/>
      <c r="FC2746" s="1"/>
      <c r="FD2746" s="1"/>
      <c r="FE2746" s="1"/>
      <c r="FF2746" s="1"/>
      <c r="FG2746" s="1"/>
      <c r="FH2746" s="1"/>
      <c r="FI2746" s="1"/>
      <c r="FJ2746" s="1"/>
      <c r="FK2746" s="1"/>
      <c r="FL2746" s="1"/>
    </row>
    <row r="2747" spans="1:191" s="2" customFormat="1" ht="15.6" customHeight="1" x14ac:dyDescent="0.4">
      <c r="A2747" s="173">
        <v>1730</v>
      </c>
      <c r="B2747" s="2" t="s">
        <v>2853</v>
      </c>
      <c r="C2747" s="1" t="s">
        <v>34</v>
      </c>
      <c r="D2747" s="1" t="s">
        <v>1079</v>
      </c>
      <c r="E2747" s="1" t="s">
        <v>2714</v>
      </c>
      <c r="F2747" s="1" t="s">
        <v>32</v>
      </c>
      <c r="G2747" s="3">
        <v>30000</v>
      </c>
      <c r="H2747" s="56">
        <v>0</v>
      </c>
      <c r="I2747" s="5">
        <v>25</v>
      </c>
      <c r="J2747" s="5">
        <f t="shared" si="565"/>
        <v>861</v>
      </c>
      <c r="K2747" s="53">
        <f>+G2747*7.1%</f>
        <v>2130</v>
      </c>
      <c r="L2747" s="53">
        <f t="shared" si="564"/>
        <v>345</v>
      </c>
      <c r="M2747" s="5">
        <f>+G2747*3.04%</f>
        <v>912</v>
      </c>
      <c r="N2747" s="53">
        <f>+G2747*7.09%</f>
        <v>2127</v>
      </c>
      <c r="O2747" s="6">
        <v>3174.76</v>
      </c>
      <c r="P2747" s="5">
        <f>SUM(J2747:N2747)</f>
        <v>6375</v>
      </c>
      <c r="Q2747" s="5">
        <f t="shared" si="566"/>
        <v>4972.76</v>
      </c>
      <c r="R2747" s="5">
        <f>+K2747+L2747+N2747</f>
        <v>4602</v>
      </c>
      <c r="S2747" s="55">
        <f>+G2747-Q2747</f>
        <v>25027.239999999998</v>
      </c>
      <c r="T2747" s="1">
        <v>111</v>
      </c>
      <c r="U2747" s="1"/>
      <c r="V2747" s="1"/>
      <c r="W2747" s="1"/>
      <c r="X2747" s="1"/>
      <c r="Y2747" s="1"/>
      <c r="Z2747" s="1"/>
      <c r="AA2747" s="1"/>
      <c r="AB2747" s="1"/>
      <c r="AC2747" s="1"/>
      <c r="AD2747" s="1"/>
      <c r="AE2747" s="1"/>
      <c r="AF2747" s="1"/>
      <c r="AG2747" s="1"/>
      <c r="AH2747" s="1"/>
      <c r="AI2747" s="1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1"/>
      <c r="DR2747" s="1"/>
      <c r="DS2747" s="1"/>
      <c r="DT2747" s="1"/>
      <c r="DU2747" s="1"/>
      <c r="DV2747" s="1"/>
      <c r="DW2747" s="1"/>
      <c r="DX2747" s="1"/>
      <c r="DY2747" s="1"/>
      <c r="DZ2747" s="1"/>
      <c r="EA2747" s="1"/>
      <c r="EB2747" s="1"/>
      <c r="EC2747" s="1"/>
      <c r="ED2747" s="1"/>
      <c r="EE2747" s="1"/>
      <c r="EF2747" s="1"/>
      <c r="EG2747" s="1"/>
      <c r="EH2747" s="1"/>
      <c r="EI2747" s="1"/>
      <c r="EJ2747" s="1"/>
      <c r="EK2747" s="1"/>
      <c r="EL2747" s="1"/>
      <c r="EM2747" s="1"/>
      <c r="EN2747" s="1"/>
      <c r="EO2747" s="1"/>
      <c r="EP2747" s="1"/>
      <c r="EQ2747" s="1"/>
      <c r="ER2747" s="1"/>
      <c r="ES2747" s="1"/>
      <c r="ET2747" s="1"/>
      <c r="EU2747" s="1"/>
      <c r="EV2747" s="1"/>
      <c r="EW2747" s="1"/>
      <c r="EX2747" s="1"/>
      <c r="EY2747" s="1"/>
      <c r="EZ2747" s="1"/>
      <c r="FA2747" s="1"/>
      <c r="FB2747" s="1"/>
      <c r="FC2747" s="1"/>
      <c r="FD2747" s="1"/>
      <c r="FE2747" s="1"/>
      <c r="FF2747" s="1"/>
      <c r="FG2747" s="1"/>
      <c r="FH2747" s="1"/>
      <c r="FI2747" s="1"/>
      <c r="FJ2747" s="1"/>
      <c r="FK2747" s="1"/>
      <c r="FL2747" s="1"/>
    </row>
    <row r="2748" spans="1:191" s="2" customFormat="1" ht="15.6" customHeight="1" x14ac:dyDescent="0.4">
      <c r="A2748" s="173">
        <v>1731</v>
      </c>
      <c r="B2748" s="2" t="s">
        <v>2854</v>
      </c>
      <c r="C2748" s="1" t="s">
        <v>34</v>
      </c>
      <c r="D2748" s="1" t="s">
        <v>1079</v>
      </c>
      <c r="E2748" s="109" t="s">
        <v>2855</v>
      </c>
      <c r="F2748" s="1" t="s">
        <v>32</v>
      </c>
      <c r="G2748" s="3">
        <v>30000</v>
      </c>
      <c r="H2748" s="56">
        <v>0</v>
      </c>
      <c r="I2748" s="5">
        <v>25</v>
      </c>
      <c r="J2748" s="5">
        <f t="shared" si="565"/>
        <v>861</v>
      </c>
      <c r="K2748" s="53">
        <f>+G2748*7.1%</f>
        <v>2130</v>
      </c>
      <c r="L2748" s="53">
        <f t="shared" si="564"/>
        <v>345</v>
      </c>
      <c r="M2748" s="5">
        <f>+G2748*3.04%</f>
        <v>912</v>
      </c>
      <c r="N2748" s="53">
        <f>+G2748*7.09%</f>
        <v>2127</v>
      </c>
      <c r="O2748" s="6">
        <v>0</v>
      </c>
      <c r="P2748" s="5">
        <f>SUM(J2748:N2748)</f>
        <v>6375</v>
      </c>
      <c r="Q2748" s="5">
        <f t="shared" si="566"/>
        <v>1798</v>
      </c>
      <c r="R2748" s="5">
        <f>+K2748+L2748+N2748</f>
        <v>4602</v>
      </c>
      <c r="S2748" s="55">
        <f>+G2748-Q2748</f>
        <v>28202</v>
      </c>
      <c r="T2748" s="1">
        <v>111</v>
      </c>
      <c r="U2748" s="1"/>
      <c r="V2748" s="1"/>
      <c r="W2748" s="1"/>
      <c r="X2748" s="1"/>
      <c r="Y2748" s="1"/>
      <c r="Z2748" s="1"/>
      <c r="AA2748" s="1"/>
      <c r="AB2748" s="1"/>
      <c r="AC2748" s="1"/>
      <c r="AD2748" s="1"/>
      <c r="AE2748" s="1"/>
      <c r="AF2748" s="1"/>
      <c r="AG2748" s="1"/>
      <c r="AH2748" s="1"/>
      <c r="AI2748" s="1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1"/>
      <c r="DR2748" s="1"/>
      <c r="DS2748" s="1"/>
      <c r="DT2748" s="1"/>
      <c r="DU2748" s="1"/>
      <c r="DV2748" s="1"/>
      <c r="DW2748" s="1"/>
      <c r="DX2748" s="1"/>
      <c r="DY2748" s="1"/>
      <c r="DZ2748" s="1"/>
      <c r="EA2748" s="1"/>
      <c r="EB2748" s="1"/>
      <c r="EC2748" s="1"/>
      <c r="ED2748" s="1"/>
      <c r="EE2748" s="1"/>
      <c r="EF2748" s="1"/>
      <c r="EG2748" s="1"/>
      <c r="EH2748" s="1"/>
      <c r="EI2748" s="1"/>
      <c r="EJ2748" s="1"/>
      <c r="EK2748" s="1"/>
      <c r="EL2748" s="1"/>
      <c r="EM2748" s="1"/>
      <c r="EN2748" s="1"/>
      <c r="EO2748" s="1"/>
      <c r="EP2748" s="1"/>
      <c r="EQ2748" s="1"/>
      <c r="ER2748" s="1"/>
      <c r="ES2748" s="1"/>
      <c r="ET2748" s="1"/>
      <c r="EU2748" s="1"/>
      <c r="EV2748" s="1"/>
      <c r="EW2748" s="1"/>
      <c r="EX2748" s="1"/>
      <c r="EY2748" s="1"/>
      <c r="EZ2748" s="1"/>
      <c r="FA2748" s="1"/>
      <c r="FB2748" s="1"/>
      <c r="FC2748" s="1"/>
      <c r="FD2748" s="1"/>
      <c r="FE2748" s="1"/>
      <c r="FF2748" s="1"/>
      <c r="FG2748" s="1"/>
      <c r="FH2748" s="1"/>
      <c r="FI2748" s="1"/>
      <c r="FJ2748" s="1"/>
      <c r="FK2748" s="1"/>
      <c r="FL2748" s="1"/>
    </row>
    <row r="2749" spans="1:191" s="2" customFormat="1" ht="15.6" customHeight="1" x14ac:dyDescent="0.4">
      <c r="A2749" s="173">
        <v>1732</v>
      </c>
      <c r="B2749" s="2" t="s">
        <v>2856</v>
      </c>
      <c r="C2749" s="1" t="s">
        <v>34</v>
      </c>
      <c r="D2749" s="1" t="s">
        <v>1079</v>
      </c>
      <c r="E2749" s="1" t="s">
        <v>2857</v>
      </c>
      <c r="F2749" s="1" t="s">
        <v>32</v>
      </c>
      <c r="G2749" s="3">
        <v>30000</v>
      </c>
      <c r="H2749" s="56">
        <v>0</v>
      </c>
      <c r="I2749" s="5">
        <v>25</v>
      </c>
      <c r="J2749" s="5">
        <f t="shared" si="565"/>
        <v>861</v>
      </c>
      <c r="K2749" s="53">
        <f>+G2749*7.1%</f>
        <v>2130</v>
      </c>
      <c r="L2749" s="53">
        <f>+G2749*1.15%</f>
        <v>345</v>
      </c>
      <c r="M2749" s="5">
        <f>+G2749*3.04%</f>
        <v>912</v>
      </c>
      <c r="N2749" s="53">
        <f>+G2749*7.09%</f>
        <v>2127</v>
      </c>
      <c r="O2749" s="6">
        <v>1587.38</v>
      </c>
      <c r="P2749" s="5">
        <f>SUM(J2749:N2749)</f>
        <v>6375</v>
      </c>
      <c r="Q2749" s="5">
        <f t="shared" si="566"/>
        <v>3385.38</v>
      </c>
      <c r="R2749" s="5">
        <f>+K2749+L2749+N2749</f>
        <v>4602</v>
      </c>
      <c r="S2749" s="55">
        <f>+G2749-Q2749</f>
        <v>26614.62</v>
      </c>
      <c r="T2749" s="1">
        <v>111</v>
      </c>
      <c r="U2749" s="1"/>
      <c r="V2749" s="1"/>
      <c r="W2749" s="1"/>
      <c r="X2749" s="1"/>
      <c r="Y2749" s="1"/>
      <c r="Z2749" s="1"/>
      <c r="AA2749" s="1"/>
      <c r="AB2749" s="1"/>
      <c r="AC2749" s="1"/>
      <c r="AD2749" s="1"/>
      <c r="AE2749" s="1"/>
      <c r="AF2749" s="1"/>
      <c r="AG2749" s="1"/>
      <c r="AH2749" s="1"/>
      <c r="AI2749" s="1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1"/>
      <c r="DR2749" s="1"/>
      <c r="DS2749" s="1"/>
      <c r="DT2749" s="1"/>
      <c r="DU2749" s="1"/>
      <c r="DV2749" s="1"/>
      <c r="DW2749" s="1"/>
      <c r="DX2749" s="1"/>
      <c r="DY2749" s="1"/>
      <c r="DZ2749" s="1"/>
      <c r="EA2749" s="1"/>
      <c r="EB2749" s="1"/>
      <c r="EC2749" s="1"/>
      <c r="ED2749" s="1"/>
      <c r="EE2749" s="1"/>
      <c r="EF2749" s="1"/>
      <c r="EG2749" s="1"/>
      <c r="EH2749" s="1"/>
      <c r="EI2749" s="1"/>
      <c r="EJ2749" s="1"/>
      <c r="EK2749" s="1"/>
      <c r="EL2749" s="1"/>
      <c r="EM2749" s="1"/>
      <c r="EN2749" s="1"/>
      <c r="EO2749" s="1"/>
      <c r="EP2749" s="1"/>
      <c r="EQ2749" s="1"/>
      <c r="ER2749" s="1"/>
      <c r="ES2749" s="1"/>
      <c r="ET2749" s="1"/>
      <c r="EU2749" s="1"/>
      <c r="EV2749" s="1"/>
      <c r="EW2749" s="1"/>
      <c r="EX2749" s="1"/>
      <c r="EY2749" s="1"/>
      <c r="EZ2749" s="1"/>
      <c r="FA2749" s="1"/>
      <c r="FB2749" s="1"/>
      <c r="FC2749" s="1"/>
      <c r="FD2749" s="1"/>
      <c r="FE2749" s="1"/>
      <c r="FF2749" s="1"/>
      <c r="FG2749" s="1"/>
      <c r="FH2749" s="1"/>
      <c r="FI2749" s="1"/>
      <c r="FJ2749" s="1"/>
      <c r="FK2749" s="1"/>
      <c r="FL2749" s="1"/>
    </row>
    <row r="2750" spans="1:191" s="143" customFormat="1" ht="15.6" customHeight="1" thickBot="1" x14ac:dyDescent="0.45">
      <c r="A2750" s="173">
        <v>1733</v>
      </c>
      <c r="B2750" s="143" t="s">
        <v>2858</v>
      </c>
      <c r="C2750" s="144" t="s">
        <v>30</v>
      </c>
      <c r="D2750" s="144" t="s">
        <v>1079</v>
      </c>
      <c r="E2750" s="144" t="s">
        <v>2859</v>
      </c>
      <c r="F2750" s="144" t="s">
        <v>32</v>
      </c>
      <c r="G2750" s="3">
        <v>32200</v>
      </c>
      <c r="H2750" s="56">
        <v>0</v>
      </c>
      <c r="I2750" s="52">
        <v>25</v>
      </c>
      <c r="J2750" s="52">
        <v>924.14</v>
      </c>
      <c r="K2750" s="146">
        <f>+G2750*7.1%</f>
        <v>2286.1999999999998</v>
      </c>
      <c r="L2750" s="146">
        <v>370.3</v>
      </c>
      <c r="M2750" s="52">
        <f>+G2750*3.04%</f>
        <v>978.88</v>
      </c>
      <c r="N2750" s="146">
        <f>+G2750*7.09%</f>
        <v>2282.98</v>
      </c>
      <c r="O2750" s="147">
        <v>0</v>
      </c>
      <c r="P2750" s="52">
        <f>SUM(J2750:N2750)</f>
        <v>6842.5</v>
      </c>
      <c r="Q2750" s="52">
        <f>H2750+I2750+J2750+M2750+O2750</f>
        <v>1928.02</v>
      </c>
      <c r="R2750" s="52">
        <f>+K2750+L2750+N2750</f>
        <v>4939.4799999999996</v>
      </c>
      <c r="S2750" s="148">
        <f>+G2750-Q2750</f>
        <v>30271.98</v>
      </c>
      <c r="T2750" s="144">
        <v>111</v>
      </c>
      <c r="U2750" s="144"/>
      <c r="V2750" s="144"/>
      <c r="W2750" s="144"/>
      <c r="X2750" s="144"/>
      <c r="Y2750" s="144"/>
      <c r="Z2750" s="144"/>
      <c r="AA2750" s="144"/>
      <c r="AB2750" s="144"/>
      <c r="AC2750" s="144"/>
      <c r="AD2750" s="144"/>
      <c r="AE2750" s="144"/>
      <c r="AF2750" s="144"/>
      <c r="AG2750" s="144"/>
      <c r="AH2750" s="144"/>
      <c r="AI2750" s="144"/>
      <c r="AJ2750" s="144"/>
      <c r="AK2750" s="144"/>
      <c r="AL2750" s="144"/>
      <c r="AM2750" s="144"/>
      <c r="AN2750" s="144"/>
      <c r="AO2750" s="144"/>
      <c r="AP2750" s="144"/>
      <c r="AQ2750" s="144"/>
      <c r="AR2750" s="144"/>
      <c r="AS2750" s="144"/>
      <c r="AT2750" s="144"/>
      <c r="AU2750" s="144"/>
      <c r="AV2750" s="144"/>
      <c r="AW2750" s="144"/>
      <c r="AX2750" s="144"/>
      <c r="AY2750" s="144"/>
      <c r="AZ2750" s="144"/>
      <c r="BA2750" s="144"/>
      <c r="BB2750" s="144"/>
      <c r="BC2750" s="144"/>
      <c r="BD2750" s="144"/>
      <c r="BE2750" s="144"/>
      <c r="BF2750" s="144"/>
      <c r="BG2750" s="144"/>
      <c r="BH2750" s="144"/>
      <c r="BI2750" s="144"/>
      <c r="BJ2750" s="144"/>
      <c r="BK2750" s="144"/>
      <c r="BL2750" s="144"/>
      <c r="BM2750" s="144"/>
      <c r="BN2750" s="144"/>
      <c r="BO2750" s="144"/>
      <c r="BP2750" s="144"/>
      <c r="BQ2750" s="144"/>
      <c r="BR2750" s="144"/>
      <c r="BS2750" s="144"/>
      <c r="BT2750" s="144"/>
      <c r="BU2750" s="144"/>
      <c r="BV2750" s="144"/>
      <c r="BW2750" s="144"/>
      <c r="BX2750" s="144"/>
      <c r="BY2750" s="144"/>
      <c r="BZ2750" s="144"/>
      <c r="CA2750" s="144"/>
      <c r="CB2750" s="144"/>
      <c r="CC2750" s="144"/>
      <c r="CD2750" s="144"/>
      <c r="CE2750" s="144"/>
      <c r="CF2750" s="144"/>
      <c r="CG2750" s="144"/>
      <c r="CH2750" s="144"/>
      <c r="CI2750" s="144"/>
      <c r="CJ2750" s="144"/>
      <c r="CK2750" s="144"/>
      <c r="CL2750" s="144"/>
      <c r="CM2750" s="144"/>
      <c r="CN2750" s="144"/>
      <c r="CO2750" s="144"/>
      <c r="CP2750" s="144"/>
      <c r="CQ2750" s="144"/>
      <c r="CR2750" s="144"/>
      <c r="CS2750" s="144"/>
      <c r="CT2750" s="144"/>
      <c r="CU2750" s="144"/>
      <c r="CV2750" s="144"/>
      <c r="CW2750" s="144"/>
      <c r="CX2750" s="144"/>
      <c r="CY2750" s="144"/>
      <c r="CZ2750" s="144"/>
      <c r="DA2750" s="144"/>
      <c r="DB2750" s="144"/>
      <c r="DC2750" s="144"/>
      <c r="DD2750" s="144"/>
      <c r="DE2750" s="144"/>
      <c r="DF2750" s="144"/>
      <c r="DG2750" s="144"/>
      <c r="DH2750" s="144"/>
      <c r="DI2750" s="144"/>
      <c r="DJ2750" s="144"/>
      <c r="DK2750" s="144"/>
      <c r="DL2750" s="144"/>
      <c r="DM2750" s="144"/>
      <c r="DN2750" s="144"/>
      <c r="DO2750" s="144"/>
      <c r="DP2750" s="144"/>
      <c r="DQ2750" s="144"/>
      <c r="DR2750" s="144"/>
      <c r="DS2750" s="144"/>
      <c r="DT2750" s="144"/>
      <c r="DU2750" s="144"/>
      <c r="DV2750" s="144"/>
      <c r="DW2750" s="144"/>
      <c r="DX2750" s="144"/>
      <c r="DY2750" s="144"/>
      <c r="DZ2750" s="144"/>
      <c r="EA2750" s="144"/>
      <c r="EB2750" s="144"/>
      <c r="EC2750" s="144"/>
      <c r="ED2750" s="144"/>
      <c r="EE2750" s="144"/>
      <c r="EF2750" s="144"/>
      <c r="EG2750" s="144"/>
      <c r="EH2750" s="144"/>
      <c r="EI2750" s="144"/>
      <c r="EJ2750" s="144"/>
      <c r="EK2750" s="144"/>
      <c r="EL2750" s="144"/>
      <c r="EM2750" s="144"/>
      <c r="EN2750" s="144"/>
      <c r="EO2750" s="144"/>
      <c r="EP2750" s="144"/>
      <c r="EQ2750" s="144"/>
      <c r="ER2750" s="144"/>
      <c r="ES2750" s="144"/>
      <c r="ET2750" s="144"/>
      <c r="EU2750" s="144"/>
      <c r="EV2750" s="144"/>
      <c r="EW2750" s="144"/>
      <c r="EX2750" s="144"/>
      <c r="EY2750" s="144"/>
      <c r="EZ2750" s="144"/>
      <c r="FA2750" s="144"/>
      <c r="FB2750" s="144"/>
      <c r="FC2750" s="144"/>
      <c r="FD2750" s="144"/>
      <c r="FE2750" s="144"/>
      <c r="FF2750" s="144"/>
      <c r="FG2750" s="144"/>
      <c r="FH2750" s="144"/>
      <c r="FI2750" s="144"/>
      <c r="FJ2750" s="144"/>
      <c r="FK2750" s="144"/>
      <c r="FL2750" s="144"/>
    </row>
    <row r="2751" spans="1:191" s="92" customFormat="1" ht="18" customHeight="1" thickBot="1" x14ac:dyDescent="0.45">
      <c r="A2751" s="175">
        <f>+A2750</f>
        <v>1733</v>
      </c>
      <c r="B2751" s="128"/>
      <c r="C2751" s="129"/>
      <c r="D2751" s="129"/>
      <c r="E2751" s="129"/>
      <c r="F2751" s="130"/>
      <c r="G2751" s="67">
        <f>SUM(G1018:G2750)</f>
        <v>28194699.5</v>
      </c>
      <c r="H2751" s="67">
        <f t="shared" ref="H2751:S2751" si="567">SUM(H1018:H2750)</f>
        <v>0</v>
      </c>
      <c r="I2751" s="67">
        <f t="shared" si="567"/>
        <v>43325</v>
      </c>
      <c r="J2751" s="67">
        <f t="shared" si="567"/>
        <v>809187.90275000001</v>
      </c>
      <c r="K2751" s="67">
        <f t="shared" si="567"/>
        <v>2001823.6645000004</v>
      </c>
      <c r="L2751" s="67">
        <f t="shared" si="567"/>
        <v>324239.04424999998</v>
      </c>
      <c r="M2751" s="67">
        <f t="shared" si="567"/>
        <v>857118.86479999998</v>
      </c>
      <c r="N2751" s="67">
        <f t="shared" si="567"/>
        <v>1999004.1945499997</v>
      </c>
      <c r="O2751" s="67">
        <f>SUM(O1018:O2750)</f>
        <v>274616.74000000051</v>
      </c>
      <c r="P2751" s="67">
        <f t="shared" si="567"/>
        <v>5991373.6708499994</v>
      </c>
      <c r="Q2751" s="67">
        <f t="shared" si="567"/>
        <v>1984248.507549993</v>
      </c>
      <c r="R2751" s="67">
        <f t="shared" si="567"/>
        <v>4325066.9032999994</v>
      </c>
      <c r="S2751" s="67">
        <f t="shared" si="567"/>
        <v>26210450.992450003</v>
      </c>
      <c r="T2751" s="176"/>
      <c r="U2751" s="70"/>
      <c r="V2751" s="70"/>
      <c r="W2751" s="70"/>
      <c r="X2751" s="70"/>
      <c r="Y2751" s="70"/>
      <c r="Z2751" s="70"/>
      <c r="AA2751" s="70"/>
      <c r="AB2751" s="70"/>
      <c r="AC2751" s="70"/>
      <c r="AD2751" s="70"/>
      <c r="AE2751" s="70"/>
      <c r="AF2751" s="70"/>
      <c r="AG2751" s="70"/>
      <c r="AH2751" s="70"/>
      <c r="AI2751" s="70"/>
      <c r="AJ2751" s="70"/>
      <c r="AK2751" s="70"/>
      <c r="AL2751" s="70"/>
      <c r="AM2751" s="70"/>
      <c r="AN2751" s="70"/>
      <c r="AO2751" s="70"/>
      <c r="AP2751" s="70"/>
      <c r="AQ2751" s="70"/>
      <c r="AR2751" s="70"/>
      <c r="AS2751" s="70"/>
      <c r="AT2751" s="70"/>
      <c r="AU2751" s="70"/>
      <c r="AV2751" s="70"/>
      <c r="AW2751" s="70"/>
      <c r="AX2751" s="70"/>
      <c r="AY2751" s="70"/>
      <c r="AZ2751" s="70"/>
      <c r="BA2751" s="70"/>
      <c r="BB2751" s="70"/>
      <c r="BC2751" s="70"/>
      <c r="BD2751" s="70"/>
      <c r="BE2751" s="70"/>
      <c r="BF2751" s="70"/>
      <c r="BG2751" s="70"/>
      <c r="BH2751" s="70"/>
      <c r="BI2751" s="70"/>
      <c r="BJ2751" s="70"/>
      <c r="BK2751" s="70"/>
      <c r="BL2751" s="70"/>
      <c r="BM2751" s="70"/>
      <c r="BN2751" s="70"/>
      <c r="BO2751" s="70"/>
      <c r="BP2751" s="70"/>
      <c r="BQ2751" s="70"/>
      <c r="BR2751" s="70"/>
      <c r="BS2751" s="70"/>
      <c r="BT2751" s="70"/>
      <c r="BU2751" s="70"/>
      <c r="BV2751" s="70"/>
      <c r="BW2751" s="70"/>
      <c r="BX2751" s="70"/>
      <c r="BY2751" s="70"/>
      <c r="BZ2751" s="70"/>
      <c r="CA2751" s="70"/>
      <c r="CB2751" s="70"/>
      <c r="CC2751" s="70"/>
      <c r="CD2751" s="70"/>
      <c r="CE2751" s="70"/>
      <c r="CF2751" s="70"/>
      <c r="CG2751" s="70"/>
      <c r="CH2751" s="70"/>
      <c r="CI2751" s="70"/>
      <c r="CJ2751" s="70"/>
      <c r="CK2751" s="70"/>
      <c r="CL2751" s="70"/>
      <c r="CM2751" s="70"/>
      <c r="CN2751" s="70"/>
      <c r="CO2751" s="70"/>
      <c r="CP2751" s="70"/>
      <c r="CQ2751" s="70"/>
      <c r="CR2751" s="70"/>
      <c r="CS2751" s="70"/>
      <c r="CT2751" s="70"/>
      <c r="CU2751" s="70"/>
      <c r="CV2751" s="70"/>
      <c r="CW2751" s="70"/>
      <c r="CX2751" s="70"/>
      <c r="CY2751" s="70"/>
      <c r="CZ2751" s="70"/>
      <c r="DA2751" s="70"/>
      <c r="DB2751" s="70"/>
      <c r="DC2751" s="70"/>
      <c r="DD2751" s="70"/>
      <c r="DE2751" s="70"/>
      <c r="DF2751" s="70"/>
      <c r="DG2751" s="70"/>
      <c r="DH2751" s="70"/>
      <c r="DI2751" s="70"/>
      <c r="DJ2751" s="70"/>
      <c r="DK2751" s="70"/>
      <c r="DL2751" s="70"/>
      <c r="DM2751" s="70"/>
      <c r="DN2751" s="70"/>
      <c r="DO2751" s="70"/>
      <c r="DP2751" s="70"/>
      <c r="DQ2751" s="70"/>
      <c r="DR2751" s="70"/>
      <c r="DS2751" s="70"/>
      <c r="DT2751" s="70"/>
      <c r="DU2751" s="70"/>
      <c r="DV2751" s="70"/>
      <c r="DW2751" s="70"/>
      <c r="DX2751" s="70"/>
      <c r="DY2751" s="70"/>
      <c r="DZ2751" s="70"/>
      <c r="EA2751" s="70"/>
      <c r="EB2751" s="70"/>
      <c r="EC2751" s="70"/>
      <c r="ED2751" s="70"/>
      <c r="EE2751" s="70"/>
      <c r="EF2751" s="70"/>
      <c r="EG2751" s="70"/>
      <c r="EH2751" s="70"/>
      <c r="EI2751" s="70"/>
      <c r="EJ2751" s="70"/>
      <c r="EK2751" s="70"/>
      <c r="EL2751" s="70"/>
      <c r="EM2751" s="70"/>
      <c r="EN2751" s="70"/>
      <c r="EO2751" s="70"/>
      <c r="EP2751" s="70"/>
      <c r="EQ2751" s="70"/>
      <c r="ER2751" s="70"/>
      <c r="ES2751" s="70"/>
      <c r="ET2751" s="70"/>
      <c r="EU2751" s="70"/>
      <c r="EV2751" s="70"/>
      <c r="EW2751" s="70"/>
      <c r="EX2751" s="70"/>
      <c r="EY2751" s="70"/>
      <c r="EZ2751" s="70"/>
      <c r="FA2751" s="70"/>
      <c r="FB2751" s="70"/>
      <c r="FC2751" s="70"/>
      <c r="FD2751" s="70"/>
      <c r="FE2751" s="70"/>
      <c r="FF2751" s="70"/>
      <c r="FG2751" s="70"/>
      <c r="FH2751" s="70"/>
      <c r="FI2751" s="70"/>
      <c r="FJ2751" s="70"/>
      <c r="FK2751" s="70"/>
      <c r="FL2751" s="70"/>
      <c r="FM2751" s="76"/>
      <c r="FN2751" s="76"/>
      <c r="FO2751" s="76"/>
      <c r="FP2751" s="76"/>
      <c r="FQ2751" s="76"/>
      <c r="FR2751" s="76"/>
      <c r="FS2751" s="76"/>
      <c r="FT2751" s="76"/>
      <c r="FU2751" s="76"/>
      <c r="FV2751" s="76"/>
      <c r="FW2751" s="76"/>
      <c r="FX2751" s="76"/>
      <c r="FY2751" s="76"/>
      <c r="FZ2751" s="76"/>
      <c r="GA2751" s="76"/>
      <c r="GB2751" s="76"/>
      <c r="GC2751" s="76"/>
      <c r="GD2751" s="76"/>
      <c r="GE2751" s="76"/>
      <c r="GF2751" s="76"/>
      <c r="GG2751" s="76"/>
      <c r="GH2751" s="76"/>
      <c r="GI2751" s="76"/>
    </row>
    <row r="2752" spans="1:191" s="2" customFormat="1" ht="6" customHeight="1" thickBot="1" x14ac:dyDescent="0.45">
      <c r="A2752" s="177"/>
      <c r="C2752" s="1"/>
      <c r="D2752" s="1"/>
      <c r="E2752" s="178"/>
      <c r="F2752" s="179"/>
      <c r="G2752" s="180"/>
      <c r="H2752" s="181"/>
      <c r="I2752" s="182"/>
      <c r="J2752" s="182"/>
      <c r="K2752" s="182"/>
      <c r="L2752" s="182"/>
      <c r="M2752" s="182"/>
      <c r="N2752" s="182"/>
      <c r="O2752" s="182"/>
      <c r="P2752" s="182"/>
      <c r="Q2752" s="182"/>
      <c r="R2752" s="182"/>
      <c r="S2752" s="182"/>
    </row>
    <row r="2753" spans="1:20" s="112" customFormat="1" ht="18" customHeight="1" thickBot="1" x14ac:dyDescent="0.45">
      <c r="A2753" s="183">
        <v>2515</v>
      </c>
      <c r="B2753" s="184" t="s">
        <v>2860</v>
      </c>
      <c r="C2753" s="185"/>
      <c r="D2753" s="185"/>
      <c r="E2753" s="185"/>
      <c r="F2753" s="186"/>
      <c r="G2753" s="187">
        <v>50055912.909999996</v>
      </c>
      <c r="H2753" s="188">
        <v>472474.07</v>
      </c>
      <c r="I2753" s="189">
        <v>62875</v>
      </c>
      <c r="J2753" s="189">
        <v>1436605.24</v>
      </c>
      <c r="K2753" s="189">
        <v>3553970.21</v>
      </c>
      <c r="L2753" s="189">
        <v>566152.94999999995</v>
      </c>
      <c r="M2753" s="189">
        <v>1520849.1</v>
      </c>
      <c r="N2753" s="189">
        <v>3546981.3</v>
      </c>
      <c r="O2753" s="189">
        <v>444466.40000000055</v>
      </c>
      <c r="P2753" s="189">
        <f>+P2751+P31+P48+P53+P59+P64+P70+P76+P83+P102+P108+P114+P121+P135+P146+P151+P160+P211+P245+P304+P314+P329+P335+P343+P389+P417+P423+P434+P440+P448+P454+P460+P469+P499+P511+P519+P525+P533+P542+P559+P572+P582+P787+P809+P836+P845+P893+P948+P956+P963+P971+P987+P1014</f>
        <v>10624557.063643001</v>
      </c>
      <c r="Q2753" s="189">
        <f>+Q2751+Q31+Q48+Q53+Q59+Q64+Q70+Q76+Q83+Q102+Q108+Q114+Q121+Q135+Q146+Q151+Q160+Q211+Q245+Q304+Q314+Q329+Q335+Q343+Q389+Q417+Q423+Q434+Q440+Q448+Q454+Q460+Q469+Q499+Q511+Q519+Q525+Q533+Q542+Q559+Q572+Q582+Q787+Q809+Q836+Q845+Q893+Q948+Q956+Q963+Q971+Q987+Q1014</f>
        <v>3949099.0262989919</v>
      </c>
      <c r="R2753" s="189">
        <f>+R2751+R31+R48+R53+R59+R64+R70+R76+R83+R102+R108+R114+R121+R135+R146+R151+R160+R211+R245+R304+R314+R329+R335+R343+R389+R417+R423+R434+R440+R448+R454+R460+R469+R499+R511+R519+R525+R533+R542+R559+R572+R582+R787+R809+R836+R845+R893+R948+R956+R963+R971+R987+R1014</f>
        <v>7667103.0873439983</v>
      </c>
      <c r="S2753" s="189">
        <f>+S2751+S31+S48+S53+S59+S64+S70+S76+S83+S102+S108+S114+S121+S135+S146+S151+S160+S211+S245+S304+S314+S329+S335+S343+S389+S417+S423+S434+S440+S448+S454+S460+S469+S499+S511+S519+S525+S533+S542+S559+S572+S582+S787+S809+S836+S845+S893+S948+S956+S963+S971+S987+S1014</f>
        <v>46106813.883701026</v>
      </c>
      <c r="T2753" s="190"/>
    </row>
    <row r="2754" spans="1:20" s="2" customFormat="1" ht="6" customHeight="1" x14ac:dyDescent="0.4">
      <c r="A2754" s="177"/>
      <c r="C2754" s="1"/>
      <c r="D2754" s="1"/>
      <c r="E2754" s="178"/>
      <c r="F2754" s="179"/>
      <c r="G2754" s="180"/>
      <c r="H2754" s="181"/>
      <c r="I2754" s="182"/>
      <c r="J2754" s="182"/>
      <c r="K2754" s="182"/>
      <c r="L2754" s="182"/>
      <c r="M2754" s="182"/>
      <c r="N2754" s="182"/>
      <c r="O2754" s="182"/>
      <c r="P2754" s="182"/>
      <c r="Q2754" s="182"/>
      <c r="R2754" s="182"/>
      <c r="S2754" s="182"/>
    </row>
    <row r="2755" spans="1:20" s="2" customFormat="1" ht="6" customHeight="1" x14ac:dyDescent="0.4">
      <c r="A2755" s="177"/>
      <c r="C2755" s="1"/>
      <c r="D2755" s="1"/>
      <c r="E2755" s="178"/>
      <c r="F2755" s="179"/>
      <c r="G2755" s="180"/>
      <c r="H2755" s="191"/>
      <c r="I2755" s="182"/>
      <c r="J2755" s="182"/>
      <c r="K2755" s="182"/>
      <c r="L2755" s="182"/>
      <c r="M2755" s="182"/>
      <c r="N2755" s="182"/>
      <c r="P2755" s="182"/>
      <c r="Q2755" s="182"/>
      <c r="R2755" s="182"/>
      <c r="S2755" s="182"/>
    </row>
    <row r="2756" spans="1:20" s="2" customFormat="1" ht="15" customHeight="1" x14ac:dyDescent="0.4">
      <c r="C2756" s="1"/>
      <c r="D2756" s="1"/>
      <c r="E2756" s="178"/>
      <c r="F2756" s="179"/>
      <c r="G2756" s="38"/>
      <c r="H2756" s="143"/>
    </row>
    <row r="2757" spans="1:20" s="2" customFormat="1" ht="15" customHeight="1" x14ac:dyDescent="0.4">
      <c r="A2757" s="192"/>
      <c r="C2757" s="1"/>
      <c r="D2757" s="1"/>
      <c r="E2757" s="178"/>
      <c r="F2757" s="179"/>
      <c r="G2757" s="3"/>
      <c r="H2757" s="193"/>
      <c r="I2757" s="5"/>
      <c r="J2757" s="194"/>
      <c r="K2757" s="194"/>
      <c r="L2757" s="194"/>
      <c r="M2757" s="194"/>
      <c r="N2757" s="194"/>
      <c r="O2757" s="194"/>
      <c r="R2757" s="6"/>
    </row>
    <row r="2758" spans="1:20" s="2" customFormat="1" ht="15" customHeight="1" x14ac:dyDescent="0.4">
      <c r="A2758" s="177"/>
      <c r="C2758" s="1"/>
      <c r="D2758" s="1"/>
      <c r="E2758" s="178"/>
      <c r="F2758" s="179"/>
      <c r="G2758" s="180"/>
      <c r="H2758" s="181"/>
      <c r="I2758" s="182"/>
      <c r="J2758" s="182"/>
      <c r="K2758" s="182"/>
      <c r="L2758" s="182"/>
      <c r="M2758" s="182"/>
      <c r="N2758" s="182"/>
      <c r="O2758" s="182"/>
      <c r="P2758" s="182"/>
      <c r="Q2758" s="182"/>
      <c r="R2758" s="182"/>
      <c r="S2758" s="182"/>
    </row>
    <row r="2759" spans="1:20" s="2" customFormat="1" ht="15" customHeight="1" x14ac:dyDescent="0.4">
      <c r="A2759" s="177"/>
      <c r="C2759" s="1"/>
      <c r="D2759" s="1"/>
      <c r="E2759" s="178"/>
      <c r="F2759" s="179"/>
      <c r="G2759" s="180"/>
      <c r="H2759" s="181"/>
      <c r="I2759" s="182"/>
      <c r="J2759" s="182"/>
      <c r="K2759" s="182"/>
      <c r="L2759" s="182"/>
      <c r="M2759" s="182"/>
      <c r="N2759" s="182"/>
      <c r="O2759" s="182"/>
      <c r="P2759" s="182"/>
      <c r="Q2759" s="182"/>
      <c r="R2759" s="182"/>
      <c r="S2759" s="182"/>
    </row>
    <row r="2760" spans="1:20" s="2" customFormat="1" ht="15" customHeight="1" x14ac:dyDescent="0.4">
      <c r="A2760" s="177"/>
      <c r="C2760" s="1"/>
      <c r="D2760" s="1"/>
      <c r="E2760" s="178"/>
      <c r="F2760" s="179"/>
      <c r="G2760" s="180"/>
      <c r="H2760" s="181"/>
      <c r="I2760" s="182"/>
      <c r="J2760" s="182"/>
      <c r="K2760" s="182"/>
      <c r="L2760" s="182"/>
      <c r="M2760" s="182"/>
      <c r="N2760" s="182"/>
      <c r="O2760" s="182"/>
      <c r="P2760" s="182"/>
      <c r="Q2760" s="182"/>
      <c r="R2760" s="182"/>
      <c r="S2760" s="182"/>
    </row>
    <row r="2761" spans="1:20" s="2" customFormat="1" ht="15" customHeight="1" x14ac:dyDescent="0.4">
      <c r="A2761" s="177"/>
      <c r="C2761" s="1"/>
      <c r="D2761" s="1"/>
      <c r="E2761" s="178"/>
      <c r="F2761" s="179"/>
      <c r="G2761" s="180"/>
      <c r="H2761" s="181"/>
      <c r="I2761" s="182"/>
      <c r="J2761" s="182"/>
      <c r="K2761" s="182"/>
      <c r="L2761" s="182"/>
      <c r="M2761" s="182"/>
      <c r="N2761" s="182"/>
      <c r="O2761" s="182"/>
      <c r="P2761" s="182"/>
      <c r="Q2761" s="182"/>
      <c r="R2761" s="182"/>
      <c r="S2761" s="182"/>
    </row>
    <row r="2762" spans="1:20" s="112" customFormat="1" ht="15" customHeight="1" x14ac:dyDescent="0.4">
      <c r="A2762" s="195" t="s">
        <v>2861</v>
      </c>
      <c r="B2762" s="195"/>
      <c r="C2762" s="196"/>
      <c r="D2762" s="111"/>
      <c r="E2762" s="111"/>
      <c r="F2762" s="100"/>
      <c r="G2762" s="114"/>
      <c r="H2762" s="197"/>
      <c r="K2762" s="198"/>
      <c r="L2762" s="198"/>
      <c r="M2762" s="199" t="s">
        <v>2862</v>
      </c>
      <c r="N2762" s="199"/>
      <c r="O2762" s="199"/>
      <c r="P2762" s="199"/>
      <c r="Q2762" s="117"/>
      <c r="R2762" s="117"/>
      <c r="S2762" s="117"/>
    </row>
    <row r="2764" spans="1:20" s="2" customFormat="1" ht="15" customHeight="1" thickBot="1" x14ac:dyDescent="0.45">
      <c r="A2764" s="200"/>
      <c r="B2764" s="200"/>
      <c r="C2764" s="149"/>
      <c r="D2764" s="149"/>
      <c r="E2764" s="201"/>
      <c r="G2764" s="38"/>
      <c r="H2764" s="202"/>
      <c r="J2764" s="70"/>
      <c r="K2764" s="203"/>
      <c r="L2764" s="70"/>
      <c r="M2764" s="204"/>
      <c r="N2764" s="204"/>
      <c r="O2764" s="204"/>
      <c r="P2764" s="204"/>
      <c r="Q2764" s="5"/>
      <c r="R2764" s="5"/>
      <c r="S2764" s="5"/>
    </row>
    <row r="2765" spans="1:20" s="2" customFormat="1" ht="20.25" customHeight="1" x14ac:dyDescent="0.4">
      <c r="A2765" s="205" t="s">
        <v>2863</v>
      </c>
      <c r="B2765" s="205"/>
      <c r="C2765" s="149"/>
      <c r="D2765" s="149"/>
      <c r="E2765" s="149"/>
      <c r="G2765" s="38"/>
      <c r="H2765" s="202"/>
      <c r="K2765" s="73"/>
      <c r="L2765" s="73"/>
      <c r="M2765" s="206" t="s">
        <v>2864</v>
      </c>
      <c r="N2765" s="206"/>
      <c r="O2765" s="206"/>
      <c r="P2765" s="206"/>
      <c r="Q2765" s="5"/>
      <c r="R2765" s="5"/>
      <c r="S2765" s="5"/>
    </row>
    <row r="2766" spans="1:20" s="2" customFormat="1" ht="15" customHeight="1" x14ac:dyDescent="0.4">
      <c r="A2766" s="205" t="s">
        <v>2865</v>
      </c>
      <c r="B2766" s="205"/>
      <c r="C2766" s="149"/>
      <c r="D2766" s="205"/>
      <c r="E2766" s="205"/>
      <c r="G2766" s="38"/>
      <c r="H2766" s="202"/>
      <c r="K2766" s="207"/>
      <c r="L2766" s="207"/>
      <c r="M2766" s="208" t="s">
        <v>2866</v>
      </c>
      <c r="N2766" s="208"/>
      <c r="O2766" s="208"/>
      <c r="P2766" s="208"/>
      <c r="Q2766" s="5"/>
      <c r="R2766" s="5"/>
      <c r="S2766" s="5"/>
    </row>
    <row r="2767" spans="1:20" s="2" customFormat="1" ht="15" customHeight="1" x14ac:dyDescent="0.4">
      <c r="A2767" s="1"/>
      <c r="C2767" s="1"/>
      <c r="D2767" s="205"/>
      <c r="E2767" s="205"/>
      <c r="G2767" s="3"/>
      <c r="H2767" s="4"/>
      <c r="I2767" s="5"/>
      <c r="J2767" s="149"/>
      <c r="K2767" s="5"/>
      <c r="L2767" s="5"/>
      <c r="M2767" s="5"/>
      <c r="N2767" s="5"/>
      <c r="O2767" s="6"/>
      <c r="P2767" s="5"/>
      <c r="Q2767" s="5"/>
      <c r="R2767" s="5"/>
      <c r="S2767" s="5"/>
    </row>
    <row r="2768" spans="1:20" s="112" customFormat="1" ht="8.1" customHeight="1" x14ac:dyDescent="0.4">
      <c r="A2768" s="209"/>
      <c r="C2768" s="111"/>
      <c r="D2768" s="111"/>
      <c r="E2768" s="111"/>
      <c r="F2768" s="116"/>
      <c r="G2768" s="198"/>
      <c r="H2768" s="210"/>
      <c r="I2768" s="6"/>
      <c r="J2768" s="6"/>
      <c r="K2768" s="6"/>
      <c r="L2768" s="6"/>
      <c r="M2768" s="6"/>
      <c r="N2768" s="6"/>
      <c r="O2768" s="6"/>
      <c r="P2768" s="6"/>
      <c r="Q2768" s="6"/>
      <c r="R2768" s="6"/>
      <c r="S2768" s="6"/>
    </row>
    <row r="2770" spans="1:19" s="2" customFormat="1" ht="15" customHeight="1" x14ac:dyDescent="0.4">
      <c r="A2770" s="177"/>
      <c r="C2770" s="1"/>
      <c r="D2770" s="1"/>
      <c r="E2770" s="178"/>
      <c r="F2770" s="179"/>
      <c r="G2770" s="180"/>
      <c r="H2770" s="181"/>
      <c r="I2770" s="182"/>
      <c r="J2770" s="182"/>
      <c r="K2770" s="182"/>
      <c r="L2770" s="182"/>
      <c r="M2770" s="182"/>
      <c r="N2770" s="182"/>
      <c r="O2770" s="182"/>
      <c r="P2770" s="182"/>
      <c r="Q2770" s="182"/>
      <c r="R2770" s="182"/>
      <c r="S2770" s="182"/>
    </row>
    <row r="2771" spans="1:19" s="2" customFormat="1" ht="15" customHeight="1" x14ac:dyDescent="0.4">
      <c r="A2771" s="211"/>
      <c r="B2771" s="211"/>
      <c r="C2771" s="1"/>
      <c r="D2771" s="1"/>
      <c r="E2771" s="1"/>
      <c r="G2771" s="3"/>
      <c r="H2771" s="4"/>
      <c r="I2771" s="5"/>
      <c r="J2771" s="5"/>
      <c r="K2771" s="5"/>
      <c r="L2771" s="5"/>
      <c r="M2771" s="5"/>
      <c r="N2771" s="5"/>
      <c r="O2771" s="6"/>
      <c r="P2771" s="5"/>
      <c r="Q2771" s="5"/>
      <c r="R2771" s="5"/>
      <c r="S2771" s="5"/>
    </row>
    <row r="2773" spans="1:19" s="2" customFormat="1" ht="15" customHeight="1" x14ac:dyDescent="0.4">
      <c r="A2773" s="211"/>
      <c r="B2773" s="211"/>
      <c r="C2773" s="1"/>
      <c r="D2773" s="1"/>
      <c r="E2773" s="1"/>
      <c r="G2773" s="3"/>
      <c r="H2773" s="4"/>
      <c r="I2773" s="5"/>
      <c r="J2773" s="5"/>
      <c r="K2773" s="5"/>
      <c r="L2773" s="5"/>
      <c r="M2773" s="5"/>
      <c r="N2773" s="5"/>
      <c r="O2773" s="6"/>
      <c r="P2773" s="5"/>
      <c r="Q2773" s="5"/>
      <c r="R2773" s="5"/>
      <c r="S2773" s="5"/>
    </row>
    <row r="2774" spans="1:19" s="2" customFormat="1" ht="15" customHeight="1" x14ac:dyDescent="0.4">
      <c r="A2774" s="1"/>
      <c r="C2774" s="1"/>
      <c r="D2774" s="1"/>
      <c r="E2774" s="1"/>
      <c r="G2774" s="3"/>
      <c r="H2774" s="4"/>
      <c r="I2774" s="5"/>
      <c r="J2774" s="5"/>
      <c r="K2774" s="5"/>
      <c r="L2774" s="5"/>
      <c r="M2774" s="5"/>
      <c r="N2774" s="5"/>
      <c r="O2774" s="6"/>
      <c r="P2774" s="5"/>
      <c r="Q2774" s="5"/>
      <c r="R2774" s="5"/>
      <c r="S2774" s="5"/>
    </row>
    <row r="2775" spans="1:19" s="2" customFormat="1" ht="15" customHeight="1" x14ac:dyDescent="0.4">
      <c r="A2775" s="1"/>
      <c r="C2775" s="1"/>
      <c r="D2775" s="1"/>
      <c r="E2775" s="1"/>
      <c r="G2775" s="3"/>
      <c r="H2775" s="4"/>
      <c r="I2775" s="5"/>
      <c r="J2775" s="5"/>
      <c r="K2775" s="5"/>
      <c r="L2775" s="5"/>
      <c r="M2775" s="5"/>
      <c r="N2775" s="5"/>
      <c r="O2775" s="6"/>
      <c r="P2775" s="5"/>
      <c r="Q2775" s="5"/>
      <c r="R2775" s="5"/>
      <c r="S2775" s="5"/>
    </row>
    <row r="2776" spans="1:19" s="2" customFormat="1" ht="15" customHeight="1" x14ac:dyDescent="0.4">
      <c r="A2776" s="211"/>
      <c r="B2776" s="211"/>
      <c r="C2776" s="1"/>
      <c r="D2776" s="212"/>
      <c r="E2776" s="1"/>
      <c r="G2776" s="3"/>
      <c r="H2776" s="4"/>
      <c r="I2776" s="5"/>
      <c r="J2776" s="5"/>
      <c r="K2776" s="5"/>
      <c r="L2776" s="5"/>
      <c r="M2776" s="5"/>
      <c r="N2776" s="5"/>
      <c r="O2776" s="6"/>
      <c r="P2776" s="5"/>
      <c r="Q2776" s="5"/>
      <c r="R2776" s="5"/>
      <c r="S2776" s="5"/>
    </row>
    <row r="2777" spans="1:19" s="2" customFormat="1" ht="15" customHeight="1" x14ac:dyDescent="0.4">
      <c r="A2777" s="211"/>
      <c r="B2777" s="211"/>
      <c r="C2777" s="1"/>
      <c r="D2777" s="1"/>
      <c r="E2777" s="1"/>
      <c r="G2777" s="3"/>
      <c r="H2777" s="4"/>
      <c r="I2777" s="5"/>
      <c r="J2777" s="5"/>
      <c r="K2777" s="5"/>
      <c r="L2777" s="5"/>
      <c r="M2777" s="5"/>
      <c r="N2777" s="5"/>
      <c r="O2777" s="6"/>
      <c r="P2777" s="5"/>
      <c r="Q2777" s="5"/>
      <c r="R2777" s="5"/>
      <c r="S2777" s="5"/>
    </row>
    <row r="2778" spans="1:19" s="2" customFormat="1" ht="15" customHeight="1" x14ac:dyDescent="0.4">
      <c r="A2778" s="1"/>
      <c r="C2778" s="1"/>
      <c r="D2778" s="1"/>
      <c r="E2778" s="1"/>
      <c r="G2778" s="3"/>
      <c r="H2778" s="4"/>
      <c r="I2778" s="5"/>
      <c r="J2778" s="5"/>
      <c r="K2778" s="5"/>
      <c r="L2778" s="5"/>
      <c r="M2778" s="5"/>
      <c r="N2778" s="5"/>
      <c r="O2778" s="6"/>
      <c r="P2778" s="5"/>
      <c r="Q2778" s="5"/>
      <c r="R2778" s="5"/>
      <c r="S2778" s="5"/>
    </row>
    <row r="2779" spans="1:19" s="2" customFormat="1" ht="15" customHeight="1" x14ac:dyDescent="0.4">
      <c r="A2779" s="1"/>
      <c r="C2779" s="1"/>
      <c r="D2779" s="1"/>
      <c r="E2779" s="1"/>
      <c r="G2779" s="3"/>
      <c r="H2779" s="4"/>
      <c r="I2779" s="5"/>
      <c r="J2779" s="5"/>
      <c r="K2779" s="5"/>
      <c r="L2779" s="5"/>
      <c r="M2779" s="5"/>
      <c r="N2779" s="5"/>
      <c r="O2779" s="6"/>
      <c r="P2779" s="5"/>
      <c r="Q2779" s="5"/>
      <c r="R2779" s="5"/>
      <c r="S2779" s="5"/>
    </row>
    <row r="2780" spans="1:19" s="2" customFormat="1" ht="15" customHeight="1" x14ac:dyDescent="0.4">
      <c r="A2780" s="1"/>
      <c r="C2780" s="1"/>
      <c r="D2780" s="1"/>
      <c r="E2780" s="1"/>
      <c r="G2780" s="3"/>
      <c r="H2780" s="4"/>
      <c r="I2780" s="5"/>
      <c r="J2780" s="5"/>
      <c r="K2780" s="5"/>
      <c r="L2780" s="5"/>
      <c r="M2780" s="5"/>
      <c r="N2780" s="5"/>
      <c r="O2780" s="6"/>
      <c r="P2780" s="5"/>
      <c r="Q2780" s="5"/>
      <c r="R2780" s="5"/>
      <c r="S2780" s="5"/>
    </row>
  </sheetData>
  <mergeCells count="142">
    <mergeCell ref="D2767:E2767"/>
    <mergeCell ref="A2771:B2771"/>
    <mergeCell ref="A2773:B2773"/>
    <mergeCell ref="A2776:B2776"/>
    <mergeCell ref="A2777:B2777"/>
    <mergeCell ref="A2764:B2764"/>
    <mergeCell ref="M2764:P2764"/>
    <mergeCell ref="A2765:B2765"/>
    <mergeCell ref="M2765:P2765"/>
    <mergeCell ref="A2766:B2766"/>
    <mergeCell ref="D2766:E2766"/>
    <mergeCell ref="M2766:P2766"/>
    <mergeCell ref="B1014:F1014"/>
    <mergeCell ref="A1016:E1016"/>
    <mergeCell ref="B2751:F2751"/>
    <mergeCell ref="B2753:F2753"/>
    <mergeCell ref="A2762:B2762"/>
    <mergeCell ref="M2762:P2762"/>
    <mergeCell ref="B963:F963"/>
    <mergeCell ref="A965:E965"/>
    <mergeCell ref="B971:F971"/>
    <mergeCell ref="A973:E973"/>
    <mergeCell ref="B987:F987"/>
    <mergeCell ref="A989:E989"/>
    <mergeCell ref="B893:F893"/>
    <mergeCell ref="A895:E895"/>
    <mergeCell ref="B948:F948"/>
    <mergeCell ref="A950:E950"/>
    <mergeCell ref="B956:F956"/>
    <mergeCell ref="A958:E958"/>
    <mergeCell ref="B809:F809"/>
    <mergeCell ref="A811:E811"/>
    <mergeCell ref="B836:F836"/>
    <mergeCell ref="A838:E838"/>
    <mergeCell ref="B845:F845"/>
    <mergeCell ref="A847:E847"/>
    <mergeCell ref="B572:F572"/>
    <mergeCell ref="A574:E574"/>
    <mergeCell ref="B582:F582"/>
    <mergeCell ref="A584:E584"/>
    <mergeCell ref="B787:F787"/>
    <mergeCell ref="A789:E789"/>
    <mergeCell ref="B537:F537"/>
    <mergeCell ref="A539:E539"/>
    <mergeCell ref="B542:F542"/>
    <mergeCell ref="A544:E544"/>
    <mergeCell ref="B559:F559"/>
    <mergeCell ref="A561:E561"/>
    <mergeCell ref="B519:F519"/>
    <mergeCell ref="A521:E521"/>
    <mergeCell ref="B525:F525"/>
    <mergeCell ref="A527:E527"/>
    <mergeCell ref="B533:F533"/>
    <mergeCell ref="A534:E534"/>
    <mergeCell ref="B469:F469"/>
    <mergeCell ref="A471:E471"/>
    <mergeCell ref="B499:F499"/>
    <mergeCell ref="A501:E501"/>
    <mergeCell ref="B511:F511"/>
    <mergeCell ref="A513:E513"/>
    <mergeCell ref="B448:F448"/>
    <mergeCell ref="A450:E450"/>
    <mergeCell ref="B454:F454"/>
    <mergeCell ref="A456:E456"/>
    <mergeCell ref="B460:F460"/>
    <mergeCell ref="A462:E462"/>
    <mergeCell ref="B423:F423"/>
    <mergeCell ref="A425:E425"/>
    <mergeCell ref="B434:F434"/>
    <mergeCell ref="A436:E436"/>
    <mergeCell ref="B440:F440"/>
    <mergeCell ref="A442:E442"/>
    <mergeCell ref="B343:F343"/>
    <mergeCell ref="A345:E345"/>
    <mergeCell ref="B389:F389"/>
    <mergeCell ref="A391:E391"/>
    <mergeCell ref="B417:F417"/>
    <mergeCell ref="A419:E419"/>
    <mergeCell ref="B314:F314"/>
    <mergeCell ref="A316:E316"/>
    <mergeCell ref="B329:F329"/>
    <mergeCell ref="A331:E331"/>
    <mergeCell ref="B335:F335"/>
    <mergeCell ref="A337:E337"/>
    <mergeCell ref="B211:F211"/>
    <mergeCell ref="A213:E213"/>
    <mergeCell ref="B245:F245"/>
    <mergeCell ref="A247:E247"/>
    <mergeCell ref="B304:F304"/>
    <mergeCell ref="A306:E306"/>
    <mergeCell ref="B146:F146"/>
    <mergeCell ref="A148:E148"/>
    <mergeCell ref="B151:F151"/>
    <mergeCell ref="A153:E153"/>
    <mergeCell ref="B160:F160"/>
    <mergeCell ref="A162:E162"/>
    <mergeCell ref="B114:F114"/>
    <mergeCell ref="A116:E116"/>
    <mergeCell ref="B121:F121"/>
    <mergeCell ref="A123:E123"/>
    <mergeCell ref="B135:F135"/>
    <mergeCell ref="A137:E137"/>
    <mergeCell ref="B88:F88"/>
    <mergeCell ref="A90:E90"/>
    <mergeCell ref="B102:F102"/>
    <mergeCell ref="A104:E104"/>
    <mergeCell ref="B108:F108"/>
    <mergeCell ref="A110:E110"/>
    <mergeCell ref="B70:F70"/>
    <mergeCell ref="A72:E72"/>
    <mergeCell ref="B76:F76"/>
    <mergeCell ref="A78:E78"/>
    <mergeCell ref="B83:F83"/>
    <mergeCell ref="A85:E85"/>
    <mergeCell ref="B53:F53"/>
    <mergeCell ref="A55:E55"/>
    <mergeCell ref="B59:F59"/>
    <mergeCell ref="A61:E61"/>
    <mergeCell ref="B64:F64"/>
    <mergeCell ref="A66:E66"/>
    <mergeCell ref="R13:R14"/>
    <mergeCell ref="A16:F16"/>
    <mergeCell ref="B31:F31"/>
    <mergeCell ref="A33:F33"/>
    <mergeCell ref="B48:F48"/>
    <mergeCell ref="A50:E50"/>
    <mergeCell ref="J13:K13"/>
    <mergeCell ref="L13:L14"/>
    <mergeCell ref="M13:N13"/>
    <mergeCell ref="O13:O14"/>
    <mergeCell ref="P13:P14"/>
    <mergeCell ref="Q13:Q14"/>
    <mergeCell ref="A3:T3"/>
    <mergeCell ref="A4:T4"/>
    <mergeCell ref="A5:T5"/>
    <mergeCell ref="A9:T9"/>
    <mergeCell ref="A12:F13"/>
    <mergeCell ref="G12:I13"/>
    <mergeCell ref="J12:P12"/>
    <mergeCell ref="Q12:R12"/>
    <mergeCell ref="S12:S14"/>
    <mergeCell ref="T12:T14"/>
  </mergeCells>
  <printOptions horizontalCentered="1"/>
  <pageMargins left="0.31496062992125984" right="0.31496062992125984" top="0.74803149606299213" bottom="0.74803149606299213" header="0.31496062992125984" footer="0.31496062992125984"/>
  <pageSetup paperSize="5" scale="20" orientation="landscape" horizontalDpi="4294967295" verticalDpi="4294967295" r:id="rId1"/>
  <rowBreaks count="2" manualBreakCount="2">
    <brk id="2570" max="19" man="1"/>
    <brk id="2737" max="19" man="1"/>
  </rowBreaks>
  <colBreaks count="1" manualBreakCount="1">
    <brk id="20" max="1048575" man="1"/>
  </colBreaks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NOM. PERS. FIJO SEPT. 23</vt:lpstr>
      <vt:lpstr>'NOM. PERS. FIJO SEPT. 23'!Área_de_impresión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Laura Lorret Ogando Taveras</dc:creator>
  <cp:lastModifiedBy>Laura Lorret Ogando Taveras</cp:lastModifiedBy>
  <dcterms:created xsi:type="dcterms:W3CDTF">2023-10-17T19:40:17Z</dcterms:created>
  <dcterms:modified xsi:type="dcterms:W3CDTF">2023-10-17T19:41:54Z</dcterms:modified>
</cp:coreProperties>
</file>