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Enero\"/>
    </mc:Choice>
  </mc:AlternateContent>
  <bookViews>
    <workbookView xWindow="0" yWindow="0" windowWidth="24000" windowHeight="9135"/>
  </bookViews>
  <sheets>
    <sheet name="PERIODO PROB ENERO 2024" sheetId="1" r:id="rId1"/>
  </sheets>
  <definedNames>
    <definedName name="_xlnm.Print_Area" localSheetId="0">'PERIODO PROB ENERO 2024'!$A$1:$V$34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A21" i="1"/>
  <c r="Q19" i="1"/>
  <c r="Q21" i="1" s="1"/>
  <c r="K19" i="1"/>
  <c r="K21" i="1" s="1"/>
  <c r="J19" i="1"/>
  <c r="J21" i="1" s="1"/>
  <c r="I19" i="1"/>
  <c r="I21" i="1" s="1"/>
  <c r="S18" i="1"/>
  <c r="U18" i="1" s="1"/>
  <c r="U19" i="1" s="1"/>
  <c r="U21" i="1" s="1"/>
  <c r="P18" i="1"/>
  <c r="P19" i="1" s="1"/>
  <c r="P21" i="1" s="1"/>
  <c r="O18" i="1"/>
  <c r="O19" i="1" s="1"/>
  <c r="O21" i="1" s="1"/>
  <c r="N18" i="1"/>
  <c r="N19" i="1" s="1"/>
  <c r="N21" i="1" s="1"/>
  <c r="M18" i="1"/>
  <c r="T18" i="1" s="1"/>
  <c r="T19" i="1" s="1"/>
  <c r="T21" i="1" s="1"/>
  <c r="L18" i="1"/>
  <c r="L19" i="1" s="1"/>
  <c r="L21" i="1" s="1"/>
  <c r="R18" i="1" l="1"/>
  <c r="R19" i="1" s="1"/>
  <c r="R21" i="1" s="1"/>
  <c r="M19" i="1"/>
  <c r="M21" i="1" s="1"/>
  <c r="S19" i="1"/>
  <c r="S21" i="1" s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PASÓ A NOMINA PERSONAL FIJO, POR RES. DEL MAP No.368-2022, DE FECHA 06/12/2022, INCORPORADA A LA CARRERA ADM.</t>
        </r>
      </text>
    </comment>
  </commentList>
</comments>
</file>

<file path=xl/sharedStrings.xml><?xml version="1.0" encoding="utf-8"?>
<sst xmlns="http://schemas.openxmlformats.org/spreadsheetml/2006/main" count="46" uniqueCount="46">
  <si>
    <t xml:space="preserve">PROGRAMA DE MEDICAMENTOS ESENCIALES </t>
  </si>
  <si>
    <t>CENTRAL DE APOYO LOGÍSTICO</t>
  </si>
  <si>
    <t>PROMESE CAL</t>
  </si>
  <si>
    <t xml:space="preserve">PAGO SUELDOS ENERO 2024: Empleados en Periodo Probatorio 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</si>
  <si>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</si>
  <si>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</si>
  <si>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</si>
  <si>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</si>
  <si>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</si>
  <si>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</si>
  <si>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</si>
  <si>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</si>
  <si>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</si>
  <si>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</si>
  <si>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</si>
  <si>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</si>
  <si>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</si>
  <si>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</si>
  <si>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</si>
  <si>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</si>
  <si>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</si>
  <si>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</si>
  <si>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</si>
  <si>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</si>
  <si>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</si>
  <si>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</si>
  <si>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</si>
  <si>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</si>
  <si>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</si>
  <si>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</si>
  <si>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</si>
  <si>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</si>
  <si>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</si>
  <si>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>ROGER ALBERTO VELOZ MEJIA</t>
  </si>
  <si>
    <t>MASCULINO</t>
  </si>
  <si>
    <t>DEPARTAMENTO DE ADMINISTRACION DEL SERVICIO TIC-PROMESE-CAL</t>
  </si>
  <si>
    <t>SOPORTE TECNICO</t>
  </si>
  <si>
    <t xml:space="preserve">Periodo Probatorio </t>
  </si>
  <si>
    <t>Total General Empleados en Periodo De Prueba RD$.</t>
  </si>
  <si>
    <t xml:space="preserve">  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</si>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</sst>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color rgb="FF000000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rgb="FFFF000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4" fontId="6" fillId="0" borderId="0" xfId="0" applyNumberFormat="1" applyFont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7" fillId="0" borderId="0" xfId="0" applyNumberFormat="1" applyFont="1"/>
    <xf numFmtId="4" fontId="2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4" fontId="7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104775</xdr:rowOff>
    </xdr:from>
    <xdr:to>
      <xdr:col>2</xdr:col>
      <xdr:colOff>1028700</xdr:colOff>
      <xdr:row>10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76275"/>
          <a:ext cx="34385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3</xdr:row>
      <xdr:rowOff>152400</xdr:rowOff>
    </xdr:from>
    <xdr:to>
      <xdr:col>21</xdr:col>
      <xdr:colOff>647700</xdr:colOff>
      <xdr:row>10</xdr:row>
      <xdr:rowOff>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723900"/>
          <a:ext cx="2781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4"/>
  <sheetViews>
    <sheetView tabSelected="1" topLeftCell="A10" zoomScaleNormal="100" workbookViewId="0">
      <selection sqref="A1:IV65536"/>
    </sheetView>
  </sheetViews>
  <sheetFormatPr baseColWidth="10" defaultColWidth="11" defaultRowHeight="15" x14ac:dyDescent="0.3"/>
  <cols>
    <col min="1" max="1" width="6.7109375" style="2" customWidth="1"/>
    <col min="2" max="2" width="31.85546875" style="2" customWidth="1"/>
    <col min="3" max="3" width="23.140625" style="2" customWidth="1"/>
    <col min="4" max="4" width="25.140625" style="2" customWidth="1"/>
    <col min="5" max="5" width="14.7109375" style="2" customWidth="1"/>
    <col min="6" max="16" width="11" style="2"/>
    <col min="17" max="17" width="13.140625" style="2" customWidth="1"/>
    <col min="18" max="16384" width="11" style="2"/>
  </cols>
  <sheetData>
    <row r="2" spans="1:23" x14ac:dyDescent="0.3">
      <c r="A2" s="1"/>
      <c r="D2" s="1"/>
      <c r="E2" s="1"/>
      <c r="F2" s="1"/>
    </row>
    <row r="3" spans="1:23" x14ac:dyDescent="0.3">
      <c r="A3" s="1"/>
      <c r="D3" s="1"/>
      <c r="E3" s="1"/>
      <c r="F3" s="1"/>
      <c r="G3" s="3"/>
      <c r="H3" s="4"/>
      <c r="K3" s="3"/>
      <c r="L3" s="3"/>
      <c r="N3" s="3"/>
      <c r="O3" s="3"/>
      <c r="P3" s="3"/>
    </row>
    <row r="4" spans="1:23" x14ac:dyDescent="0.3">
      <c r="A4" s="5"/>
      <c r="B4" s="6"/>
      <c r="C4" s="6"/>
      <c r="D4" s="5"/>
      <c r="E4" s="5"/>
      <c r="F4" s="5"/>
      <c r="G4" s="7"/>
      <c r="H4" s="8"/>
      <c r="I4" s="6"/>
      <c r="J4" s="6"/>
      <c r="K4" s="7"/>
      <c r="L4" s="7"/>
      <c r="M4" s="7"/>
      <c r="N4" s="7"/>
      <c r="O4" s="7"/>
      <c r="P4" s="7"/>
      <c r="Q4" s="6"/>
      <c r="R4" s="6"/>
      <c r="S4" s="6"/>
      <c r="T4" s="6"/>
    </row>
    <row r="5" spans="1:23" x14ac:dyDescent="0.3">
      <c r="A5" s="5"/>
      <c r="B5" s="6"/>
      <c r="C5" s="6"/>
      <c r="D5" s="5"/>
      <c r="E5" s="5"/>
      <c r="F5" s="5"/>
      <c r="G5" s="7"/>
      <c r="H5" s="8"/>
      <c r="I5" s="6"/>
      <c r="J5" s="6"/>
      <c r="K5" s="7"/>
      <c r="L5" s="7"/>
      <c r="M5" s="7"/>
      <c r="N5" s="7"/>
      <c r="O5" s="7"/>
      <c r="P5" s="7"/>
      <c r="Q5" s="6"/>
      <c r="R5" s="6"/>
      <c r="S5" s="6"/>
      <c r="T5" s="6"/>
    </row>
    <row r="6" spans="1:23" x14ac:dyDescent="0.3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3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ht="8.1" customHeight="1" x14ac:dyDescent="0.3">
      <c r="A9" s="5"/>
      <c r="B9" s="6"/>
      <c r="C9" s="6"/>
      <c r="D9" s="5"/>
      <c r="E9" s="5"/>
      <c r="F9" s="5"/>
      <c r="G9" s="7"/>
      <c r="H9" s="8"/>
      <c r="I9" s="6"/>
      <c r="J9" s="6"/>
      <c r="K9" s="7"/>
      <c r="L9" s="7"/>
      <c r="M9" s="6"/>
      <c r="N9" s="7"/>
      <c r="O9" s="7"/>
      <c r="P9" s="7"/>
      <c r="Q9" s="6"/>
      <c r="R9" s="6"/>
      <c r="S9" s="6"/>
      <c r="T9" s="6"/>
    </row>
    <row r="10" spans="1:23" ht="8.1" customHeight="1" x14ac:dyDescent="0.3">
      <c r="A10" s="5"/>
      <c r="B10" s="6"/>
      <c r="C10" s="6"/>
      <c r="D10" s="5"/>
      <c r="E10" s="5"/>
      <c r="F10" s="5"/>
      <c r="G10" s="7"/>
      <c r="H10" s="8"/>
      <c r="I10" s="6"/>
      <c r="J10" s="6"/>
      <c r="K10" s="7"/>
      <c r="L10" s="7"/>
      <c r="M10" s="7"/>
      <c r="N10" s="7"/>
      <c r="O10" s="7"/>
      <c r="P10" s="7"/>
      <c r="Q10" s="6"/>
      <c r="R10" s="6"/>
      <c r="S10" s="6"/>
      <c r="T10" s="6"/>
    </row>
    <row r="11" spans="1:23" x14ac:dyDescent="0.3">
      <c r="A11" s="9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ht="15.75" thickBot="1" x14ac:dyDescent="0.35">
      <c r="A12" s="1"/>
      <c r="D12" s="1"/>
      <c r="E12" s="1"/>
      <c r="F12" s="1"/>
    </row>
    <row r="13" spans="1:23" s="6" customFormat="1" ht="30" customHeight="1" thickBot="1" x14ac:dyDescent="0.35">
      <c r="A13" s="10" t="s">
        <v>4</v>
      </c>
      <c r="B13" s="11" t="s">
        <v>5</v>
      </c>
      <c r="C13" s="12"/>
      <c r="D13" s="11" t="s">
        <v>6</v>
      </c>
      <c r="E13" s="11" t="s">
        <v>7</v>
      </c>
      <c r="F13" s="11" t="s">
        <v>8</v>
      </c>
      <c r="G13" s="10" t="s">
        <v>9</v>
      </c>
      <c r="H13" s="10" t="s">
        <v>10</v>
      </c>
      <c r="I13" s="10" t="s">
        <v>11</v>
      </c>
      <c r="J13" s="13"/>
      <c r="K13" s="10" t="s">
        <v>12</v>
      </c>
      <c r="L13" s="14" t="s">
        <v>13</v>
      </c>
      <c r="M13" s="15"/>
      <c r="N13" s="15"/>
      <c r="O13" s="15"/>
      <c r="P13" s="15"/>
      <c r="Q13" s="15"/>
      <c r="R13" s="16"/>
      <c r="S13" s="17" t="s">
        <v>14</v>
      </c>
      <c r="T13" s="18"/>
      <c r="U13" s="10" t="s">
        <v>15</v>
      </c>
      <c r="V13" s="10" t="s">
        <v>16</v>
      </c>
      <c r="W13" s="19"/>
    </row>
    <row r="14" spans="1:23" s="6" customFormat="1" ht="48" customHeight="1" thickBot="1" x14ac:dyDescent="0.35">
      <c r="A14" s="20"/>
      <c r="B14" s="21"/>
      <c r="C14" s="22"/>
      <c r="D14" s="21"/>
      <c r="E14" s="21"/>
      <c r="F14" s="21"/>
      <c r="G14" s="20"/>
      <c r="H14" s="20"/>
      <c r="I14" s="20"/>
      <c r="J14" s="23"/>
      <c r="K14" s="20"/>
      <c r="L14" s="24" t="s">
        <v>17</v>
      </c>
      <c r="M14" s="25"/>
      <c r="N14" s="10" t="s">
        <v>18</v>
      </c>
      <c r="O14" s="24" t="s">
        <v>19</v>
      </c>
      <c r="P14" s="25"/>
      <c r="Q14" s="10" t="s">
        <v>20</v>
      </c>
      <c r="R14" s="10" t="s">
        <v>21</v>
      </c>
      <c r="S14" s="10" t="s">
        <v>22</v>
      </c>
      <c r="T14" s="10" t="s">
        <v>23</v>
      </c>
      <c r="U14" s="20"/>
      <c r="V14" s="20"/>
      <c r="W14" s="19"/>
    </row>
    <row r="15" spans="1:23" s="6" customFormat="1" ht="54.75" customHeight="1" thickBot="1" x14ac:dyDescent="0.35">
      <c r="A15" s="26"/>
      <c r="B15" s="27"/>
      <c r="C15" s="28" t="s">
        <v>24</v>
      </c>
      <c r="D15" s="27"/>
      <c r="E15" s="27"/>
      <c r="F15" s="27"/>
      <c r="G15" s="28" t="s">
        <v>25</v>
      </c>
      <c r="H15" s="28" t="s">
        <v>26</v>
      </c>
      <c r="I15" s="26"/>
      <c r="J15" s="29" t="s">
        <v>27</v>
      </c>
      <c r="K15" s="26"/>
      <c r="L15" s="29" t="s">
        <v>28</v>
      </c>
      <c r="M15" s="29" t="s">
        <v>29</v>
      </c>
      <c r="N15" s="26"/>
      <c r="O15" s="29" t="s">
        <v>30</v>
      </c>
      <c r="P15" s="29" t="s">
        <v>31</v>
      </c>
      <c r="Q15" s="26"/>
      <c r="R15" s="26"/>
      <c r="S15" s="26"/>
      <c r="T15" s="26"/>
      <c r="U15" s="26"/>
      <c r="V15" s="26"/>
      <c r="W15" s="19"/>
    </row>
    <row r="16" spans="1:23" ht="8.1" customHeight="1" thickBot="1" x14ac:dyDescent="0.35"/>
    <row r="17" spans="1:22" s="6" customFormat="1" ht="18" customHeight="1" thickBot="1" x14ac:dyDescent="0.35">
      <c r="A17" s="30" t="s">
        <v>32</v>
      </c>
      <c r="B17" s="31"/>
      <c r="C17" s="31"/>
      <c r="D17" s="31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</row>
    <row r="18" spans="1:22" s="6" customFormat="1" ht="65.25" customHeight="1" thickBot="1" x14ac:dyDescent="0.4">
      <c r="A18" s="36">
        <v>1</v>
      </c>
      <c r="B18" s="37" t="s">
        <v>33</v>
      </c>
      <c r="C18" s="38" t="s">
        <v>34</v>
      </c>
      <c r="D18" s="39" t="s">
        <v>35</v>
      </c>
      <c r="E18" s="39" t="s">
        <v>36</v>
      </c>
      <c r="F18" s="40" t="s">
        <v>37</v>
      </c>
      <c r="G18" s="41">
        <v>45200</v>
      </c>
      <c r="H18" s="41">
        <v>45292</v>
      </c>
      <c r="I18" s="42">
        <v>25200</v>
      </c>
      <c r="J18" s="43">
        <v>0</v>
      </c>
      <c r="K18" s="44">
        <v>25</v>
      </c>
      <c r="L18" s="43">
        <f>+I18*2.87%</f>
        <v>723.24</v>
      </c>
      <c r="M18" s="43">
        <f>+I18*7.1%</f>
        <v>1789.1999999999998</v>
      </c>
      <c r="N18" s="44">
        <f>I18*1.15%</f>
        <v>289.8</v>
      </c>
      <c r="O18" s="43">
        <f>+I18*3.04%</f>
        <v>766.08</v>
      </c>
      <c r="P18" s="43">
        <f>+I18*7.09%</f>
        <v>1786.68</v>
      </c>
      <c r="Q18" s="45">
        <v>0</v>
      </c>
      <c r="R18" s="43">
        <f>SUM(L18:P18)</f>
        <v>5355</v>
      </c>
      <c r="S18" s="43">
        <f>+J18+K18+L18+O18+Q18</f>
        <v>1514.3200000000002</v>
      </c>
      <c r="T18" s="43">
        <f>+M18+N18+P18</f>
        <v>3865.6800000000003</v>
      </c>
      <c r="U18" s="46">
        <f>+I18-S18</f>
        <v>23685.68</v>
      </c>
      <c r="V18" s="47">
        <v>112</v>
      </c>
    </row>
    <row r="19" spans="1:22" s="6" customFormat="1" ht="18" customHeight="1" thickBot="1" x14ac:dyDescent="0.35">
      <c r="A19" s="48"/>
      <c r="B19" s="48"/>
      <c r="C19" s="48"/>
      <c r="D19" s="48"/>
      <c r="E19" s="48"/>
      <c r="F19" s="48"/>
      <c r="G19" s="48"/>
      <c r="H19" s="48"/>
      <c r="I19" s="49">
        <f>SUM(I18:I18)</f>
        <v>25200</v>
      </c>
      <c r="J19" s="49">
        <f t="shared" ref="J19:U19" si="0">SUM(J18:J18)</f>
        <v>0</v>
      </c>
      <c r="K19" s="49">
        <f t="shared" si="0"/>
        <v>25</v>
      </c>
      <c r="L19" s="49">
        <f t="shared" si="0"/>
        <v>723.24</v>
      </c>
      <c r="M19" s="49">
        <f t="shared" si="0"/>
        <v>1789.1999999999998</v>
      </c>
      <c r="N19" s="49">
        <f t="shared" si="0"/>
        <v>289.8</v>
      </c>
      <c r="O19" s="49">
        <f t="shared" si="0"/>
        <v>766.08</v>
      </c>
      <c r="P19" s="49">
        <f t="shared" si="0"/>
        <v>1786.68</v>
      </c>
      <c r="Q19" s="49">
        <f t="shared" si="0"/>
        <v>0</v>
      </c>
      <c r="R19" s="49">
        <f t="shared" si="0"/>
        <v>5355</v>
      </c>
      <c r="S19" s="49">
        <f t="shared" si="0"/>
        <v>1514.3200000000002</v>
      </c>
      <c r="T19" s="49">
        <f t="shared" si="0"/>
        <v>3865.6800000000003</v>
      </c>
      <c r="U19" s="49">
        <f t="shared" si="0"/>
        <v>23685.68</v>
      </c>
      <c r="V19" s="50"/>
    </row>
    <row r="20" spans="1:22" ht="8.1" customHeight="1" thickBot="1" x14ac:dyDescent="0.35"/>
    <row r="21" spans="1:22" ht="15.75" thickBot="1" x14ac:dyDescent="0.35">
      <c r="A21" s="51">
        <f>+A18</f>
        <v>1</v>
      </c>
      <c r="B21" s="52" t="s">
        <v>38</v>
      </c>
      <c r="C21" s="52"/>
      <c r="D21" s="52"/>
      <c r="E21" s="52"/>
      <c r="F21" s="52"/>
      <c r="G21" s="52"/>
      <c r="H21" s="53"/>
      <c r="I21" s="54">
        <f>SUM(I19)</f>
        <v>25200</v>
      </c>
      <c r="J21" s="54">
        <f t="shared" ref="J21:U21" si="1">SUM(J19)</f>
        <v>0</v>
      </c>
      <c r="K21" s="54">
        <f t="shared" si="1"/>
        <v>25</v>
      </c>
      <c r="L21" s="54">
        <f t="shared" si="1"/>
        <v>723.24</v>
      </c>
      <c r="M21" s="54">
        <f t="shared" si="1"/>
        <v>1789.1999999999998</v>
      </c>
      <c r="N21" s="54">
        <f t="shared" si="1"/>
        <v>289.8</v>
      </c>
      <c r="O21" s="54">
        <f t="shared" si="1"/>
        <v>766.08</v>
      </c>
      <c r="P21" s="54">
        <f t="shared" si="1"/>
        <v>1786.68</v>
      </c>
      <c r="Q21" s="54">
        <f t="shared" si="1"/>
        <v>0</v>
      </c>
      <c r="R21" s="54">
        <f t="shared" si="1"/>
        <v>5355</v>
      </c>
      <c r="S21" s="54">
        <f t="shared" si="1"/>
        <v>1514.3200000000002</v>
      </c>
      <c r="T21" s="54">
        <f t="shared" si="1"/>
        <v>3865.6800000000003</v>
      </c>
      <c r="U21" s="54">
        <f t="shared" si="1"/>
        <v>23685.68</v>
      </c>
      <c r="V21" s="55"/>
    </row>
    <row r="22" spans="1:22" s="6" customFormat="1" x14ac:dyDescent="0.3">
      <c r="A22" s="56"/>
      <c r="B22" s="57"/>
      <c r="C22" s="57"/>
      <c r="D22" s="57"/>
      <c r="E22" s="57"/>
      <c r="F22" s="57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</row>
    <row r="23" spans="1:22" s="6" customFormat="1" x14ac:dyDescent="0.3">
      <c r="A23" s="56"/>
      <c r="B23" s="57"/>
      <c r="C23" s="57"/>
      <c r="D23" s="57" t="s">
        <v>39</v>
      </c>
      <c r="E23" s="57"/>
      <c r="F23" s="57"/>
      <c r="G23" s="57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4" spans="1:22" s="6" customFormat="1" x14ac:dyDescent="0.3">
      <c r="A24" s="56"/>
      <c r="B24" s="57"/>
      <c r="C24" s="57"/>
      <c r="D24" s="57"/>
      <c r="E24" s="57"/>
      <c r="F24" s="57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1:22" s="6" customFormat="1" x14ac:dyDescent="0.3">
      <c r="A25" s="56"/>
      <c r="B25" s="57"/>
      <c r="C25" s="57"/>
      <c r="D25" s="57"/>
      <c r="E25" s="57"/>
      <c r="F25" s="57"/>
      <c r="G25" s="57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1:22" s="6" customFormat="1" x14ac:dyDescent="0.3">
      <c r="A26" s="56"/>
      <c r="B26" s="57"/>
      <c r="C26" s="57"/>
      <c r="D26" s="57"/>
      <c r="E26" s="57"/>
      <c r="F26" s="57"/>
      <c r="G26" s="57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x14ac:dyDescent="0.3">
      <c r="A27" s="1"/>
      <c r="D27" s="1"/>
      <c r="E27" s="1"/>
      <c r="G27" s="3"/>
      <c r="H27" s="4"/>
      <c r="K27" s="3"/>
      <c r="L27" s="3"/>
      <c r="M27" s="60"/>
      <c r="N27" s="3"/>
      <c r="O27" s="3"/>
      <c r="P27" s="3"/>
    </row>
    <row r="28" spans="1:22" x14ac:dyDescent="0.3">
      <c r="A28" s="1"/>
      <c r="C28" s="61"/>
      <c r="D28" s="1"/>
      <c r="E28" s="1"/>
      <c r="G28" s="3"/>
      <c r="H28" s="4"/>
      <c r="K28" s="3"/>
      <c r="L28" s="3"/>
      <c r="M28" s="60"/>
      <c r="N28" s="3"/>
      <c r="O28" s="3"/>
      <c r="P28" s="3"/>
    </row>
    <row r="29" spans="1:22" x14ac:dyDescent="0.3">
      <c r="A29" s="62" t="s">
        <v>40</v>
      </c>
      <c r="B29" s="62"/>
      <c r="C29" s="62"/>
      <c r="D29" s="63"/>
      <c r="E29" s="63"/>
      <c r="F29" s="63"/>
      <c r="G29" s="64"/>
      <c r="H29" s="65"/>
      <c r="I29" s="66"/>
      <c r="J29" s="64"/>
      <c r="K29" s="64"/>
      <c r="L29" s="64"/>
      <c r="M29" s="67" t="s">
        <v>41</v>
      </c>
      <c r="N29" s="67"/>
      <c r="O29" s="67"/>
      <c r="P29" s="67"/>
      <c r="Q29" s="68"/>
      <c r="R29" s="69"/>
      <c r="S29" s="69"/>
    </row>
    <row r="30" spans="1:22" x14ac:dyDescent="0.3">
      <c r="A30" s="5"/>
      <c r="B30" s="61"/>
      <c r="C30" s="70"/>
      <c r="D30" s="71"/>
      <c r="E30" s="71"/>
      <c r="F30" s="72"/>
      <c r="G30" s="73"/>
      <c r="H30" s="74"/>
      <c r="I30" s="75"/>
      <c r="J30" s="76">
        <f>+J29-J27</f>
        <v>0</v>
      </c>
      <c r="K30" s="7"/>
      <c r="L30" s="7"/>
      <c r="M30" s="77"/>
      <c r="N30" s="78"/>
      <c r="O30" s="77"/>
      <c r="P30" s="7"/>
      <c r="Q30" s="8"/>
      <c r="R30" s="3"/>
    </row>
    <row r="31" spans="1:22" ht="15.75" thickBot="1" x14ac:dyDescent="0.35">
      <c r="A31" s="79"/>
      <c r="B31" s="80"/>
      <c r="C31" s="81"/>
      <c r="D31" s="59"/>
      <c r="E31" s="59"/>
      <c r="F31" s="72"/>
      <c r="G31" s="73"/>
      <c r="H31" s="74"/>
      <c r="I31" s="75"/>
      <c r="J31" s="70"/>
      <c r="K31" s="7"/>
      <c r="L31" s="7"/>
      <c r="M31" s="82"/>
      <c r="N31" s="83"/>
      <c r="O31" s="82"/>
      <c r="P31" s="84"/>
      <c r="Q31" s="8"/>
    </row>
    <row r="32" spans="1:22" x14ac:dyDescent="0.3">
      <c r="A32" s="85" t="s">
        <v>42</v>
      </c>
      <c r="B32" s="85"/>
      <c r="C32" s="85"/>
      <c r="D32" s="59"/>
      <c r="E32" s="59"/>
      <c r="F32" s="86"/>
      <c r="G32" s="86"/>
      <c r="H32" s="87"/>
      <c r="I32" s="75"/>
      <c r="J32" s="70"/>
      <c r="K32" s="7"/>
      <c r="L32" s="7"/>
      <c r="M32" s="88" t="s">
        <v>43</v>
      </c>
      <c r="N32" s="88"/>
      <c r="O32" s="88"/>
      <c r="P32" s="88"/>
      <c r="Q32" s="8"/>
    </row>
    <row r="33" spans="1:18" x14ac:dyDescent="0.3">
      <c r="A33" s="85" t="s">
        <v>44</v>
      </c>
      <c r="B33" s="85"/>
      <c r="C33" s="85"/>
      <c r="D33" s="71"/>
      <c r="E33" s="71"/>
      <c r="F33" s="89"/>
      <c r="G33" s="75"/>
      <c r="H33" s="74"/>
      <c r="I33" s="75"/>
      <c r="J33" s="70"/>
      <c r="K33" s="7"/>
      <c r="L33" s="7"/>
      <c r="M33" s="88" t="s">
        <v>45</v>
      </c>
      <c r="N33" s="88"/>
      <c r="O33" s="88"/>
      <c r="P33" s="88"/>
      <c r="Q33" s="8"/>
    </row>
    <row r="34" spans="1:18" x14ac:dyDescent="0.3">
      <c r="A34" s="5"/>
      <c r="B34" s="6"/>
      <c r="C34" s="6"/>
      <c r="D34" s="85"/>
      <c r="E34" s="85"/>
      <c r="F34" s="6"/>
      <c r="G34" s="3"/>
      <c r="H34" s="4"/>
      <c r="J34" s="70"/>
      <c r="K34" s="7"/>
      <c r="L34" s="7"/>
      <c r="M34" s="7"/>
      <c r="N34" s="8"/>
      <c r="O34" s="7"/>
      <c r="P34" s="7"/>
      <c r="Q34" s="7"/>
      <c r="R34" s="7"/>
    </row>
  </sheetData>
  <mergeCells count="38">
    <mergeCell ref="D34:E34"/>
    <mergeCell ref="D30:E30"/>
    <mergeCell ref="A32:C32"/>
    <mergeCell ref="F32:G32"/>
    <mergeCell ref="M32:P32"/>
    <mergeCell ref="A33:C33"/>
    <mergeCell ref="D33:E33"/>
    <mergeCell ref="M33:P33"/>
    <mergeCell ref="A17:E17"/>
    <mergeCell ref="F17:V17"/>
    <mergeCell ref="A19:H19"/>
    <mergeCell ref="B21:H21"/>
    <mergeCell ref="A29:C29"/>
    <mergeCell ref="M29:P29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31496062992125984" right="0.31496062992125984" top="1.25" bottom="0.74803149606299213" header="0.31496062992125984" footer="0.31496062992125984"/>
  <pageSetup paperSize="5" scale="58" orientation="landscape" r:id="rId1"/>
  <headerFooter>
    <oddFooter>&amp;A&amp;RPágina &amp;P</oddFooter>
  </headerFooter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ENERO 2024</vt:lpstr>
      <vt:lpstr>'PERIODO PROB ENERO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2024-02-09T18:47:41Z</dcterms:created>
  <dcterms:modified xsi:type="dcterms:W3CDTF">2024-02-09T18:48:00Z</dcterms:modified>
</cp:coreProperties>
</file>